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2360" yWindow="360" windowWidth="18480" windowHeight="8730" tabRatio="762"/>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AM36" i="10"/>
  <c r="C36" i="10"/>
  <c r="BE35" i="10"/>
  <c r="CO34" i="10"/>
  <c r="CO35" i="10" s="1"/>
  <c r="CO36" i="10" s="1"/>
  <c r="BW34" i="10"/>
  <c r="BW35" i="10" s="1"/>
  <c r="BW36" i="10" s="1"/>
  <c r="BW37" i="10" s="1"/>
  <c r="BW38" i="10" s="1"/>
  <c r="BW39" i="10" s="1"/>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<sst xmlns="http://schemas.openxmlformats.org/spreadsheetml/2006/main" count="1194" uniqueCount="604">
  <si>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</si>
  <si>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</si>
  <si>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</si>
  <si>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</si>
  <si>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</si>
  <si>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</si>
  <si>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</si>
  <si>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</si>
  <si>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</si>
  <si>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</si>
  <si>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</si>
  <si>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</si>
  <si>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</si>
  <si>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</si>
  <si>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</si>
  <si>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</si>
  <si>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</si>
  <si>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</si>
  <si>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</si>
  <si>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</si>
  <si>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</si>
  <si>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</si>
  <si>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</si>
  <si>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</si>
  <si>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</si>
  <si>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</si>
  <si>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</si>
  <si>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</si>
  <si>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</si>
  <si>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</si>
  <si>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</si>
  <si>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</si>
  <si>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</si>
  <si>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</si>
  <si>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</si>
  <si>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</si>
  <si>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</si>
  <si>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</si>
  <si>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</si>
  <si>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</si>
  <si>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</si>
  <si>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</si>
  <si>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</si>
  <si>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</si>
  <si>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</si>
  <si>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</si>
  <si>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</si>
  <si>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</si>
  <si>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</si>
  <si>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</si>
  <si>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</si>
  <si>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</si>
  <si>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</si>
  <si>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</si>
  <si>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</si>
  <si>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</si>
  <si>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</si>
  <si>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</si>
  <si>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</si>
  <si>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</si>
  <si>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</si>
  <si>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</si>
  <si>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</si>
  <si>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</si>
  <si>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</si>
  <si>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</si>
  <si>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</si>
  <si>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</si>
  <si>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</si>
  <si>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</si>
  <si>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</si>
  <si>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</si>
  <si>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</si>
  <si>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</si>
  <si>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</si>
  <si>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</si>
  <si>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</si>
  <si>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</si>
  <si>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</si>
  <si>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</si>
  <si>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</si>
  <si>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</si>
  <si>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</si>
  <si>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</si>
  <si>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</si>
  <si>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</si>
  <si>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</si>
  <si>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</si>
  <si>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</si>
  <si>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</si>
  <si>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</si>
  <si>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</si>
  <si>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</si>
  <si>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</si>
  <si>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</si>
  <si>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</si>
  <si>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</si>
  <si>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</si>
  <si>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</si>
  <si>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</si>
  <si>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箱根町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</si>
  <si>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</si>
  <si>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</si>
  <si>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</si>
  <si>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</si>
  <si>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</si>
  <si>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</si>
  <si>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</si>
  <si>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</si>
  <si>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</si>
  <si>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</si>
  <si>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</si>
  <si>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</si>
  <si>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</si>
  <si>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</si>
  <si>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</si>
  <si>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</si>
  <si>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</si>
  <si>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</si>
  <si>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</si>
  <si>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</si>
  <si>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</si>
  <si>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</si>
  <si>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</si>
  <si>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</si>
  <si>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</si>
  <si>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</si>
  <si>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</si>
  <si>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</si>
  <si>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</si>
  <si>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</si>
  <si>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</si>
  <si>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</si>
  <si>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</si>
  <si>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</si>
  <si>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</si>
  <si>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</si>
  <si>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</si>
  <si>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</si>
  <si>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</si>
  <si>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</si>
  <si>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</si>
  <si>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</si>
  <si>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</si>
  <si>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</si>
  <si>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</si>
  <si>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</si>
  <si>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</si>
  <si>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</si>
  <si>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</si>
  <si>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</si>
  <si>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</si>
  <si>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</si>
  <si>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</si>
  <si>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</si>
  <si>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-3.4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</si>
  <si>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</si>
  <si>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</si>
  <si>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</si>
  <si>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</si>
  <si>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</si>
  <si>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</si>
  <si>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</si>
  <si>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</si>
  <si>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</si>
  <si>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</si>
  <si>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</si>
  <si>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</si>
  <si>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</si>
  <si>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</si>
  <si>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</si>
  <si>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</si>
  <si>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</si>
  <si>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</si>
  <si>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</si>
  <si>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</si>
  <si>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</si>
  <si>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</si>
  <si>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</si>
  <si>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</si>
  <si>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</si>
  <si>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</si>
  <si>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</si>
  <si>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</si>
  <si>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</si>
  <si>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</si>
  <si>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</si>
  <si>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</si>
  <si>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</si>
  <si>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</si>
  <si>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</si>
  <si>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</si>
  <si>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</si>
  <si>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</si>
  <si>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</si>
  <si>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</si>
  <si>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</si>
  <si>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</si>
  <si>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</si>
  <si>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</si>
  <si>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</si>
  <si>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</si>
  <si>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</si>
  <si>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</si>
  <si>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</si>
  <si>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</si>
  <si>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</si>
  <si>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</si>
  <si>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</si>
  <si>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</si>
  <si>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</si>
  <si>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</si>
  <si>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</si>
  <si>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</si>
  <si>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</si>
  <si>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</si>
  <si>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</si>
  <si>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</si>
  <si>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神奈川県箱根町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</si>
  <si>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</si>
  <si>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</si>
  <si>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</si>
  <si>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</si>
  <si>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</si>
  <si>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</si>
  <si>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</si>
  <si>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</si>
  <si>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</si>
  <si>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</si>
  <si>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</si>
  <si>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</si>
  <si>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</si>
  <si>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</si>
  <si>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</si>
  <si>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</si>
  <si>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</si>
  <si>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</si>
  <si>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</si>
  <si>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</si>
  <si>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</si>
  <si>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</si>
  <si>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</si>
  <si>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</si>
  <si>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</si>
  <si>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</si>
  <si>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</si>
  <si>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</si>
  <si>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</si>
  <si>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</si>
  <si>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</si>
  <si>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</si>
  <si>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</si>
  <si>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</si>
  <si>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</si>
  <si>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</si>
  <si>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</si>
  <si>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</si>
  <si>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</si>
  <si>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</si>
  <si>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</si>
  <si>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</si>
  <si>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</si>
  <si>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</si>
  <si>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</si>
  <si>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</si>
  <si>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</si>
  <si>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</si>
  <si>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</si>
  <si>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</si>
  <si>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</si>
  <si>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</si>
  <si>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</si>
  <si>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</si>
  <si>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</si>
  <si>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</si>
  <si>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</si>
  <si>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</si>
  <si>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</si>
  <si>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</si>
  <si>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</si>
  <si>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</si>
  <si>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</si>
  <si>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</si>
  <si>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</si>
  <si>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</si>
  <si>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</si>
  <si>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</si>
  <si>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</si>
  <si>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</si>
  <si>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</si>
  <si>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</si>
  <si>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</si>
  <si>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</si>
  <si>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</si>
  <si>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</si>
  <si>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</si>
  <si>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</si>
  <si>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</si>
  <si>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</si>
  <si>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</si>
  <si>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</si>
  <si>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</si>
  <si>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</si>
  <si>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</si>
  <si>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</si>
  <si>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</si>
  <si>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</si>
  <si>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</si>
  <si>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</si>
  <si>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</si>
  <si>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</si>
  <si>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</si>
  <si>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</si>
  <si>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</si>
  <si>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</si>
  <si>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</si>
  <si>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</si>
  <si>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</si>
  <si>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</si>
  <si>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</si>
  <si>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</si>
  <si>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</si>
  <si>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</si>
  <si>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</si>
  <si>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</si>
  <si>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</si>
  <si>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</si>
  <si>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</si>
  <si>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</si>
  <si>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</si>
  <si>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</si>
  <si>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</si>
  <si>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</si>
  <si>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</si>
  <si>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</si>
  <si>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</si>
  <si>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</si>
  <si>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</si>
  <si>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</si>
  <si>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</si>
  <si>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</si>
  <si>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</si>
  <si>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</si>
  <si>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</si>
  <si>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</si>
  <si>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</si>
  <si>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</si>
  <si>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</si>
  <si>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</si>
  <si>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</si>
  <si>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</si>
  <si>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</si>
  <si>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</si>
  <si>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</si>
  <si>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</si>
  <si>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</si>
  <si>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</si>
  <si>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</si>
  <si>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</si>
  <si>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</si>
  <si>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</si>
  <si>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</si>
  <si>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</si>
  <si>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</si>
  <si>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</si>
  <si>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</si>
  <si>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</si>
  <si>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</si>
  <si>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</si>
  <si>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</si>
  <si>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</si>
  <si>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神奈川県箱根町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</si>
  <si>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</si>
  <si>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</si>
  <si>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</si>
  <si>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</si>
  <si>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</si>
  <si>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</si>
  <si>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</si>
  <si>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</si>
  <si>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</si>
  <si>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</si>
  <si>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</si>
  <si>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</si>
  <si>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</si>
  <si>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</si>
  <si>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</si>
  <si>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</si>
  <si>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</si>
  <si>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</si>
  <si>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</si>
  <si>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</si>
  <si>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</si>
  <si>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</si>
  <si>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</si>
  <si>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</si>
  <si>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</si>
  <si>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</si>
  <si>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</si>
  <si>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</si>
  <si>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</si>
  <si>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</si>
  <si>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</si>
  <si>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</si>
  <si>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</si>
  <si>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</si>
  <si>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</si>
  <si>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</si>
  <si>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</si>
  <si>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</si>
  <si>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</si>
  <si>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公共下水道事業会計</t>
    <phoneticPr fontId="5"/>
  </si>
  <si>
    <t>法適用企業</t>
    <phoneticPr fontId="5"/>
  </si>
  <si>
    <t>温泉特別会計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</si>
  <si>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</si>
  <si>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</si>
  <si>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</si>
  <si>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</si>
  <si>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</si>
  <si>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</si>
  <si>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</si>
  <si>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</si>
  <si>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</si>
  <si>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</si>
  <si>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</si>
  <si>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</si>
  <si>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</si>
  <si>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</si>
  <si>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</si>
  <si>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</si>
  <si>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</si>
  <si>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</si>
  <si>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</si>
  <si>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</si>
  <si>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</si>
  <si>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</si>
  <si>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</si>
  <si>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</si>
  <si>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</si>
  <si>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</si>
  <si>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</si>
  <si>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</si>
  <si>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</si>
  <si>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</si>
  <si>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</si>
  <si>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</si>
  <si>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</si>
  <si>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</si>
  <si>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</si>
  <si>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</si>
  <si>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</si>
  <si>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</si>
  <si>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</si>
  <si>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</si>
  <si>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</si>
  <si>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</si>
  <si>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</si>
  <si>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</si>
  <si>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</si>
  <si>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</si>
  <si>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</si>
  <si>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</si>
  <si>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</si>
  <si>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</si>
  <si>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</si>
  <si>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</si>
  <si>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</si>
  <si>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</si>
  <si>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</si>
  <si>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</si>
  <si>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</si>
  <si>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</si>
  <si>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</si>
  <si>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温泉特別会計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</si>
  <si>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</si>
  <si>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</si>
  <si>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</si>
  <si>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</si>
  <si>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</si>
  <si>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</si>
  <si>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</si>
  <si>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</si>
  <si>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</si>
  <si>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</si>
  <si>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</si>
  <si>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</si>
  <si>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</si>
  <si>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</si>
  <si>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</si>
  <si>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</si>
  <si>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</si>
  <si>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</si>
  <si>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</si>
  <si>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</si>
  <si>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</si>
  <si>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</si>
  <si>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</si>
  <si>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</si>
  <si>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</si>
  <si>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</si>
  <si>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</si>
  <si>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</si>
  <si>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</si>
  <si>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</si>
  <si>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</si>
  <si>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</si>
  <si>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</si>
  <si>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</si>
  <si>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</si>
  <si>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</si>
  <si>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</si>
  <si>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</si>
  <si>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</si>
  <si>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</si>
  <si>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</si>
  <si>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</si>
  <si>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</si>
  <si>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</si>
  <si>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</si>
  <si>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</si>
  <si>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</si>
  <si>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</si>
  <si>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</si>
  <si>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</si>
  <si>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</si>
  <si>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</si>
  <si>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</si>
  <si>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</si>
  <si>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</si>
  <si>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</si>
  <si>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</si>
  <si>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</si>
  <si>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</si>
  <si>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</si>
  <si>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</si>
  <si>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</si>
  <si>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</si>
  <si>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</si>
  <si>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</si>
  <si>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</si>
  <si>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</si>
  <si>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</si>
  <si>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</si>
  <si>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</si>
  <si>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</si>
  <si>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</si>
  <si>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</si>
  <si>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</si>
  <si>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</si>
  <si>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</si>
  <si>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</si>
  <si>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</si>
  <si>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</si>
  <si>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</si>
  <si>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</si>
  <si>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</si>
  <si>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</si>
  <si>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</si>
  <si>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</si>
  <si>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6.79</t>
  </si>
  <si>
    <t>一般会計</t>
  </si>
  <si>
    <t>公共下水道事業会計</t>
  </si>
  <si>
    <t>水道事業会計</t>
  </si>
  <si>
    <t>国民健康保険特別会計</t>
  </si>
  <si>
    <t>介護保険特別会計</t>
  </si>
  <si>
    <t>育英奨学金特別会計</t>
  </si>
  <si>
    <t>後期高齢者医療特別会計</t>
  </si>
  <si>
    <t>温泉特別会計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</si>
  <si>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</si>
  <si>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</si>
  <si>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</si>
  <si>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</si>
  <si>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</si>
  <si>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</si>
  <si>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</si>
  <si>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</si>
  <si>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</si>
  <si>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箱根町外二カ市組合</t>
    <rPh sb="0" eb="4">
      <t>ハコネチョウガイ</t>
    </rPh>
    <rPh sb="4" eb="5">
      <t>ニ</t>
    </rPh>
    <rPh sb="6" eb="7">
      <t>シ</t>
    </rPh>
    <rPh sb="7" eb="9">
      <t>クミアイ</t>
    </rPh>
    <phoneticPr fontId="2"/>
  </si>
  <si>
    <t>南足柄市外四カ市組合</t>
    <rPh sb="0" eb="3">
      <t>ミナミアシガラ</t>
    </rPh>
    <rPh sb="3" eb="4">
      <t>シ</t>
    </rPh>
    <rPh sb="4" eb="5">
      <t>ソト</t>
    </rPh>
    <rPh sb="5" eb="6">
      <t>ヨン</t>
    </rPh>
    <rPh sb="7" eb="8">
      <t>シ</t>
    </rPh>
    <rPh sb="8" eb="10">
      <t>クミアイ</t>
    </rPh>
    <phoneticPr fontId="2"/>
  </si>
  <si>
    <t>神奈川県市町村職員退職手当組合</t>
    <rPh sb="0" eb="4">
      <t>カナガワケン</t>
    </rPh>
    <rPh sb="4" eb="9">
      <t>シチョウソンショクイン</t>
    </rPh>
    <rPh sb="9" eb="13">
      <t>タイショクテアテ</t>
    </rPh>
    <rPh sb="13" eb="15">
      <t>クミアイ</t>
    </rPh>
    <phoneticPr fontId="2"/>
  </si>
  <si>
    <t>神奈川県後期高齢者医療広域連合</t>
    <rPh sb="0" eb="4">
      <t>カナガワケン</t>
    </rPh>
    <rPh sb="4" eb="9">
      <t>コウキコウレイシャ</t>
    </rPh>
    <rPh sb="9" eb="15">
      <t>イリョウコウイキレンゴウ</t>
    </rPh>
    <phoneticPr fontId="2"/>
  </si>
  <si>
    <t>神奈川県後期高齢者医療広域連合（後期高齢者特別会計）</t>
    <rPh sb="0" eb="4">
      <t>カナガワケン</t>
    </rPh>
    <rPh sb="4" eb="9">
      <t>コウキコウレイシャ</t>
    </rPh>
    <rPh sb="9" eb="15">
      <t>イリョウコウイキレンゴウ</t>
    </rPh>
    <rPh sb="16" eb="21">
      <t>コウキコウレイシャ</t>
    </rPh>
    <rPh sb="21" eb="25">
      <t>トクベツカイケイ</t>
    </rPh>
    <phoneticPr fontId="2"/>
  </si>
  <si>
    <t>神奈川県市町村情報システム協同事業組合</t>
    <rPh sb="0" eb="4">
      <t>カナガワケン</t>
    </rPh>
    <rPh sb="4" eb="7">
      <t>シチョウソン</t>
    </rPh>
    <rPh sb="7" eb="9">
      <t>ジョウホウ</t>
    </rPh>
    <rPh sb="13" eb="15">
      <t>キョウドウ</t>
    </rPh>
    <rPh sb="15" eb="17">
      <t>ジギョウ</t>
    </rPh>
    <rPh sb="17" eb="19">
      <t>クミアイ</t>
    </rPh>
    <phoneticPr fontId="2"/>
  </si>
  <si>
    <t>（公財）箱根町文化スポーツ財団</t>
    <rPh sb="1" eb="3">
      <t>コウザイ</t>
    </rPh>
    <rPh sb="4" eb="7">
      <t>ハコネマチ</t>
    </rPh>
    <rPh sb="7" eb="9">
      <t>ブンカ</t>
    </rPh>
    <rPh sb="13" eb="15">
      <t>ザイダン</t>
    </rPh>
    <phoneticPr fontId="2"/>
  </si>
  <si>
    <t>（一財）箱根町観光協会</t>
    <rPh sb="1" eb="3">
      <t>イチザイ</t>
    </rPh>
    <rPh sb="4" eb="7">
      <t>ハコネマチ</t>
    </rPh>
    <rPh sb="7" eb="11">
      <t>カンコウキョウカイ</t>
    </rPh>
    <phoneticPr fontId="2"/>
  </si>
  <si>
    <t>（公財）かながわ健康財団</t>
    <rPh sb="1" eb="3">
      <t>コウザイ</t>
    </rPh>
    <rPh sb="8" eb="10">
      <t>ケンコウ</t>
    </rPh>
    <rPh sb="10" eb="12">
      <t>ザイダン</t>
    </rPh>
    <phoneticPr fontId="2"/>
  </si>
  <si>
    <t>-</t>
    <phoneticPr fontId="2"/>
  </si>
  <si>
    <t>災害支援基金</t>
    <rPh sb="0" eb="6">
      <t>サイガイシエンキキン</t>
    </rPh>
    <phoneticPr fontId="5"/>
  </si>
  <si>
    <t>育英奨学基金</t>
    <rPh sb="0" eb="6">
      <t>イクエイショウガクキキン</t>
    </rPh>
    <phoneticPr fontId="5"/>
  </si>
  <si>
    <t>国際交流基金</t>
    <rPh sb="0" eb="6">
      <t>コクサイコウリュウキキン</t>
    </rPh>
    <phoneticPr fontId="5"/>
  </si>
  <si>
    <t>社会福祉基金</t>
    <rPh sb="0" eb="4">
      <t>シャカイフクシ</t>
    </rPh>
    <rPh sb="4" eb="6">
      <t>キキン</t>
    </rPh>
    <phoneticPr fontId="5"/>
  </si>
  <si>
    <t>町有林整備基金</t>
    <rPh sb="0" eb="3">
      <t>チョウユウリン</t>
    </rPh>
    <rPh sb="3" eb="7">
      <t>セイビキキン</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</si>
  <si>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</si>
  <si>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</si>
  <si>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</si>
  <si>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有形固定資産減価償却率共に他の団体と比べ、高い値となっている。この要因は、年間約2,000万人の観光客への対応として、ごみ処理施設、下水道施設及び消防施設等で多くの施設や人員が必要なためである。町単独でみると、有形固定資産減価償却率は同水準で経過し、将来負担についてR4年度は減少しており、概ね減少傾向にある。今後、有形固定資産の更新時期を迎えるにあたり、将来負担比率への影響を考慮した形で更新を行っていく必要がある。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</si>
  <si>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</si>
  <si>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</si>
  <si>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</si>
  <si>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</si>
  <si>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</si>
  <si>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</si>
  <si>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</si>
  <si>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将来負担比率及び実質公債費比率は他の類似団体と比較して高い水準にある。将来負担比率は、R4年度の地方債借入額が少なかったことや中学校校舎等整備事業及び防災行政無線デジタル化事業の償還開始等により減少した。実質公債費比率については、下水道事業に係る準元利償還金算入額の減の影響により減となっている。今後、公共施設の老朽化に伴う改修工事等により、各値が増加する可能性があるため、借入と償還のバランスを考慮し、財政の健全化に努める。
</t>
    <rPh sb="73" eb="74">
      <t>オヨ</t>
    </rPh>
    <rPh sb="91" eb="93">
      <t>カイシ</t>
    </rPh>
    <rPh sb="140" eb="14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</si>
</sst>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c:ext xmlns:c16="http://schemas.microsoft.com/office/drawing/2014/chart" uri="{C3380CC4-5D6E-409C-BE32-E72D297353CC}">
              <c16:uniqueId val="{00000000-5F09-4464-B83E-6AC5BFA9A5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205449</c:v>
                </c:pt>
                <c:pt idx="1">
                  <c:v>167202</c:v>
                </c:pt>
                <c:pt idx="2">
                  <c:v>150986</c:v>
                </c:pt>
                <c:pt idx="3">
                  <c:v>65161</c:v>
                </c:pt>
                <c:pt idx="4">
                  <c:v>51100</c:v>
                </c:pt>
              </c:numCache>
            </c:numRef>
          </c:val>
          <c:smooth val="0"/>
          <c:extLst>
            <c:ext xmlns:c16="http://schemas.microsoft.com/office/drawing/2014/chart" uri="{C3380CC4-5D6E-409C-BE32-E72D297353CC}">
              <c16:uniqueId val="{00000001-5F09-4464-B83E-6AC5BFA9A5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7.64</c:v>
                </c:pt>
                <c:pt idx="1">
                  <c:v>8.11</c:v>
                </c:pt>
                <c:pt idx="2">
                  <c:v>7.32</c:v>
                </c:pt>
                <c:pt idx="3">
                  <c:v>7.91</c:v>
                </c:pt>
                <c:pt idx="4">
                  <c:v>6.66</c:v>
                </c:pt>
              </c:numCache>
            </c:numRef>
          </c:val>
          <c:extLst>
            <c:ext xmlns:c16="http://schemas.microsoft.com/office/drawing/2014/chart" uri="{C3380CC4-5D6E-409C-BE32-E72D297353CC}">
              <c16:uniqueId val="{00000000-8BCF-40A4-BC22-BCE9B9D9B6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29.91</c:v>
                </c:pt>
                <c:pt idx="1">
                  <c:v>32.07</c:v>
                </c:pt>
                <c:pt idx="2">
                  <c:v>25.76</c:v>
                </c:pt>
                <c:pt idx="3">
                  <c:v>31.54</c:v>
                </c:pt>
                <c:pt idx="4">
                  <c:v>38.64</c:v>
                </c:pt>
              </c:numCache>
            </c:numRef>
          </c:val>
          <c:extLst>
            <c:ext xmlns:c16="http://schemas.microsoft.com/office/drawing/2014/chart" uri="{C3380CC4-5D6E-409C-BE32-E72D297353CC}">
              <c16:uniqueId val="{00000001-8BCF-40A4-BC22-BCE9B9D9B6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6.24</c:v>
                </c:pt>
                <c:pt idx="1">
                  <c:v>2.36</c:v>
                </c:pt>
                <c:pt idx="2">
                  <c:v>-6.79</c:v>
                </c:pt>
                <c:pt idx="3">
                  <c:v>5.68</c:v>
                </c:pt>
                <c:pt idx="4">
                  <c:v>6.04</c:v>
                </c:pt>
              </c:numCache>
            </c:numRef>
          </c:val>
          <c:smooth val="0"/>
          <c:extLst>
            <c:ext xmlns:c16="http://schemas.microsoft.com/office/drawing/2014/chart" uri="{C3380CC4-5D6E-409C-BE32-E72D297353CC}">
              <c16:uniqueId val="{00000002-8BCF-40A4-BC22-BCE9B9D9B6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38E-49FF-B9F0-24DB81D045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8E-49FF-B9F0-24DB81D04525}"/>
            </c:ext>
          </c:extLst>
        </c:ser>
        <c:ser>
          <c:idx val="2"/>
          <c:order val="2"/>
          <c:tx>
            <c:strRef>
              <c:f>データシート!$A$29</c:f>
              <c:strCache>
                <c:ptCount val="1"/>
                <c:pt idx="0">
                  <c:v>温泉特別会計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0.33</c:v>
                </c:pt>
                <c:pt idx="2">
                  <c:v>#N/A</c:v>
                </c:pt>
                <c:pt idx="3">
                  <c:v>0.48</c:v>
                </c:pt>
                <c:pt idx="4">
                  <c:v>#N/A</c:v>
                </c:pt>
                <c:pt idx="5">
                  <c:v>0.62</c:v>
                </c:pt>
                <c:pt idx="6">
                  <c:v>#N/A</c:v>
                </c:pt>
                <c:pt idx="7">
                  <c:v>0.49</c:v>
                </c:pt>
                <c:pt idx="8">
                  <c:v>#N/A</c:v>
                </c:pt>
                <c:pt idx="9">
                  <c:v>0.25</c:v>
                </c:pt>
              </c:numCache>
            </c:numRef>
          </c:val>
          <c:extLst>
            <c:ext xmlns:c16="http://schemas.microsoft.com/office/drawing/2014/chart" uri="{C3380CC4-5D6E-409C-BE32-E72D297353CC}">
              <c16:uniqueId val="{00000002-738E-49FF-B9F0-24DB81D0452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0.16</c:v>
                </c:pt>
                <c:pt idx="2">
                  <c:v>#N/A</c:v>
                </c:pt>
                <c:pt idx="3">
                  <c:v>0.17</c:v>
                </c:pt>
                <c:pt idx="4">
                  <c:v>#N/A</c:v>
                </c:pt>
                <c:pt idx="5">
                  <c:v>0.18</c:v>
                </c:pt>
                <c:pt idx="6">
                  <c:v>#N/A</c:v>
                </c:pt>
                <c:pt idx="7">
                  <c:v>0.21</c:v>
                </c:pt>
                <c:pt idx="8">
                  <c:v>#N/A</c:v>
                </c:pt>
                <c:pt idx="9">
                  <c:v>0.26</c:v>
                </c:pt>
              </c:numCache>
            </c:numRef>
          </c:val>
          <c:extLst>
            <c:ext xmlns:c16="http://schemas.microsoft.com/office/drawing/2014/chart" uri="{C3380CC4-5D6E-409C-BE32-E72D297353CC}">
              <c16:uniqueId val="{00000003-738E-49FF-B9F0-24DB81D04525}"/>
            </c:ext>
          </c:extLst>
        </c:ser>
        <c:ser>
          <c:idx val="4"/>
          <c:order val="4"/>
          <c:tx>
            <c:strRef>
              <c:f>データシート!$A$31</c:f>
              <c:strCache>
                <c:ptCount val="1"/>
                <c:pt idx="0">
                  <c:v>育英奨学金特別会計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0.36</c:v>
                </c:pt>
                <c:pt idx="2">
                  <c:v>#N/A</c:v>
                </c:pt>
                <c:pt idx="3">
                  <c:v>0.44</c:v>
                </c:pt>
                <c:pt idx="4">
                  <c:v>#N/A</c:v>
                </c:pt>
                <c:pt idx="5">
                  <c:v>0.32</c:v>
                </c:pt>
                <c:pt idx="6">
                  <c:v>#N/A</c:v>
                </c:pt>
                <c:pt idx="7">
                  <c:v>0.4</c:v>
                </c:pt>
                <c:pt idx="8">
                  <c:v>#N/A</c:v>
                </c:pt>
                <c:pt idx="9">
                  <c:v>0.37</c:v>
                </c:pt>
              </c:numCache>
            </c:numRef>
          </c:val>
          <c:extLst>
            <c:ext xmlns:c16="http://schemas.microsoft.com/office/drawing/2014/chart" uri="{C3380CC4-5D6E-409C-BE32-E72D297353CC}">
              <c16:uniqueId val="{00000004-738E-49FF-B9F0-24DB81D0452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0.91</c:v>
                </c:pt>
                <c:pt idx="2">
                  <c:v>#N/A</c:v>
                </c:pt>
                <c:pt idx="3">
                  <c:v>1.05</c:v>
                </c:pt>
                <c:pt idx="4">
                  <c:v>#N/A</c:v>
                </c:pt>
                <c:pt idx="5">
                  <c:v>0.86</c:v>
                </c:pt>
                <c:pt idx="6">
                  <c:v>#N/A</c:v>
                </c:pt>
                <c:pt idx="7">
                  <c:v>0.91</c:v>
                </c:pt>
                <c:pt idx="8">
                  <c:v>#N/A</c:v>
                </c:pt>
                <c:pt idx="9">
                  <c:v>0.68</c:v>
                </c:pt>
              </c:numCache>
            </c:numRef>
          </c:val>
          <c:extLst>
            <c:ext xmlns:c16="http://schemas.microsoft.com/office/drawing/2014/chart" uri="{C3380CC4-5D6E-409C-BE32-E72D297353CC}">
              <c16:uniqueId val="{00000005-738E-49FF-B9F0-24DB81D0452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1.23</c:v>
                </c:pt>
                <c:pt idx="2">
                  <c:v>#N/A</c:v>
                </c:pt>
                <c:pt idx="3">
                  <c:v>1.02</c:v>
                </c:pt>
                <c:pt idx="4">
                  <c:v>#N/A</c:v>
                </c:pt>
                <c:pt idx="5">
                  <c:v>0.93</c:v>
                </c:pt>
                <c:pt idx="6">
                  <c:v>#N/A</c:v>
                </c:pt>
                <c:pt idx="7">
                  <c:v>0.97</c:v>
                </c:pt>
                <c:pt idx="8">
                  <c:v>#N/A</c:v>
                </c:pt>
                <c:pt idx="9">
                  <c:v>1.41</c:v>
                </c:pt>
              </c:numCache>
            </c:numRef>
          </c:val>
          <c:extLst>
            <c:ext xmlns:c16="http://schemas.microsoft.com/office/drawing/2014/chart" uri="{C3380CC4-5D6E-409C-BE32-E72D297353CC}">
              <c16:uniqueId val="{00000006-738E-49FF-B9F0-24DB81D0452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3.41</c:v>
                </c:pt>
                <c:pt idx="2">
                  <c:v>#N/A</c:v>
                </c:pt>
                <c:pt idx="3">
                  <c:v>3.41</c:v>
                </c:pt>
                <c:pt idx="4">
                  <c:v>#N/A</c:v>
                </c:pt>
                <c:pt idx="5">
                  <c:v>2.63</c:v>
                </c:pt>
                <c:pt idx="6">
                  <c:v>#N/A</c:v>
                </c:pt>
                <c:pt idx="7">
                  <c:v>2.46</c:v>
                </c:pt>
                <c:pt idx="8">
                  <c:v>#N/A</c:v>
                </c:pt>
                <c:pt idx="9">
                  <c:v>2.54</c:v>
                </c:pt>
              </c:numCache>
            </c:numRef>
          </c:val>
          <c:extLst>
            <c:ext xmlns:c16="http://schemas.microsoft.com/office/drawing/2014/chart" uri="{C3380CC4-5D6E-409C-BE32-E72D297353CC}">
              <c16:uniqueId val="{00000007-738E-49FF-B9F0-24DB81D04525}"/>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4.07</c:v>
                </c:pt>
                <c:pt idx="2">
                  <c:v>#N/A</c:v>
                </c:pt>
                <c:pt idx="3">
                  <c:v>4.82</c:v>
                </c:pt>
                <c:pt idx="4">
                  <c:v>#N/A</c:v>
                </c:pt>
                <c:pt idx="5">
                  <c:v>3.78</c:v>
                </c:pt>
                <c:pt idx="6">
                  <c:v>#N/A</c:v>
                </c:pt>
                <c:pt idx="7">
                  <c:v>3.45</c:v>
                </c:pt>
                <c:pt idx="8">
                  <c:v>#N/A</c:v>
                </c:pt>
                <c:pt idx="9">
                  <c:v>3.9</c:v>
                </c:pt>
              </c:numCache>
            </c:numRef>
          </c:val>
          <c:extLst>
            <c:ext xmlns:c16="http://schemas.microsoft.com/office/drawing/2014/chart" uri="{C3380CC4-5D6E-409C-BE32-E72D297353CC}">
              <c16:uniqueId val="{00000008-738E-49FF-B9F0-24DB81D0452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7.27</c:v>
                </c:pt>
                <c:pt idx="2">
                  <c:v>#N/A</c:v>
                </c:pt>
                <c:pt idx="3">
                  <c:v>7.65</c:v>
                </c:pt>
                <c:pt idx="4">
                  <c:v>#N/A</c:v>
                </c:pt>
                <c:pt idx="5">
                  <c:v>6.99</c:v>
                </c:pt>
                <c:pt idx="6">
                  <c:v>#N/A</c:v>
                </c:pt>
                <c:pt idx="7">
                  <c:v>7.5</c:v>
                </c:pt>
                <c:pt idx="8">
                  <c:v>#N/A</c:v>
                </c:pt>
                <c:pt idx="9">
                  <c:v>6.28</c:v>
                </c:pt>
              </c:numCache>
            </c:numRef>
          </c:val>
          <c:extLst>
            <c:ext xmlns:c16="http://schemas.microsoft.com/office/drawing/2014/chart" uri="{C3380CC4-5D6E-409C-BE32-E72D297353CC}">
              <c16:uniqueId val="{00000009-738E-49FF-B9F0-24DB81D045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472</c:v>
                </c:pt>
                <c:pt idx="5">
                  <c:v>458</c:v>
                </c:pt>
                <c:pt idx="8">
                  <c:v>450</c:v>
                </c:pt>
                <c:pt idx="11">
                  <c:v>453</c:v>
                </c:pt>
                <c:pt idx="14">
                  <c:v>463</c:v>
                </c:pt>
              </c:numCache>
            </c:numRef>
          </c:val>
          <c:extLst>
            <c:ext xmlns:c16="http://schemas.microsoft.com/office/drawing/2014/chart" uri="{C3380CC4-5D6E-409C-BE32-E72D297353CC}">
              <c16:uniqueId val="{00000000-AF3F-4DD8-8885-23936E4D96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F3F-4DD8-8885-23936E4D96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F3F-4DD8-8885-23936E4D96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3F-4DD8-8885-23936E4D96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209</c:v>
                </c:pt>
                <c:pt idx="3">
                  <c:v>194</c:v>
                </c:pt>
                <c:pt idx="6">
                  <c:v>111</c:v>
                </c:pt>
                <c:pt idx="9">
                  <c:v>184</c:v>
                </c:pt>
                <c:pt idx="12">
                  <c:v>163</c:v>
                </c:pt>
              </c:numCache>
            </c:numRef>
          </c:val>
          <c:extLst>
            <c:ext xmlns:c16="http://schemas.microsoft.com/office/drawing/2014/chart" uri="{C3380CC4-5D6E-409C-BE32-E72D297353CC}">
              <c16:uniqueId val="{00000004-AF3F-4DD8-8885-23936E4D96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3F-4DD8-8885-23936E4D96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3F-4DD8-8885-23936E4D96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786</c:v>
                </c:pt>
                <c:pt idx="3">
                  <c:v>868</c:v>
                </c:pt>
                <c:pt idx="6">
                  <c:v>897</c:v>
                </c:pt>
                <c:pt idx="9">
                  <c:v>1081</c:v>
                </c:pt>
                <c:pt idx="12">
                  <c:v>885</c:v>
                </c:pt>
              </c:numCache>
            </c:numRef>
          </c:val>
          <c:extLst>
            <c:ext xmlns:c16="http://schemas.microsoft.com/office/drawing/2014/chart" uri="{C3380CC4-5D6E-409C-BE32-E72D297353CC}">
              <c16:uniqueId val="{00000007-AF3F-4DD8-8885-23936E4D96C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523</c:v>
                </c:pt>
                <c:pt idx="2">
                  <c:v>#N/A</c:v>
                </c:pt>
                <c:pt idx="3">
                  <c:v>#N/A</c:v>
                </c:pt>
                <c:pt idx="4">
                  <c:v>604</c:v>
                </c:pt>
                <c:pt idx="5">
                  <c:v>#N/A</c:v>
                </c:pt>
                <c:pt idx="6">
                  <c:v>#N/A</c:v>
                </c:pt>
                <c:pt idx="7">
                  <c:v>558</c:v>
                </c:pt>
                <c:pt idx="8">
                  <c:v>#N/A</c:v>
                </c:pt>
                <c:pt idx="9">
                  <c:v>#N/A</c:v>
                </c:pt>
                <c:pt idx="10">
                  <c:v>812</c:v>
                </c:pt>
                <c:pt idx="11">
                  <c:v>#N/A</c:v>
                </c:pt>
                <c:pt idx="12">
                  <c:v>#N/A</c:v>
                </c:pt>
                <c:pt idx="13">
                  <c:v>585</c:v>
                </c:pt>
                <c:pt idx="14">
                  <c:v>#N/A</c:v>
                </c:pt>
              </c:numCache>
            </c:numRef>
          </c:val>
          <c:smooth val="0"/>
          <c:extLst>
            <c:ext xmlns:c16="http://schemas.microsoft.com/office/drawing/2014/chart" uri="{C3380CC4-5D6E-409C-BE32-E72D297353CC}">
              <c16:uniqueId val="{00000008-AF3F-4DD8-8885-23936E4D96C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5197</c:v>
                </c:pt>
                <c:pt idx="5">
                  <c:v>5650</c:v>
                </c:pt>
                <c:pt idx="8">
                  <c:v>5705</c:v>
                </c:pt>
                <c:pt idx="11">
                  <c:v>5512</c:v>
                </c:pt>
                <c:pt idx="14">
                  <c:v>5352</c:v>
                </c:pt>
              </c:numCache>
            </c:numRef>
          </c:val>
          <c:extLst>
            <c:ext xmlns:c16="http://schemas.microsoft.com/office/drawing/2014/chart" uri="{C3380CC4-5D6E-409C-BE32-E72D297353CC}">
              <c16:uniqueId val="{00000000-51EE-4440-BAA0-91C5625FF8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41</c:v>
                </c:pt>
                <c:pt idx="5">
                  <c:v>20</c:v>
                </c:pt>
                <c:pt idx="8">
                  <c:v>276</c:v>
                </c:pt>
                <c:pt idx="11">
                  <c:v>5</c:v>
                </c:pt>
                <c:pt idx="14">
                  <c:v>24</c:v>
                </c:pt>
              </c:numCache>
            </c:numRef>
          </c:val>
          <c:extLst>
            <c:ext xmlns:c16="http://schemas.microsoft.com/office/drawing/2014/chart" uri="{C3380CC4-5D6E-409C-BE32-E72D297353CC}">
              <c16:uniqueId val="{00000001-51EE-4440-BAA0-91C5625FF8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2485</c:v>
                </c:pt>
                <c:pt idx="5">
                  <c:v>2614</c:v>
                </c:pt>
                <c:pt idx="8">
                  <c:v>2234</c:v>
                </c:pt>
                <c:pt idx="11">
                  <c:v>2527</c:v>
                </c:pt>
                <c:pt idx="14">
                  <c:v>2923</c:v>
                </c:pt>
              </c:numCache>
            </c:numRef>
          </c:val>
          <c:extLst>
            <c:ext xmlns:c16="http://schemas.microsoft.com/office/drawing/2014/chart" uri="{C3380CC4-5D6E-409C-BE32-E72D297353CC}">
              <c16:uniqueId val="{00000002-51EE-4440-BAA0-91C5625FF8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1EE-4440-BAA0-91C5625FF8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1EE-4440-BAA0-91C5625FF8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EE-4440-BAA0-91C5625FF8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2794</c:v>
                </c:pt>
                <c:pt idx="3">
                  <c:v>2744</c:v>
                </c:pt>
                <c:pt idx="6">
                  <c:v>2694</c:v>
                </c:pt>
                <c:pt idx="9">
                  <c:v>2678</c:v>
                </c:pt>
                <c:pt idx="12">
                  <c:v>2651</c:v>
                </c:pt>
              </c:numCache>
            </c:numRef>
          </c:val>
          <c:extLst>
            <c:ext xmlns:c16="http://schemas.microsoft.com/office/drawing/2014/chart" uri="{C3380CC4-5D6E-409C-BE32-E72D297353CC}">
              <c16:uniqueId val="{00000006-51EE-4440-BAA0-91C5625FF8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1EE-4440-BAA0-91C5625FF8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2459</c:v>
                </c:pt>
                <c:pt idx="3">
                  <c:v>2297</c:v>
                </c:pt>
                <c:pt idx="6">
                  <c:v>1854</c:v>
                </c:pt>
                <c:pt idx="9">
                  <c:v>1977</c:v>
                </c:pt>
                <c:pt idx="12">
                  <c:v>1963</c:v>
                </c:pt>
              </c:numCache>
            </c:numRef>
          </c:val>
          <c:extLst>
            <c:ext xmlns:c16="http://schemas.microsoft.com/office/drawing/2014/chart" uri="{C3380CC4-5D6E-409C-BE32-E72D297353CC}">
              <c16:uniqueId val="{00000008-51EE-4440-BAA0-91C5625FF8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1EE-4440-BAA0-91C5625FF8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6969</c:v>
                </c:pt>
                <c:pt idx="3">
                  <c:v>7449</c:v>
                </c:pt>
                <c:pt idx="6">
                  <c:v>8408</c:v>
                </c:pt>
                <c:pt idx="9">
                  <c:v>7726</c:v>
                </c:pt>
                <c:pt idx="12">
                  <c:v>7037</c:v>
                </c:pt>
              </c:numCache>
            </c:numRef>
          </c:val>
          <c:extLst>
            <c:ext xmlns:c16="http://schemas.microsoft.com/office/drawing/2014/chart" uri="{C3380CC4-5D6E-409C-BE32-E72D297353CC}">
              <c16:uniqueId val="{0000000A-51EE-4440-BAA0-91C5625FF8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4500</c:v>
                </c:pt>
                <c:pt idx="2">
                  <c:v>#N/A</c:v>
                </c:pt>
                <c:pt idx="3">
                  <c:v>#N/A</c:v>
                </c:pt>
                <c:pt idx="4">
                  <c:v>4206</c:v>
                </c:pt>
                <c:pt idx="5">
                  <c:v>#N/A</c:v>
                </c:pt>
                <c:pt idx="6">
                  <c:v>#N/A</c:v>
                </c:pt>
                <c:pt idx="7">
                  <c:v>4741</c:v>
                </c:pt>
                <c:pt idx="8">
                  <c:v>#N/A</c:v>
                </c:pt>
                <c:pt idx="9">
                  <c:v>#N/A</c:v>
                </c:pt>
                <c:pt idx="10">
                  <c:v>4336</c:v>
                </c:pt>
                <c:pt idx="11">
                  <c:v>#N/A</c:v>
                </c:pt>
                <c:pt idx="12">
                  <c:v>#N/A</c:v>
                </c:pt>
                <c:pt idx="13">
                  <c:v>3352</c:v>
                </c:pt>
                <c:pt idx="14">
                  <c:v>#N/A</c:v>
                </c:pt>
              </c:numCache>
            </c:numRef>
          </c:val>
          <c:smooth val="0"/>
          <c:extLst>
            <c:ext xmlns:c16="http://schemas.microsoft.com/office/drawing/2014/chart" uri="{C3380CC4-5D6E-409C-BE32-E72D297353CC}">
              <c16:uniqueId val="{0000000B-51EE-4440-BAA0-91C5625FF8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1501</c:v>
                </c:pt>
                <c:pt idx="1">
                  <c:v>1800</c:v>
                </c:pt>
                <c:pt idx="2">
                  <c:v>2216</c:v>
                </c:pt>
              </c:numCache>
            </c:numRef>
          </c:val>
          <c:extLst>
            <c:ext xmlns:c16="http://schemas.microsoft.com/office/drawing/2014/chart" uri="{C3380CC4-5D6E-409C-BE32-E72D297353CC}">
              <c16:uniqueId val="{00000000-A7F0-4ACA-8B06-7501292108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7F0-4ACA-8B06-7501292108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498</c:v>
                </c:pt>
                <c:pt idx="1">
                  <c:v>496</c:v>
                </c:pt>
                <c:pt idx="2">
                  <c:v>498</c:v>
                </c:pt>
              </c:numCache>
            </c:numRef>
          </c:val>
          <c:extLst>
            <c:ext xmlns:c16="http://schemas.microsoft.com/office/drawing/2014/chart" uri="{C3380CC4-5D6E-409C-BE32-E72D297353CC}">
              <c16:uniqueId val="{00000002-A7F0-4ACA-8B06-7501292108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57273120287197E-2"/>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{2D722373-A430-4781-A21C-07075F9BB618}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D8C-407F-83D7-E923914C0F7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{C3CC8D9A-5E0A-4052-96CD-2C42102383E2}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8C-407F-83D7-E923914C0F7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{84FEBF09-295E-4E44-951E-281EDD1C2DF1}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8C-407F-83D7-E923914C0F7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{09275FBF-1B76-4CFD-8F64-4616FFEB1BC8}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8C-407F-83D7-E923914C0F7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{FC543081-659D-49C4-B1E9-36358CE25546}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8C-407F-83D7-E923914C0F70}"/>
                </c:ext>
              </c:extLst>
            </c:dLbl>
            <c:dLbl>
              <c:idx val="8"/>
              <c:layout>
                <c:manualLayout>
                  <c:x val="0"/>
                  <c:y val="-2.8823429320255237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{6C09D7F1-7DC8-40CD-83EB-A04D02500B40}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D8C-407F-83D7-E923914C0F70}"/>
                </c:ext>
              </c:extLst>
            </c:dLbl>
            <c:dLbl>
              <c:idx val="16"/>
              <c:layout>
                <c:manualLayout>
                  <c:x val="0"/>
                  <c:y val="2.4758700579843196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{0AAD671F-D19B-40BD-AF8F-D9FE4F254EA0}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D8C-407F-83D7-E923914C0F70}"/>
                </c:ext>
              </c:extLst>
            </c:dLbl>
            <c:dLbl>
              <c:idx val="24"/>
              <c:layout>
                <c:manualLayout>
                  <c:x val="0"/>
                  <c:y val="-1.1661872826653312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{052FF7E8-9696-434F-BE74-B762EDB72D09}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D8C-407F-83D7-E923914C0F70}"/>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{6B571C76-6181-4719-B8AD-B771F83A069D}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D8C-407F-83D7-E923914C0F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72.099999999999994</c:v>
                </c:pt>
                <c:pt idx="8">
                  <c:v>72.400000000000006</c:v>
                </c:pt>
                <c:pt idx="16">
                  <c:v>72.3</c:v>
                </c:pt>
                <c:pt idx="24">
                  <c:v>72.599999999999994</c:v>
                </c:pt>
                <c:pt idx="32">
                  <c:v>73.8</c:v>
                </c:pt>
              </c:numCache>
            </c:numRef>
          </c:xVal>
          <c:yVal>
            <c:numRef>
              <c:f>公会計指標分析・財政指標組合せ分析表!$BP$51:$DC$51</c:f>
              <c:numCache>
                <c:formatCode>#,##0.0;"▲ "#,##0.0</c:formatCode>
                <c:ptCount val="40"/>
                <c:pt idx="0">
                  <c:v>83.9</c:v>
                </c:pt>
                <c:pt idx="8">
                  <c:v>78.900000000000006</c:v>
                </c:pt>
                <c:pt idx="16">
                  <c:v>88.1</c:v>
                </c:pt>
                <c:pt idx="24">
                  <c:v>82.3</c:v>
                </c:pt>
                <c:pt idx="32">
                  <c:v>63.4</c:v>
                </c:pt>
              </c:numCache>
            </c:numRef>
          </c:yVal>
          <c:smooth val="0"/>
          <c:extLst>
            <c:ext xmlns:c16="http://schemas.microsoft.com/office/drawing/2014/chart" uri="{C3380CC4-5D6E-409C-BE32-E72D297353CC}">
              <c16:uniqueId val="{00000009-CD8C-407F-83D7-E923914C0F7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{4C190B71-10E6-4FBD-953D-D55A352BF228}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D8C-407F-83D7-E923914C0F7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{FC310A30-AFDE-4945-848B-3B76AD53BB6D}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8C-407F-83D7-E923914C0F7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{067DD10C-CE07-4479-9A24-58A72A4E8632}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8C-407F-83D7-E923914C0F7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{60B13E0A-7381-4B92-9148-4FE548099532}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8C-407F-83D7-E923914C0F7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{03FE83A4-9A12-4759-99CE-8EE600AD60EE}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8C-407F-83D7-E923914C0F7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{12780CC1-E680-49D7-94B9-8A3D05CBA0F8}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D8C-407F-83D7-E923914C0F7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{225B6F63-3910-44DD-8B8C-89743744632B}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D8C-407F-83D7-E923914C0F7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{D8372DEF-3EDF-4155-B820-9F4C47A3BEB4}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D8C-407F-83D7-E923914C0F7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{F70F1543-8683-4AD0-9CD9-2549A3448C50}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D8C-407F-83D7-E923914C0F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c:v>
                </c:pt>
                <c:pt idx="24">
                  <c:v>62.9</c:v>
                </c:pt>
                <c:pt idx="32">
                  <c:v>62.8</c:v>
                </c:pt>
              </c:numCache>
            </c:numRef>
          </c:xVal>
          <c:yVal>
            <c:numRef>
              <c:f>公会計指標分析・財政指標組合せ分析表!$BP$55:$DC$55</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CD8C-407F-83D7-E923914C0F70}"/>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{1E07495A-BB7A-473A-9E32-1B2DBBB0DEA1}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21B-4001-9291-7EF408715A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{6E1303BA-EA1F-45E9-9800-551B686D2B18}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1B-4001-9291-7EF408715A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{2B4D6ED1-149B-4E6A-ABC0-3F56DED319BD}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1B-4001-9291-7EF408715A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{EA4FCA79-9994-4CB4-8778-A96BEBCCD0F9}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1B-4001-9291-7EF408715A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{549E33AF-4289-4DDD-B85B-928D391C4CC4}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1B-4001-9291-7EF408715AC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{A9B4A53C-8F04-44EC-81E7-26824C3C09D7}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21B-4001-9291-7EF408715AC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{48610E9D-D685-4B3C-8714-31C09D6072D5}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21B-4001-9291-7EF408715AC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{EB72F1BA-AA66-4439-B913-8F18727818B9}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21B-4001-9291-7EF408715AC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{4C2B625A-0EAF-4925-8B53-4C67BE907067}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21B-4001-9291-7EF408715A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11.1</c:v>
                </c:pt>
                <c:pt idx="16">
                  <c:v>10.4</c:v>
                </c:pt>
                <c:pt idx="24">
                  <c:v>12.3</c:v>
                </c:pt>
                <c:pt idx="32">
                  <c:v>12.2</c:v>
                </c:pt>
              </c:numCache>
            </c:numRef>
          </c:xVal>
          <c:yVal>
            <c:numRef>
              <c:f>公会計指標分析・財政指標組合せ分析表!$BP$73:$DC$73</c:f>
              <c:numCache>
                <c:formatCode>#,##0.0;"▲ "#,##0.0</c:formatCode>
                <c:ptCount val="40"/>
                <c:pt idx="0">
                  <c:v>83.9</c:v>
                </c:pt>
                <c:pt idx="8">
                  <c:v>78.900000000000006</c:v>
                </c:pt>
                <c:pt idx="16">
                  <c:v>88.1</c:v>
                </c:pt>
                <c:pt idx="24">
                  <c:v>82.3</c:v>
                </c:pt>
                <c:pt idx="32">
                  <c:v>63.4</c:v>
                </c:pt>
              </c:numCache>
            </c:numRef>
          </c:yVal>
          <c:smooth val="0"/>
          <c:extLst>
            <c:ext xmlns:c16="http://schemas.microsoft.com/office/drawing/2014/chart" uri="{C3380CC4-5D6E-409C-BE32-E72D297353CC}">
              <c16:uniqueId val="{00000009-921B-4001-9291-7EF408715A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0931689484330187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{C2BAEBEF-F517-440A-9E39-0C1ED3D42101}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21B-4001-9291-7EF408715A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{5F96073F-7CEC-4ECE-A437-6FD386E13A17}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1B-4001-9291-7EF408715A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{443A4C15-0859-4EB1-A9E8-425C4ADA8988}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1B-4001-9291-7EF408715A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{A156947C-684E-42C5-AEF9-4880D891246D}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1B-4001-9291-7EF408715A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{04925DC3-0766-4665-8E09-53A76A2A2949}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1B-4001-9291-7EF408715AC9}"/>
                </c:ext>
              </c:extLst>
            </c:dLbl>
            <c:dLbl>
              <c:idx val="8"/>
              <c:layout>
                <c:manualLayout>
                  <c:x val="0"/>
                  <c:y val="2.9224464298068503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{BF14A7C4-87C1-439D-A11E-6BC1F2D31E64}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21B-4001-9291-7EF408715AC9}"/>
                </c:ext>
              </c:extLst>
            </c:dLbl>
            <c:dLbl>
              <c:idx val="16"/>
              <c:layout>
                <c:manualLayout>
                  <c:x val="0"/>
                  <c:y val="8.2453882336340611E-3"/>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{AC3C3C69-DEEA-4B0E-817B-FCAFFFE04BD5}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21B-4001-9291-7EF408715AC9}"/>
                </c:ext>
              </c:extLst>
            </c:dLbl>
            <c:dLbl>
              <c:idx val="24"/>
              <c:layout>
                <c:manualLayout>
                  <c:x val="0"/>
                  <c:y val="1.4555036724942029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{C41ADC1C-E9FF-4DD0-8306-0FC93B99A522}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21B-4001-9291-7EF408715AC9}"/>
                </c:ext>
              </c:extLst>
            </c:dLbl>
            <c:dLbl>
              <c:idx val="32"/>
              <c:layout>
                <c:manualLayout>
                  <c:x val="0"/>
                  <c:y val="-1.4791353147837499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{FC07E324-81E5-4AF9-BB71-112474A7B910}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21B-4001-9291-7EF408715A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921B-4001-9291-7EF408715AC9}"/>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公債費については、年間を通じて</a:t>
          </a:r>
          <a:r>
            <a:rPr kumimoji="1" lang="en-US" altLang="ja-JP" sz="1400">
              <a:solidFill>
                <a:schemeClr val="tx1"/>
              </a:solidFill>
              <a:effectLst/>
              <a:latin typeface="+mn-lt"/>
              <a:ea typeface="+mn-ea"/>
              <a:cs typeface="+mn-cs"/>
            </a:rPr>
            <a:t>2,000</a:t>
          </a:r>
          <a:r>
            <a:rPr kumimoji="1" lang="ja-JP" altLang="ja-JP" sz="1400">
              <a:solidFill>
                <a:schemeClr val="tx1"/>
              </a:solidFill>
              <a:effectLst/>
              <a:latin typeface="+mn-lt"/>
              <a:ea typeface="+mn-ea"/>
              <a:cs typeface="+mn-cs"/>
            </a:rPr>
            <a:t>万人にのぼる観光客に対応するため、ごみ処理施設、下水道施設の整備や消防力の強化に係る負担が大きく、劇的な数値の改善は難しい状況にある。</a:t>
          </a:r>
          <a:endParaRPr lang="ja-JP" altLang="ja-JP" sz="1400">
            <a:solidFill>
              <a:schemeClr val="tx1"/>
            </a:solidFill>
            <a:effectLst/>
          </a:endParaRPr>
        </a:p>
        <a:p>
          <a:r>
            <a:rPr kumimoji="1" lang="ja-JP" altLang="ja-JP" sz="1400">
              <a:solidFill>
                <a:schemeClr val="tx1"/>
              </a:solidFill>
              <a:effectLst/>
              <a:latin typeface="+mn-lt"/>
              <a:ea typeface="+mn-ea"/>
              <a:cs typeface="+mn-cs"/>
            </a:rPr>
            <a:t>　令和</a:t>
          </a:r>
          <a:r>
            <a:rPr kumimoji="1" lang="en-US" altLang="ja-JP" sz="1400">
              <a:solidFill>
                <a:schemeClr val="tx1"/>
              </a:solidFill>
              <a:effectLst/>
              <a:latin typeface="+mn-lt"/>
              <a:ea typeface="+mn-ea"/>
              <a:cs typeface="+mn-cs"/>
            </a:rPr>
            <a:t>4</a:t>
          </a:r>
          <a:r>
            <a:rPr kumimoji="1" lang="ja-JP" altLang="ja-JP" sz="1400">
              <a:solidFill>
                <a:schemeClr val="tx1"/>
              </a:solidFill>
              <a:effectLst/>
              <a:latin typeface="+mn-lt"/>
              <a:ea typeface="+mn-ea"/>
              <a:cs typeface="+mn-cs"/>
            </a:rPr>
            <a:t>年度は、令和</a:t>
          </a:r>
          <a:r>
            <a:rPr kumimoji="1" lang="en-US" altLang="ja-JP" sz="1400">
              <a:solidFill>
                <a:schemeClr val="tx1"/>
              </a:solidFill>
              <a:effectLst/>
              <a:latin typeface="+mn-lt"/>
              <a:ea typeface="+mn-ea"/>
              <a:cs typeface="+mn-cs"/>
            </a:rPr>
            <a:t>3</a:t>
          </a:r>
          <a:r>
            <a:rPr kumimoji="1" lang="ja-JP" altLang="ja-JP" sz="1400">
              <a:solidFill>
                <a:schemeClr val="tx1"/>
              </a:solidFill>
              <a:effectLst/>
              <a:latin typeface="+mn-lt"/>
              <a:ea typeface="+mn-ea"/>
              <a:cs typeface="+mn-cs"/>
            </a:rPr>
            <a:t>年度に一括返済した</a:t>
          </a:r>
          <a:r>
            <a:rPr kumimoji="1" lang="ja-JP" altLang="en-US" sz="1400">
              <a:solidFill>
                <a:schemeClr val="tx1"/>
              </a:solidFill>
              <a:effectLst/>
              <a:latin typeface="+mn-lt"/>
              <a:ea typeface="+mn-ea"/>
              <a:cs typeface="+mn-cs"/>
            </a:rPr>
            <a:t>猶予特例債の償還金が減となったことで</a:t>
          </a:r>
          <a:r>
            <a:rPr kumimoji="1" lang="ja-JP" altLang="ja-JP" sz="1400">
              <a:solidFill>
                <a:schemeClr val="tx1"/>
              </a:solidFill>
              <a:effectLst/>
              <a:latin typeface="+mn-lt"/>
              <a:ea typeface="+mn-ea"/>
              <a:cs typeface="+mn-cs"/>
            </a:rPr>
            <a:t>、元利償還金の額が</a:t>
          </a:r>
          <a:r>
            <a:rPr kumimoji="1" lang="ja-JP" altLang="en-US" sz="1400">
              <a:solidFill>
                <a:schemeClr val="tx1"/>
              </a:solidFill>
              <a:effectLst/>
              <a:latin typeface="+mn-lt"/>
              <a:ea typeface="+mn-ea"/>
              <a:cs typeface="+mn-cs"/>
            </a:rPr>
            <a:t>減少</a:t>
          </a:r>
          <a:r>
            <a:rPr kumimoji="1" lang="ja-JP" altLang="ja-JP" sz="1400">
              <a:solidFill>
                <a:schemeClr val="tx1"/>
              </a:solidFill>
              <a:effectLst/>
              <a:latin typeface="+mn-lt"/>
              <a:ea typeface="+mn-ea"/>
              <a:cs typeface="+mn-cs"/>
            </a:rPr>
            <a:t>している。これに伴い、実質公債費比率の分子も</a:t>
          </a:r>
          <a:r>
            <a:rPr kumimoji="1" lang="ja-JP" altLang="en-US" sz="1400">
              <a:solidFill>
                <a:schemeClr val="tx1"/>
              </a:solidFill>
              <a:effectLst/>
              <a:latin typeface="+mn-lt"/>
              <a:ea typeface="+mn-ea"/>
              <a:cs typeface="+mn-cs"/>
            </a:rPr>
            <a:t>減少</a:t>
          </a:r>
          <a:r>
            <a:rPr kumimoji="1" lang="ja-JP" altLang="ja-JP" sz="1400">
              <a:solidFill>
                <a:schemeClr val="tx1"/>
              </a:solidFill>
              <a:effectLst/>
              <a:latin typeface="+mn-lt"/>
              <a:ea typeface="+mn-ea"/>
              <a:cs typeface="+mn-cs"/>
            </a:rPr>
            <a:t>している。</a:t>
          </a:r>
          <a:endParaRPr lang="ja-JP" altLang="ja-JP" sz="1400">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tx1"/>
              </a:solidFill>
              <a:effectLst/>
              <a:latin typeface="+mn-lt"/>
              <a:ea typeface="+mn-ea"/>
              <a:cs typeface="+mn-cs"/>
            </a:rPr>
            <a:t>　将来負担額は、地方債現在高の減少（</a:t>
          </a:r>
          <a:r>
            <a:rPr kumimoji="1" lang="en-US" altLang="ja-JP" sz="1400">
              <a:solidFill>
                <a:schemeClr val="tx1"/>
              </a:solidFill>
              <a:effectLst/>
              <a:latin typeface="+mn-lt"/>
              <a:ea typeface="+mn-ea"/>
              <a:cs typeface="+mn-cs"/>
            </a:rPr>
            <a:t>689</a:t>
          </a:r>
          <a:r>
            <a:rPr kumimoji="1" lang="ja-JP" altLang="ja-JP" sz="1400">
              <a:solidFill>
                <a:schemeClr val="tx1"/>
              </a:solidFill>
              <a:effectLst/>
              <a:latin typeface="+mn-lt"/>
              <a:ea typeface="+mn-ea"/>
              <a:cs typeface="+mn-cs"/>
            </a:rPr>
            <a:t>百万円）等により、</a:t>
          </a:r>
          <a:r>
            <a:rPr kumimoji="1" lang="en-US" altLang="ja-JP" sz="1400">
              <a:solidFill>
                <a:schemeClr val="tx1"/>
              </a:solidFill>
              <a:effectLst/>
              <a:latin typeface="+mn-lt"/>
              <a:ea typeface="+mn-ea"/>
              <a:cs typeface="+mn-cs"/>
            </a:rPr>
            <a:t>730</a:t>
          </a:r>
          <a:r>
            <a:rPr kumimoji="1" lang="ja-JP" altLang="ja-JP" sz="1400">
              <a:solidFill>
                <a:schemeClr val="tx1"/>
              </a:solidFill>
              <a:effectLst/>
              <a:latin typeface="+mn-lt"/>
              <a:ea typeface="+mn-ea"/>
              <a:cs typeface="+mn-cs"/>
            </a:rPr>
            <a:t>百万円の減となった。</a:t>
          </a:r>
          <a:endParaRPr lang="ja-JP" altLang="ja-JP" sz="1400">
            <a:solidFill>
              <a:schemeClr val="tx1"/>
            </a:solidFill>
            <a:effectLst/>
          </a:endParaRPr>
        </a:p>
        <a:p>
          <a:r>
            <a:rPr kumimoji="1" lang="ja-JP" altLang="ja-JP" sz="1400">
              <a:solidFill>
                <a:schemeClr val="tx1"/>
              </a:solidFill>
              <a:effectLst/>
              <a:latin typeface="+mn-lt"/>
              <a:ea typeface="+mn-ea"/>
              <a:cs typeface="+mn-cs"/>
            </a:rPr>
            <a:t>　これは、</a:t>
          </a:r>
          <a:r>
            <a:rPr kumimoji="1" lang="ja-JP" altLang="en-US" sz="1400">
              <a:solidFill>
                <a:schemeClr val="tx1"/>
              </a:solidFill>
              <a:effectLst/>
              <a:latin typeface="+mn-lt"/>
              <a:ea typeface="+mn-ea"/>
              <a:cs typeface="+mn-cs"/>
            </a:rPr>
            <a:t>令和</a:t>
          </a:r>
          <a:r>
            <a:rPr kumimoji="1" lang="en-US" altLang="ja-JP" sz="1400">
              <a:solidFill>
                <a:schemeClr val="tx1"/>
              </a:solidFill>
              <a:effectLst/>
              <a:latin typeface="+mn-lt"/>
              <a:ea typeface="+mn-ea"/>
              <a:cs typeface="+mn-cs"/>
            </a:rPr>
            <a:t>4</a:t>
          </a:r>
          <a:r>
            <a:rPr kumimoji="1" lang="ja-JP" altLang="en-US" sz="1400">
              <a:solidFill>
                <a:schemeClr val="tx1"/>
              </a:solidFill>
              <a:effectLst/>
              <a:latin typeface="+mn-lt"/>
              <a:ea typeface="+mn-ea"/>
              <a:cs typeface="+mn-cs"/>
            </a:rPr>
            <a:t>年度の地方債借入額が</a:t>
          </a:r>
          <a:r>
            <a:rPr kumimoji="1" lang="en-US" altLang="ja-JP" sz="1400">
              <a:solidFill>
                <a:schemeClr val="tx1"/>
              </a:solidFill>
              <a:effectLst/>
              <a:latin typeface="+mn-lt"/>
              <a:ea typeface="+mn-ea"/>
              <a:cs typeface="+mn-cs"/>
            </a:rPr>
            <a:t>175,900</a:t>
          </a:r>
          <a:r>
            <a:rPr kumimoji="1" lang="ja-JP" altLang="en-US" sz="1400">
              <a:solidFill>
                <a:schemeClr val="tx1"/>
              </a:solidFill>
              <a:effectLst/>
              <a:latin typeface="+mn-lt"/>
              <a:ea typeface="+mn-ea"/>
              <a:cs typeface="+mn-cs"/>
            </a:rPr>
            <a:t>千円と少なかったこと、また平成</a:t>
          </a:r>
          <a:r>
            <a:rPr kumimoji="1" lang="en-US" altLang="ja-JP" sz="1400">
              <a:solidFill>
                <a:schemeClr val="tx1"/>
              </a:solidFill>
              <a:effectLst/>
              <a:latin typeface="+mn-lt"/>
              <a:ea typeface="+mn-ea"/>
              <a:cs typeface="+mn-cs"/>
            </a:rPr>
            <a:t>30</a:t>
          </a:r>
          <a:r>
            <a:rPr kumimoji="1" lang="ja-JP" altLang="en-US" sz="1400">
              <a:solidFill>
                <a:schemeClr val="tx1"/>
              </a:solidFill>
              <a:effectLst/>
              <a:latin typeface="+mn-lt"/>
              <a:ea typeface="+mn-ea"/>
              <a:cs typeface="+mn-cs"/>
            </a:rPr>
            <a:t>年度に借入れた中学校校舎等整備事業や令和元年度に借入れた防災行政無線デジタル化事業といった大型事業の償還が始まったこと</a:t>
          </a:r>
          <a:r>
            <a:rPr kumimoji="1" lang="ja-JP" altLang="ja-JP" sz="1400">
              <a:solidFill>
                <a:schemeClr val="tx1"/>
              </a:solidFill>
              <a:effectLst/>
              <a:latin typeface="+mn-lt"/>
              <a:ea typeface="+mn-ea"/>
              <a:cs typeface="+mn-cs"/>
            </a:rPr>
            <a:t>が</a:t>
          </a:r>
          <a:r>
            <a:rPr kumimoji="1" lang="ja-JP" altLang="en-US" sz="1400">
              <a:solidFill>
                <a:schemeClr val="tx1"/>
              </a:solidFill>
              <a:effectLst/>
              <a:latin typeface="+mn-lt"/>
              <a:ea typeface="+mn-ea"/>
              <a:cs typeface="+mn-cs"/>
            </a:rPr>
            <a:t>主な要因</a:t>
          </a:r>
          <a:r>
            <a:rPr kumimoji="1" lang="ja-JP" altLang="ja-JP" sz="1400">
              <a:solidFill>
                <a:schemeClr val="tx1"/>
              </a:solidFill>
              <a:effectLst/>
              <a:latin typeface="+mn-lt"/>
              <a:ea typeface="+mn-ea"/>
              <a:cs typeface="+mn-cs"/>
            </a:rPr>
            <a:t>。</a:t>
          </a:r>
          <a:endParaRPr lang="ja-JP" altLang="ja-JP" sz="1400">
            <a:solidFill>
              <a:schemeClr val="tx1"/>
            </a:solidFill>
            <a:effectLst/>
          </a:endParaRPr>
        </a:p>
        <a:p>
          <a:r>
            <a:rPr kumimoji="1" lang="ja-JP" altLang="ja-JP" sz="1400">
              <a:solidFill>
                <a:schemeClr val="tx1"/>
              </a:solidFill>
              <a:effectLst/>
              <a:latin typeface="+mn-lt"/>
              <a:ea typeface="+mn-ea"/>
              <a:cs typeface="+mn-cs"/>
            </a:rPr>
            <a:t>　充当可能財源等</a:t>
          </a:r>
          <a:r>
            <a:rPr kumimoji="1" lang="ja-JP" altLang="en-US" sz="1400">
              <a:solidFill>
                <a:schemeClr val="tx1"/>
              </a:solidFill>
              <a:effectLst/>
              <a:latin typeface="+mn-lt"/>
              <a:ea typeface="+mn-ea"/>
              <a:cs typeface="+mn-cs"/>
            </a:rPr>
            <a:t>も、</a:t>
          </a:r>
          <a:r>
            <a:rPr kumimoji="1" lang="ja-JP" altLang="ja-JP" sz="1400">
              <a:solidFill>
                <a:schemeClr val="tx1"/>
              </a:solidFill>
              <a:effectLst/>
              <a:latin typeface="+mn-lt"/>
              <a:ea typeface="+mn-ea"/>
              <a:cs typeface="+mn-cs"/>
            </a:rPr>
            <a:t>充当可能基金</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増</a:t>
          </a:r>
          <a:r>
            <a:rPr kumimoji="1" lang="ja-JP" altLang="en-US" sz="1400">
              <a:solidFill>
                <a:schemeClr val="tx1"/>
              </a:solidFill>
              <a:effectLst/>
              <a:latin typeface="+mn-lt"/>
              <a:ea typeface="+mn-ea"/>
              <a:cs typeface="+mn-cs"/>
            </a:rPr>
            <a:t>から</a:t>
          </a:r>
          <a:r>
            <a:rPr kumimoji="1" lang="en-US" altLang="ja-JP" sz="1400">
              <a:solidFill>
                <a:schemeClr val="tx1"/>
              </a:solidFill>
              <a:effectLst/>
              <a:latin typeface="+mn-lt"/>
              <a:ea typeface="+mn-ea"/>
              <a:cs typeface="+mn-cs"/>
            </a:rPr>
            <a:t>255</a:t>
          </a:r>
          <a:r>
            <a:rPr kumimoji="1" lang="ja-JP" altLang="ja-JP" sz="1400">
              <a:solidFill>
                <a:schemeClr val="tx1"/>
              </a:solidFill>
              <a:effectLst/>
              <a:latin typeface="+mn-lt"/>
              <a:ea typeface="+mn-ea"/>
              <a:cs typeface="+mn-cs"/>
            </a:rPr>
            <a:t>百万円の</a:t>
          </a:r>
          <a:r>
            <a:rPr kumimoji="1" lang="ja-JP" altLang="en-US" sz="1400">
              <a:solidFill>
                <a:schemeClr val="tx1"/>
              </a:solidFill>
              <a:effectLst/>
              <a:latin typeface="+mn-lt"/>
              <a:ea typeface="+mn-ea"/>
              <a:cs typeface="+mn-cs"/>
            </a:rPr>
            <a:t>増</a:t>
          </a:r>
          <a:r>
            <a:rPr kumimoji="1" lang="ja-JP" altLang="ja-JP" sz="1400">
              <a:solidFill>
                <a:schemeClr val="tx1"/>
              </a:solidFill>
              <a:effectLst/>
              <a:latin typeface="+mn-lt"/>
              <a:ea typeface="+mn-ea"/>
              <a:cs typeface="+mn-cs"/>
            </a:rPr>
            <a:t>となっ</a:t>
          </a:r>
          <a:r>
            <a:rPr kumimoji="1" lang="ja-JP" altLang="en-US" sz="1400">
              <a:solidFill>
                <a:schemeClr val="tx1"/>
              </a:solidFill>
              <a:effectLst/>
              <a:latin typeface="+mn-lt"/>
              <a:ea typeface="+mn-ea"/>
              <a:cs typeface="+mn-cs"/>
            </a:rPr>
            <a:t>ている。</a:t>
          </a:r>
          <a:endParaRPr lang="ja-JP" altLang="ja-JP" sz="1400">
            <a:solidFill>
              <a:schemeClr val="tx1"/>
            </a:solidFill>
            <a:effectLst/>
          </a:endParaRPr>
        </a:p>
        <a:p>
          <a:r>
            <a:rPr kumimoji="1" lang="ja-JP" altLang="ja-JP" sz="1400">
              <a:solidFill>
                <a:schemeClr val="tx1"/>
              </a:solidFill>
              <a:effectLst/>
              <a:latin typeface="+mn-lt"/>
              <a:ea typeface="+mn-ea"/>
              <a:cs typeface="+mn-cs"/>
            </a:rPr>
            <a:t>　</a:t>
          </a:r>
          <a:r>
            <a:rPr kumimoji="1" lang="ja-JP" altLang="en-US" sz="1400">
              <a:solidFill>
                <a:schemeClr val="tx1"/>
              </a:solidFill>
              <a:effectLst/>
              <a:latin typeface="+mn-lt"/>
              <a:ea typeface="+mn-ea"/>
              <a:cs typeface="+mn-cs"/>
            </a:rPr>
            <a:t>将来負担額が減となり、</a:t>
          </a:r>
          <a:r>
            <a:rPr kumimoji="1" lang="ja-JP" altLang="ja-JP" sz="1400">
              <a:solidFill>
                <a:schemeClr val="tx1"/>
              </a:solidFill>
              <a:effectLst/>
              <a:latin typeface="+mn-lt"/>
              <a:ea typeface="+mn-ea"/>
              <a:cs typeface="+mn-cs"/>
            </a:rPr>
            <a:t>充当可能財源等が</a:t>
          </a:r>
          <a:r>
            <a:rPr kumimoji="1" lang="ja-JP" altLang="en-US" sz="1400">
              <a:solidFill>
                <a:schemeClr val="tx1"/>
              </a:solidFill>
              <a:effectLst/>
              <a:latin typeface="+mn-lt"/>
              <a:ea typeface="+mn-ea"/>
              <a:cs typeface="+mn-cs"/>
            </a:rPr>
            <a:t>増となったことで</a:t>
          </a:r>
          <a:r>
            <a:rPr kumimoji="1" lang="ja-JP" altLang="ja-JP" sz="1400">
              <a:solidFill>
                <a:schemeClr val="tx1"/>
              </a:solidFill>
              <a:effectLst/>
              <a:latin typeface="+mn-lt"/>
              <a:ea typeface="+mn-ea"/>
              <a:cs typeface="+mn-cs"/>
            </a:rPr>
            <a:t>将来負担比率の分子は減少した。</a:t>
          </a:r>
          <a:endParaRPr kumimoji="1" lang="ja-JP" altLang="en-US" sz="1400">
            <a:solidFill>
              <a:schemeClr val="tx1"/>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神奈川県箱根町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tx1"/>
              </a:solidFill>
              <a:effectLst/>
              <a:latin typeface="+mn-lt"/>
              <a:ea typeface="+mn-ea"/>
              <a:cs typeface="+mn-cs"/>
            </a:rPr>
            <a:t>（増減理由）</a:t>
          </a:r>
          <a:endParaRPr lang="ja-JP" altLang="ja-JP" sz="1400">
            <a:solidFill>
              <a:schemeClr val="tx1"/>
            </a:solidFill>
            <a:effectLst/>
          </a:endParaRPr>
        </a:p>
        <a:p>
          <a:r>
            <a:rPr kumimoji="1" lang="ja-JP" altLang="ja-JP" sz="1400">
              <a:solidFill>
                <a:schemeClr val="tx1"/>
              </a:solidFill>
              <a:effectLst/>
              <a:latin typeface="+mn-lt"/>
              <a:ea typeface="+mn-ea"/>
              <a:cs typeface="+mn-cs"/>
            </a:rPr>
            <a:t>　</a:t>
          </a:r>
          <a:r>
            <a:rPr kumimoji="1" lang="ja-JP" altLang="en-US" sz="1400">
              <a:solidFill>
                <a:schemeClr val="tx1"/>
              </a:solidFill>
              <a:effectLst/>
              <a:latin typeface="+mn-lt"/>
              <a:ea typeface="+mn-ea"/>
              <a:cs typeface="+mn-cs"/>
            </a:rPr>
            <a:t>財政調整基金、</a:t>
          </a:r>
          <a:r>
            <a:rPr kumimoji="1" lang="ja-JP" altLang="ja-JP" sz="1400">
              <a:solidFill>
                <a:schemeClr val="tx1"/>
              </a:solidFill>
              <a:effectLst/>
              <a:latin typeface="+mn-lt"/>
              <a:ea typeface="+mn-ea"/>
              <a:cs typeface="+mn-cs"/>
            </a:rPr>
            <a:t>その他特定目的基金</a:t>
          </a:r>
          <a:r>
            <a:rPr kumimoji="1" lang="ja-JP" altLang="en-US" sz="1400">
              <a:solidFill>
                <a:schemeClr val="tx1"/>
              </a:solidFill>
              <a:effectLst/>
              <a:latin typeface="+mn-lt"/>
              <a:ea typeface="+mn-ea"/>
              <a:cs typeface="+mn-cs"/>
            </a:rPr>
            <a:t>ともに</a:t>
          </a:r>
          <a:r>
            <a:rPr kumimoji="1" lang="ja-JP" altLang="ja-JP" sz="1400">
              <a:solidFill>
                <a:schemeClr val="tx1"/>
              </a:solidFill>
              <a:effectLst/>
              <a:latin typeface="+mn-lt"/>
              <a:ea typeface="+mn-ea"/>
              <a:cs typeface="+mn-cs"/>
            </a:rPr>
            <a:t>基金</a:t>
          </a:r>
          <a:r>
            <a:rPr kumimoji="1" lang="ja-JP" altLang="en-US" sz="1400">
              <a:solidFill>
                <a:schemeClr val="tx1"/>
              </a:solidFill>
              <a:effectLst/>
              <a:latin typeface="+mn-lt"/>
              <a:ea typeface="+mn-ea"/>
              <a:cs typeface="+mn-cs"/>
            </a:rPr>
            <a:t>残高は増加</a:t>
          </a:r>
          <a:r>
            <a:rPr kumimoji="1" lang="ja-JP" altLang="ja-JP" sz="1400">
              <a:solidFill>
                <a:schemeClr val="tx1"/>
              </a:solidFill>
              <a:effectLst/>
              <a:latin typeface="+mn-lt"/>
              <a:ea typeface="+mn-ea"/>
              <a:cs typeface="+mn-cs"/>
            </a:rPr>
            <a:t>している。</a:t>
          </a:r>
          <a:r>
            <a:rPr kumimoji="1" lang="ja-JP" altLang="en-US" sz="1400">
              <a:solidFill>
                <a:schemeClr val="tx1"/>
              </a:solidFill>
              <a:effectLst/>
              <a:latin typeface="+mn-lt"/>
              <a:ea typeface="+mn-ea"/>
              <a:cs typeface="+mn-cs"/>
            </a:rPr>
            <a:t>財政調整基金については、ふるさと納税増の要因が大きい。</a:t>
          </a:r>
          <a:endParaRPr lang="ja-JP" altLang="ja-JP" sz="1400">
            <a:solidFill>
              <a:schemeClr val="tx1"/>
            </a:solidFill>
            <a:effectLst/>
          </a:endParaRPr>
        </a:p>
        <a:p>
          <a:r>
            <a:rPr kumimoji="1" lang="ja-JP" altLang="ja-JP" sz="1400">
              <a:solidFill>
                <a:schemeClr val="tx1"/>
              </a:solidFill>
              <a:effectLst/>
              <a:latin typeface="+mn-lt"/>
              <a:ea typeface="+mn-ea"/>
              <a:cs typeface="+mn-cs"/>
            </a:rPr>
            <a:t>　</a:t>
          </a:r>
          <a:endParaRPr lang="ja-JP" altLang="ja-JP" sz="1400">
            <a:solidFill>
              <a:schemeClr val="tx1"/>
            </a:solidFill>
            <a:effectLst/>
          </a:endParaRPr>
        </a:p>
        <a:p>
          <a:r>
            <a:rPr kumimoji="1" lang="ja-JP" altLang="ja-JP" sz="1400">
              <a:solidFill>
                <a:schemeClr val="tx1"/>
              </a:solidFill>
              <a:effectLst/>
              <a:latin typeface="+mn-lt"/>
              <a:ea typeface="+mn-ea"/>
              <a:cs typeface="+mn-cs"/>
            </a:rPr>
            <a:t>（今後の方針）</a:t>
          </a:r>
          <a:endParaRPr lang="ja-JP" altLang="ja-JP" sz="1400">
            <a:solidFill>
              <a:schemeClr val="tx1"/>
            </a:solidFill>
            <a:effectLst/>
          </a:endParaRPr>
        </a:p>
        <a:p>
          <a:r>
            <a:rPr kumimoji="1" lang="ja-JP" altLang="ja-JP" sz="1400">
              <a:solidFill>
                <a:schemeClr val="tx1"/>
              </a:solidFill>
              <a:effectLst/>
              <a:latin typeface="+mn-lt"/>
              <a:ea typeface="+mn-ea"/>
              <a:cs typeface="+mn-cs"/>
            </a:rPr>
            <a:t>　新型コロナウイルス感染症や自然災害への対応、財源確保のための取り崩しが続いており、緊急時の対応としての残高としては、依然として不足していることから、今後も基金残高の増に向けて努力していく必要がある。そのため、財政調整基金に関しては、平成</a:t>
          </a:r>
          <a:r>
            <a:rPr kumimoji="1" lang="en-US" altLang="ja-JP" sz="1400">
              <a:solidFill>
                <a:schemeClr val="tx1"/>
              </a:solidFill>
              <a:effectLst/>
              <a:latin typeface="+mn-lt"/>
              <a:ea typeface="+mn-ea"/>
              <a:cs typeface="+mn-cs"/>
            </a:rPr>
            <a:t>29</a:t>
          </a:r>
          <a:r>
            <a:rPr kumimoji="1" lang="ja-JP" altLang="ja-JP" sz="1400">
              <a:solidFill>
                <a:schemeClr val="tx1"/>
              </a:solidFill>
              <a:effectLst/>
              <a:latin typeface="+mn-lt"/>
              <a:ea typeface="+mn-ea"/>
              <a:cs typeface="+mn-cs"/>
            </a:rPr>
            <a:t>年度に町行財政改革アクションプランで定めた、財政調整基金積立金</a:t>
          </a:r>
          <a:r>
            <a:rPr kumimoji="1" lang="en-US" altLang="ja-JP" sz="1400">
              <a:solidFill>
                <a:schemeClr val="tx1"/>
              </a:solidFill>
              <a:effectLst/>
              <a:latin typeface="+mn-lt"/>
              <a:ea typeface="+mn-ea"/>
              <a:cs typeface="+mn-cs"/>
            </a:rPr>
            <a:t>50</a:t>
          </a:r>
          <a:r>
            <a:rPr kumimoji="1" lang="ja-JP" altLang="ja-JP" sz="1400">
              <a:solidFill>
                <a:schemeClr val="tx1"/>
              </a:solidFill>
              <a:effectLst/>
              <a:latin typeface="+mn-lt"/>
              <a:ea typeface="+mn-ea"/>
              <a:cs typeface="+mn-cs"/>
            </a:rPr>
            <a:t>百万円の当初予算への計上を続けていくこととし、その他特定目的基金に関しては、寄付の受け入れ、事業の執行等において均衡を保ちつつ適切に運用していくもの。</a:t>
          </a:r>
          <a:endParaRPr lang="ja-JP" altLang="ja-JP" sz="1400">
            <a:solidFill>
              <a:schemeClr val="tx1"/>
            </a:solidFill>
            <a:effectLst/>
          </a:endParaRPr>
        </a:p>
        <a:p>
          <a:endParaRPr kumimoji="1" lang="en-US" altLang="ja-JP" sz="1400">
            <a:solidFill>
              <a:srgbClr val="00B05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tx1"/>
              </a:solidFill>
              <a:effectLst/>
              <a:latin typeface="+mn-lt"/>
              <a:ea typeface="+mn-ea"/>
              <a:cs typeface="+mn-cs"/>
            </a:rPr>
            <a:t>（基金の使途）</a:t>
          </a:r>
          <a:endParaRPr lang="ja-JP" altLang="ja-JP" sz="1800">
            <a:solidFill>
              <a:schemeClr val="tx1"/>
            </a:solidFill>
            <a:effectLst/>
          </a:endParaRPr>
        </a:p>
        <a:p>
          <a:r>
            <a:rPr kumimoji="1" lang="ja-JP" altLang="ja-JP" sz="1400">
              <a:solidFill>
                <a:schemeClr val="tx1"/>
              </a:solidFill>
              <a:effectLst/>
              <a:latin typeface="+mn-lt"/>
              <a:ea typeface="+mn-ea"/>
              <a:cs typeface="+mn-cs"/>
            </a:rPr>
            <a:t>　・災害支援基金：災害時の被災者の生活再建、災害時の見舞金弔慰金の支給を行う災害支援事業の財源とするため設置</a:t>
          </a:r>
          <a:endParaRPr lang="ja-JP" altLang="ja-JP" sz="1800">
            <a:solidFill>
              <a:schemeClr val="tx1"/>
            </a:solidFill>
            <a:effectLst/>
          </a:endParaRPr>
        </a:p>
        <a:p>
          <a:r>
            <a:rPr kumimoji="1" lang="ja-JP" altLang="ja-JP" sz="1400">
              <a:solidFill>
                <a:schemeClr val="tx1"/>
              </a:solidFill>
              <a:effectLst/>
              <a:latin typeface="+mn-lt"/>
              <a:ea typeface="+mn-ea"/>
              <a:cs typeface="+mn-cs"/>
            </a:rPr>
            <a:t>　・育英奨学基金：箱根町育英奨学事業を推進するため設置</a:t>
          </a:r>
          <a:endParaRPr kumimoji="1" lang="en-US" altLang="ja-JP" sz="1400">
            <a:solidFill>
              <a:schemeClr val="tx1"/>
            </a:solidFill>
            <a:effectLst/>
            <a:latin typeface="+mn-lt"/>
            <a:ea typeface="+mn-ea"/>
            <a:cs typeface="+mn-cs"/>
          </a:endParaRPr>
        </a:p>
        <a:p>
          <a:endParaRPr kumimoji="1" lang="en-US" altLang="ja-JP" sz="1400">
            <a:solidFill>
              <a:schemeClr val="tx1"/>
            </a:solidFill>
            <a:effectLst/>
            <a:latin typeface="+mn-lt"/>
            <a:ea typeface="+mn-ea"/>
            <a:cs typeface="+mn-cs"/>
          </a:endParaRPr>
        </a:p>
        <a:p>
          <a:endParaRPr lang="ja-JP" altLang="ja-JP" sz="1800">
            <a:solidFill>
              <a:schemeClr val="tx1"/>
            </a:solidFill>
            <a:effectLst/>
          </a:endParaRPr>
        </a:p>
        <a:p>
          <a:r>
            <a:rPr kumimoji="1" lang="ja-JP" altLang="ja-JP" sz="1400">
              <a:solidFill>
                <a:schemeClr val="tx1"/>
              </a:solidFill>
              <a:effectLst/>
              <a:latin typeface="+mn-lt"/>
              <a:ea typeface="+mn-ea"/>
              <a:cs typeface="+mn-cs"/>
            </a:rPr>
            <a:t>（増減理由）</a:t>
          </a:r>
          <a:endParaRPr lang="ja-JP" altLang="ja-JP" sz="1800">
            <a:solidFill>
              <a:schemeClr val="tx1"/>
            </a:solidFill>
            <a:effectLst/>
          </a:endParaRPr>
        </a:p>
        <a:p>
          <a:r>
            <a:rPr kumimoji="1" lang="ja-JP" altLang="ja-JP" sz="1400">
              <a:solidFill>
                <a:schemeClr val="tx1"/>
              </a:solidFill>
              <a:effectLst/>
              <a:latin typeface="+mn-lt"/>
              <a:ea typeface="+mn-ea"/>
              <a:cs typeface="+mn-cs"/>
            </a:rPr>
            <a:t>　・育英奨学基金：基金への積立（</a:t>
          </a:r>
          <a:r>
            <a:rPr kumimoji="1" lang="en-US" altLang="ja-JP" sz="1400">
              <a:solidFill>
                <a:schemeClr val="tx1"/>
              </a:solidFill>
              <a:effectLst/>
              <a:latin typeface="+mn-lt"/>
              <a:ea typeface="+mn-ea"/>
              <a:cs typeface="+mn-cs"/>
            </a:rPr>
            <a:t>5</a:t>
          </a:r>
          <a:r>
            <a:rPr kumimoji="1" lang="ja-JP" altLang="ja-JP" sz="1400">
              <a:solidFill>
                <a:schemeClr val="tx1"/>
              </a:solidFill>
              <a:effectLst/>
              <a:latin typeface="+mn-lt"/>
              <a:ea typeface="+mn-ea"/>
              <a:cs typeface="+mn-cs"/>
            </a:rPr>
            <a:t>百万円）により増になった</a:t>
          </a:r>
          <a:r>
            <a:rPr kumimoji="1" lang="ja-JP" altLang="en-US" sz="1400">
              <a:solidFill>
                <a:schemeClr val="tx1"/>
              </a:solidFill>
              <a:effectLst/>
              <a:latin typeface="+mn-lt"/>
              <a:ea typeface="+mn-ea"/>
              <a:cs typeface="+mn-cs"/>
            </a:rPr>
            <a:t>。</a:t>
          </a:r>
          <a:endParaRPr kumimoji="1" lang="en-US" altLang="ja-JP" sz="1400">
            <a:solidFill>
              <a:schemeClr val="tx1"/>
            </a:solidFill>
            <a:effectLst/>
            <a:latin typeface="+mn-lt"/>
            <a:ea typeface="+mn-ea"/>
            <a:cs typeface="+mn-cs"/>
          </a:endParaRPr>
        </a:p>
        <a:p>
          <a:endParaRPr kumimoji="1" lang="en-US" altLang="ja-JP" sz="1400">
            <a:solidFill>
              <a:schemeClr val="tx1"/>
            </a:solidFill>
            <a:effectLst/>
            <a:latin typeface="+mn-lt"/>
            <a:ea typeface="+mn-ea"/>
            <a:cs typeface="+mn-cs"/>
          </a:endParaRPr>
        </a:p>
        <a:p>
          <a:endParaRPr lang="ja-JP" altLang="ja-JP" sz="1800">
            <a:solidFill>
              <a:schemeClr val="tx1"/>
            </a:solidFill>
            <a:effectLst/>
          </a:endParaRPr>
        </a:p>
        <a:p>
          <a:r>
            <a:rPr kumimoji="1" lang="ja-JP" altLang="ja-JP" sz="1400">
              <a:solidFill>
                <a:schemeClr val="tx1"/>
              </a:solidFill>
              <a:effectLst/>
              <a:latin typeface="+mn-lt"/>
              <a:ea typeface="+mn-ea"/>
              <a:cs typeface="+mn-cs"/>
            </a:rPr>
            <a:t>（今後の方針）</a:t>
          </a:r>
          <a:endParaRPr lang="ja-JP" altLang="ja-JP" sz="1800">
            <a:solidFill>
              <a:schemeClr val="tx1"/>
            </a:solidFill>
            <a:effectLst/>
          </a:endParaRPr>
        </a:p>
        <a:p>
          <a:r>
            <a:rPr kumimoji="1" lang="ja-JP" altLang="ja-JP" sz="1400">
              <a:solidFill>
                <a:schemeClr val="tx1"/>
              </a:solidFill>
              <a:effectLst/>
              <a:latin typeface="+mn-lt"/>
              <a:ea typeface="+mn-ea"/>
              <a:cs typeface="+mn-cs"/>
            </a:rPr>
            <a:t>　・各基金において、歳入については寄付金の多寡や事業の執行状況により増減が伴うため、今後の方針については寄付金の受け入れ、事業の執行等において均衡を保ちつつ、適切に運用していく。</a:t>
          </a:r>
          <a:endParaRPr lang="ja-JP" altLang="ja-JP" sz="1800">
            <a:solidFill>
              <a:schemeClr val="tx1"/>
            </a:solidFill>
            <a:effectLst/>
          </a:endParaRPr>
        </a:p>
        <a:p>
          <a:endParaRPr kumimoji="1" lang="en-US" altLang="ja-JP" sz="1600">
            <a:solidFill>
              <a:srgbClr val="00B05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mn-lt"/>
              <a:ea typeface="+mn-ea"/>
              <a:cs typeface="+mn-cs"/>
            </a:rPr>
            <a:t>（増減理由）</a:t>
          </a:r>
          <a:endParaRPr lang="ja-JP" altLang="ja-JP" sz="1600">
            <a:solidFill>
              <a:schemeClr val="tx1"/>
            </a:solidFill>
            <a:effectLst/>
          </a:endParaRPr>
        </a:p>
        <a:p>
          <a:r>
            <a:rPr kumimoji="1" lang="ja-JP" altLang="ja-JP" sz="1100">
              <a:solidFill>
                <a:schemeClr val="tx1"/>
              </a:solidFill>
              <a:effectLst/>
              <a:latin typeface="+mn-lt"/>
              <a:ea typeface="+mn-ea"/>
              <a:cs typeface="+mn-cs"/>
            </a:rPr>
            <a:t>　当町では、留保財源を確保しないため、前年度繰越金がそのまま財政調整基金に積み立てられ、補正予算の財源は財政調整基金の取り崩しで</a:t>
          </a:r>
          <a:r>
            <a:rPr kumimoji="1" lang="ja-JP" altLang="en-US" sz="1100">
              <a:solidFill>
                <a:schemeClr val="tx1"/>
              </a:solidFill>
              <a:effectLst/>
              <a:latin typeface="+mn-lt"/>
              <a:ea typeface="+mn-ea"/>
              <a:cs typeface="+mn-cs"/>
            </a:rPr>
            <a:t>対応している</a:t>
          </a:r>
          <a:r>
            <a:rPr kumimoji="1" lang="ja-JP" altLang="ja-JP" sz="1100">
              <a:solidFill>
                <a:schemeClr val="tx1"/>
              </a:solidFill>
              <a:effectLst/>
              <a:latin typeface="+mn-lt"/>
              <a:ea typeface="+mn-ea"/>
              <a:cs typeface="+mn-cs"/>
            </a:rPr>
            <a:t>。</a:t>
          </a:r>
          <a:endParaRPr lang="ja-JP" altLang="ja-JP" sz="1100">
            <a:solidFill>
              <a:schemeClr val="tx1"/>
            </a:solidFill>
            <a:effectLst/>
          </a:endParaRPr>
        </a:p>
        <a:p>
          <a:r>
            <a:rPr kumimoji="1" lang="ja-JP" altLang="ja-JP" sz="1100">
              <a:solidFill>
                <a:schemeClr val="tx1"/>
              </a:solidFill>
              <a:effectLst/>
              <a:latin typeface="+mn-lt"/>
              <a:ea typeface="+mn-ea"/>
              <a:cs typeface="+mn-cs"/>
            </a:rPr>
            <a:t>　令和</a:t>
          </a:r>
          <a:r>
            <a:rPr kumimoji="1" lang="en-US" altLang="ja-JP" sz="1100">
              <a:solidFill>
                <a:schemeClr val="tx1"/>
              </a:solidFill>
              <a:effectLst/>
              <a:latin typeface="+mn-lt"/>
              <a:ea typeface="+mn-ea"/>
              <a:cs typeface="+mn-cs"/>
            </a:rPr>
            <a:t>4</a:t>
          </a:r>
          <a:r>
            <a:rPr kumimoji="1" lang="ja-JP" altLang="ja-JP" sz="1100">
              <a:solidFill>
                <a:schemeClr val="tx1"/>
              </a:solidFill>
              <a:effectLst/>
              <a:latin typeface="+mn-lt"/>
              <a:ea typeface="+mn-ea"/>
              <a:cs typeface="+mn-cs"/>
            </a:rPr>
            <a:t>年度の財政調整基金残高は、昨年度に比べ</a:t>
          </a:r>
          <a:r>
            <a:rPr kumimoji="1" lang="en-US" altLang="ja-JP" sz="1100">
              <a:solidFill>
                <a:schemeClr val="tx1"/>
              </a:solidFill>
              <a:effectLst/>
              <a:latin typeface="+mn-lt"/>
              <a:ea typeface="+mn-ea"/>
              <a:cs typeface="+mn-cs"/>
            </a:rPr>
            <a:t>416</a:t>
          </a:r>
          <a:r>
            <a:rPr kumimoji="1" lang="ja-JP" altLang="ja-JP" sz="1100">
              <a:solidFill>
                <a:schemeClr val="tx1"/>
              </a:solidFill>
              <a:effectLst/>
              <a:latin typeface="+mn-lt"/>
              <a:ea typeface="+mn-ea"/>
              <a:cs typeface="+mn-cs"/>
            </a:rPr>
            <a:t>百万円の増となっている。</a:t>
          </a:r>
          <a:endParaRPr lang="ja-JP" altLang="ja-JP" sz="1100">
            <a:solidFill>
              <a:schemeClr val="tx1"/>
            </a:solidFill>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この増は、</a:t>
          </a:r>
          <a:r>
            <a:rPr kumimoji="1" lang="ja-JP" altLang="ja-JP" sz="1100">
              <a:solidFill>
                <a:schemeClr val="tx1"/>
              </a:solidFill>
              <a:effectLst/>
              <a:latin typeface="+mn-lt"/>
              <a:ea typeface="+mn-ea"/>
              <a:cs typeface="+mn-cs"/>
            </a:rPr>
            <a:t>当初予算を超過して集まったふるさと納税寄付金を、一度財政調整基金に積み立てて翌年度以降に活用しており、令和</a:t>
          </a:r>
          <a:r>
            <a:rPr kumimoji="1" lang="en-US" altLang="ja-JP" sz="1100">
              <a:solidFill>
                <a:schemeClr val="tx1"/>
              </a:solidFill>
              <a:effectLst/>
              <a:latin typeface="+mn-lt"/>
              <a:ea typeface="+mn-ea"/>
              <a:cs typeface="+mn-cs"/>
            </a:rPr>
            <a:t>4</a:t>
          </a:r>
          <a:r>
            <a:rPr kumimoji="1" lang="ja-JP" altLang="ja-JP" sz="1100">
              <a:solidFill>
                <a:schemeClr val="tx1"/>
              </a:solidFill>
              <a:effectLst/>
              <a:latin typeface="+mn-lt"/>
              <a:ea typeface="+mn-ea"/>
              <a:cs typeface="+mn-cs"/>
            </a:rPr>
            <a:t>年度は昨年度に比べ多くの寄付金が集まったことで、一時的に財政調整基金に積み立てられる分が増加したことが主な要因である。</a:t>
          </a:r>
          <a:endParaRPr lang="ja-JP" altLang="ja-JP" sz="1100">
            <a:solidFill>
              <a:schemeClr val="tx1"/>
            </a:solidFill>
            <a:effectLst/>
          </a:endParaRPr>
        </a:p>
        <a:p>
          <a:r>
            <a:rPr kumimoji="1" lang="ja-JP" altLang="ja-JP" sz="1100">
              <a:solidFill>
                <a:schemeClr val="tx1"/>
              </a:solidFill>
              <a:effectLst/>
              <a:latin typeface="+mn-lt"/>
              <a:ea typeface="+mn-ea"/>
              <a:cs typeface="+mn-cs"/>
            </a:rPr>
            <a:t>　補正予算の財源として、取り崩しも行っているが、それ以上に積み立てられたことから、全体として増となっている</a:t>
          </a:r>
          <a:r>
            <a:rPr kumimoji="1" lang="ja-JP" altLang="en-US" sz="1100">
              <a:solidFill>
                <a:schemeClr val="tx1"/>
              </a:solidFill>
              <a:effectLst/>
              <a:latin typeface="+mn-lt"/>
              <a:ea typeface="+mn-ea"/>
              <a:cs typeface="+mn-cs"/>
            </a:rPr>
            <a:t>。</a:t>
          </a:r>
          <a:endParaRPr lang="ja-JP" altLang="ja-JP" sz="1100">
            <a:solidFill>
              <a:schemeClr val="tx1"/>
            </a:solidFill>
            <a:effectLst/>
          </a:endParaRPr>
        </a:p>
        <a:p>
          <a:r>
            <a:rPr kumimoji="1" lang="ja-JP" altLang="ja-JP" sz="1100">
              <a:solidFill>
                <a:schemeClr val="tx1"/>
              </a:solidFill>
              <a:effectLst/>
              <a:latin typeface="+mn-lt"/>
              <a:ea typeface="+mn-ea"/>
              <a:cs typeface="+mn-cs"/>
            </a:rPr>
            <a:t>（今後の方針）</a:t>
          </a:r>
          <a:endParaRPr lang="ja-JP" altLang="ja-JP" sz="1100">
            <a:solidFill>
              <a:schemeClr val="tx1"/>
            </a:solidFill>
            <a:effectLst/>
          </a:endParaRPr>
        </a:p>
        <a:p>
          <a:r>
            <a:rPr kumimoji="1" lang="ja-JP" altLang="ja-JP" sz="1100">
              <a:solidFill>
                <a:schemeClr val="tx1"/>
              </a:solidFill>
              <a:effectLst/>
              <a:latin typeface="+mn-lt"/>
              <a:ea typeface="+mn-ea"/>
              <a:cs typeface="+mn-cs"/>
            </a:rPr>
            <a:t>　ふるさと納税寄付金の増加により、財政調整基金の残高は増加しているものの、この増加分は翌年度以降、寄付者の指定した使い道に従って使用されるものであるため、緊急時の対応としての残高としては依然として不足している。そのため、今後も引き続き、基金残高の増に向けて努力していく必要があり、平成</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年度に町行財政改革アクションプランで定めた、財政調整基金積立金</a:t>
          </a:r>
          <a:r>
            <a:rPr kumimoji="1" lang="en-US" altLang="ja-JP" sz="1100">
              <a:solidFill>
                <a:schemeClr val="tx1"/>
              </a:solidFill>
              <a:effectLst/>
              <a:latin typeface="+mn-lt"/>
              <a:ea typeface="+mn-ea"/>
              <a:cs typeface="+mn-cs"/>
            </a:rPr>
            <a:t>50</a:t>
          </a:r>
          <a:r>
            <a:rPr kumimoji="1" lang="ja-JP" altLang="ja-JP" sz="1100">
              <a:solidFill>
                <a:schemeClr val="tx1"/>
              </a:solidFill>
              <a:effectLst/>
              <a:latin typeface="+mn-lt"/>
              <a:ea typeface="+mn-ea"/>
              <a:cs typeface="+mn-cs"/>
            </a:rPr>
            <a:t>百万円の当初予算への計上を続けていく。</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00B05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tx1"/>
              </a:solidFill>
              <a:effectLst/>
              <a:latin typeface="+mn-lt"/>
              <a:ea typeface="+mn-ea"/>
              <a:cs typeface="+mn-cs"/>
            </a:rPr>
            <a:t>（増減理由）</a:t>
          </a:r>
          <a:endParaRPr lang="ja-JP" altLang="ja-JP" sz="1800">
            <a:solidFill>
              <a:schemeClr val="tx1"/>
            </a:solidFill>
            <a:effectLst/>
          </a:endParaRPr>
        </a:p>
        <a:p>
          <a:r>
            <a:rPr kumimoji="1" lang="ja-JP" altLang="ja-JP" sz="1400">
              <a:solidFill>
                <a:schemeClr val="tx1"/>
              </a:solidFill>
              <a:effectLst/>
              <a:latin typeface="+mn-lt"/>
              <a:ea typeface="+mn-ea"/>
              <a:cs typeface="+mn-cs"/>
            </a:rPr>
            <a:t>　当該基金該当なし</a:t>
          </a:r>
          <a:endParaRPr kumimoji="1" lang="en-US" altLang="ja-JP" sz="1400">
            <a:solidFill>
              <a:schemeClr val="tx1"/>
            </a:solidFill>
            <a:effectLst/>
            <a:latin typeface="+mn-lt"/>
            <a:ea typeface="+mn-ea"/>
            <a:cs typeface="+mn-cs"/>
          </a:endParaRPr>
        </a:p>
        <a:p>
          <a:endParaRPr kumimoji="1" lang="en-US" altLang="ja-JP" sz="1400">
            <a:solidFill>
              <a:schemeClr val="tx1"/>
            </a:solidFill>
            <a:effectLst/>
            <a:latin typeface="+mn-lt"/>
            <a:ea typeface="+mn-ea"/>
            <a:cs typeface="+mn-cs"/>
          </a:endParaRPr>
        </a:p>
        <a:p>
          <a:endParaRPr lang="ja-JP" altLang="ja-JP" sz="1800">
            <a:solidFill>
              <a:schemeClr val="tx1"/>
            </a:solidFill>
            <a:effectLst/>
          </a:endParaRPr>
        </a:p>
        <a:p>
          <a:r>
            <a:rPr kumimoji="1" lang="ja-JP" altLang="ja-JP" sz="1400">
              <a:solidFill>
                <a:schemeClr val="tx1"/>
              </a:solidFill>
              <a:effectLst/>
              <a:latin typeface="+mn-lt"/>
              <a:ea typeface="+mn-ea"/>
              <a:cs typeface="+mn-cs"/>
            </a:rPr>
            <a:t>（今後の方針）</a:t>
          </a:r>
          <a:endParaRPr lang="ja-JP" altLang="ja-JP" sz="1800">
            <a:solidFill>
              <a:schemeClr val="tx1"/>
            </a:solidFill>
            <a:effectLst/>
          </a:endParaRPr>
        </a:p>
        <a:p>
          <a:r>
            <a:rPr kumimoji="1" lang="ja-JP" altLang="ja-JP" sz="1400">
              <a:solidFill>
                <a:schemeClr val="tx1"/>
              </a:solidFill>
              <a:effectLst/>
              <a:latin typeface="+mn-lt"/>
              <a:ea typeface="+mn-ea"/>
              <a:cs typeface="+mn-cs"/>
            </a:rPr>
            <a:t>　当該基金該当なし</a:t>
          </a:r>
          <a:endParaRPr kumimoji="1" lang="en-US" altLang="ja-JP" sz="16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rgbClr val="00B050"/>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rgbClr val="00B050"/>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rgbClr val="00B05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6BB7DE5-43F9-4BAB-8358-7D21532F1F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271621B-6D88-423B-B875-9D11CFC8F3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3D6E897-F87E-4133-B5DF-25B6F6BED60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F31BAC0-C8DE-412A-92DC-618EB29CD70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15B66BD-344A-4DB2-9E12-AF18C982BA5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FB50710-FD3F-4CA2-BE90-54552A4BB9F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A4548CF-01D0-4FC3-9269-8402A7C2E42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96547FF-9A71-4F83-9E66-164A9FF55C6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6B62BE0-0B2E-47BD-B10A-0665A9BD4C6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3706756-0882-40A0-828D-D2E2A706BBA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E6B3329-74B6-47BF-A45F-26B9DA712E4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6C82E8E-28E0-43B1-B0DD-710EE97201F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10,845
10,132
92.86
11,577,350
11,182,369
381,912
5,734,695
7,036,964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CCB9C21-F975-42E2-AB89-4FFA2E8AF25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4844161-ED16-41F3-97D2-CC7239122B3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E2231B8-4E63-42C5-9F2E-C5C956CD087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53785F1-951D-490D-904C-F0333E57A59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8A82535-27B7-46C4-9975-82326BFA002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F4B20FB-9A29-4B2C-99B0-F212B4B10F7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36F54FD-3FC9-4729-8602-2F016C10937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CD77AEE-6DA7-424F-9738-A91A7F69236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531FEC8-4F2B-48C8-96FA-60165F76884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8015360-842A-45D3-A1DA-8A3D7F4DBA1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A228E8A-FE4C-42C1-A332-8B4D45DA775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F6B3351-F0BC-478B-867B-E37BBE4BFCE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6B31EAD-0C56-4E3F-8662-90C9E7B5FA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739906E-D77F-4CEA-8D90-7311CD43657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DD09917-1C2C-4009-9483-F8487216DC0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43574DE-FF8A-4A3F-BCE7-82353DFF6F3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A086CCC-A0DA-470A-AB1A-6BFA8409B19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EAE68B5-5623-4518-B416-77AAE7E5C44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7F29354-28C0-45AF-9F4C-13B109C2835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A94C421-F380-426F-90BD-4831E33B224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5FC3D901-5B37-4DEC-963A-62889184F5B9}"/>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38C254C-2D15-4625-824E-C6D546915AB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FC9FE96-0151-43EA-AEA5-185859DC772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AFF010C-E066-4BB8-BE9C-0924B35C42D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C586A3B-2D07-4E2D-94F6-59B4C5B4F42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D64C7A2-1809-4756-921E-7E3A9F33CD3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968B905-DE6D-4ABA-B9FD-7E819C5EA7C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A9E2E94-2238-45F2-9CC5-B9402626223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F3F5888-F2AE-43F3-A086-54AAD1EE959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D1FDE4A-3453-44C7-8E23-870907B9B98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3F9EBD5-05F6-415B-BB0B-6586FD25BFC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37B39A3-349A-4931-A8EA-B9621769CB1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F8A92BB-CFA0-4F55-9474-91D53724C53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10713AC-20E4-4092-BCAE-6B1D5277648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4421100-2135-402A-99ED-F1EDC479966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有形固定資産減価償却率は、類似団体に比べ、高い値を示している。この要因は、年間約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人の観光客に対応するため、ごみ処理施設、下水道施設及び消防施設等で多くの施設を保有しており、資産の減価償却が他団体に比べ進んでいることが挙げられる。今後は、公共施設等総合管理計画等に基づき、公共施設の適正配置や長寿命化を進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4EE2BCA-DA8E-458E-A558-40CD98DCD73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C27F0F4-57FB-4509-B693-6E77203BDE1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6C5015EE-C9FC-4CF5-A33E-4550326C8FD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C664A3B-72F8-4464-B1FE-DD4E1BE3EB4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5802A03B-72B3-4952-84A7-C4DFEE022481}"/>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50240D78-83A7-43C9-94F5-4A5A7076766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65EA3E9-9906-49BF-B396-931339F10DA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BE12DAF-8ED8-4B7C-B6FB-0D9F6BDF6DB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D6A8FE5-81D8-448E-89ED-2A93B15AC06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3DF11C8-7B6D-4AD4-9278-2C9A9292CCA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30F26080-59D5-4009-963A-B163362B2BA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7DDC3DF9-BF7D-41C7-B3C3-B8A6CE36156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E65F4A9-B485-4F40-98F5-1B46456C2AE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2618B80-8348-47BF-B850-9CEA9B3826E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A4320893-FC29-4B9B-990E-17877978EF16}"/>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99E58EB-A4CA-437F-A1EF-1A55DEE287C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65" name="直線コネクタ 64">
          <a:extLst>
            <a:ext uri="{FF2B5EF4-FFF2-40B4-BE49-F238E27FC236}">
              <a16:creationId xmlns:a16="http://schemas.microsoft.com/office/drawing/2014/main" id="{0793843E-9726-42AC-910C-D0082B92209D}"/>
            </a:ext>
          </a:extLst>
        </xdr:cNvPr>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66" name="有形固定資産減価償却率最小値テキスト">
          <a:extLst>
            <a:ext uri="{FF2B5EF4-FFF2-40B4-BE49-F238E27FC236}">
              <a16:creationId xmlns:a16="http://schemas.microsoft.com/office/drawing/2014/main" id="{10C4F7DC-C220-4E5A-B24E-CDBE5039E991}"/>
            </a:ext>
          </a:extLst>
        </xdr:cNvPr>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67" name="直線コネクタ 66">
          <a:extLst>
            <a:ext uri="{FF2B5EF4-FFF2-40B4-BE49-F238E27FC236}">
              <a16:creationId xmlns:a16="http://schemas.microsoft.com/office/drawing/2014/main" id="{128C47D8-5358-4CE6-BBF1-6FA1B651C461}"/>
            </a:ext>
          </a:extLst>
        </xdr:cNvPr>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68" name="有形固定資産減価償却率最大値テキスト">
          <a:extLst>
            <a:ext uri="{FF2B5EF4-FFF2-40B4-BE49-F238E27FC236}">
              <a16:creationId xmlns:a16="http://schemas.microsoft.com/office/drawing/2014/main" id="{ECC325C0-F6EB-4DB0-A41B-BD918335124B}"/>
            </a:ext>
          </a:extLst>
        </xdr:cNvPr>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69" name="直線コネクタ 68">
          <a:extLst>
            <a:ext uri="{FF2B5EF4-FFF2-40B4-BE49-F238E27FC236}">
              <a16:creationId xmlns:a16="http://schemas.microsoft.com/office/drawing/2014/main" id="{35D5D5FC-C81B-4585-96E9-ACB0A71FC561}"/>
            </a:ext>
          </a:extLst>
        </xdr:cNvPr>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139929</xdr:rowOff>
    </xdr:from>
    <xdr:ext cx="405111" cy="259045"/>
    <xdr:sp macro="" textlink="">
      <xdr:nvSpPr>
        <xdr:cNvPr id="70" name="有形固定資産減価償却率平均値テキスト">
          <a:extLst>
            <a:ext uri="{FF2B5EF4-FFF2-40B4-BE49-F238E27FC236}">
              <a16:creationId xmlns:a16="http://schemas.microsoft.com/office/drawing/2014/main" id="{1E0F5F43-4E0C-43D1-98FB-3632BFDB4B21}"/>
            </a:ext>
          </a:extLst>
        </xdr:cNvPr>
        <xdr:cNvSpPr txBox="1"/>
      </xdr:nvSpPr>
      <xdr:spPr>
        <a:xfrm>
          <a:off x="4813300" y="5883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1" name="フローチャート: 判断 70">
          <a:extLst>
            <a:ext uri="{FF2B5EF4-FFF2-40B4-BE49-F238E27FC236}">
              <a16:creationId xmlns:a16="http://schemas.microsoft.com/office/drawing/2014/main" id="{047A8737-0416-4897-B2D0-077E5B49826A}"/>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a:extLst>
            <a:ext uri="{FF2B5EF4-FFF2-40B4-BE49-F238E27FC236}">
              <a16:creationId xmlns:a16="http://schemas.microsoft.com/office/drawing/2014/main" id="{122DF50C-A7C1-4F0F-B4BD-8E7788B9BDB5}"/>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a:extLst>
            <a:ext uri="{FF2B5EF4-FFF2-40B4-BE49-F238E27FC236}">
              <a16:creationId xmlns:a16="http://schemas.microsoft.com/office/drawing/2014/main" id="{24D40FEA-6FEA-4026-9F4D-9D842F8F2827}"/>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a:extLst>
            <a:ext uri="{FF2B5EF4-FFF2-40B4-BE49-F238E27FC236}">
              <a16:creationId xmlns:a16="http://schemas.microsoft.com/office/drawing/2014/main" id="{4DF65C2F-D916-43BA-9DDA-2BAAA3C1E199}"/>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a:extLst>
            <a:ext uri="{FF2B5EF4-FFF2-40B4-BE49-F238E27FC236}">
              <a16:creationId xmlns:a16="http://schemas.microsoft.com/office/drawing/2014/main" id="{10F57A48-C9F3-42C5-8E7B-C2C1E31FB969}"/>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11682F7-314A-461C-A6D5-6A22D17AAE7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9529DB2-B51A-4AF9-A2C6-CCF1390BCC0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B6252D1-9BB7-42ED-B280-88FCE251759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A5A240A-DA69-4F18-856D-39E296E8703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0A21EF6-5CE4-4E0D-91D0-9A2C06E8DA3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143510</xdr:rowOff>
    </xdr:from>
    <xdr:to>
      <xdr:col>23</xdr:col>
      <xdr:colOff>136525</xdr:colOff>
      <xdr:row>32</xdr:row>
      <xdr:rowOff>73660</xdr:rowOff>
    </xdr:to>
    <xdr:sp macro="" textlink="">
      <xdr:nvSpPr>
        <xdr:cNvPr id="81" name="楕円 80">
          <a:extLst>
            <a:ext uri="{FF2B5EF4-FFF2-40B4-BE49-F238E27FC236}">
              <a16:creationId xmlns:a16="http://schemas.microsoft.com/office/drawing/2014/main" id="{3D7395C1-3D6B-405F-B93D-F1FB7E749069}"/>
            </a:ext>
          </a:extLst>
        </xdr:cNvPr>
        <xdr:cNvSpPr/>
      </xdr:nvSpPr>
      <xdr:spPr>
        <a:xfrm>
          <a:off x="47117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121937</xdr:rowOff>
    </xdr:from>
    <xdr:ext cx="405111" cy="259045"/>
    <xdr:sp macro="" textlink="">
      <xdr:nvSpPr>
        <xdr:cNvPr id="82" name="有形固定資産減価償却率該当値テキスト">
          <a:extLst>
            <a:ext uri="{FF2B5EF4-FFF2-40B4-BE49-F238E27FC236}">
              <a16:creationId xmlns:a16="http://schemas.microsoft.com/office/drawing/2014/main" id="{7A179B35-6CBC-492A-93FB-35AE06EF8EDF}"/>
            </a:ext>
          </a:extLst>
        </xdr:cNvPr>
        <xdr:cNvSpPr txBox="1"/>
      </xdr:nvSpPr>
      <xdr:spPr>
        <a:xfrm>
          <a:off x="4813300" y="620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121920</xdr:rowOff>
    </xdr:from>
    <xdr:to>
      <xdr:col>19</xdr:col>
      <xdr:colOff>187325</xdr:colOff>
      <xdr:row>32</xdr:row>
      <xdr:rowOff>52070</xdr:rowOff>
    </xdr:to>
    <xdr:sp macro="" textlink="">
      <xdr:nvSpPr>
        <xdr:cNvPr id="83" name="楕円 82">
          <a:extLst>
            <a:ext uri="{FF2B5EF4-FFF2-40B4-BE49-F238E27FC236}">
              <a16:creationId xmlns:a16="http://schemas.microsoft.com/office/drawing/2014/main" id="{3F3CB112-4C6B-4250-A0E7-C0994ACB511F}"/>
            </a:ext>
          </a:extLst>
        </xdr:cNvPr>
        <xdr:cNvSpPr/>
      </xdr:nvSpPr>
      <xdr:spPr>
        <a:xfrm>
          <a:off x="4000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1270</xdr:rowOff>
    </xdr:from>
    <xdr:to>
      <xdr:col>23</xdr:col>
      <xdr:colOff>85725</xdr:colOff>
      <xdr:row>32</xdr:row>
      <xdr:rowOff>22860</xdr:rowOff>
    </xdr:to>
    <xdr:cxnSp macro="">
      <xdr:nvCxnSpPr>
        <xdr:cNvPr id="84" name="直線コネクタ 83">
          <a:extLst>
            <a:ext uri="{FF2B5EF4-FFF2-40B4-BE49-F238E27FC236}">
              <a16:creationId xmlns:a16="http://schemas.microsoft.com/office/drawing/2014/main" id="{7EAFA9E5-C68F-4B90-BDE7-FE13F3A049DC}"/>
            </a:ext>
          </a:extLst>
        </xdr:cNvPr>
        <xdr:cNvCxnSpPr/>
      </xdr:nvCxnSpPr>
      <xdr:spPr>
        <a:xfrm>
          <a:off x="4051300" y="6259195"/>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116522</xdr:rowOff>
    </xdr:from>
    <xdr:to>
      <xdr:col>15</xdr:col>
      <xdr:colOff>187325</xdr:colOff>
      <xdr:row>32</xdr:row>
      <xdr:rowOff>46672</xdr:rowOff>
    </xdr:to>
    <xdr:sp macro="" textlink="">
      <xdr:nvSpPr>
        <xdr:cNvPr id="85" name="楕円 84">
          <a:extLst>
            <a:ext uri="{FF2B5EF4-FFF2-40B4-BE49-F238E27FC236}">
              <a16:creationId xmlns:a16="http://schemas.microsoft.com/office/drawing/2014/main" id="{FF35FD64-665D-47BB-ADF6-E86E20585059}"/>
            </a:ext>
          </a:extLst>
        </xdr:cNvPr>
        <xdr:cNvSpPr/>
      </xdr:nvSpPr>
      <xdr:spPr>
        <a:xfrm>
          <a:off x="3238500" y="62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167322</xdr:rowOff>
    </xdr:from>
    <xdr:to>
      <xdr:col>19</xdr:col>
      <xdr:colOff>136525</xdr:colOff>
      <xdr:row>32</xdr:row>
      <xdr:rowOff>1270</xdr:rowOff>
    </xdr:to>
    <xdr:cxnSp macro="">
      <xdr:nvCxnSpPr>
        <xdr:cNvPr id="86" name="直線コネクタ 85">
          <a:extLst>
            <a:ext uri="{FF2B5EF4-FFF2-40B4-BE49-F238E27FC236}">
              <a16:creationId xmlns:a16="http://schemas.microsoft.com/office/drawing/2014/main" id="{F48BE8F5-3413-46D4-9EA4-9CCFC7283C5A}"/>
            </a:ext>
          </a:extLst>
        </xdr:cNvPr>
        <xdr:cNvCxnSpPr/>
      </xdr:nvCxnSpPr>
      <xdr:spPr>
        <a:xfrm>
          <a:off x="3289300" y="6253797"/>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118322</xdr:rowOff>
    </xdr:from>
    <xdr:to>
      <xdr:col>11</xdr:col>
      <xdr:colOff>187325</xdr:colOff>
      <xdr:row>32</xdr:row>
      <xdr:rowOff>48472</xdr:rowOff>
    </xdr:to>
    <xdr:sp macro="" textlink="">
      <xdr:nvSpPr>
        <xdr:cNvPr id="87" name="楕円 86">
          <a:extLst>
            <a:ext uri="{FF2B5EF4-FFF2-40B4-BE49-F238E27FC236}">
              <a16:creationId xmlns:a16="http://schemas.microsoft.com/office/drawing/2014/main" id="{1205CBDA-7F33-4233-B9BF-3FDDB565CE1C}"/>
            </a:ext>
          </a:extLst>
        </xdr:cNvPr>
        <xdr:cNvSpPr/>
      </xdr:nvSpPr>
      <xdr:spPr>
        <a:xfrm>
          <a:off x="2476500" y="62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167322</xdr:rowOff>
    </xdr:from>
    <xdr:to>
      <xdr:col>15</xdr:col>
      <xdr:colOff>136525</xdr:colOff>
      <xdr:row>31</xdr:row>
      <xdr:rowOff>169122</xdr:rowOff>
    </xdr:to>
    <xdr:cxnSp macro="">
      <xdr:nvCxnSpPr>
        <xdr:cNvPr id="88" name="直線コネクタ 87">
          <a:extLst>
            <a:ext uri="{FF2B5EF4-FFF2-40B4-BE49-F238E27FC236}">
              <a16:creationId xmlns:a16="http://schemas.microsoft.com/office/drawing/2014/main" id="{EF94294A-F99C-41C0-A98F-6C6B79187758}"/>
            </a:ext>
          </a:extLst>
        </xdr:cNvPr>
        <xdr:cNvCxnSpPr/>
      </xdr:nvCxnSpPr>
      <xdr:spPr>
        <a:xfrm flipV="1">
          <a:off x="2527300" y="6253797"/>
          <a:ext cx="762000" cy="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112924</xdr:rowOff>
    </xdr:from>
    <xdr:to>
      <xdr:col>7</xdr:col>
      <xdr:colOff>187325</xdr:colOff>
      <xdr:row>32</xdr:row>
      <xdr:rowOff>43074</xdr:rowOff>
    </xdr:to>
    <xdr:sp macro="" textlink="">
      <xdr:nvSpPr>
        <xdr:cNvPr id="89" name="楕円 88">
          <a:extLst>
            <a:ext uri="{FF2B5EF4-FFF2-40B4-BE49-F238E27FC236}">
              <a16:creationId xmlns:a16="http://schemas.microsoft.com/office/drawing/2014/main" id="{563032CA-1C48-4633-BEC2-1D0422158D24}"/>
            </a:ext>
          </a:extLst>
        </xdr:cNvPr>
        <xdr:cNvSpPr/>
      </xdr:nvSpPr>
      <xdr:spPr>
        <a:xfrm>
          <a:off x="1714500" y="619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163724</xdr:rowOff>
    </xdr:from>
    <xdr:to>
      <xdr:col>11</xdr:col>
      <xdr:colOff>136525</xdr:colOff>
      <xdr:row>31</xdr:row>
      <xdr:rowOff>169122</xdr:rowOff>
    </xdr:to>
    <xdr:cxnSp macro="">
      <xdr:nvCxnSpPr>
        <xdr:cNvPr id="90" name="直線コネクタ 89">
          <a:extLst>
            <a:ext uri="{FF2B5EF4-FFF2-40B4-BE49-F238E27FC236}">
              <a16:creationId xmlns:a16="http://schemas.microsoft.com/office/drawing/2014/main" id="{A49C51F3-BBC7-4A66-8F0D-E9E97258A194}"/>
            </a:ext>
          </a:extLst>
        </xdr:cNvPr>
        <xdr:cNvCxnSpPr/>
      </xdr:nvCxnSpPr>
      <xdr:spPr>
        <a:xfrm>
          <a:off x="1765300" y="6250199"/>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65528</xdr:rowOff>
    </xdr:from>
    <xdr:ext cx="405111" cy="259045"/>
    <xdr:sp macro="" textlink="">
      <xdr:nvSpPr>
        <xdr:cNvPr id="91" name="n_1aveValue有形固定資産減価償却率">
          <a:extLst>
            <a:ext uri="{FF2B5EF4-FFF2-40B4-BE49-F238E27FC236}">
              <a16:creationId xmlns:a16="http://schemas.microsoft.com/office/drawing/2014/main" id="{320A3DF9-9819-488F-BC7A-E01346929BE3}"/>
            </a:ext>
          </a:extLst>
        </xdr:cNvPr>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2" name="n_2aveValue有形固定資産減価償却率">
          <a:extLst>
            <a:ext uri="{FF2B5EF4-FFF2-40B4-BE49-F238E27FC236}">
              <a16:creationId xmlns:a16="http://schemas.microsoft.com/office/drawing/2014/main" id="{CB6A0737-3BB1-4471-88A9-39B0DBA81D68}"/>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3" name="n_3aveValue有形固定資産減価償却率">
          <a:extLst>
            <a:ext uri="{FF2B5EF4-FFF2-40B4-BE49-F238E27FC236}">
              <a16:creationId xmlns:a16="http://schemas.microsoft.com/office/drawing/2014/main" id="{9089F4FE-EB67-4043-B98B-20BD2B4B05B2}"/>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4" name="n_4aveValue有形固定資産減価償却率">
          <a:extLst>
            <a:ext uri="{FF2B5EF4-FFF2-40B4-BE49-F238E27FC236}">
              <a16:creationId xmlns:a16="http://schemas.microsoft.com/office/drawing/2014/main" id="{CD3C0743-6643-42FE-A9ED-B44CF22AA5E8}"/>
            </a:ext>
          </a:extLst>
        </xdr:cNvPr>
        <xdr:cNvSpPr txBox="1"/>
      </xdr:nvSpPr>
      <xdr:spPr>
        <a:xfrm>
          <a:off x="1562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43197</xdr:rowOff>
    </xdr:from>
    <xdr:ext cx="405111" cy="259045"/>
    <xdr:sp macro="" textlink="">
      <xdr:nvSpPr>
        <xdr:cNvPr id="95" name="n_1mainValue有形固定資産減価償却率">
          <a:extLst>
            <a:ext uri="{FF2B5EF4-FFF2-40B4-BE49-F238E27FC236}">
              <a16:creationId xmlns:a16="http://schemas.microsoft.com/office/drawing/2014/main" id="{7E1068E6-7812-4DB3-B0D7-D938400F298A}"/>
            </a:ext>
          </a:extLst>
        </xdr:cNvPr>
        <xdr:cNvSpPr txBox="1"/>
      </xdr:nvSpPr>
      <xdr:spPr>
        <a:xfrm>
          <a:off x="3836044" y="630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37799</xdr:rowOff>
    </xdr:from>
    <xdr:ext cx="405111" cy="259045"/>
    <xdr:sp macro="" textlink="">
      <xdr:nvSpPr>
        <xdr:cNvPr id="96" name="n_2mainValue有形固定資産減価償却率">
          <a:extLst>
            <a:ext uri="{FF2B5EF4-FFF2-40B4-BE49-F238E27FC236}">
              <a16:creationId xmlns:a16="http://schemas.microsoft.com/office/drawing/2014/main" id="{DF426281-693E-42C7-84B8-826018BA9935}"/>
            </a:ext>
          </a:extLst>
        </xdr:cNvPr>
        <xdr:cNvSpPr txBox="1"/>
      </xdr:nvSpPr>
      <xdr:spPr>
        <a:xfrm>
          <a:off x="3086744" y="629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39599</xdr:rowOff>
    </xdr:from>
    <xdr:ext cx="405111" cy="259045"/>
    <xdr:sp macro="" textlink="">
      <xdr:nvSpPr>
        <xdr:cNvPr id="97" name="n_3mainValue有形固定資産減価償却率">
          <a:extLst>
            <a:ext uri="{FF2B5EF4-FFF2-40B4-BE49-F238E27FC236}">
              <a16:creationId xmlns:a16="http://schemas.microsoft.com/office/drawing/2014/main" id="{BEC3F5C5-7D26-450C-8F31-BD2F260D9544}"/>
            </a:ext>
          </a:extLst>
        </xdr:cNvPr>
        <xdr:cNvSpPr txBox="1"/>
      </xdr:nvSpPr>
      <xdr:spPr>
        <a:xfrm>
          <a:off x="2324744" y="629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34201</xdr:rowOff>
    </xdr:from>
    <xdr:ext cx="405111" cy="259045"/>
    <xdr:sp macro="" textlink="">
      <xdr:nvSpPr>
        <xdr:cNvPr id="98" name="n_4mainValue有形固定資産減価償却率">
          <a:extLst>
            <a:ext uri="{FF2B5EF4-FFF2-40B4-BE49-F238E27FC236}">
              <a16:creationId xmlns:a16="http://schemas.microsoft.com/office/drawing/2014/main" id="{27829749-7511-4665-A613-D5A1CE0A7B3D}"/>
            </a:ext>
          </a:extLst>
        </xdr:cNvPr>
        <xdr:cNvSpPr txBox="1"/>
      </xdr:nvSpPr>
      <xdr:spPr>
        <a:xfrm>
          <a:off x="1562744" y="6292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EC2ABEC-5482-4544-8461-084D47A9454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4147F06-C7F0-4CB8-AFC3-DFC6FBBA0B0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C4DFA5C-3BB8-41D3-98C2-8AF2BC2E560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05C9CD1-7C2E-4A57-BBDA-119A4911D2F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A4C17BD-CB02-40A1-B7EC-A58BDC5EE21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516C7F6-CBF2-414A-9DEC-B3F53ED972E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5F755EF-7915-48E3-9B18-EF111B95B25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7BC0BB0-629D-4A1B-BC58-347C77BD77E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2CFD651-F2F6-487A-B5DA-A12CF6E1146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CF79D72-D066-4FE1-BB29-856D383E136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0D94AD8-D527-4357-A401-18B1A7ADADA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D2F1292-815C-486D-9394-D3870165C43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2450255-A658-409B-B958-9B94D0B7C72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分母を構成する経常一般財源等（歳入）が減少したことにより、昨年度に比べて債務償還比率は増加している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借入れと償還のバランスを考慮して計画的な借り入れを行ってく他、事業の見直し等を行い、適切な財政運営を実施していく。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F9C0F3B0-A6E6-4E22-BF64-9945D1D412C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EC1C7E6-E357-495C-AA04-BAC87F3C888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C58100A-D1AA-4936-95A3-088A83FA6F0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B787F59A-08A6-4B06-AAFD-60FF8FA58DA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FD8BB03C-014C-4A02-A628-DD2A3BDE840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D74CE75B-0D33-4DDB-B92F-558B16277E6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C517DC0F-6A95-4C63-855D-8DE57131E7B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68990C9-39B0-4B99-95A3-203E2CB9ADE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23718A5B-924F-4CDC-BAE5-B2C4A4B0F34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AECC574C-BF6E-46AA-BAF9-6A9213799C3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BE2543F-EA91-4FA5-B8A0-A0BE7EAD1EB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ACC75865-27F6-4DAF-8ABA-7C3E5835E05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54B910DF-BF46-4332-8963-F4A52D46911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EDA3155-C323-442C-AE0D-BF7C15EFF51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46C090D4-8EC9-4566-BD4B-1E1A938F202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55795</xdr:rowOff>
    </xdr:to>
    <xdr:cxnSp macro="">
      <xdr:nvCxnSpPr>
        <xdr:cNvPr id="127" name="直線コネクタ 126">
          <a:extLst>
            <a:ext uri="{FF2B5EF4-FFF2-40B4-BE49-F238E27FC236}">
              <a16:creationId xmlns:a16="http://schemas.microsoft.com/office/drawing/2014/main" id="{44AA5801-E65F-4CE3-B8BE-9C3EB8D0D430}"/>
            </a:ext>
          </a:extLst>
        </xdr:cNvPr>
        <xdr:cNvCxnSpPr/>
      </xdr:nvCxnSpPr>
      <xdr:spPr>
        <a:xfrm flipV="1">
          <a:off x="14793595" y="5312833"/>
          <a:ext cx="1269" cy="117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59622</xdr:rowOff>
    </xdr:from>
    <xdr:ext cx="469744" cy="259045"/>
    <xdr:sp macro="" textlink="">
      <xdr:nvSpPr>
        <xdr:cNvPr id="128" name="債務償還比率最小値テキスト">
          <a:extLst>
            <a:ext uri="{FF2B5EF4-FFF2-40B4-BE49-F238E27FC236}">
              <a16:creationId xmlns:a16="http://schemas.microsoft.com/office/drawing/2014/main" id="{585FEE53-48BF-446F-A488-0C0EBC19D57B}"/>
            </a:ext>
          </a:extLst>
        </xdr:cNvPr>
        <xdr:cNvSpPr txBox="1"/>
      </xdr:nvSpPr>
      <xdr:spPr>
        <a:xfrm>
          <a:off x="14846300" y="64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55795</xdr:rowOff>
    </xdr:from>
    <xdr:to>
      <xdr:col>76</xdr:col>
      <xdr:colOff>111125</xdr:colOff>
      <xdr:row>33</xdr:row>
      <xdr:rowOff>55795</xdr:rowOff>
    </xdr:to>
    <xdr:cxnSp macro="">
      <xdr:nvCxnSpPr>
        <xdr:cNvPr id="129" name="直線コネクタ 128">
          <a:extLst>
            <a:ext uri="{FF2B5EF4-FFF2-40B4-BE49-F238E27FC236}">
              <a16:creationId xmlns:a16="http://schemas.microsoft.com/office/drawing/2014/main" id="{A7FBA2AA-3C15-4719-B710-979D453435F4}"/>
            </a:ext>
          </a:extLst>
        </xdr:cNvPr>
        <xdr:cNvCxnSpPr/>
      </xdr:nvCxnSpPr>
      <xdr:spPr>
        <a:xfrm>
          <a:off x="14706600" y="648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B3C2ADB2-511C-464B-B53B-A0FC7FACAF3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19B6D251-8520-4F46-AFE9-D6D03A07DCD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49780</xdr:rowOff>
    </xdr:from>
    <xdr:ext cx="469744" cy="259045"/>
    <xdr:sp macro="" textlink="">
      <xdr:nvSpPr>
        <xdr:cNvPr id="132" name="債務償還比率平均値テキスト">
          <a:extLst>
            <a:ext uri="{FF2B5EF4-FFF2-40B4-BE49-F238E27FC236}">
              <a16:creationId xmlns:a16="http://schemas.microsoft.com/office/drawing/2014/main" id="{9596FA28-7D10-4AE8-A3BA-E46EF0DDBCBC}"/>
            </a:ext>
          </a:extLst>
        </xdr:cNvPr>
        <xdr:cNvSpPr txBox="1"/>
      </xdr:nvSpPr>
      <xdr:spPr>
        <a:xfrm>
          <a:off x="14846300" y="5621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26903</xdr:rowOff>
    </xdr:from>
    <xdr:to>
      <xdr:col>76</xdr:col>
      <xdr:colOff>73025</xdr:colOff>
      <xdr:row>29</xdr:row>
      <xdr:rowOff>128503</xdr:rowOff>
    </xdr:to>
    <xdr:sp macro="" textlink="">
      <xdr:nvSpPr>
        <xdr:cNvPr id="133" name="フローチャート: 判断 132">
          <a:extLst>
            <a:ext uri="{FF2B5EF4-FFF2-40B4-BE49-F238E27FC236}">
              <a16:creationId xmlns:a16="http://schemas.microsoft.com/office/drawing/2014/main" id="{7E35D4E4-302D-4256-B25B-80B903F09543}"/>
            </a:ext>
          </a:extLst>
        </xdr:cNvPr>
        <xdr:cNvSpPr/>
      </xdr:nvSpPr>
      <xdr:spPr>
        <a:xfrm>
          <a:off x="14744700" y="577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21505</xdr:rowOff>
    </xdr:from>
    <xdr:to>
      <xdr:col>72</xdr:col>
      <xdr:colOff>123825</xdr:colOff>
      <xdr:row>29</xdr:row>
      <xdr:rowOff>123105</xdr:rowOff>
    </xdr:to>
    <xdr:sp macro="" textlink="">
      <xdr:nvSpPr>
        <xdr:cNvPr id="134" name="フローチャート: 判断 133">
          <a:extLst>
            <a:ext uri="{FF2B5EF4-FFF2-40B4-BE49-F238E27FC236}">
              <a16:creationId xmlns:a16="http://schemas.microsoft.com/office/drawing/2014/main" id="{5D7B30E4-D072-4913-9C98-A37817A95D4B}"/>
            </a:ext>
          </a:extLst>
        </xdr:cNvPr>
        <xdr:cNvSpPr/>
      </xdr:nvSpPr>
      <xdr:spPr>
        <a:xfrm>
          <a:off x="140335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8982</xdr:rowOff>
    </xdr:from>
    <xdr:to>
      <xdr:col>68</xdr:col>
      <xdr:colOff>123825</xdr:colOff>
      <xdr:row>30</xdr:row>
      <xdr:rowOff>110582</xdr:rowOff>
    </xdr:to>
    <xdr:sp macro="" textlink="">
      <xdr:nvSpPr>
        <xdr:cNvPr id="135" name="フローチャート: 判断 134">
          <a:extLst>
            <a:ext uri="{FF2B5EF4-FFF2-40B4-BE49-F238E27FC236}">
              <a16:creationId xmlns:a16="http://schemas.microsoft.com/office/drawing/2014/main" id="{6647FAED-A3F5-4943-B9FB-58ED90A18BC7}"/>
            </a:ext>
          </a:extLst>
        </xdr:cNvPr>
        <xdr:cNvSpPr/>
      </xdr:nvSpPr>
      <xdr:spPr>
        <a:xfrm>
          <a:off x="13271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143009</xdr:rowOff>
    </xdr:from>
    <xdr:to>
      <xdr:col>64</xdr:col>
      <xdr:colOff>123825</xdr:colOff>
      <xdr:row>30</xdr:row>
      <xdr:rowOff>73159</xdr:rowOff>
    </xdr:to>
    <xdr:sp macro="" textlink="">
      <xdr:nvSpPr>
        <xdr:cNvPr id="136" name="フローチャート: 判断 135">
          <a:extLst>
            <a:ext uri="{FF2B5EF4-FFF2-40B4-BE49-F238E27FC236}">
              <a16:creationId xmlns:a16="http://schemas.microsoft.com/office/drawing/2014/main" id="{35BB4312-B8B6-4920-BA23-DB08BBE419DE}"/>
            </a:ext>
          </a:extLst>
        </xdr:cNvPr>
        <xdr:cNvSpPr/>
      </xdr:nvSpPr>
      <xdr:spPr>
        <a:xfrm>
          <a:off x="125095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70563</xdr:rowOff>
    </xdr:from>
    <xdr:to>
      <xdr:col>60</xdr:col>
      <xdr:colOff>123825</xdr:colOff>
      <xdr:row>30</xdr:row>
      <xdr:rowOff>713</xdr:rowOff>
    </xdr:to>
    <xdr:sp macro="" textlink="">
      <xdr:nvSpPr>
        <xdr:cNvPr id="137" name="フローチャート: 判断 136">
          <a:extLst>
            <a:ext uri="{FF2B5EF4-FFF2-40B4-BE49-F238E27FC236}">
              <a16:creationId xmlns:a16="http://schemas.microsoft.com/office/drawing/2014/main" id="{5FE92C17-9A11-4DE8-97FC-4106B96D2B3B}"/>
            </a:ext>
          </a:extLst>
        </xdr:cNvPr>
        <xdr:cNvSpPr/>
      </xdr:nvSpPr>
      <xdr:spPr>
        <a:xfrm>
          <a:off x="11747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8B573F3-3CB0-47DA-A631-9D2E773CEB5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F2FCD4C-23E3-4430-9767-2A7BD0F8F76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3F0FC91-145D-4581-BC46-E581C104DEC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41D87DE-108D-45FF-AF32-64F90F2451F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E32BC98-F916-4923-A5F0-4FA0EA25F4D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13081</xdr:rowOff>
    </xdr:from>
    <xdr:to>
      <xdr:col>76</xdr:col>
      <xdr:colOff>73025</xdr:colOff>
      <xdr:row>32</xdr:row>
      <xdr:rowOff>114681</xdr:rowOff>
    </xdr:to>
    <xdr:sp macro="" textlink="">
      <xdr:nvSpPr>
        <xdr:cNvPr id="143" name="楕円 142">
          <a:extLst>
            <a:ext uri="{FF2B5EF4-FFF2-40B4-BE49-F238E27FC236}">
              <a16:creationId xmlns:a16="http://schemas.microsoft.com/office/drawing/2014/main" id="{BF9F64ED-E007-43F9-A580-069952B82A9E}"/>
            </a:ext>
          </a:extLst>
        </xdr:cNvPr>
        <xdr:cNvSpPr/>
      </xdr:nvSpPr>
      <xdr:spPr>
        <a:xfrm>
          <a:off x="14744700" y="62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162958</xdr:rowOff>
    </xdr:from>
    <xdr:ext cx="469744" cy="259045"/>
    <xdr:sp macro="" textlink="">
      <xdr:nvSpPr>
        <xdr:cNvPr id="144" name="債務償還比率該当値テキスト">
          <a:extLst>
            <a:ext uri="{FF2B5EF4-FFF2-40B4-BE49-F238E27FC236}">
              <a16:creationId xmlns:a16="http://schemas.microsoft.com/office/drawing/2014/main" id="{24966906-3C79-4D02-9DB0-EB42B0DD765F}"/>
            </a:ext>
          </a:extLst>
        </xdr:cNvPr>
        <xdr:cNvSpPr txBox="1"/>
      </xdr:nvSpPr>
      <xdr:spPr>
        <a:xfrm>
          <a:off x="14846300" y="624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113764</xdr:rowOff>
    </xdr:from>
    <xdr:to>
      <xdr:col>72</xdr:col>
      <xdr:colOff>123825</xdr:colOff>
      <xdr:row>32</xdr:row>
      <xdr:rowOff>43914</xdr:rowOff>
    </xdr:to>
    <xdr:sp macro="" textlink="">
      <xdr:nvSpPr>
        <xdr:cNvPr id="145" name="楕円 144">
          <a:extLst>
            <a:ext uri="{FF2B5EF4-FFF2-40B4-BE49-F238E27FC236}">
              <a16:creationId xmlns:a16="http://schemas.microsoft.com/office/drawing/2014/main" id="{65AF46F2-79C3-4532-AA64-95EFC9F66284}"/>
            </a:ext>
          </a:extLst>
        </xdr:cNvPr>
        <xdr:cNvSpPr/>
      </xdr:nvSpPr>
      <xdr:spPr>
        <a:xfrm>
          <a:off x="14033500" y="620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164564</xdr:rowOff>
    </xdr:from>
    <xdr:to>
      <xdr:col>76</xdr:col>
      <xdr:colOff>22225</xdr:colOff>
      <xdr:row>32</xdr:row>
      <xdr:rowOff>63881</xdr:rowOff>
    </xdr:to>
    <xdr:cxnSp macro="">
      <xdr:nvCxnSpPr>
        <xdr:cNvPr id="146" name="直線コネクタ 145">
          <a:extLst>
            <a:ext uri="{FF2B5EF4-FFF2-40B4-BE49-F238E27FC236}">
              <a16:creationId xmlns:a16="http://schemas.microsoft.com/office/drawing/2014/main" id="{CDFFDA00-90F0-443A-8068-1FF6BE156B71}"/>
            </a:ext>
          </a:extLst>
        </xdr:cNvPr>
        <xdr:cNvCxnSpPr/>
      </xdr:nvCxnSpPr>
      <xdr:spPr>
        <a:xfrm>
          <a:off x="14084300" y="6251039"/>
          <a:ext cx="711200" cy="7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13102</xdr:rowOff>
    </xdr:from>
    <xdr:to>
      <xdr:col>68</xdr:col>
      <xdr:colOff>123825</xdr:colOff>
      <xdr:row>34</xdr:row>
      <xdr:rowOff>114702</xdr:rowOff>
    </xdr:to>
    <xdr:sp macro="" textlink="">
      <xdr:nvSpPr>
        <xdr:cNvPr id="147" name="楕円 146">
          <a:extLst>
            <a:ext uri="{FF2B5EF4-FFF2-40B4-BE49-F238E27FC236}">
              <a16:creationId xmlns:a16="http://schemas.microsoft.com/office/drawing/2014/main" id="{BD665BF8-AC69-4401-8702-0276E5F124D5}"/>
            </a:ext>
          </a:extLst>
        </xdr:cNvPr>
        <xdr:cNvSpPr/>
      </xdr:nvSpPr>
      <xdr:spPr>
        <a:xfrm>
          <a:off x="13271500" y="661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164564</xdr:rowOff>
    </xdr:from>
    <xdr:to>
      <xdr:col>72</xdr:col>
      <xdr:colOff>73025</xdr:colOff>
      <xdr:row>34</xdr:row>
      <xdr:rowOff>63902</xdr:rowOff>
    </xdr:to>
    <xdr:cxnSp macro="">
      <xdr:nvCxnSpPr>
        <xdr:cNvPr id="148" name="直線コネクタ 147">
          <a:extLst>
            <a:ext uri="{FF2B5EF4-FFF2-40B4-BE49-F238E27FC236}">
              <a16:creationId xmlns:a16="http://schemas.microsoft.com/office/drawing/2014/main" id="{F86070FF-C6A1-44B4-A9D5-C6F13AF5F99E}"/>
            </a:ext>
          </a:extLst>
        </xdr:cNvPr>
        <xdr:cNvCxnSpPr/>
      </xdr:nvCxnSpPr>
      <xdr:spPr>
        <a:xfrm flipV="1">
          <a:off x="13322300" y="6251039"/>
          <a:ext cx="762000" cy="41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110286</xdr:rowOff>
    </xdr:from>
    <xdr:to>
      <xdr:col>64</xdr:col>
      <xdr:colOff>123825</xdr:colOff>
      <xdr:row>32</xdr:row>
      <xdr:rowOff>40436</xdr:rowOff>
    </xdr:to>
    <xdr:sp macro="" textlink="">
      <xdr:nvSpPr>
        <xdr:cNvPr id="149" name="楕円 148">
          <a:extLst>
            <a:ext uri="{FF2B5EF4-FFF2-40B4-BE49-F238E27FC236}">
              <a16:creationId xmlns:a16="http://schemas.microsoft.com/office/drawing/2014/main" id="{5D41D65B-94E8-4F2D-A822-C5AE61069664}"/>
            </a:ext>
          </a:extLst>
        </xdr:cNvPr>
        <xdr:cNvSpPr/>
      </xdr:nvSpPr>
      <xdr:spPr>
        <a:xfrm>
          <a:off x="12509500" y="61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161086</xdr:rowOff>
    </xdr:from>
    <xdr:to>
      <xdr:col>68</xdr:col>
      <xdr:colOff>73025</xdr:colOff>
      <xdr:row>34</xdr:row>
      <xdr:rowOff>63902</xdr:rowOff>
    </xdr:to>
    <xdr:cxnSp macro="">
      <xdr:nvCxnSpPr>
        <xdr:cNvPr id="150" name="直線コネクタ 149">
          <a:extLst>
            <a:ext uri="{FF2B5EF4-FFF2-40B4-BE49-F238E27FC236}">
              <a16:creationId xmlns:a16="http://schemas.microsoft.com/office/drawing/2014/main" id="{B239F16F-B7CB-430F-94D5-DE1FC4A75654}"/>
            </a:ext>
          </a:extLst>
        </xdr:cNvPr>
        <xdr:cNvCxnSpPr/>
      </xdr:nvCxnSpPr>
      <xdr:spPr>
        <a:xfrm>
          <a:off x="12560300" y="6247561"/>
          <a:ext cx="762000" cy="41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29563</xdr:rowOff>
    </xdr:from>
    <xdr:to>
      <xdr:col>60</xdr:col>
      <xdr:colOff>123825</xdr:colOff>
      <xdr:row>31</xdr:row>
      <xdr:rowOff>131163</xdr:rowOff>
    </xdr:to>
    <xdr:sp macro="" textlink="">
      <xdr:nvSpPr>
        <xdr:cNvPr id="151" name="楕円 150">
          <a:extLst>
            <a:ext uri="{FF2B5EF4-FFF2-40B4-BE49-F238E27FC236}">
              <a16:creationId xmlns:a16="http://schemas.microsoft.com/office/drawing/2014/main" id="{65773C69-9D82-498B-AD5B-2D820228FD9A}"/>
            </a:ext>
          </a:extLst>
        </xdr:cNvPr>
        <xdr:cNvSpPr/>
      </xdr:nvSpPr>
      <xdr:spPr>
        <a:xfrm>
          <a:off x="11747500" y="611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80363</xdr:rowOff>
    </xdr:from>
    <xdr:to>
      <xdr:col>64</xdr:col>
      <xdr:colOff>73025</xdr:colOff>
      <xdr:row>31</xdr:row>
      <xdr:rowOff>161086</xdr:rowOff>
    </xdr:to>
    <xdr:cxnSp macro="">
      <xdr:nvCxnSpPr>
        <xdr:cNvPr id="152" name="直線コネクタ 151">
          <a:extLst>
            <a:ext uri="{FF2B5EF4-FFF2-40B4-BE49-F238E27FC236}">
              <a16:creationId xmlns:a16="http://schemas.microsoft.com/office/drawing/2014/main" id="{FE87AB0F-7296-450E-AA1A-56F1C0DAB4A4}"/>
            </a:ext>
          </a:extLst>
        </xdr:cNvPr>
        <xdr:cNvCxnSpPr/>
      </xdr:nvCxnSpPr>
      <xdr:spPr>
        <a:xfrm>
          <a:off x="11798300" y="6166838"/>
          <a:ext cx="762000" cy="8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139632</xdr:rowOff>
    </xdr:from>
    <xdr:ext cx="469744" cy="259045"/>
    <xdr:sp macro="" textlink="">
      <xdr:nvSpPr>
        <xdr:cNvPr id="153" name="n_1aveValue債務償還比率">
          <a:extLst>
            <a:ext uri="{FF2B5EF4-FFF2-40B4-BE49-F238E27FC236}">
              <a16:creationId xmlns:a16="http://schemas.microsoft.com/office/drawing/2014/main" id="{DC480E8B-E959-44F9-9379-6F45471B8412}"/>
            </a:ext>
          </a:extLst>
        </xdr:cNvPr>
        <xdr:cNvSpPr txBox="1"/>
      </xdr:nvSpPr>
      <xdr:spPr>
        <a:xfrm>
          <a:off x="13836727" y="554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127109</xdr:rowOff>
    </xdr:from>
    <xdr:ext cx="469744" cy="259045"/>
    <xdr:sp macro="" textlink="">
      <xdr:nvSpPr>
        <xdr:cNvPr id="154" name="n_2aveValue債務償還比率">
          <a:extLst>
            <a:ext uri="{FF2B5EF4-FFF2-40B4-BE49-F238E27FC236}">
              <a16:creationId xmlns:a16="http://schemas.microsoft.com/office/drawing/2014/main" id="{22C79887-4E70-47E5-BDF1-8E00A17ABBF6}"/>
            </a:ext>
          </a:extLst>
        </xdr:cNvPr>
        <xdr:cNvSpPr txBox="1"/>
      </xdr:nvSpPr>
      <xdr:spPr>
        <a:xfrm>
          <a:off x="13087427" y="56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89686</xdr:rowOff>
    </xdr:from>
    <xdr:ext cx="469744" cy="259045"/>
    <xdr:sp macro="" textlink="">
      <xdr:nvSpPr>
        <xdr:cNvPr id="155" name="n_3aveValue債務償還比率">
          <a:extLst>
            <a:ext uri="{FF2B5EF4-FFF2-40B4-BE49-F238E27FC236}">
              <a16:creationId xmlns:a16="http://schemas.microsoft.com/office/drawing/2014/main" id="{DA495536-B809-4F1D-96F6-166DF4A4E672}"/>
            </a:ext>
          </a:extLst>
        </xdr:cNvPr>
        <xdr:cNvSpPr txBox="1"/>
      </xdr:nvSpPr>
      <xdr:spPr>
        <a:xfrm>
          <a:off x="12325427" y="566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17240</xdr:rowOff>
    </xdr:from>
    <xdr:ext cx="469744" cy="259045"/>
    <xdr:sp macro="" textlink="">
      <xdr:nvSpPr>
        <xdr:cNvPr id="156" name="n_4aveValue債務償還比率">
          <a:extLst>
            <a:ext uri="{FF2B5EF4-FFF2-40B4-BE49-F238E27FC236}">
              <a16:creationId xmlns:a16="http://schemas.microsoft.com/office/drawing/2014/main" id="{B43ADC9C-0C00-4761-9803-57A91856C7A1}"/>
            </a:ext>
          </a:extLst>
        </xdr:cNvPr>
        <xdr:cNvSpPr txBox="1"/>
      </xdr:nvSpPr>
      <xdr:spPr>
        <a:xfrm>
          <a:off x="115634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35041</xdr:rowOff>
    </xdr:from>
    <xdr:ext cx="469744" cy="259045"/>
    <xdr:sp macro="" textlink="">
      <xdr:nvSpPr>
        <xdr:cNvPr id="157" name="n_1mainValue債務償還比率">
          <a:extLst>
            <a:ext uri="{FF2B5EF4-FFF2-40B4-BE49-F238E27FC236}">
              <a16:creationId xmlns:a16="http://schemas.microsoft.com/office/drawing/2014/main" id="{368246C4-8EE0-4288-8E37-45CC1CFC7FA7}"/>
            </a:ext>
          </a:extLst>
        </xdr:cNvPr>
        <xdr:cNvSpPr txBox="1"/>
      </xdr:nvSpPr>
      <xdr:spPr>
        <a:xfrm>
          <a:off x="13836727" y="629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105829</xdr:rowOff>
    </xdr:from>
    <xdr:ext cx="560923" cy="259045"/>
    <xdr:sp macro="" textlink="">
      <xdr:nvSpPr>
        <xdr:cNvPr id="158" name="n_2mainValue債務償還比率">
          <a:extLst>
            <a:ext uri="{FF2B5EF4-FFF2-40B4-BE49-F238E27FC236}">
              <a16:creationId xmlns:a16="http://schemas.microsoft.com/office/drawing/2014/main" id="{E0F029A0-53E2-414E-B26A-793EDACF3FE4}"/>
            </a:ext>
          </a:extLst>
        </xdr:cNvPr>
        <xdr:cNvSpPr txBox="1"/>
      </xdr:nvSpPr>
      <xdr:spPr>
        <a:xfrm>
          <a:off x="13041838" y="67066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31563</xdr:rowOff>
    </xdr:from>
    <xdr:ext cx="469744" cy="259045"/>
    <xdr:sp macro="" textlink="">
      <xdr:nvSpPr>
        <xdr:cNvPr id="159" name="n_3mainValue債務償還比率">
          <a:extLst>
            <a:ext uri="{FF2B5EF4-FFF2-40B4-BE49-F238E27FC236}">
              <a16:creationId xmlns:a16="http://schemas.microsoft.com/office/drawing/2014/main" id="{85C6548A-6393-4E93-A2E0-13BC63F01A48}"/>
            </a:ext>
          </a:extLst>
        </xdr:cNvPr>
        <xdr:cNvSpPr txBox="1"/>
      </xdr:nvSpPr>
      <xdr:spPr>
        <a:xfrm>
          <a:off x="12325427" y="628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122290</xdr:rowOff>
    </xdr:from>
    <xdr:ext cx="469744" cy="259045"/>
    <xdr:sp macro="" textlink="">
      <xdr:nvSpPr>
        <xdr:cNvPr id="160" name="n_4mainValue債務償還比率">
          <a:extLst>
            <a:ext uri="{FF2B5EF4-FFF2-40B4-BE49-F238E27FC236}">
              <a16:creationId xmlns:a16="http://schemas.microsoft.com/office/drawing/2014/main" id="{2E60CD12-FD9C-45D5-BC3B-C2B062B0F3D2}"/>
            </a:ext>
          </a:extLst>
        </xdr:cNvPr>
        <xdr:cNvSpPr txBox="1"/>
      </xdr:nvSpPr>
      <xdr:spPr>
        <a:xfrm>
          <a:off x="11563427" y="620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24C0D13-DD9C-4ED4-B049-FB620F7672E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FCAB599-B0E0-48A3-A1DD-F7808C969F1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8AFD102A-5130-4CC5-ABBF-2966A122B54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264DFFC0-88F9-4B7E-A2DB-B3D5D3638CD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8AD2B839-3D7D-4D2D-8D4D-8F43C45A126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F21EBA28-E836-4B5C-A7E4-BF9C171C9AF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F622BC6-6692-4EB5-9DB1-EF84DAD1A20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DE1FC53-36DE-4224-8B35-9F62C50A0F5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52F1A4C-929A-4F80-B5F0-E4A2BBFC265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05FB89-DD3F-4823-8800-CE88918597E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F46EFFA-E64D-44BB-A9F1-A963CEBBFDE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C180116-49E3-445F-871C-7FE85E5C359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AE8DF1-AEC9-4FAD-A234-FCF91C1851F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1A9297-E838-40B9-97CE-2D516B6DA65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83D908E-685D-41F2-A2E0-165A2DD3275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B1A0460-2EE0-45C0-871C-53251A05A6E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10,845
10,132
92.86
11,577,350
11,182,369
381,912
5,734,695
7,036,964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0A278C5-8334-4E9A-A023-3B868E61CBC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0323118-CEF9-4C60-B191-F3121732222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6F9436D-38DD-4A36-9139-7982FD1CCA2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CC66B65-66EA-4D8B-B6C4-F1498F06E32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0632BEE-91F2-4DA8-81D0-2AEFA3B6222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85F635A-6D11-419C-A54D-6D14481F42C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12BDA43-F7AF-47DA-9358-2A37100E494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92C1B8-163F-48C8-812E-895F82BC34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22F7BFC-0D33-461B-ACD1-578047B0166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32A0EF-5490-4120-B7E7-82866F6BFB0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19C4796-6890-4CDC-BE0E-BBBBAD4BBBD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EE97920-FCC8-4F10-BB45-AAA73E7E572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B7DE631-7D4E-41CC-97A2-AB59B2A286C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5123C87-4498-49F5-AAC5-5C1057623D8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B1B6DD9-83E2-49FA-AFD0-86642757CC2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954119B-64BC-45B1-8797-1D18CA57919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8816AA7-5BCE-4E69-AA03-3E59B23D08C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D6E6D34-CD6C-4A5D-B04F-2C0B8986E70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C650B65-BA0F-4A51-9D51-1721A185616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1B8B175-8393-4AFF-8448-E962021B958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154209D-8CDB-47EF-BFE8-282E2D4D4EC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7052770-6F5B-42F5-8215-E7710175E47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2CC81C5-46AA-4BC4-BF91-2E82EC9D946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82A8607-CBF2-4F14-A3CD-A23BE1FA2A9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64252EC-A08B-4D50-AA2F-627B660755F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0904D00-FCF2-4CDE-97C7-99BFE8454AA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B0EF626-2C5B-4CD7-8D8A-EBE6B0A0249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D7F3793-0423-40FF-8283-FC67F21A58C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0D113CF-BEB3-4981-B12E-DD7AE87E3F8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43F4A6A-12B6-4C9A-A3A8-9F4325193EC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064D5CA-5811-4FB6-87DC-1D92A0804BA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4E08422-6AB3-4FAD-8C99-24B51EF3CB4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80D1CC2-7588-44D7-8AF6-2DEFB322981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09E2CE0-DD77-4A5A-9490-2ECD805992E2}"/>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8F528C2-838A-45B8-B799-69F41FC6A96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BAD4741-D74B-4386-9EA1-298E1219293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EDE94A1-BF76-4B11-9D6F-972CCA99BE9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05E4F81-184E-42A5-AF9B-A991F254B987}"/>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0440AEB-6702-4707-BD8A-9D74276DCE5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5A80F15-362C-4C20-9044-3F064DB1B1B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D4530B-5C19-42DE-8806-08F259BBDC3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963EEDB-2363-483B-AFE8-E26A456FB07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97C1741D-F946-4AA2-A9BC-2B83A376DF1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A0B719C3-759B-4E8B-88DE-958717E3AA97}"/>
            </a:ext>
          </a:extLst>
        </xdr:cNvPr>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4E050085-69BD-43EA-974F-A4373C960807}"/>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C960E1E8-75C2-494B-B761-48C5943A79E7}"/>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a:extLst>
            <a:ext uri="{FF2B5EF4-FFF2-40B4-BE49-F238E27FC236}">
              <a16:creationId xmlns:a16="http://schemas.microsoft.com/office/drawing/2014/main" id="{795D93EB-D1E5-4100-A27C-CAEB1F726BE1}"/>
            </a:ext>
          </a:extLst>
        </xdr:cNvPr>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a:extLst>
            <a:ext uri="{FF2B5EF4-FFF2-40B4-BE49-F238E27FC236}">
              <a16:creationId xmlns:a16="http://schemas.microsoft.com/office/drawing/2014/main" id="{BB591DCE-0259-4A53-BD0D-FD259EBCBAE2}"/>
            </a:ext>
          </a:extLst>
        </xdr:cNvPr>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34561</xdr:rowOff>
    </xdr:from>
    <xdr:ext cx="405111" cy="259045"/>
    <xdr:sp macro="" textlink="">
      <xdr:nvSpPr>
        <xdr:cNvPr id="60" name="【道路】&#10;有形固定資産減価償却率平均値テキスト">
          <a:extLst>
            <a:ext uri="{FF2B5EF4-FFF2-40B4-BE49-F238E27FC236}">
              <a16:creationId xmlns:a16="http://schemas.microsoft.com/office/drawing/2014/main" id="{D9E208CE-A366-45D9-9225-0CA0A050ED78}"/>
            </a:ext>
          </a:extLst>
        </xdr:cNvPr>
        <xdr:cNvSpPr txBox="1"/>
      </xdr:nvSpPr>
      <xdr:spPr>
        <a:xfrm>
          <a:off x="4673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a:extLst>
            <a:ext uri="{FF2B5EF4-FFF2-40B4-BE49-F238E27FC236}">
              <a16:creationId xmlns:a16="http://schemas.microsoft.com/office/drawing/2014/main" id="{9F56BCF0-A838-4B04-974D-66D061F27EC4}"/>
            </a:ext>
          </a:extLst>
        </xdr:cNvPr>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E12E36FE-A989-4265-BC96-781226493EC5}"/>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a:extLst>
            <a:ext uri="{FF2B5EF4-FFF2-40B4-BE49-F238E27FC236}">
              <a16:creationId xmlns:a16="http://schemas.microsoft.com/office/drawing/2014/main" id="{11055A18-9B71-45FB-95D3-0639E3FC02D0}"/>
            </a:ext>
          </a:extLst>
        </xdr:cNvPr>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id="{CD856E73-0F35-49F5-BDD2-EE14522C5836}"/>
            </a:ext>
          </a:extLst>
        </xdr:cNvPr>
        <xdr:cNvSpPr/>
      </xdr:nvSpPr>
      <xdr:spPr>
        <a:xfrm>
          <a:off x="1968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80264</xdr:rowOff>
    </xdr:from>
    <xdr:to>
      <xdr:col>6</xdr:col>
      <xdr:colOff>38100</xdr:colOff>
      <xdr:row>37</xdr:row>
      <xdr:rowOff>10414</xdr:rowOff>
    </xdr:to>
    <xdr:sp macro="" textlink="">
      <xdr:nvSpPr>
        <xdr:cNvPr id="65" name="フローチャート: 判断 64">
          <a:extLst>
            <a:ext uri="{FF2B5EF4-FFF2-40B4-BE49-F238E27FC236}">
              <a16:creationId xmlns:a16="http://schemas.microsoft.com/office/drawing/2014/main" id="{DA9AF3D6-EC4E-4DAA-80A5-800D377483E6}"/>
            </a:ext>
          </a:extLst>
        </xdr:cNvPr>
        <xdr:cNvSpPr/>
      </xdr:nvSpPr>
      <xdr:spPr>
        <a:xfrm>
          <a:off x="1079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DC29583-9C66-4CE9-803A-64997C3F8D2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17DC435-FE76-41B8-A149-2CD5CF07025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4379A1F-5C27-4593-80B1-FD35A5C95CA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A7A22D5-0753-4141-9B01-B068AB7388B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67FB731-4795-4F9F-B5CD-64858544F3F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25400</xdr:rowOff>
    </xdr:from>
    <xdr:to>
      <xdr:col>24</xdr:col>
      <xdr:colOff>114300</xdr:colOff>
      <xdr:row>39</xdr:row>
      <xdr:rowOff>127000</xdr:rowOff>
    </xdr:to>
    <xdr:sp macro="" textlink="">
      <xdr:nvSpPr>
        <xdr:cNvPr id="71" name="楕円 70">
          <a:extLst>
            <a:ext uri="{FF2B5EF4-FFF2-40B4-BE49-F238E27FC236}">
              <a16:creationId xmlns:a16="http://schemas.microsoft.com/office/drawing/2014/main" id="{861FDFB7-126D-40E8-B99A-DB84CCD31D7C}"/>
            </a:ext>
          </a:extLst>
        </xdr:cNvPr>
        <xdr:cNvSpPr/>
      </xdr:nvSpPr>
      <xdr:spPr>
        <a:xfrm>
          <a:off x="4584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3827</xdr:rowOff>
    </xdr:from>
    <xdr:ext cx="405111" cy="259045"/>
    <xdr:sp macro="" textlink="">
      <xdr:nvSpPr>
        <xdr:cNvPr id="72" name="【道路】&#10;有形固定資産減価償却率該当値テキスト">
          <a:extLst>
            <a:ext uri="{FF2B5EF4-FFF2-40B4-BE49-F238E27FC236}">
              <a16:creationId xmlns:a16="http://schemas.microsoft.com/office/drawing/2014/main" id="{37C4095F-7974-4C69-B83E-6335C8B42B6D}"/>
            </a:ext>
          </a:extLst>
        </xdr:cNvPr>
        <xdr:cNvSpPr txBox="1"/>
      </xdr:nvSpPr>
      <xdr:spPr>
        <a:xfrm>
          <a:off x="4673600"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7112</xdr:rowOff>
    </xdr:from>
    <xdr:to>
      <xdr:col>20</xdr:col>
      <xdr:colOff>38100</xdr:colOff>
      <xdr:row>39</xdr:row>
      <xdr:rowOff>108712</xdr:rowOff>
    </xdr:to>
    <xdr:sp macro="" textlink="">
      <xdr:nvSpPr>
        <xdr:cNvPr id="73" name="楕円 72">
          <a:extLst>
            <a:ext uri="{FF2B5EF4-FFF2-40B4-BE49-F238E27FC236}">
              <a16:creationId xmlns:a16="http://schemas.microsoft.com/office/drawing/2014/main" id="{C5704366-A0F9-46B5-99E7-6649B0C22025}"/>
            </a:ext>
          </a:extLst>
        </xdr:cNvPr>
        <xdr:cNvSpPr/>
      </xdr:nvSpPr>
      <xdr:spPr>
        <a:xfrm>
          <a:off x="3746500" y="66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57912</xdr:rowOff>
    </xdr:from>
    <xdr:to>
      <xdr:col>24</xdr:col>
      <xdr:colOff>63500</xdr:colOff>
      <xdr:row>39</xdr:row>
      <xdr:rowOff>76200</xdr:rowOff>
    </xdr:to>
    <xdr:cxnSp macro="">
      <xdr:nvCxnSpPr>
        <xdr:cNvPr id="74" name="直線コネクタ 73">
          <a:extLst>
            <a:ext uri="{FF2B5EF4-FFF2-40B4-BE49-F238E27FC236}">
              <a16:creationId xmlns:a16="http://schemas.microsoft.com/office/drawing/2014/main" id="{D72CA5C6-57E3-4EAE-80AF-77DC54D5E1E3}"/>
            </a:ext>
          </a:extLst>
        </xdr:cNvPr>
        <xdr:cNvCxnSpPr/>
      </xdr:nvCxnSpPr>
      <xdr:spPr>
        <a:xfrm>
          <a:off x="3797300" y="674446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160274</xdr:rowOff>
    </xdr:from>
    <xdr:to>
      <xdr:col>15</xdr:col>
      <xdr:colOff>101600</xdr:colOff>
      <xdr:row>39</xdr:row>
      <xdr:rowOff>90424</xdr:rowOff>
    </xdr:to>
    <xdr:sp macro="" textlink="">
      <xdr:nvSpPr>
        <xdr:cNvPr id="75" name="楕円 74">
          <a:extLst>
            <a:ext uri="{FF2B5EF4-FFF2-40B4-BE49-F238E27FC236}">
              <a16:creationId xmlns:a16="http://schemas.microsoft.com/office/drawing/2014/main" id="{13ACF461-3B17-49CE-8BF2-D42B7A0398B6}"/>
            </a:ext>
          </a:extLst>
        </xdr:cNvPr>
        <xdr:cNvSpPr/>
      </xdr:nvSpPr>
      <xdr:spPr>
        <a:xfrm>
          <a:off x="2857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39624</xdr:rowOff>
    </xdr:from>
    <xdr:to>
      <xdr:col>19</xdr:col>
      <xdr:colOff>177800</xdr:colOff>
      <xdr:row>39</xdr:row>
      <xdr:rowOff>57912</xdr:rowOff>
    </xdr:to>
    <xdr:cxnSp macro="">
      <xdr:nvCxnSpPr>
        <xdr:cNvPr id="76" name="直線コネクタ 75">
          <a:extLst>
            <a:ext uri="{FF2B5EF4-FFF2-40B4-BE49-F238E27FC236}">
              <a16:creationId xmlns:a16="http://schemas.microsoft.com/office/drawing/2014/main" id="{3672D641-D100-423F-802C-133F8201A50D}"/>
            </a:ext>
          </a:extLst>
        </xdr:cNvPr>
        <xdr:cNvCxnSpPr/>
      </xdr:nvCxnSpPr>
      <xdr:spPr>
        <a:xfrm>
          <a:off x="2908300" y="672617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141986</xdr:rowOff>
    </xdr:from>
    <xdr:to>
      <xdr:col>10</xdr:col>
      <xdr:colOff>165100</xdr:colOff>
      <xdr:row>39</xdr:row>
      <xdr:rowOff>72136</xdr:rowOff>
    </xdr:to>
    <xdr:sp macro="" textlink="">
      <xdr:nvSpPr>
        <xdr:cNvPr id="77" name="楕円 76">
          <a:extLst>
            <a:ext uri="{FF2B5EF4-FFF2-40B4-BE49-F238E27FC236}">
              <a16:creationId xmlns:a16="http://schemas.microsoft.com/office/drawing/2014/main" id="{3296D4C0-9AF3-43E0-86A4-49B0CB991507}"/>
            </a:ext>
          </a:extLst>
        </xdr:cNvPr>
        <xdr:cNvSpPr/>
      </xdr:nvSpPr>
      <xdr:spPr>
        <a:xfrm>
          <a:off x="1968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21336</xdr:rowOff>
    </xdr:from>
    <xdr:to>
      <xdr:col>15</xdr:col>
      <xdr:colOff>50800</xdr:colOff>
      <xdr:row>39</xdr:row>
      <xdr:rowOff>39624</xdr:rowOff>
    </xdr:to>
    <xdr:cxnSp macro="">
      <xdr:nvCxnSpPr>
        <xdr:cNvPr id="78" name="直線コネクタ 77">
          <a:extLst>
            <a:ext uri="{FF2B5EF4-FFF2-40B4-BE49-F238E27FC236}">
              <a16:creationId xmlns:a16="http://schemas.microsoft.com/office/drawing/2014/main" id="{5E1700A8-0170-4F66-B562-C338DAA6EE65}"/>
            </a:ext>
          </a:extLst>
        </xdr:cNvPr>
        <xdr:cNvCxnSpPr/>
      </xdr:nvCxnSpPr>
      <xdr:spPr>
        <a:xfrm>
          <a:off x="2019300" y="670788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123698</xdr:rowOff>
    </xdr:from>
    <xdr:to>
      <xdr:col>6</xdr:col>
      <xdr:colOff>38100</xdr:colOff>
      <xdr:row>39</xdr:row>
      <xdr:rowOff>53848</xdr:rowOff>
    </xdr:to>
    <xdr:sp macro="" textlink="">
      <xdr:nvSpPr>
        <xdr:cNvPr id="79" name="楕円 78">
          <a:extLst>
            <a:ext uri="{FF2B5EF4-FFF2-40B4-BE49-F238E27FC236}">
              <a16:creationId xmlns:a16="http://schemas.microsoft.com/office/drawing/2014/main" id="{6A6FBAF2-FC74-419A-848D-597438D6AF1F}"/>
            </a:ext>
          </a:extLst>
        </xdr:cNvPr>
        <xdr:cNvSpPr/>
      </xdr:nvSpPr>
      <xdr:spPr>
        <a:xfrm>
          <a:off x="1079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3048</xdr:rowOff>
    </xdr:from>
    <xdr:to>
      <xdr:col>10</xdr:col>
      <xdr:colOff>114300</xdr:colOff>
      <xdr:row>39</xdr:row>
      <xdr:rowOff>21336</xdr:rowOff>
    </xdr:to>
    <xdr:cxnSp macro="">
      <xdr:nvCxnSpPr>
        <xdr:cNvPr id="80" name="直線コネクタ 79">
          <a:extLst>
            <a:ext uri="{FF2B5EF4-FFF2-40B4-BE49-F238E27FC236}">
              <a16:creationId xmlns:a16="http://schemas.microsoft.com/office/drawing/2014/main" id="{49677672-706C-48F0-B8A6-ABAE42808C51}"/>
            </a:ext>
          </a:extLst>
        </xdr:cNvPr>
        <xdr:cNvCxnSpPr/>
      </xdr:nvCxnSpPr>
      <xdr:spPr>
        <a:xfrm>
          <a:off x="1130300" y="668959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2EA98FF7-4733-4836-9298-14736E481ABF}"/>
            </a:ext>
          </a:extLst>
        </xdr:cNvPr>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74947</xdr:rowOff>
    </xdr:from>
    <xdr:ext cx="405111" cy="259045"/>
    <xdr:sp macro="" textlink="">
      <xdr:nvSpPr>
        <xdr:cNvPr id="82" name="n_2aveValue【道路】&#10;有形固定資産減価償却率">
          <a:extLst>
            <a:ext uri="{FF2B5EF4-FFF2-40B4-BE49-F238E27FC236}">
              <a16:creationId xmlns:a16="http://schemas.microsoft.com/office/drawing/2014/main" id="{ED420700-A866-477C-8AF8-CE290BA50D81}"/>
            </a:ext>
          </a:extLst>
        </xdr:cNvPr>
        <xdr:cNvSpPr txBox="1"/>
      </xdr:nvSpPr>
      <xdr:spPr>
        <a:xfrm>
          <a:off x="2705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49801</xdr:rowOff>
    </xdr:from>
    <xdr:ext cx="405111" cy="259045"/>
    <xdr:sp macro="" textlink="">
      <xdr:nvSpPr>
        <xdr:cNvPr id="83" name="n_3aveValue【道路】&#10;有形固定資産減価償却率">
          <a:extLst>
            <a:ext uri="{FF2B5EF4-FFF2-40B4-BE49-F238E27FC236}">
              <a16:creationId xmlns:a16="http://schemas.microsoft.com/office/drawing/2014/main" id="{DCC16C99-7351-4DAC-AA0F-74C93D5339FB}"/>
            </a:ext>
          </a:extLst>
        </xdr:cNvPr>
        <xdr:cNvSpPr txBox="1"/>
      </xdr:nvSpPr>
      <xdr:spPr>
        <a:xfrm>
          <a:off x="1816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26941</xdr:rowOff>
    </xdr:from>
    <xdr:ext cx="405111" cy="259045"/>
    <xdr:sp macro="" textlink="">
      <xdr:nvSpPr>
        <xdr:cNvPr id="84" name="n_4aveValue【道路】&#10;有形固定資産減価償却率">
          <a:extLst>
            <a:ext uri="{FF2B5EF4-FFF2-40B4-BE49-F238E27FC236}">
              <a16:creationId xmlns:a16="http://schemas.microsoft.com/office/drawing/2014/main" id="{E03E566E-BC42-4289-8B67-EDF206BC5098}"/>
            </a:ext>
          </a:extLst>
        </xdr:cNvPr>
        <xdr:cNvSpPr txBox="1"/>
      </xdr:nvSpPr>
      <xdr:spPr>
        <a:xfrm>
          <a:off x="927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99839</xdr:rowOff>
    </xdr:from>
    <xdr:ext cx="405111" cy="259045"/>
    <xdr:sp macro="" textlink="">
      <xdr:nvSpPr>
        <xdr:cNvPr id="85" name="n_1mainValue【道路】&#10;有形固定資産減価償却率">
          <a:extLst>
            <a:ext uri="{FF2B5EF4-FFF2-40B4-BE49-F238E27FC236}">
              <a16:creationId xmlns:a16="http://schemas.microsoft.com/office/drawing/2014/main" id="{A4EFD161-2BEC-4CC2-A37B-BEAF1225BA47}"/>
            </a:ext>
          </a:extLst>
        </xdr:cNvPr>
        <xdr:cNvSpPr txBox="1"/>
      </xdr:nvSpPr>
      <xdr:spPr>
        <a:xfrm>
          <a:off x="3582044" y="678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81551</xdr:rowOff>
    </xdr:from>
    <xdr:ext cx="405111" cy="259045"/>
    <xdr:sp macro="" textlink="">
      <xdr:nvSpPr>
        <xdr:cNvPr id="86" name="n_2mainValue【道路】&#10;有形固定資産減価償却率">
          <a:extLst>
            <a:ext uri="{FF2B5EF4-FFF2-40B4-BE49-F238E27FC236}">
              <a16:creationId xmlns:a16="http://schemas.microsoft.com/office/drawing/2014/main" id="{A20B9A86-FCD8-4974-8FEF-4451BF126F7C}"/>
            </a:ext>
          </a:extLst>
        </xdr:cNvPr>
        <xdr:cNvSpPr txBox="1"/>
      </xdr:nvSpPr>
      <xdr:spPr>
        <a:xfrm>
          <a:off x="2705744" y="676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63263</xdr:rowOff>
    </xdr:from>
    <xdr:ext cx="405111" cy="259045"/>
    <xdr:sp macro="" textlink="">
      <xdr:nvSpPr>
        <xdr:cNvPr id="87" name="n_3mainValue【道路】&#10;有形固定資産減価償却率">
          <a:extLst>
            <a:ext uri="{FF2B5EF4-FFF2-40B4-BE49-F238E27FC236}">
              <a16:creationId xmlns:a16="http://schemas.microsoft.com/office/drawing/2014/main" id="{BC42EA71-8BB7-4E88-A02F-456129DD89F9}"/>
            </a:ext>
          </a:extLst>
        </xdr:cNvPr>
        <xdr:cNvSpPr txBox="1"/>
      </xdr:nvSpPr>
      <xdr:spPr>
        <a:xfrm>
          <a:off x="1816744"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44975</xdr:rowOff>
    </xdr:from>
    <xdr:ext cx="405111" cy="259045"/>
    <xdr:sp macro="" textlink="">
      <xdr:nvSpPr>
        <xdr:cNvPr id="88" name="n_4mainValue【道路】&#10;有形固定資産減価償却率">
          <a:extLst>
            <a:ext uri="{FF2B5EF4-FFF2-40B4-BE49-F238E27FC236}">
              <a16:creationId xmlns:a16="http://schemas.microsoft.com/office/drawing/2014/main" id="{3C5E872C-C39A-49B6-B7AF-BA719F9B352B}"/>
            </a:ext>
          </a:extLst>
        </xdr:cNvPr>
        <xdr:cNvSpPr txBox="1"/>
      </xdr:nvSpPr>
      <xdr:spPr>
        <a:xfrm>
          <a:off x="927744" y="673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EE3A7CD-2A1E-4622-B6C4-E27E3990639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0F4F075-911E-4669-8BE4-CEF4FD545BA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38104D4-C546-42BA-A449-A0382F84BE2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EFECA8F-0677-43A5-8712-95083C62FE8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7B3BFFC-ED0E-4977-90CA-F96819216AA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58D5DED-8770-4376-A12B-6A4A3120A92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2F23D71-EC55-49ED-96B4-31B8122C9E9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F87F384-85C2-46AE-9E1B-1DEB1E6A88A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167D24F-04E9-4F47-868B-3E77E78B727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F37F1D9-E4FA-418E-BE93-5DE62A51307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C39D67CD-6603-45F3-9D95-8975366E54A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BBA61845-FF47-48D1-96D9-F78BDB2768F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3D9012B8-242F-4B1E-944E-C28A07616A4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AC84D08C-68A9-42D0-8B7F-18586B57E57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E81FC5F-9E43-4A8B-95DF-17025898F06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2BF9BBF4-4727-4DA2-B541-AFC1A576ED5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4C9D309B-3331-49A3-A53F-E585484501B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F8D69642-5092-4075-ACB1-1A461EB19E4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A3491AB-5BBC-479E-B753-BC6399695A4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2EFBB2C0-F659-458E-94F5-2E8B8A70D48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BAA8690-53E6-40BE-863A-568F7511ACC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C52602D3-440A-4275-A947-7449855A54B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3FC0507A-4DCD-4CDE-BCE3-98D97FC10F5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a:extLst>
            <a:ext uri="{FF2B5EF4-FFF2-40B4-BE49-F238E27FC236}">
              <a16:creationId xmlns:a16="http://schemas.microsoft.com/office/drawing/2014/main" id="{AE4958DC-C5FD-4008-81CB-B262F1BEA508}"/>
            </a:ext>
          </a:extLst>
        </xdr:cNvPr>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a:extLst>
            <a:ext uri="{FF2B5EF4-FFF2-40B4-BE49-F238E27FC236}">
              <a16:creationId xmlns:a16="http://schemas.microsoft.com/office/drawing/2014/main" id="{236CA4D6-31DA-49E6-8034-DD4178223237}"/>
            </a:ext>
          </a:extLst>
        </xdr:cNvPr>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a:extLst>
            <a:ext uri="{FF2B5EF4-FFF2-40B4-BE49-F238E27FC236}">
              <a16:creationId xmlns:a16="http://schemas.microsoft.com/office/drawing/2014/main" id="{605FBF61-817B-48E8-9F52-7407E6B71B03}"/>
            </a:ext>
          </a:extLst>
        </xdr:cNvPr>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a:extLst>
            <a:ext uri="{FF2B5EF4-FFF2-40B4-BE49-F238E27FC236}">
              <a16:creationId xmlns:a16="http://schemas.microsoft.com/office/drawing/2014/main" id="{9233C060-5D77-4C52-82CC-7C89DED404F3}"/>
            </a:ext>
          </a:extLst>
        </xdr:cNvPr>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a:extLst>
            <a:ext uri="{FF2B5EF4-FFF2-40B4-BE49-F238E27FC236}">
              <a16:creationId xmlns:a16="http://schemas.microsoft.com/office/drawing/2014/main" id="{E82B4F87-A6B3-481D-BCF7-F31C0F190164}"/>
            </a:ext>
          </a:extLst>
        </xdr:cNvPr>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100322</xdr:rowOff>
    </xdr:from>
    <xdr:ext cx="534377" cy="259045"/>
    <xdr:sp macro="" textlink="">
      <xdr:nvSpPr>
        <xdr:cNvPr id="117" name="【道路】&#10;一人当たり延長平均値テキスト">
          <a:extLst>
            <a:ext uri="{FF2B5EF4-FFF2-40B4-BE49-F238E27FC236}">
              <a16:creationId xmlns:a16="http://schemas.microsoft.com/office/drawing/2014/main" id="{DBE80A6A-33A9-429D-851A-916B320E3483}"/>
            </a:ext>
          </a:extLst>
        </xdr:cNvPr>
        <xdr:cNvSpPr txBox="1"/>
      </xdr:nvSpPr>
      <xdr:spPr>
        <a:xfrm>
          <a:off x="10515600" y="661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a:extLst>
            <a:ext uri="{FF2B5EF4-FFF2-40B4-BE49-F238E27FC236}">
              <a16:creationId xmlns:a16="http://schemas.microsoft.com/office/drawing/2014/main" id="{501F0995-5109-40D4-9D74-79AAC5465097}"/>
            </a:ext>
          </a:extLst>
        </xdr:cNvPr>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a:extLst>
            <a:ext uri="{FF2B5EF4-FFF2-40B4-BE49-F238E27FC236}">
              <a16:creationId xmlns:a16="http://schemas.microsoft.com/office/drawing/2014/main" id="{04CFCAE4-7ECE-479C-9501-591BA8D04985}"/>
            </a:ext>
          </a:extLst>
        </xdr:cNvPr>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a:extLst>
            <a:ext uri="{FF2B5EF4-FFF2-40B4-BE49-F238E27FC236}">
              <a16:creationId xmlns:a16="http://schemas.microsoft.com/office/drawing/2014/main" id="{DB940E55-E426-4E91-B323-E3FE1556DCC1}"/>
            </a:ext>
          </a:extLst>
        </xdr:cNvPr>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21" name="フローチャート: 判断 120">
          <a:extLst>
            <a:ext uri="{FF2B5EF4-FFF2-40B4-BE49-F238E27FC236}">
              <a16:creationId xmlns:a16="http://schemas.microsoft.com/office/drawing/2014/main" id="{5B4EBAF9-1B05-46A4-A3DE-5482358C8446}"/>
            </a:ext>
          </a:extLst>
        </xdr:cNvPr>
        <xdr:cNvSpPr/>
      </xdr:nvSpPr>
      <xdr:spPr>
        <a:xfrm>
          <a:off x="7810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22" name="フローチャート: 判断 121">
          <a:extLst>
            <a:ext uri="{FF2B5EF4-FFF2-40B4-BE49-F238E27FC236}">
              <a16:creationId xmlns:a16="http://schemas.microsoft.com/office/drawing/2014/main" id="{7A6E61E1-17CD-4397-9EB5-2949E868CEA6}"/>
            </a:ext>
          </a:extLst>
        </xdr:cNvPr>
        <xdr:cNvSpPr/>
      </xdr:nvSpPr>
      <xdr:spPr>
        <a:xfrm>
          <a:off x="6921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94C1654-EF88-4AAC-9F53-36750827614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E419C7D-986B-4C0B-927F-F7BCA9D5DBD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9E380FB-B12E-404E-B4E1-AEE5EA6C44F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9ED9535-63EC-424E-834C-C83FD522CD0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ED33B30-D24B-48D3-80AE-6D5CCCDD86F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93466</xdr:rowOff>
    </xdr:from>
    <xdr:to>
      <xdr:col>55</xdr:col>
      <xdr:colOff>50800</xdr:colOff>
      <xdr:row>41</xdr:row>
      <xdr:rowOff>23616</xdr:rowOff>
    </xdr:to>
    <xdr:sp macro="" textlink="">
      <xdr:nvSpPr>
        <xdr:cNvPr id="128" name="楕円 127">
          <a:extLst>
            <a:ext uri="{FF2B5EF4-FFF2-40B4-BE49-F238E27FC236}">
              <a16:creationId xmlns:a16="http://schemas.microsoft.com/office/drawing/2014/main" id="{5882B1ED-ACBF-4242-89B7-633C64947A50}"/>
            </a:ext>
          </a:extLst>
        </xdr:cNvPr>
        <xdr:cNvSpPr/>
      </xdr:nvSpPr>
      <xdr:spPr>
        <a:xfrm>
          <a:off x="10426700" y="69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71893</xdr:rowOff>
    </xdr:from>
    <xdr:ext cx="534377" cy="259045"/>
    <xdr:sp macro="" textlink="">
      <xdr:nvSpPr>
        <xdr:cNvPr id="129" name="【道路】&#10;一人当たり延長該当値テキスト">
          <a:extLst>
            <a:ext uri="{FF2B5EF4-FFF2-40B4-BE49-F238E27FC236}">
              <a16:creationId xmlns:a16="http://schemas.microsoft.com/office/drawing/2014/main" id="{4E6321D2-EF61-46EB-B7B0-82AB9D8FCCCC}"/>
            </a:ext>
          </a:extLst>
        </xdr:cNvPr>
        <xdr:cNvSpPr txBox="1"/>
      </xdr:nvSpPr>
      <xdr:spPr>
        <a:xfrm>
          <a:off x="10515600" y="69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97466</xdr:rowOff>
    </xdr:from>
    <xdr:to>
      <xdr:col>50</xdr:col>
      <xdr:colOff>165100</xdr:colOff>
      <xdr:row>41</xdr:row>
      <xdr:rowOff>27616</xdr:rowOff>
    </xdr:to>
    <xdr:sp macro="" textlink="">
      <xdr:nvSpPr>
        <xdr:cNvPr id="130" name="楕円 129">
          <a:extLst>
            <a:ext uri="{FF2B5EF4-FFF2-40B4-BE49-F238E27FC236}">
              <a16:creationId xmlns:a16="http://schemas.microsoft.com/office/drawing/2014/main" id="{2615AC0F-B743-4977-B4B1-FB44E08F3ED9}"/>
            </a:ext>
          </a:extLst>
        </xdr:cNvPr>
        <xdr:cNvSpPr/>
      </xdr:nvSpPr>
      <xdr:spPr>
        <a:xfrm>
          <a:off x="9588500" y="69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144266</xdr:rowOff>
    </xdr:from>
    <xdr:to>
      <xdr:col>55</xdr:col>
      <xdr:colOff>0</xdr:colOff>
      <xdr:row>40</xdr:row>
      <xdr:rowOff>148266</xdr:rowOff>
    </xdr:to>
    <xdr:cxnSp macro="">
      <xdr:nvCxnSpPr>
        <xdr:cNvPr id="131" name="直線コネクタ 130">
          <a:extLst>
            <a:ext uri="{FF2B5EF4-FFF2-40B4-BE49-F238E27FC236}">
              <a16:creationId xmlns:a16="http://schemas.microsoft.com/office/drawing/2014/main" id="{2E647054-76DD-4CD8-B094-FCAD26852D78}"/>
            </a:ext>
          </a:extLst>
        </xdr:cNvPr>
        <xdr:cNvCxnSpPr/>
      </xdr:nvCxnSpPr>
      <xdr:spPr>
        <a:xfrm flipV="1">
          <a:off x="9639300" y="7002266"/>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100895</xdr:rowOff>
    </xdr:from>
    <xdr:to>
      <xdr:col>46</xdr:col>
      <xdr:colOff>38100</xdr:colOff>
      <xdr:row>41</xdr:row>
      <xdr:rowOff>31045</xdr:rowOff>
    </xdr:to>
    <xdr:sp macro="" textlink="">
      <xdr:nvSpPr>
        <xdr:cNvPr id="132" name="楕円 131">
          <a:extLst>
            <a:ext uri="{FF2B5EF4-FFF2-40B4-BE49-F238E27FC236}">
              <a16:creationId xmlns:a16="http://schemas.microsoft.com/office/drawing/2014/main" id="{F1DED1AB-1589-4629-B3D9-E0CB0D6FBC48}"/>
            </a:ext>
          </a:extLst>
        </xdr:cNvPr>
        <xdr:cNvSpPr/>
      </xdr:nvSpPr>
      <xdr:spPr>
        <a:xfrm>
          <a:off x="8699500" y="69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148266</xdr:rowOff>
    </xdr:from>
    <xdr:to>
      <xdr:col>50</xdr:col>
      <xdr:colOff>114300</xdr:colOff>
      <xdr:row>40</xdr:row>
      <xdr:rowOff>151695</xdr:rowOff>
    </xdr:to>
    <xdr:cxnSp macro="">
      <xdr:nvCxnSpPr>
        <xdr:cNvPr id="133" name="直線コネクタ 132">
          <a:extLst>
            <a:ext uri="{FF2B5EF4-FFF2-40B4-BE49-F238E27FC236}">
              <a16:creationId xmlns:a16="http://schemas.microsoft.com/office/drawing/2014/main" id="{180D6CE8-9D3E-4973-8B6E-953BF2C71FDF}"/>
            </a:ext>
          </a:extLst>
        </xdr:cNvPr>
        <xdr:cNvCxnSpPr/>
      </xdr:nvCxnSpPr>
      <xdr:spPr>
        <a:xfrm flipV="1">
          <a:off x="8750300" y="700626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106172</xdr:rowOff>
    </xdr:from>
    <xdr:to>
      <xdr:col>41</xdr:col>
      <xdr:colOff>101600</xdr:colOff>
      <xdr:row>41</xdr:row>
      <xdr:rowOff>36322</xdr:rowOff>
    </xdr:to>
    <xdr:sp macro="" textlink="">
      <xdr:nvSpPr>
        <xdr:cNvPr id="134" name="楕円 133">
          <a:extLst>
            <a:ext uri="{FF2B5EF4-FFF2-40B4-BE49-F238E27FC236}">
              <a16:creationId xmlns:a16="http://schemas.microsoft.com/office/drawing/2014/main" id="{EB8B8D4B-73D6-4152-AD0E-29DB132B97BA}"/>
            </a:ext>
          </a:extLst>
        </xdr:cNvPr>
        <xdr:cNvSpPr/>
      </xdr:nvSpPr>
      <xdr:spPr>
        <a:xfrm>
          <a:off x="7810500" y="69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151695</xdr:rowOff>
    </xdr:from>
    <xdr:to>
      <xdr:col>45</xdr:col>
      <xdr:colOff>177800</xdr:colOff>
      <xdr:row>40</xdr:row>
      <xdr:rowOff>156972</xdr:rowOff>
    </xdr:to>
    <xdr:cxnSp macro="">
      <xdr:nvCxnSpPr>
        <xdr:cNvPr id="135" name="直線コネクタ 134">
          <a:extLst>
            <a:ext uri="{FF2B5EF4-FFF2-40B4-BE49-F238E27FC236}">
              <a16:creationId xmlns:a16="http://schemas.microsoft.com/office/drawing/2014/main" id="{04AB59A7-E242-456C-99C4-BB0E66F29390}"/>
            </a:ext>
          </a:extLst>
        </xdr:cNvPr>
        <xdr:cNvCxnSpPr/>
      </xdr:nvCxnSpPr>
      <xdr:spPr>
        <a:xfrm flipV="1">
          <a:off x="7861300" y="7009695"/>
          <a:ext cx="889000" cy="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109772</xdr:rowOff>
    </xdr:from>
    <xdr:to>
      <xdr:col>36</xdr:col>
      <xdr:colOff>165100</xdr:colOff>
      <xdr:row>41</xdr:row>
      <xdr:rowOff>39922</xdr:rowOff>
    </xdr:to>
    <xdr:sp macro="" textlink="">
      <xdr:nvSpPr>
        <xdr:cNvPr id="136" name="楕円 135">
          <a:extLst>
            <a:ext uri="{FF2B5EF4-FFF2-40B4-BE49-F238E27FC236}">
              <a16:creationId xmlns:a16="http://schemas.microsoft.com/office/drawing/2014/main" id="{69D46EB6-4541-4A25-80E0-EE3A3EEDBCDF}"/>
            </a:ext>
          </a:extLst>
        </xdr:cNvPr>
        <xdr:cNvSpPr/>
      </xdr:nvSpPr>
      <xdr:spPr>
        <a:xfrm>
          <a:off x="6921500" y="69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156972</xdr:rowOff>
    </xdr:from>
    <xdr:to>
      <xdr:col>41</xdr:col>
      <xdr:colOff>50800</xdr:colOff>
      <xdr:row>40</xdr:row>
      <xdr:rowOff>160572</xdr:rowOff>
    </xdr:to>
    <xdr:cxnSp macro="">
      <xdr:nvCxnSpPr>
        <xdr:cNvPr id="137" name="直線コネクタ 136">
          <a:extLst>
            <a:ext uri="{FF2B5EF4-FFF2-40B4-BE49-F238E27FC236}">
              <a16:creationId xmlns:a16="http://schemas.microsoft.com/office/drawing/2014/main" id="{AEA17C36-2979-462C-A1F4-B3B3B4CAA375}"/>
            </a:ext>
          </a:extLst>
        </xdr:cNvPr>
        <xdr:cNvCxnSpPr/>
      </xdr:nvCxnSpPr>
      <xdr:spPr>
        <a:xfrm flipV="1">
          <a:off x="6972300" y="7014972"/>
          <a:ext cx="8890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33914</xdr:rowOff>
    </xdr:from>
    <xdr:ext cx="534377" cy="259045"/>
    <xdr:sp macro="" textlink="">
      <xdr:nvSpPr>
        <xdr:cNvPr id="138" name="n_1aveValue【道路】&#10;一人当たり延長">
          <a:extLst>
            <a:ext uri="{FF2B5EF4-FFF2-40B4-BE49-F238E27FC236}">
              <a16:creationId xmlns:a16="http://schemas.microsoft.com/office/drawing/2014/main" id="{615A456B-24AB-4CD6-97EF-E56F3A3FF5E4}"/>
            </a:ext>
          </a:extLst>
        </xdr:cNvPr>
        <xdr:cNvSpPr txBox="1"/>
      </xdr:nvSpPr>
      <xdr:spPr>
        <a:xfrm>
          <a:off x="9359411" y="65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44943</xdr:rowOff>
    </xdr:from>
    <xdr:ext cx="534377" cy="259045"/>
    <xdr:sp macro="" textlink="">
      <xdr:nvSpPr>
        <xdr:cNvPr id="139" name="n_2aveValue【道路】&#10;一人当たり延長">
          <a:extLst>
            <a:ext uri="{FF2B5EF4-FFF2-40B4-BE49-F238E27FC236}">
              <a16:creationId xmlns:a16="http://schemas.microsoft.com/office/drawing/2014/main" id="{FEA523F5-815D-4E74-902E-F974219C9016}"/>
            </a:ext>
          </a:extLst>
        </xdr:cNvPr>
        <xdr:cNvSpPr txBox="1"/>
      </xdr:nvSpPr>
      <xdr:spPr>
        <a:xfrm>
          <a:off x="8483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49877</xdr:rowOff>
    </xdr:from>
    <xdr:ext cx="534377" cy="259045"/>
    <xdr:sp macro="" textlink="">
      <xdr:nvSpPr>
        <xdr:cNvPr id="140" name="n_3aveValue【道路】&#10;一人当たり延長">
          <a:extLst>
            <a:ext uri="{FF2B5EF4-FFF2-40B4-BE49-F238E27FC236}">
              <a16:creationId xmlns:a16="http://schemas.microsoft.com/office/drawing/2014/main" id="{20FE1CF5-2B0F-4841-B376-65681D27EF59}"/>
            </a:ext>
          </a:extLst>
        </xdr:cNvPr>
        <xdr:cNvSpPr txBox="1"/>
      </xdr:nvSpPr>
      <xdr:spPr>
        <a:xfrm>
          <a:off x="7594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70318</xdr:rowOff>
    </xdr:from>
    <xdr:ext cx="534377" cy="259045"/>
    <xdr:sp macro="" textlink="">
      <xdr:nvSpPr>
        <xdr:cNvPr id="141" name="n_4aveValue【道路】&#10;一人当たり延長">
          <a:extLst>
            <a:ext uri="{FF2B5EF4-FFF2-40B4-BE49-F238E27FC236}">
              <a16:creationId xmlns:a16="http://schemas.microsoft.com/office/drawing/2014/main" id="{E560989A-629B-4A63-A2CA-E7239CE05FA7}"/>
            </a:ext>
          </a:extLst>
        </xdr:cNvPr>
        <xdr:cNvSpPr txBox="1"/>
      </xdr:nvSpPr>
      <xdr:spPr>
        <a:xfrm>
          <a:off x="6705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18743</xdr:rowOff>
    </xdr:from>
    <xdr:ext cx="534377" cy="259045"/>
    <xdr:sp macro="" textlink="">
      <xdr:nvSpPr>
        <xdr:cNvPr id="142" name="n_1mainValue【道路】&#10;一人当たり延長">
          <a:extLst>
            <a:ext uri="{FF2B5EF4-FFF2-40B4-BE49-F238E27FC236}">
              <a16:creationId xmlns:a16="http://schemas.microsoft.com/office/drawing/2014/main" id="{853D3B2D-F55A-41D3-AC4E-E51BB71F06B9}"/>
            </a:ext>
          </a:extLst>
        </xdr:cNvPr>
        <xdr:cNvSpPr txBox="1"/>
      </xdr:nvSpPr>
      <xdr:spPr>
        <a:xfrm>
          <a:off x="9359411" y="704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22172</xdr:rowOff>
    </xdr:from>
    <xdr:ext cx="534377" cy="259045"/>
    <xdr:sp macro="" textlink="">
      <xdr:nvSpPr>
        <xdr:cNvPr id="143" name="n_2mainValue【道路】&#10;一人当たり延長">
          <a:extLst>
            <a:ext uri="{FF2B5EF4-FFF2-40B4-BE49-F238E27FC236}">
              <a16:creationId xmlns:a16="http://schemas.microsoft.com/office/drawing/2014/main" id="{D01C87A0-BEC5-4690-8364-2A92354E5AC1}"/>
            </a:ext>
          </a:extLst>
        </xdr:cNvPr>
        <xdr:cNvSpPr txBox="1"/>
      </xdr:nvSpPr>
      <xdr:spPr>
        <a:xfrm>
          <a:off x="8483111" y="70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27449</xdr:rowOff>
    </xdr:from>
    <xdr:ext cx="534377" cy="259045"/>
    <xdr:sp macro="" textlink="">
      <xdr:nvSpPr>
        <xdr:cNvPr id="144" name="n_3mainValue【道路】&#10;一人当たり延長">
          <a:extLst>
            <a:ext uri="{FF2B5EF4-FFF2-40B4-BE49-F238E27FC236}">
              <a16:creationId xmlns:a16="http://schemas.microsoft.com/office/drawing/2014/main" id="{151D6936-1022-40BE-82AA-CFBDAEF491AF}"/>
            </a:ext>
          </a:extLst>
        </xdr:cNvPr>
        <xdr:cNvSpPr txBox="1"/>
      </xdr:nvSpPr>
      <xdr:spPr>
        <a:xfrm>
          <a:off x="7594111" y="705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31049</xdr:rowOff>
    </xdr:from>
    <xdr:ext cx="534377" cy="259045"/>
    <xdr:sp macro="" textlink="">
      <xdr:nvSpPr>
        <xdr:cNvPr id="145" name="n_4mainValue【道路】&#10;一人当たり延長">
          <a:extLst>
            <a:ext uri="{FF2B5EF4-FFF2-40B4-BE49-F238E27FC236}">
              <a16:creationId xmlns:a16="http://schemas.microsoft.com/office/drawing/2014/main" id="{7B342A35-D81E-43BE-B394-8A8A81A58808}"/>
            </a:ext>
          </a:extLst>
        </xdr:cNvPr>
        <xdr:cNvSpPr txBox="1"/>
      </xdr:nvSpPr>
      <xdr:spPr>
        <a:xfrm>
          <a:off x="6705111" y="706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FF50AD4-763F-49E4-B5F4-2D77F20DD35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204C42B-9CF5-48F2-AC0A-CF355CCBF0B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72D65BF-A3DB-4119-9B68-69170E40792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2A9FDC9-01D8-434B-8C33-D676D452A97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0A5EF0C-FEAC-4D7A-8727-072DB01789F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DD55881-E55A-49B4-BBF8-48B61246F0D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FE629CD-D851-469F-AA32-2A5D06965E0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DDD65B8-D314-46AA-B733-87534FBE66D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F5F24EE-F6FB-4356-88AB-2723926F201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5515ED3-5FCA-4C2B-A1D1-08B473D4E10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277BDA4-B1A2-4840-BDA3-2CFD53C0315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3656C9FC-AED8-4894-9341-ECD286AB1A4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F8BA67E8-AB2C-4BFB-BCF6-695C7F08D7C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D901C514-EFB2-4939-AE0A-9346E3ED651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17F5D987-A13C-44EF-9E34-87E38E55ABF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ECB00812-53F0-44D1-B678-1D7F46D20BC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E317E43E-5563-4F3B-863E-14719E07854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C329B43C-BAE9-462A-9155-4C48DD70548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1C463D15-4104-4B00-90B8-27820CAD44B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9B46D41-26F0-4D0C-A5E9-A5446DE1058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C436186-4C8B-4F9B-AE2C-CCE862797F3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C4D3CFD-1EB3-406A-944C-95C81DC1181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7572A12A-798B-43D6-BCBE-A23345F7C68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C2CF4A7-E83E-45A4-B1C8-90DDA7030ED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8F72177-432C-4E4F-B903-CE4680C6DDC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D52EA8DC-B4FD-4A71-82D5-772982D2E891}"/>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479E52EC-5D9A-481A-B996-23C6A289D1E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8F0A4999-3744-415B-8680-BFCD0CF0968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8D53D847-F860-44B3-8839-8997319BCDF9}"/>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D4DD0854-3567-4475-AD5E-8D31A74D76EF}"/>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408A532-A6EC-4F75-951A-C57DC1464106}"/>
            </a:ext>
          </a:extLst>
        </xdr:cNvPr>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a:extLst>
            <a:ext uri="{FF2B5EF4-FFF2-40B4-BE49-F238E27FC236}">
              <a16:creationId xmlns:a16="http://schemas.microsoft.com/office/drawing/2014/main" id="{13D383A1-28DC-4F22-ADAD-1AD05C0EEA30}"/>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6F3671C9-14EC-4D37-AFC5-CFE9844A61A5}"/>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a:extLst>
            <a:ext uri="{FF2B5EF4-FFF2-40B4-BE49-F238E27FC236}">
              <a16:creationId xmlns:a16="http://schemas.microsoft.com/office/drawing/2014/main" id="{B3B3C205-7FE2-4DAF-8DD8-F13E6F8F0C65}"/>
            </a:ext>
          </a:extLst>
        </xdr:cNvPr>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0" name="フローチャート: 判断 179">
          <a:extLst>
            <a:ext uri="{FF2B5EF4-FFF2-40B4-BE49-F238E27FC236}">
              <a16:creationId xmlns:a16="http://schemas.microsoft.com/office/drawing/2014/main" id="{2294CFD8-38EA-4745-A5CC-DE4584A26C7C}"/>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1" name="フローチャート: 判断 180">
          <a:extLst>
            <a:ext uri="{FF2B5EF4-FFF2-40B4-BE49-F238E27FC236}">
              <a16:creationId xmlns:a16="http://schemas.microsoft.com/office/drawing/2014/main" id="{CBBF0EDB-D690-4EC6-96F6-0C8EAEC5C84D}"/>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573F809-F6E9-4B40-A568-E1EDC63C8DD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CA112F7-C60B-462D-90EB-9AE9B47EB75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FBE27AB-4613-47C6-A88B-A5E07CD841A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B36453C-5C99-4AE6-AC73-DAD7DB669BA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5D47088-2112-467A-9963-9A3DECE0132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29210</xdr:rowOff>
    </xdr:from>
    <xdr:to>
      <xdr:col>24</xdr:col>
      <xdr:colOff>114300</xdr:colOff>
      <xdr:row>63</xdr:row>
      <xdr:rowOff>130810</xdr:rowOff>
    </xdr:to>
    <xdr:sp macro="" textlink="">
      <xdr:nvSpPr>
        <xdr:cNvPr id="187" name="楕円 186">
          <a:extLst>
            <a:ext uri="{FF2B5EF4-FFF2-40B4-BE49-F238E27FC236}">
              <a16:creationId xmlns:a16="http://schemas.microsoft.com/office/drawing/2014/main" id="{A7393411-A02D-4125-960E-DF120BCE7815}"/>
            </a:ext>
          </a:extLst>
        </xdr:cNvPr>
        <xdr:cNvSpPr/>
      </xdr:nvSpPr>
      <xdr:spPr>
        <a:xfrm>
          <a:off x="4584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7637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58052670-3FB2-412C-9B1C-9F95A3904019}"/>
            </a:ext>
          </a:extLst>
        </xdr:cNvPr>
        <xdr:cNvSpPr txBox="1"/>
      </xdr:nvSpPr>
      <xdr:spPr>
        <a:xfrm>
          <a:off x="46736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12881</xdr:rowOff>
    </xdr:from>
    <xdr:to>
      <xdr:col>20</xdr:col>
      <xdr:colOff>38100</xdr:colOff>
      <xdr:row>63</xdr:row>
      <xdr:rowOff>114481</xdr:rowOff>
    </xdr:to>
    <xdr:sp macro="" textlink="">
      <xdr:nvSpPr>
        <xdr:cNvPr id="189" name="楕円 188">
          <a:extLst>
            <a:ext uri="{FF2B5EF4-FFF2-40B4-BE49-F238E27FC236}">
              <a16:creationId xmlns:a16="http://schemas.microsoft.com/office/drawing/2014/main" id="{770F3E91-1C13-4197-89B4-9453C7DCEA70}"/>
            </a:ext>
          </a:extLst>
        </xdr:cNvPr>
        <xdr:cNvSpPr/>
      </xdr:nvSpPr>
      <xdr:spPr>
        <a:xfrm>
          <a:off x="3746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63681</xdr:rowOff>
    </xdr:from>
    <xdr:to>
      <xdr:col>24</xdr:col>
      <xdr:colOff>63500</xdr:colOff>
      <xdr:row>63</xdr:row>
      <xdr:rowOff>80010</xdr:rowOff>
    </xdr:to>
    <xdr:cxnSp macro="">
      <xdr:nvCxnSpPr>
        <xdr:cNvPr id="190" name="直線コネクタ 189">
          <a:extLst>
            <a:ext uri="{FF2B5EF4-FFF2-40B4-BE49-F238E27FC236}">
              <a16:creationId xmlns:a16="http://schemas.microsoft.com/office/drawing/2014/main" id="{6E4B3BF7-E69E-4149-A73F-FFFD23B803FB}"/>
            </a:ext>
          </a:extLst>
        </xdr:cNvPr>
        <xdr:cNvCxnSpPr/>
      </xdr:nvCxnSpPr>
      <xdr:spPr>
        <a:xfrm>
          <a:off x="3797300" y="1086503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168003</xdr:rowOff>
    </xdr:from>
    <xdr:to>
      <xdr:col>15</xdr:col>
      <xdr:colOff>101600</xdr:colOff>
      <xdr:row>63</xdr:row>
      <xdr:rowOff>98153</xdr:rowOff>
    </xdr:to>
    <xdr:sp macro="" textlink="">
      <xdr:nvSpPr>
        <xdr:cNvPr id="191" name="楕円 190">
          <a:extLst>
            <a:ext uri="{FF2B5EF4-FFF2-40B4-BE49-F238E27FC236}">
              <a16:creationId xmlns:a16="http://schemas.microsoft.com/office/drawing/2014/main" id="{AE129C0C-34F3-4BCA-8A13-FFCCB51F80A8}"/>
            </a:ext>
          </a:extLst>
        </xdr:cNvPr>
        <xdr:cNvSpPr/>
      </xdr:nvSpPr>
      <xdr:spPr>
        <a:xfrm>
          <a:off x="2857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47353</xdr:rowOff>
    </xdr:from>
    <xdr:to>
      <xdr:col>19</xdr:col>
      <xdr:colOff>177800</xdr:colOff>
      <xdr:row>63</xdr:row>
      <xdr:rowOff>63681</xdr:rowOff>
    </xdr:to>
    <xdr:cxnSp macro="">
      <xdr:nvCxnSpPr>
        <xdr:cNvPr id="192" name="直線コネクタ 191">
          <a:extLst>
            <a:ext uri="{FF2B5EF4-FFF2-40B4-BE49-F238E27FC236}">
              <a16:creationId xmlns:a16="http://schemas.microsoft.com/office/drawing/2014/main" id="{F8D54A84-218A-4E07-B76C-B13DEDC2A0C3}"/>
            </a:ext>
          </a:extLst>
        </xdr:cNvPr>
        <xdr:cNvCxnSpPr/>
      </xdr:nvCxnSpPr>
      <xdr:spPr>
        <a:xfrm>
          <a:off x="2908300" y="1084870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151674</xdr:rowOff>
    </xdr:from>
    <xdr:to>
      <xdr:col>10</xdr:col>
      <xdr:colOff>165100</xdr:colOff>
      <xdr:row>63</xdr:row>
      <xdr:rowOff>81824</xdr:rowOff>
    </xdr:to>
    <xdr:sp macro="" textlink="">
      <xdr:nvSpPr>
        <xdr:cNvPr id="193" name="楕円 192">
          <a:extLst>
            <a:ext uri="{FF2B5EF4-FFF2-40B4-BE49-F238E27FC236}">
              <a16:creationId xmlns:a16="http://schemas.microsoft.com/office/drawing/2014/main" id="{766A7D42-6F54-4A89-97B0-D1795E8D1C96}"/>
            </a:ext>
          </a:extLst>
        </xdr:cNvPr>
        <xdr:cNvSpPr/>
      </xdr:nvSpPr>
      <xdr:spPr>
        <a:xfrm>
          <a:off x="1968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31024</xdr:rowOff>
    </xdr:from>
    <xdr:to>
      <xdr:col>15</xdr:col>
      <xdr:colOff>50800</xdr:colOff>
      <xdr:row>63</xdr:row>
      <xdr:rowOff>47353</xdr:rowOff>
    </xdr:to>
    <xdr:cxnSp macro="">
      <xdr:nvCxnSpPr>
        <xdr:cNvPr id="194" name="直線コネクタ 193">
          <a:extLst>
            <a:ext uri="{FF2B5EF4-FFF2-40B4-BE49-F238E27FC236}">
              <a16:creationId xmlns:a16="http://schemas.microsoft.com/office/drawing/2014/main" id="{80239063-8E33-4F96-88A5-B47C9F6A1417}"/>
            </a:ext>
          </a:extLst>
        </xdr:cNvPr>
        <xdr:cNvCxnSpPr/>
      </xdr:nvCxnSpPr>
      <xdr:spPr>
        <a:xfrm>
          <a:off x="2019300" y="1083237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133713</xdr:rowOff>
    </xdr:from>
    <xdr:to>
      <xdr:col>6</xdr:col>
      <xdr:colOff>38100</xdr:colOff>
      <xdr:row>63</xdr:row>
      <xdr:rowOff>63863</xdr:rowOff>
    </xdr:to>
    <xdr:sp macro="" textlink="">
      <xdr:nvSpPr>
        <xdr:cNvPr id="195" name="楕円 194">
          <a:extLst>
            <a:ext uri="{FF2B5EF4-FFF2-40B4-BE49-F238E27FC236}">
              <a16:creationId xmlns:a16="http://schemas.microsoft.com/office/drawing/2014/main" id="{05B813B9-0A26-4AD5-85B8-9E59BC618D60}"/>
            </a:ext>
          </a:extLst>
        </xdr:cNvPr>
        <xdr:cNvSpPr/>
      </xdr:nvSpPr>
      <xdr:spPr>
        <a:xfrm>
          <a:off x="1079500" y="1076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13063</xdr:rowOff>
    </xdr:from>
    <xdr:to>
      <xdr:col>10</xdr:col>
      <xdr:colOff>114300</xdr:colOff>
      <xdr:row>63</xdr:row>
      <xdr:rowOff>31024</xdr:rowOff>
    </xdr:to>
    <xdr:cxnSp macro="">
      <xdr:nvCxnSpPr>
        <xdr:cNvPr id="196" name="直線コネクタ 195">
          <a:extLst>
            <a:ext uri="{FF2B5EF4-FFF2-40B4-BE49-F238E27FC236}">
              <a16:creationId xmlns:a16="http://schemas.microsoft.com/office/drawing/2014/main" id="{E0D9A686-7CDD-46E7-91D5-E4B91C374245}"/>
            </a:ext>
          </a:extLst>
        </xdr:cNvPr>
        <xdr:cNvCxnSpPr/>
      </xdr:nvCxnSpPr>
      <xdr:spPr>
        <a:xfrm>
          <a:off x="1130300" y="1081441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82023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CEF7D1E7-40CF-4E81-9944-2538268CE186}"/>
            </a:ext>
          </a:extLst>
        </xdr:cNvPr>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44467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BE8B99B5-4E9F-4F61-8BDC-95D4815BECD6}"/>
            </a:ext>
          </a:extLst>
        </xdr:cNvPr>
        <xdr:cNvSpPr txBox="1"/>
      </xdr:nvSpPr>
      <xdr:spPr>
        <a:xfrm>
          <a:off x="2705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7BF6C06B-E9F2-4507-929F-7CB408CC36AF}"/>
            </a:ext>
          </a:extLst>
        </xdr:cNvPr>
        <xdr:cNvSpPr txBox="1"/>
      </xdr:nvSpPr>
      <xdr:spPr>
        <a:xfrm>
          <a:off x="1816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2FA15F27-DBE0-4FA8-B075-EA4D2A9F0A57}"/>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105608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904328C7-F94A-4FC4-8780-C0CDCFC8DFC0}"/>
            </a:ext>
          </a:extLst>
        </xdr:cNvPr>
        <xdr:cNvSpPr txBox="1"/>
      </xdr:nvSpPr>
      <xdr:spPr>
        <a:xfrm>
          <a:off x="3582044" y="1090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89280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3FDC1F2F-9298-4B43-9C0B-E4972D151FF2}"/>
            </a:ext>
          </a:extLst>
        </xdr:cNvPr>
        <xdr:cNvSpPr txBox="1"/>
      </xdr:nvSpPr>
      <xdr:spPr>
        <a:xfrm>
          <a:off x="2705744" y="1089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72951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A8A81CD2-0180-4D8F-8642-DA761E92B8C3}"/>
            </a:ext>
          </a:extLst>
        </xdr:cNvPr>
        <xdr:cNvSpPr txBox="1"/>
      </xdr:nvSpPr>
      <xdr:spPr>
        <a:xfrm>
          <a:off x="1816744" y="1087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54990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AAD9A28-9A11-4F7A-850B-8B886DF2E932}"/>
            </a:ext>
          </a:extLst>
        </xdr:cNvPr>
        <xdr:cNvSpPr txBox="1"/>
      </xdr:nvSpPr>
      <xdr:spPr>
        <a:xfrm>
          <a:off x="927744" y="1085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D6C049A-BC1E-4C67-BFBE-140B612C754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4C85E95-5A73-4078-9810-F90A228E5E9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9682CB2-DF49-4605-BCEC-40FFB565B5F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F361987-595B-46CD-B971-9A77816E553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C084868-8E42-415F-9D34-CB44C9CD108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37FAC07-D7C0-4285-B999-C2AA561710F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8893012-8D17-4D79-A963-69ADF3CCF64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40AE231-8F3C-4469-B5CF-A8C29781083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7F6E8F7-FFC9-4575-B980-A4E88915CE1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A37AF02-3BEE-46D0-A79E-7C2E0361593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E78833C4-3378-4A3F-B673-1591D6E1A68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16E44CB0-4F2F-4440-95CB-6ED91389949B}"/>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52910B38-689B-4A53-8D38-3C9AB5B73FC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65E277FE-8836-4FAB-8E5B-470038878116}"/>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E05BFB8D-10F7-4FEF-AA20-268D6926521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55DCAEB3-BD4F-4DF7-8302-A92971289189}"/>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10AE6390-02B1-44BF-A3AC-D215A8DCA1F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3B7B4979-645D-4999-B4D8-D74EF9F6DE5A}"/>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92871634-9E41-4F93-A586-A3391DD67D5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3CC60BDA-D85B-4FD2-BACE-384A3D5D4477}"/>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7B1B0CB2-64F0-4A49-BA09-C3355DD591B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7F29EC05-4F47-4A41-9815-07300AE09981}"/>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D870A42-5574-4868-B5E8-57E1D1EEB6A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8CE40C4-966E-45D4-A26D-6CC0481348B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923967B-8802-4C3C-A334-C223B7DECA8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a:extLst>
            <a:ext uri="{FF2B5EF4-FFF2-40B4-BE49-F238E27FC236}">
              <a16:creationId xmlns:a16="http://schemas.microsoft.com/office/drawing/2014/main" id="{4B9A1EE1-B8F5-4027-AEC0-34D10EFDB6F2}"/>
            </a:ext>
          </a:extLst>
        </xdr:cNvPr>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BBDDBF79-9B19-4B65-88B7-766B3B8B0BB4}"/>
            </a:ext>
          </a:extLst>
        </xdr:cNvPr>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a:extLst>
            <a:ext uri="{FF2B5EF4-FFF2-40B4-BE49-F238E27FC236}">
              <a16:creationId xmlns:a16="http://schemas.microsoft.com/office/drawing/2014/main" id="{E433A404-EB68-44FA-AFB7-0E8085BD71E5}"/>
            </a:ext>
          </a:extLst>
        </xdr:cNvPr>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434A5E04-3D3C-4B98-ADED-9093112C3577}"/>
            </a:ext>
          </a:extLst>
        </xdr:cNvPr>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a:extLst>
            <a:ext uri="{FF2B5EF4-FFF2-40B4-BE49-F238E27FC236}">
              <a16:creationId xmlns:a16="http://schemas.microsoft.com/office/drawing/2014/main" id="{46028F39-1212-4D05-B107-F756CBB62665}"/>
            </a:ext>
          </a:extLst>
        </xdr:cNvPr>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106256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F328748-98A9-43D4-AC68-E12A2F03A581}"/>
            </a:ext>
          </a:extLst>
        </xdr:cNvPr>
        <xdr:cNvSpPr txBox="1"/>
      </xdr:nvSpPr>
      <xdr:spPr>
        <a:xfrm>
          <a:off x="10515600" y="10564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a:extLst>
            <a:ext uri="{FF2B5EF4-FFF2-40B4-BE49-F238E27FC236}">
              <a16:creationId xmlns:a16="http://schemas.microsoft.com/office/drawing/2014/main" id="{E072DBF3-D8E6-471D-B862-3B0EC8CFCCD1}"/>
            </a:ext>
          </a:extLst>
        </xdr:cNvPr>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a:extLst>
            <a:ext uri="{FF2B5EF4-FFF2-40B4-BE49-F238E27FC236}">
              <a16:creationId xmlns:a16="http://schemas.microsoft.com/office/drawing/2014/main" id="{4A07281C-0209-4EA9-90E1-0BAF9184CF91}"/>
            </a:ext>
          </a:extLst>
        </xdr:cNvPr>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a:extLst>
            <a:ext uri="{FF2B5EF4-FFF2-40B4-BE49-F238E27FC236}">
              <a16:creationId xmlns:a16="http://schemas.microsoft.com/office/drawing/2014/main" id="{A1EADEC9-745B-4A85-9482-893C34F452F2}"/>
            </a:ext>
          </a:extLst>
        </xdr:cNvPr>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117183</xdr:rowOff>
    </xdr:from>
    <xdr:to>
      <xdr:col>41</xdr:col>
      <xdr:colOff>101600</xdr:colOff>
      <xdr:row>63</xdr:row>
      <xdr:rowOff>47333</xdr:rowOff>
    </xdr:to>
    <xdr:sp macro="" textlink="">
      <xdr:nvSpPr>
        <xdr:cNvPr id="239" name="フローチャート: 判断 238">
          <a:extLst>
            <a:ext uri="{FF2B5EF4-FFF2-40B4-BE49-F238E27FC236}">
              <a16:creationId xmlns:a16="http://schemas.microsoft.com/office/drawing/2014/main" id="{A017F096-DCEC-436B-8F61-2DA57911AA40}"/>
            </a:ext>
          </a:extLst>
        </xdr:cNvPr>
        <xdr:cNvSpPr/>
      </xdr:nvSpPr>
      <xdr:spPr>
        <a:xfrm>
          <a:off x="7810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122047</xdr:rowOff>
    </xdr:from>
    <xdr:to>
      <xdr:col>36</xdr:col>
      <xdr:colOff>165100</xdr:colOff>
      <xdr:row>63</xdr:row>
      <xdr:rowOff>52197</xdr:rowOff>
    </xdr:to>
    <xdr:sp macro="" textlink="">
      <xdr:nvSpPr>
        <xdr:cNvPr id="240" name="フローチャート: 判断 239">
          <a:extLst>
            <a:ext uri="{FF2B5EF4-FFF2-40B4-BE49-F238E27FC236}">
              <a16:creationId xmlns:a16="http://schemas.microsoft.com/office/drawing/2014/main" id="{BC37B9A7-8A54-4232-A180-E2494DE1014D}"/>
            </a:ext>
          </a:extLst>
        </xdr:cNvPr>
        <xdr:cNvSpPr/>
      </xdr:nvSpPr>
      <xdr:spPr>
        <a:xfrm>
          <a:off x="6921500" y="1075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1954C4C-78C5-484E-B98E-8235E75E9E4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8BBE312-56EB-435A-AFD4-2A4E5958D1D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38610EB-8AA2-48BA-A422-E5C4DEFF416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70FD21D-7AD8-4FA4-AAEB-102274FA801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52EF413-92C7-46C1-9C80-EA2C2764C12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165025</xdr:rowOff>
    </xdr:from>
    <xdr:to>
      <xdr:col>55</xdr:col>
      <xdr:colOff>50800</xdr:colOff>
      <xdr:row>64</xdr:row>
      <xdr:rowOff>95175</xdr:rowOff>
    </xdr:to>
    <xdr:sp macro="" textlink="">
      <xdr:nvSpPr>
        <xdr:cNvPr id="246" name="楕円 245">
          <a:extLst>
            <a:ext uri="{FF2B5EF4-FFF2-40B4-BE49-F238E27FC236}">
              <a16:creationId xmlns:a16="http://schemas.microsoft.com/office/drawing/2014/main" id="{3156499B-380D-4DA5-B064-8BDE3B45E727}"/>
            </a:ext>
          </a:extLst>
        </xdr:cNvPr>
        <xdr:cNvSpPr/>
      </xdr:nvSpPr>
      <xdr:spPr>
        <a:xfrm>
          <a:off x="10426700" y="109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79952</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EC07DD1-FF36-4910-B7CF-00F29E4AF6E4}"/>
            </a:ext>
          </a:extLst>
        </xdr:cNvPr>
        <xdr:cNvSpPr txBox="1"/>
      </xdr:nvSpPr>
      <xdr:spPr>
        <a:xfrm>
          <a:off x="10515600" y="108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166488</xdr:rowOff>
    </xdr:from>
    <xdr:to>
      <xdr:col>50</xdr:col>
      <xdr:colOff>165100</xdr:colOff>
      <xdr:row>64</xdr:row>
      <xdr:rowOff>96638</xdr:rowOff>
    </xdr:to>
    <xdr:sp macro="" textlink="">
      <xdr:nvSpPr>
        <xdr:cNvPr id="248" name="楕円 247">
          <a:extLst>
            <a:ext uri="{FF2B5EF4-FFF2-40B4-BE49-F238E27FC236}">
              <a16:creationId xmlns:a16="http://schemas.microsoft.com/office/drawing/2014/main" id="{7283D0E2-D4A0-4C62-AEDE-8FBE4695D39A}"/>
            </a:ext>
          </a:extLst>
        </xdr:cNvPr>
        <xdr:cNvSpPr/>
      </xdr:nvSpPr>
      <xdr:spPr>
        <a:xfrm>
          <a:off x="9588500" y="1096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44375</xdr:rowOff>
    </xdr:from>
    <xdr:to>
      <xdr:col>55</xdr:col>
      <xdr:colOff>0</xdr:colOff>
      <xdr:row>64</xdr:row>
      <xdr:rowOff>45838</xdr:rowOff>
    </xdr:to>
    <xdr:cxnSp macro="">
      <xdr:nvCxnSpPr>
        <xdr:cNvPr id="249" name="直線コネクタ 248">
          <a:extLst>
            <a:ext uri="{FF2B5EF4-FFF2-40B4-BE49-F238E27FC236}">
              <a16:creationId xmlns:a16="http://schemas.microsoft.com/office/drawing/2014/main" id="{D487FA1A-6FFD-4CAB-B2AD-77CFBE7ED1D1}"/>
            </a:ext>
          </a:extLst>
        </xdr:cNvPr>
        <xdr:cNvCxnSpPr/>
      </xdr:nvCxnSpPr>
      <xdr:spPr>
        <a:xfrm flipV="1">
          <a:off x="9639300" y="11017175"/>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167722</xdr:rowOff>
    </xdr:from>
    <xdr:to>
      <xdr:col>46</xdr:col>
      <xdr:colOff>38100</xdr:colOff>
      <xdr:row>64</xdr:row>
      <xdr:rowOff>97872</xdr:rowOff>
    </xdr:to>
    <xdr:sp macro="" textlink="">
      <xdr:nvSpPr>
        <xdr:cNvPr id="250" name="楕円 249">
          <a:extLst>
            <a:ext uri="{FF2B5EF4-FFF2-40B4-BE49-F238E27FC236}">
              <a16:creationId xmlns:a16="http://schemas.microsoft.com/office/drawing/2014/main" id="{E4DA244F-24A9-4DFA-8BB5-AA7FC2D16E92}"/>
            </a:ext>
          </a:extLst>
        </xdr:cNvPr>
        <xdr:cNvSpPr/>
      </xdr:nvSpPr>
      <xdr:spPr>
        <a:xfrm>
          <a:off x="8699500" y="1096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45838</xdr:rowOff>
    </xdr:from>
    <xdr:to>
      <xdr:col>50</xdr:col>
      <xdr:colOff>114300</xdr:colOff>
      <xdr:row>64</xdr:row>
      <xdr:rowOff>47072</xdr:rowOff>
    </xdr:to>
    <xdr:cxnSp macro="">
      <xdr:nvCxnSpPr>
        <xdr:cNvPr id="251" name="直線コネクタ 250">
          <a:extLst>
            <a:ext uri="{FF2B5EF4-FFF2-40B4-BE49-F238E27FC236}">
              <a16:creationId xmlns:a16="http://schemas.microsoft.com/office/drawing/2014/main" id="{6AED8D7A-423E-4893-87F1-8425D06B48F9}"/>
            </a:ext>
          </a:extLst>
        </xdr:cNvPr>
        <xdr:cNvCxnSpPr/>
      </xdr:nvCxnSpPr>
      <xdr:spPr>
        <a:xfrm flipV="1">
          <a:off x="8750300" y="11018638"/>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169711</xdr:rowOff>
    </xdr:from>
    <xdr:to>
      <xdr:col>41</xdr:col>
      <xdr:colOff>101600</xdr:colOff>
      <xdr:row>64</xdr:row>
      <xdr:rowOff>99861</xdr:rowOff>
    </xdr:to>
    <xdr:sp macro="" textlink="">
      <xdr:nvSpPr>
        <xdr:cNvPr id="252" name="楕円 251">
          <a:extLst>
            <a:ext uri="{FF2B5EF4-FFF2-40B4-BE49-F238E27FC236}">
              <a16:creationId xmlns:a16="http://schemas.microsoft.com/office/drawing/2014/main" id="{96B1E145-9D69-43CA-B130-2624D458A747}"/>
            </a:ext>
          </a:extLst>
        </xdr:cNvPr>
        <xdr:cNvSpPr/>
      </xdr:nvSpPr>
      <xdr:spPr>
        <a:xfrm>
          <a:off x="7810500" y="1097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47072</xdr:rowOff>
    </xdr:from>
    <xdr:to>
      <xdr:col>45</xdr:col>
      <xdr:colOff>177800</xdr:colOff>
      <xdr:row>64</xdr:row>
      <xdr:rowOff>49061</xdr:rowOff>
    </xdr:to>
    <xdr:cxnSp macro="">
      <xdr:nvCxnSpPr>
        <xdr:cNvPr id="253" name="直線コネクタ 252">
          <a:extLst>
            <a:ext uri="{FF2B5EF4-FFF2-40B4-BE49-F238E27FC236}">
              <a16:creationId xmlns:a16="http://schemas.microsoft.com/office/drawing/2014/main" id="{2320F82D-F57C-449E-BEC3-3A87606BCEE2}"/>
            </a:ext>
          </a:extLst>
        </xdr:cNvPr>
        <xdr:cNvCxnSpPr/>
      </xdr:nvCxnSpPr>
      <xdr:spPr>
        <a:xfrm flipV="1">
          <a:off x="7861300" y="11019872"/>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171019</xdr:rowOff>
    </xdr:from>
    <xdr:to>
      <xdr:col>36</xdr:col>
      <xdr:colOff>165100</xdr:colOff>
      <xdr:row>64</xdr:row>
      <xdr:rowOff>101169</xdr:rowOff>
    </xdr:to>
    <xdr:sp macro="" textlink="">
      <xdr:nvSpPr>
        <xdr:cNvPr id="254" name="楕円 253">
          <a:extLst>
            <a:ext uri="{FF2B5EF4-FFF2-40B4-BE49-F238E27FC236}">
              <a16:creationId xmlns:a16="http://schemas.microsoft.com/office/drawing/2014/main" id="{3A1EBE0E-7450-4835-9890-8743FFCBF90F}"/>
            </a:ext>
          </a:extLst>
        </xdr:cNvPr>
        <xdr:cNvSpPr/>
      </xdr:nvSpPr>
      <xdr:spPr>
        <a:xfrm>
          <a:off x="6921500" y="1097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49061</xdr:rowOff>
    </xdr:from>
    <xdr:to>
      <xdr:col>41</xdr:col>
      <xdr:colOff>50800</xdr:colOff>
      <xdr:row>64</xdr:row>
      <xdr:rowOff>50369</xdr:rowOff>
    </xdr:to>
    <xdr:cxnSp macro="">
      <xdr:nvCxnSpPr>
        <xdr:cNvPr id="255" name="直線コネクタ 254">
          <a:extLst>
            <a:ext uri="{FF2B5EF4-FFF2-40B4-BE49-F238E27FC236}">
              <a16:creationId xmlns:a16="http://schemas.microsoft.com/office/drawing/2014/main" id="{DEC74C59-2B3E-4520-AE0E-0282FD067412}"/>
            </a:ext>
          </a:extLst>
        </xdr:cNvPr>
        <xdr:cNvCxnSpPr/>
      </xdr:nvCxnSpPr>
      <xdr:spPr>
        <a:xfrm flipV="1">
          <a:off x="6972300" y="11021861"/>
          <a:ext cx="8890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46199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0614438-D94F-4AB6-AC38-6323047AD9B5}"/>
            </a:ext>
          </a:extLst>
        </xdr:cNvPr>
        <xdr:cNvSpPr txBox="1"/>
      </xdr:nvSpPr>
      <xdr:spPr>
        <a:xfrm>
          <a:off x="93270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52695</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FA38182-D568-4E55-AE3A-274683F9A0B0}"/>
            </a:ext>
          </a:extLst>
        </xdr:cNvPr>
        <xdr:cNvSpPr txBox="1"/>
      </xdr:nvSpPr>
      <xdr:spPr>
        <a:xfrm>
          <a:off x="8450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63860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7F2C20E-5F54-44A1-9E03-D7524C56E4C2}"/>
            </a:ext>
          </a:extLst>
        </xdr:cNvPr>
        <xdr:cNvSpPr txBox="1"/>
      </xdr:nvSpPr>
      <xdr:spPr>
        <a:xfrm>
          <a:off x="7561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68724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4A5B2EF-9C37-4EFD-836E-3ED6BEC9CD8B}"/>
            </a:ext>
          </a:extLst>
        </xdr:cNvPr>
        <xdr:cNvSpPr txBox="1"/>
      </xdr:nvSpPr>
      <xdr:spPr>
        <a:xfrm>
          <a:off x="6672795" y="1052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87765</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F09E0EF8-0AC4-49F9-9A71-54C12C4BEA13}"/>
            </a:ext>
          </a:extLst>
        </xdr:cNvPr>
        <xdr:cNvSpPr txBox="1"/>
      </xdr:nvSpPr>
      <xdr:spPr>
        <a:xfrm>
          <a:off x="9359411" y="1106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88999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7AA93D87-D365-4301-ADED-A000DBDC0102}"/>
            </a:ext>
          </a:extLst>
        </xdr:cNvPr>
        <xdr:cNvSpPr txBox="1"/>
      </xdr:nvSpPr>
      <xdr:spPr>
        <a:xfrm>
          <a:off x="8483111" y="1106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90988</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3B82EE62-E5B4-4067-AD58-65DD0029AA53}"/>
            </a:ext>
          </a:extLst>
        </xdr:cNvPr>
        <xdr:cNvSpPr txBox="1"/>
      </xdr:nvSpPr>
      <xdr:spPr>
        <a:xfrm>
          <a:off x="7594111" y="110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92296</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AB83BD71-2C35-4CE8-8316-CCFFADEE5816}"/>
            </a:ext>
          </a:extLst>
        </xdr:cNvPr>
        <xdr:cNvSpPr txBox="1"/>
      </xdr:nvSpPr>
      <xdr:spPr>
        <a:xfrm>
          <a:off x="6705111" y="110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7E9BDF0-D381-492D-ACF8-F2DB3D2F6C3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80A7118-9638-44A6-8CBF-2400CF6EB84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EA0F20A-BC32-4239-ABC0-221C581F5A8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B2D6DD3-D4C7-4AC2-A88D-F4A58654385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E08781C-6DD0-416D-B0E3-B2FC203FD64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8614BCB-E6EF-4427-B411-9A2935C867F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B4C1DE0-8842-4B30-BD35-EBCEA491913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191959D-5175-4B8A-889B-B738CA2C711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EE3F762-D511-40C4-9CBB-8CD6D993FF4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D132A1D-5DA1-4E3F-B682-710AD88BCA5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4E4588E-5EF5-494C-81F0-1FD5E7C1959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8185B2F-EED2-4221-9D73-0545EA6FF3B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86AD582-A09F-43A9-BB48-9F5D82C05E7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4CE18FA-1F4C-46A3-8D1E-641F0982355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9FEBBB8-77D1-4E51-84E5-67678CE3F66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B250C99-9F63-46EA-B930-8D1899FF134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136C0273-2F5B-4FD6-ADA4-6239EE2AF27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24B17D5-93A5-43B7-8C08-FAEEE757B4A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CA5B2809-B054-4BC9-9A9B-CFC0A0983CD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76292BA-D6DF-4009-96AF-BE7416C7FAB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63BA102-243F-4C09-8466-8C5B9DB14D2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CF22FBF-25F0-485F-A9F5-495260AE569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7AB92C1-B1EF-4D30-BDD6-8949BD155AA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4B5D924-84D4-4897-B64D-327B64BD786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9FBB2F3-B3A3-49CD-B8EF-A680C70DD810}"/>
            </a:ext>
          </a:extLst>
        </xdr:cNvPr>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1054D437-6293-4940-8BA1-7A5C3D3A13B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ACB56C4-24FF-4AE4-98FD-C91A13C381E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6AF6296A-FDC2-41E3-93AA-4E9726FC0FAC}"/>
            </a:ext>
          </a:extLst>
        </xdr:cNvPr>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a:extLst>
            <a:ext uri="{FF2B5EF4-FFF2-40B4-BE49-F238E27FC236}">
              <a16:creationId xmlns:a16="http://schemas.microsoft.com/office/drawing/2014/main" id="{2BBDD5D2-7E62-4FE6-8F9A-3257E05CCB58}"/>
            </a:ext>
          </a:extLst>
        </xdr:cNvPr>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70404DB-70F1-40F8-9D58-0BB5906EE106}"/>
            </a:ext>
          </a:extLst>
        </xdr:cNvPr>
        <xdr:cNvSpPr txBox="1"/>
      </xdr:nvSpPr>
      <xdr:spPr>
        <a:xfrm>
          <a:off x="4673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a:extLst>
            <a:ext uri="{FF2B5EF4-FFF2-40B4-BE49-F238E27FC236}">
              <a16:creationId xmlns:a16="http://schemas.microsoft.com/office/drawing/2014/main" id="{84B0AE5E-B073-43DD-BAB1-8909E4E49098}"/>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a:extLst>
            <a:ext uri="{FF2B5EF4-FFF2-40B4-BE49-F238E27FC236}">
              <a16:creationId xmlns:a16="http://schemas.microsoft.com/office/drawing/2014/main" id="{E5BEFDE8-AA8E-4965-A5DF-36BB09FED070}"/>
            </a:ext>
          </a:extLst>
        </xdr:cNvPr>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6DE6CB58-A1DF-4836-98F7-A28706ED5466}"/>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E329A6BB-6E79-44BE-BCA5-FF4F428FCDDD}"/>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a:extLst>
            <a:ext uri="{FF2B5EF4-FFF2-40B4-BE49-F238E27FC236}">
              <a16:creationId xmlns:a16="http://schemas.microsoft.com/office/drawing/2014/main" id="{D95B9C5E-9B08-4EE7-93CB-07915242D3FB}"/>
            </a:ext>
          </a:extLst>
        </xdr:cNvPr>
        <xdr:cNvSpPr/>
      </xdr:nvSpPr>
      <xdr:spPr>
        <a:xfrm>
          <a:off x="1079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8290D76-D9AC-4F9A-B101-CE7176669D6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94CB617-9ED3-472F-BD03-B946FCEA2DE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D6AD8C1-542F-4C4E-B63E-149E8991363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D39EBC8-C524-45F9-A37C-609D5350EDC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D58AACA-3085-43D1-9198-A08A845B664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113030</xdr:rowOff>
    </xdr:from>
    <xdr:to>
      <xdr:col>24</xdr:col>
      <xdr:colOff>114300</xdr:colOff>
      <xdr:row>84</xdr:row>
      <xdr:rowOff>43180</xdr:rowOff>
    </xdr:to>
    <xdr:sp macro="" textlink="">
      <xdr:nvSpPr>
        <xdr:cNvPr id="304" name="楕円 303">
          <a:extLst>
            <a:ext uri="{FF2B5EF4-FFF2-40B4-BE49-F238E27FC236}">
              <a16:creationId xmlns:a16="http://schemas.microsoft.com/office/drawing/2014/main" id="{1188A588-4BA7-47DA-92ED-0139F7B350A0}"/>
            </a:ext>
          </a:extLst>
        </xdr:cNvPr>
        <xdr:cNvSpPr/>
      </xdr:nvSpPr>
      <xdr:spPr>
        <a:xfrm>
          <a:off x="4584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91457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915E30D-1493-4223-AF37-FD42706210DA}"/>
            </a:ext>
          </a:extLst>
        </xdr:cNvPr>
        <xdr:cNvSpPr txBox="1"/>
      </xdr:nvSpPr>
      <xdr:spPr>
        <a:xfrm>
          <a:off x="4673600"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74930</xdr:rowOff>
    </xdr:from>
    <xdr:to>
      <xdr:col>20</xdr:col>
      <xdr:colOff>38100</xdr:colOff>
      <xdr:row>84</xdr:row>
      <xdr:rowOff>5080</xdr:rowOff>
    </xdr:to>
    <xdr:sp macro="" textlink="">
      <xdr:nvSpPr>
        <xdr:cNvPr id="306" name="楕円 305">
          <a:extLst>
            <a:ext uri="{FF2B5EF4-FFF2-40B4-BE49-F238E27FC236}">
              <a16:creationId xmlns:a16="http://schemas.microsoft.com/office/drawing/2014/main" id="{EDFF8C52-B27A-4B13-9281-DF94EB8909F5}"/>
            </a:ext>
          </a:extLst>
        </xdr:cNvPr>
        <xdr:cNvSpPr/>
      </xdr:nvSpPr>
      <xdr:spPr>
        <a:xfrm>
          <a:off x="3746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125730</xdr:rowOff>
    </xdr:from>
    <xdr:to>
      <xdr:col>24</xdr:col>
      <xdr:colOff>63500</xdr:colOff>
      <xdr:row>83</xdr:row>
      <xdr:rowOff>163830</xdr:rowOff>
    </xdr:to>
    <xdr:cxnSp macro="">
      <xdr:nvCxnSpPr>
        <xdr:cNvPr id="307" name="直線コネクタ 306">
          <a:extLst>
            <a:ext uri="{FF2B5EF4-FFF2-40B4-BE49-F238E27FC236}">
              <a16:creationId xmlns:a16="http://schemas.microsoft.com/office/drawing/2014/main" id="{E5C5E233-E262-4AF9-8295-BAF27B404EAC}"/>
            </a:ext>
          </a:extLst>
        </xdr:cNvPr>
        <xdr:cNvCxnSpPr/>
      </xdr:nvCxnSpPr>
      <xdr:spPr>
        <a:xfrm>
          <a:off x="3797300" y="143560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48261</xdr:rowOff>
    </xdr:from>
    <xdr:to>
      <xdr:col>15</xdr:col>
      <xdr:colOff>101600</xdr:colOff>
      <xdr:row>84</xdr:row>
      <xdr:rowOff>149861</xdr:rowOff>
    </xdr:to>
    <xdr:sp macro="" textlink="">
      <xdr:nvSpPr>
        <xdr:cNvPr id="308" name="楕円 307">
          <a:extLst>
            <a:ext uri="{FF2B5EF4-FFF2-40B4-BE49-F238E27FC236}">
              <a16:creationId xmlns:a16="http://schemas.microsoft.com/office/drawing/2014/main" id="{91504170-F023-4366-BC53-99B70DE02E68}"/>
            </a:ext>
          </a:extLst>
        </xdr:cNvPr>
        <xdr:cNvSpPr/>
      </xdr:nvSpPr>
      <xdr:spPr>
        <a:xfrm>
          <a:off x="2857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125730</xdr:rowOff>
    </xdr:from>
    <xdr:to>
      <xdr:col>19</xdr:col>
      <xdr:colOff>177800</xdr:colOff>
      <xdr:row>84</xdr:row>
      <xdr:rowOff>99061</xdr:rowOff>
    </xdr:to>
    <xdr:cxnSp macro="">
      <xdr:nvCxnSpPr>
        <xdr:cNvPr id="309" name="直線コネクタ 308">
          <a:extLst>
            <a:ext uri="{FF2B5EF4-FFF2-40B4-BE49-F238E27FC236}">
              <a16:creationId xmlns:a16="http://schemas.microsoft.com/office/drawing/2014/main" id="{98D72CD7-23F9-4A9E-90C9-A3EB39B6EC80}"/>
            </a:ext>
          </a:extLst>
        </xdr:cNvPr>
        <xdr:cNvCxnSpPr/>
      </xdr:nvCxnSpPr>
      <xdr:spPr>
        <a:xfrm flipV="1">
          <a:off x="2908300" y="143560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19686</xdr:rowOff>
    </xdr:from>
    <xdr:to>
      <xdr:col>10</xdr:col>
      <xdr:colOff>165100</xdr:colOff>
      <xdr:row>84</xdr:row>
      <xdr:rowOff>121286</xdr:rowOff>
    </xdr:to>
    <xdr:sp macro="" textlink="">
      <xdr:nvSpPr>
        <xdr:cNvPr id="310" name="楕円 309">
          <a:extLst>
            <a:ext uri="{FF2B5EF4-FFF2-40B4-BE49-F238E27FC236}">
              <a16:creationId xmlns:a16="http://schemas.microsoft.com/office/drawing/2014/main" id="{2FBD8E9F-A227-49B2-B48F-AE35F62B9575}"/>
            </a:ext>
          </a:extLst>
        </xdr:cNvPr>
        <xdr:cNvSpPr/>
      </xdr:nvSpPr>
      <xdr:spPr>
        <a:xfrm>
          <a:off x="1968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70486</xdr:rowOff>
    </xdr:from>
    <xdr:to>
      <xdr:col>15</xdr:col>
      <xdr:colOff>50800</xdr:colOff>
      <xdr:row>84</xdr:row>
      <xdr:rowOff>99061</xdr:rowOff>
    </xdr:to>
    <xdr:cxnSp macro="">
      <xdr:nvCxnSpPr>
        <xdr:cNvPr id="311" name="直線コネクタ 310">
          <a:extLst>
            <a:ext uri="{FF2B5EF4-FFF2-40B4-BE49-F238E27FC236}">
              <a16:creationId xmlns:a16="http://schemas.microsoft.com/office/drawing/2014/main" id="{362F5D98-D100-4EE8-9FFF-4DCA7B8054F7}"/>
            </a:ext>
          </a:extLst>
        </xdr:cNvPr>
        <xdr:cNvCxnSpPr/>
      </xdr:nvCxnSpPr>
      <xdr:spPr>
        <a:xfrm>
          <a:off x="2019300" y="144722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158750</xdr:rowOff>
    </xdr:from>
    <xdr:to>
      <xdr:col>6</xdr:col>
      <xdr:colOff>38100</xdr:colOff>
      <xdr:row>84</xdr:row>
      <xdr:rowOff>88900</xdr:rowOff>
    </xdr:to>
    <xdr:sp macro="" textlink="">
      <xdr:nvSpPr>
        <xdr:cNvPr id="312" name="楕円 311">
          <a:extLst>
            <a:ext uri="{FF2B5EF4-FFF2-40B4-BE49-F238E27FC236}">
              <a16:creationId xmlns:a16="http://schemas.microsoft.com/office/drawing/2014/main" id="{FAF5A260-A96B-4C0E-9A00-D111721ED5D5}"/>
            </a:ext>
          </a:extLst>
        </xdr:cNvPr>
        <xdr:cNvSpPr/>
      </xdr:nvSpPr>
      <xdr:spPr>
        <a:xfrm>
          <a:off x="107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38100</xdr:rowOff>
    </xdr:from>
    <xdr:to>
      <xdr:col>10</xdr:col>
      <xdr:colOff>114300</xdr:colOff>
      <xdr:row>84</xdr:row>
      <xdr:rowOff>70486</xdr:rowOff>
    </xdr:to>
    <xdr:cxnSp macro="">
      <xdr:nvCxnSpPr>
        <xdr:cNvPr id="313" name="直線コネクタ 312">
          <a:extLst>
            <a:ext uri="{FF2B5EF4-FFF2-40B4-BE49-F238E27FC236}">
              <a16:creationId xmlns:a16="http://schemas.microsoft.com/office/drawing/2014/main" id="{A2C66597-6553-45EE-90B3-D584F1DF2C44}"/>
            </a:ext>
          </a:extLst>
        </xdr:cNvPr>
        <xdr:cNvCxnSpPr/>
      </xdr:nvCxnSpPr>
      <xdr:spPr>
        <a:xfrm>
          <a:off x="1130300" y="144399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8272</xdr:rowOff>
    </xdr:from>
    <xdr:ext cx="405111" cy="259045"/>
    <xdr:sp macro="" textlink="">
      <xdr:nvSpPr>
        <xdr:cNvPr id="314" name="n_1aveValue【公営住宅】&#10;有形固定資産減価償却率">
          <a:extLst>
            <a:ext uri="{FF2B5EF4-FFF2-40B4-BE49-F238E27FC236}">
              <a16:creationId xmlns:a16="http://schemas.microsoft.com/office/drawing/2014/main" id="{46BE67A8-B799-4515-B007-5B38F74F2E02}"/>
            </a:ext>
          </a:extLst>
        </xdr:cNvPr>
        <xdr:cNvSpPr txBox="1"/>
      </xdr:nvSpPr>
      <xdr:spPr>
        <a:xfrm>
          <a:off x="35820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id="{A159B344-4EA7-4D99-BDB0-57AD21BDAF59}"/>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id="{11FB8779-2C11-4F61-8256-92BD476CF0EC}"/>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153052</xdr:rowOff>
    </xdr:from>
    <xdr:ext cx="405111" cy="259045"/>
    <xdr:sp macro="" textlink="">
      <xdr:nvSpPr>
        <xdr:cNvPr id="317" name="n_4aveValue【公営住宅】&#10;有形固定資産減価償却率">
          <a:extLst>
            <a:ext uri="{FF2B5EF4-FFF2-40B4-BE49-F238E27FC236}">
              <a16:creationId xmlns:a16="http://schemas.microsoft.com/office/drawing/2014/main" id="{BEF50188-C76A-4965-961B-E40F88A6C75D}"/>
            </a:ext>
          </a:extLst>
        </xdr:cNvPr>
        <xdr:cNvSpPr txBox="1"/>
      </xdr:nvSpPr>
      <xdr:spPr>
        <a:xfrm>
          <a:off x="927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167657</xdr:rowOff>
    </xdr:from>
    <xdr:ext cx="405111" cy="259045"/>
    <xdr:sp macro="" textlink="">
      <xdr:nvSpPr>
        <xdr:cNvPr id="318" name="n_1mainValue【公営住宅】&#10;有形固定資産減価償却率">
          <a:extLst>
            <a:ext uri="{FF2B5EF4-FFF2-40B4-BE49-F238E27FC236}">
              <a16:creationId xmlns:a16="http://schemas.microsoft.com/office/drawing/2014/main" id="{6975B594-ACD9-4CE7-AA6A-F564B0F3E6E1}"/>
            </a:ext>
          </a:extLst>
        </xdr:cNvPr>
        <xdr:cNvSpPr txBox="1"/>
      </xdr:nvSpPr>
      <xdr:spPr>
        <a:xfrm>
          <a:off x="35820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140988</xdr:rowOff>
    </xdr:from>
    <xdr:ext cx="405111" cy="259045"/>
    <xdr:sp macro="" textlink="">
      <xdr:nvSpPr>
        <xdr:cNvPr id="319" name="n_2mainValue【公営住宅】&#10;有形固定資産減価償却率">
          <a:extLst>
            <a:ext uri="{FF2B5EF4-FFF2-40B4-BE49-F238E27FC236}">
              <a16:creationId xmlns:a16="http://schemas.microsoft.com/office/drawing/2014/main" id="{83E18747-D413-4D95-93D9-369F593AD6EC}"/>
            </a:ext>
          </a:extLst>
        </xdr:cNvPr>
        <xdr:cNvSpPr txBox="1"/>
      </xdr:nvSpPr>
      <xdr:spPr>
        <a:xfrm>
          <a:off x="2705744"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112413</xdr:rowOff>
    </xdr:from>
    <xdr:ext cx="405111" cy="259045"/>
    <xdr:sp macro="" textlink="">
      <xdr:nvSpPr>
        <xdr:cNvPr id="320" name="n_3mainValue【公営住宅】&#10;有形固定資産減価償却率">
          <a:extLst>
            <a:ext uri="{FF2B5EF4-FFF2-40B4-BE49-F238E27FC236}">
              <a16:creationId xmlns:a16="http://schemas.microsoft.com/office/drawing/2014/main" id="{1EE62353-E31F-4C92-B270-DC389E540FFB}"/>
            </a:ext>
          </a:extLst>
        </xdr:cNvPr>
        <xdr:cNvSpPr txBox="1"/>
      </xdr:nvSpPr>
      <xdr:spPr>
        <a:xfrm>
          <a:off x="1816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80027</xdr:rowOff>
    </xdr:from>
    <xdr:ext cx="405111" cy="259045"/>
    <xdr:sp macro="" textlink="">
      <xdr:nvSpPr>
        <xdr:cNvPr id="321" name="n_4mainValue【公営住宅】&#10;有形固定資産減価償却率">
          <a:extLst>
            <a:ext uri="{FF2B5EF4-FFF2-40B4-BE49-F238E27FC236}">
              <a16:creationId xmlns:a16="http://schemas.microsoft.com/office/drawing/2014/main" id="{C032C5D1-1F0A-4945-9BC6-86DAED666096}"/>
            </a:ext>
          </a:extLst>
        </xdr:cNvPr>
        <xdr:cNvSpPr txBox="1"/>
      </xdr:nvSpPr>
      <xdr:spPr>
        <a:xfrm>
          <a:off x="927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78266BE-D8B3-4B5B-870C-AC1094D3444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E8C6406-4C09-4CBC-829E-FC3FF5232BA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1D60EA3-6ECD-4990-9A55-CAFA3D5F72C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5D516D3-F07D-401D-87B8-8AE5BDCE509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8360CC4-6266-4823-9424-0658192CD53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7D9A03D-0DB9-405E-97B1-E05B0CF49CB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1ABCF73-6641-4905-A9D4-F85A2897135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437A81C-D5A5-43A6-8F4B-0963F505DC3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0DCC2DF-2F12-40E0-A1DD-83E49469F04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1D586C6-C45E-409D-AD91-06879EC512E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CF19937E-D165-44AE-BFE0-D614BFC6A41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CF3C7E0-07B1-440D-A2BE-E2A1AFCA3F3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E0E0D8F4-0B2D-4BA3-87B1-1062391F0D3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5913BB25-C637-431E-8D83-C534530371F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7E067BCF-D8BE-4B9C-864A-6620366C225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78207049-6448-4836-9CB1-F2F696AB303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74681E6F-5386-4EDE-BB0E-A0769DEFEA1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19341CA3-76A1-43FA-8F9D-75BE934EDB1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56A3E83-773F-440C-8D17-4369DF649E8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148C01C1-3FB9-49EE-AF71-B9CCB0ED9AF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FE6E0454-3B4C-43A5-B624-33130640062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7E69713A-7B5E-4AE3-87E7-E1D3C8F3BB1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3234DC0C-DEBF-4BC3-9CA1-089737E7A2D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a:extLst>
            <a:ext uri="{FF2B5EF4-FFF2-40B4-BE49-F238E27FC236}">
              <a16:creationId xmlns:a16="http://schemas.microsoft.com/office/drawing/2014/main" id="{21C0F382-8577-4A49-A75A-04692BB1843C}"/>
            </a:ext>
          </a:extLst>
        </xdr:cNvPr>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a:extLst>
            <a:ext uri="{FF2B5EF4-FFF2-40B4-BE49-F238E27FC236}">
              <a16:creationId xmlns:a16="http://schemas.microsoft.com/office/drawing/2014/main" id="{31ABD66B-B961-473A-8B96-DC25AF631803}"/>
            </a:ext>
          </a:extLst>
        </xdr:cNvPr>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a:extLst>
            <a:ext uri="{FF2B5EF4-FFF2-40B4-BE49-F238E27FC236}">
              <a16:creationId xmlns:a16="http://schemas.microsoft.com/office/drawing/2014/main" id="{50518538-5056-4D8B-A61A-3EE7561E7F4E}"/>
            </a:ext>
          </a:extLst>
        </xdr:cNvPr>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a:extLst>
            <a:ext uri="{FF2B5EF4-FFF2-40B4-BE49-F238E27FC236}">
              <a16:creationId xmlns:a16="http://schemas.microsoft.com/office/drawing/2014/main" id="{33012B26-D8EE-48A5-B2A7-1DC48EDE909F}"/>
            </a:ext>
          </a:extLst>
        </xdr:cNvPr>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a:extLst>
            <a:ext uri="{FF2B5EF4-FFF2-40B4-BE49-F238E27FC236}">
              <a16:creationId xmlns:a16="http://schemas.microsoft.com/office/drawing/2014/main" id="{3D5F9173-B872-4280-8A2A-C217E2B143FC}"/>
            </a:ext>
          </a:extLst>
        </xdr:cNvPr>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123271</xdr:rowOff>
    </xdr:from>
    <xdr:ext cx="469744" cy="259045"/>
    <xdr:sp macro="" textlink="">
      <xdr:nvSpPr>
        <xdr:cNvPr id="350" name="【公営住宅】&#10;一人当たり面積平均値テキスト">
          <a:extLst>
            <a:ext uri="{FF2B5EF4-FFF2-40B4-BE49-F238E27FC236}">
              <a16:creationId xmlns:a16="http://schemas.microsoft.com/office/drawing/2014/main" id="{2E5BA325-C23A-4FC0-AB7A-62752CA4DE81}"/>
            </a:ext>
          </a:extLst>
        </xdr:cNvPr>
        <xdr:cNvSpPr txBox="1"/>
      </xdr:nvSpPr>
      <xdr:spPr>
        <a:xfrm>
          <a:off x="10515600" y="14525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a:extLst>
            <a:ext uri="{FF2B5EF4-FFF2-40B4-BE49-F238E27FC236}">
              <a16:creationId xmlns:a16="http://schemas.microsoft.com/office/drawing/2014/main" id="{6E5C300B-1EF4-4E0F-8F3C-109A40BB761A}"/>
            </a:ext>
          </a:extLst>
        </xdr:cNvPr>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a:extLst>
            <a:ext uri="{FF2B5EF4-FFF2-40B4-BE49-F238E27FC236}">
              <a16:creationId xmlns:a16="http://schemas.microsoft.com/office/drawing/2014/main" id="{B76AD784-4183-4466-86A1-32099E24268C}"/>
            </a:ext>
          </a:extLst>
        </xdr:cNvPr>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53" name="フローチャート: 判断 352">
          <a:extLst>
            <a:ext uri="{FF2B5EF4-FFF2-40B4-BE49-F238E27FC236}">
              <a16:creationId xmlns:a16="http://schemas.microsoft.com/office/drawing/2014/main" id="{001380A4-B2E0-4262-AA2F-70D1613AA68D}"/>
            </a:ext>
          </a:extLst>
        </xdr:cNvPr>
        <xdr:cNvSpPr/>
      </xdr:nvSpPr>
      <xdr:spPr>
        <a:xfrm>
          <a:off x="8699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54" name="フローチャート: 判断 353">
          <a:extLst>
            <a:ext uri="{FF2B5EF4-FFF2-40B4-BE49-F238E27FC236}">
              <a16:creationId xmlns:a16="http://schemas.microsoft.com/office/drawing/2014/main" id="{6C5C3B50-D6DB-4E91-AF38-981AD542A9CE}"/>
            </a:ext>
          </a:extLst>
        </xdr:cNvPr>
        <xdr:cNvSpPr/>
      </xdr:nvSpPr>
      <xdr:spPr>
        <a:xfrm>
          <a:off x="7810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55" name="フローチャート: 判断 354">
          <a:extLst>
            <a:ext uri="{FF2B5EF4-FFF2-40B4-BE49-F238E27FC236}">
              <a16:creationId xmlns:a16="http://schemas.microsoft.com/office/drawing/2014/main" id="{B37A068F-2FCF-4655-85EE-44A03758E0A4}"/>
            </a:ext>
          </a:extLst>
        </xdr:cNvPr>
        <xdr:cNvSpPr/>
      </xdr:nvSpPr>
      <xdr:spPr>
        <a:xfrm>
          <a:off x="6921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867691E-8E0B-40C9-A8CB-E63A36EFAF5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D006821-A021-4E7C-B1B9-648F7001BEA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98EFD1D-3239-4458-8A82-2E592F32360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67E4591-CF54-47E1-A433-39B7FC9D6F2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C82030D-D6D6-49AD-9B22-D53FF5BED5F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119317</xdr:rowOff>
    </xdr:from>
    <xdr:to>
      <xdr:col>55</xdr:col>
      <xdr:colOff>50800</xdr:colOff>
      <xdr:row>85</xdr:row>
      <xdr:rowOff>49467</xdr:rowOff>
    </xdr:to>
    <xdr:sp macro="" textlink="">
      <xdr:nvSpPr>
        <xdr:cNvPr id="361" name="楕円 360">
          <a:extLst>
            <a:ext uri="{FF2B5EF4-FFF2-40B4-BE49-F238E27FC236}">
              <a16:creationId xmlns:a16="http://schemas.microsoft.com/office/drawing/2014/main" id="{6AAFD7AB-4FF6-47D3-B638-63A23B26232B}"/>
            </a:ext>
          </a:extLst>
        </xdr:cNvPr>
        <xdr:cNvSpPr/>
      </xdr:nvSpPr>
      <xdr:spPr>
        <a:xfrm>
          <a:off x="10426700" y="1452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142194</xdr:rowOff>
    </xdr:from>
    <xdr:ext cx="469744" cy="259045"/>
    <xdr:sp macro="" textlink="">
      <xdr:nvSpPr>
        <xdr:cNvPr id="362" name="【公営住宅】&#10;一人当たり面積該当値テキスト">
          <a:extLst>
            <a:ext uri="{FF2B5EF4-FFF2-40B4-BE49-F238E27FC236}">
              <a16:creationId xmlns:a16="http://schemas.microsoft.com/office/drawing/2014/main" id="{5EC12389-DCE7-499C-8DEA-C89FBB0DB914}"/>
            </a:ext>
          </a:extLst>
        </xdr:cNvPr>
        <xdr:cNvSpPr txBox="1"/>
      </xdr:nvSpPr>
      <xdr:spPr>
        <a:xfrm>
          <a:off x="10515600" y="1437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100076</xdr:rowOff>
    </xdr:from>
    <xdr:to>
      <xdr:col>50</xdr:col>
      <xdr:colOff>165100</xdr:colOff>
      <xdr:row>85</xdr:row>
      <xdr:rowOff>30226</xdr:rowOff>
    </xdr:to>
    <xdr:sp macro="" textlink="">
      <xdr:nvSpPr>
        <xdr:cNvPr id="363" name="楕円 362">
          <a:extLst>
            <a:ext uri="{FF2B5EF4-FFF2-40B4-BE49-F238E27FC236}">
              <a16:creationId xmlns:a16="http://schemas.microsoft.com/office/drawing/2014/main" id="{DF4DA4C8-9EE1-4BD6-8913-92313A8899BE}"/>
            </a:ext>
          </a:extLst>
        </xdr:cNvPr>
        <xdr:cNvSpPr/>
      </xdr:nvSpPr>
      <xdr:spPr>
        <a:xfrm>
          <a:off x="9588500" y="1450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150876</xdr:rowOff>
    </xdr:from>
    <xdr:to>
      <xdr:col>55</xdr:col>
      <xdr:colOff>0</xdr:colOff>
      <xdr:row>84</xdr:row>
      <xdr:rowOff>170117</xdr:rowOff>
    </xdr:to>
    <xdr:cxnSp macro="">
      <xdr:nvCxnSpPr>
        <xdr:cNvPr id="364" name="直線コネクタ 363">
          <a:extLst>
            <a:ext uri="{FF2B5EF4-FFF2-40B4-BE49-F238E27FC236}">
              <a16:creationId xmlns:a16="http://schemas.microsoft.com/office/drawing/2014/main" id="{2D3C5C91-8246-42FE-84B8-63A77DAD923F}"/>
            </a:ext>
          </a:extLst>
        </xdr:cNvPr>
        <xdr:cNvCxnSpPr/>
      </xdr:nvCxnSpPr>
      <xdr:spPr>
        <a:xfrm>
          <a:off x="9639300" y="14552676"/>
          <a:ext cx="8382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22924</xdr:rowOff>
    </xdr:from>
    <xdr:to>
      <xdr:col>46</xdr:col>
      <xdr:colOff>38100</xdr:colOff>
      <xdr:row>84</xdr:row>
      <xdr:rowOff>124524</xdr:rowOff>
    </xdr:to>
    <xdr:sp macro="" textlink="">
      <xdr:nvSpPr>
        <xdr:cNvPr id="365" name="楕円 364">
          <a:extLst>
            <a:ext uri="{FF2B5EF4-FFF2-40B4-BE49-F238E27FC236}">
              <a16:creationId xmlns:a16="http://schemas.microsoft.com/office/drawing/2014/main" id="{932D43E8-EDFA-4ECE-9C92-E7EFB674C5EC}"/>
            </a:ext>
          </a:extLst>
        </xdr:cNvPr>
        <xdr:cNvSpPr/>
      </xdr:nvSpPr>
      <xdr:spPr>
        <a:xfrm>
          <a:off x="8699500" y="1442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73724</xdr:rowOff>
    </xdr:from>
    <xdr:to>
      <xdr:col>50</xdr:col>
      <xdr:colOff>114300</xdr:colOff>
      <xdr:row>84</xdr:row>
      <xdr:rowOff>150876</xdr:rowOff>
    </xdr:to>
    <xdr:cxnSp macro="">
      <xdr:nvCxnSpPr>
        <xdr:cNvPr id="366" name="直線コネクタ 365">
          <a:extLst>
            <a:ext uri="{FF2B5EF4-FFF2-40B4-BE49-F238E27FC236}">
              <a16:creationId xmlns:a16="http://schemas.microsoft.com/office/drawing/2014/main" id="{C7F6DF3C-E72C-4BD4-93A4-D9207703FBBD}"/>
            </a:ext>
          </a:extLst>
        </xdr:cNvPr>
        <xdr:cNvCxnSpPr/>
      </xdr:nvCxnSpPr>
      <xdr:spPr>
        <a:xfrm>
          <a:off x="8750300" y="14475524"/>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21589</xdr:rowOff>
    </xdr:from>
    <xdr:to>
      <xdr:col>41</xdr:col>
      <xdr:colOff>101600</xdr:colOff>
      <xdr:row>84</xdr:row>
      <xdr:rowOff>123189</xdr:rowOff>
    </xdr:to>
    <xdr:sp macro="" textlink="">
      <xdr:nvSpPr>
        <xdr:cNvPr id="367" name="楕円 366">
          <a:extLst>
            <a:ext uri="{FF2B5EF4-FFF2-40B4-BE49-F238E27FC236}">
              <a16:creationId xmlns:a16="http://schemas.microsoft.com/office/drawing/2014/main" id="{23CCAE33-BFC1-4308-8833-C8E3DBBB99B8}"/>
            </a:ext>
          </a:extLst>
        </xdr:cNvPr>
        <xdr:cNvSpPr/>
      </xdr:nvSpPr>
      <xdr:spPr>
        <a:xfrm>
          <a:off x="7810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72389</xdr:rowOff>
    </xdr:from>
    <xdr:to>
      <xdr:col>45</xdr:col>
      <xdr:colOff>177800</xdr:colOff>
      <xdr:row>84</xdr:row>
      <xdr:rowOff>73724</xdr:rowOff>
    </xdr:to>
    <xdr:cxnSp macro="">
      <xdr:nvCxnSpPr>
        <xdr:cNvPr id="368" name="直線コネクタ 367">
          <a:extLst>
            <a:ext uri="{FF2B5EF4-FFF2-40B4-BE49-F238E27FC236}">
              <a16:creationId xmlns:a16="http://schemas.microsoft.com/office/drawing/2014/main" id="{E2FD61D9-5C0D-47F0-AB37-4C7926FB466E}"/>
            </a:ext>
          </a:extLst>
        </xdr:cNvPr>
        <xdr:cNvCxnSpPr/>
      </xdr:nvCxnSpPr>
      <xdr:spPr>
        <a:xfrm>
          <a:off x="7861300" y="14474189"/>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21589</xdr:rowOff>
    </xdr:from>
    <xdr:to>
      <xdr:col>36</xdr:col>
      <xdr:colOff>165100</xdr:colOff>
      <xdr:row>84</xdr:row>
      <xdr:rowOff>123189</xdr:rowOff>
    </xdr:to>
    <xdr:sp macro="" textlink="">
      <xdr:nvSpPr>
        <xdr:cNvPr id="369" name="楕円 368">
          <a:extLst>
            <a:ext uri="{FF2B5EF4-FFF2-40B4-BE49-F238E27FC236}">
              <a16:creationId xmlns:a16="http://schemas.microsoft.com/office/drawing/2014/main" id="{4B238F77-9631-4A01-BA92-74C2ED7B30E8}"/>
            </a:ext>
          </a:extLst>
        </xdr:cNvPr>
        <xdr:cNvSpPr/>
      </xdr:nvSpPr>
      <xdr:spPr>
        <a:xfrm>
          <a:off x="6921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72389</xdr:rowOff>
    </xdr:from>
    <xdr:to>
      <xdr:col>41</xdr:col>
      <xdr:colOff>50800</xdr:colOff>
      <xdr:row>84</xdr:row>
      <xdr:rowOff>72389</xdr:rowOff>
    </xdr:to>
    <xdr:cxnSp macro="">
      <xdr:nvCxnSpPr>
        <xdr:cNvPr id="370" name="直線コネクタ 369">
          <a:extLst>
            <a:ext uri="{FF2B5EF4-FFF2-40B4-BE49-F238E27FC236}">
              <a16:creationId xmlns:a16="http://schemas.microsoft.com/office/drawing/2014/main" id="{38B37845-D343-43AB-81E3-D8ADB6375129}"/>
            </a:ext>
          </a:extLst>
        </xdr:cNvPr>
        <xdr:cNvCxnSpPr/>
      </xdr:nvCxnSpPr>
      <xdr:spPr>
        <a:xfrm>
          <a:off x="6972300" y="14474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62120</xdr:rowOff>
    </xdr:from>
    <xdr:ext cx="469744" cy="259045"/>
    <xdr:sp macro="" textlink="">
      <xdr:nvSpPr>
        <xdr:cNvPr id="371" name="n_1aveValue【公営住宅】&#10;一人当たり面積">
          <a:extLst>
            <a:ext uri="{FF2B5EF4-FFF2-40B4-BE49-F238E27FC236}">
              <a16:creationId xmlns:a16="http://schemas.microsoft.com/office/drawing/2014/main" id="{4C742DA1-C733-4AE8-A41B-70DDD870E67C}"/>
            </a:ext>
          </a:extLst>
        </xdr:cNvPr>
        <xdr:cNvSpPr txBox="1"/>
      </xdr:nvSpPr>
      <xdr:spPr>
        <a:xfrm>
          <a:off x="9391727" y="146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53739</xdr:rowOff>
    </xdr:from>
    <xdr:ext cx="469744" cy="259045"/>
    <xdr:sp macro="" textlink="">
      <xdr:nvSpPr>
        <xdr:cNvPr id="372" name="n_2aveValue【公営住宅】&#10;一人当たり面積">
          <a:extLst>
            <a:ext uri="{FF2B5EF4-FFF2-40B4-BE49-F238E27FC236}">
              <a16:creationId xmlns:a16="http://schemas.microsoft.com/office/drawing/2014/main" id="{B3CA01BC-89F9-4FFB-8171-17A27B7DDD86}"/>
            </a:ext>
          </a:extLst>
        </xdr:cNvPr>
        <xdr:cNvSpPr txBox="1"/>
      </xdr:nvSpPr>
      <xdr:spPr>
        <a:xfrm>
          <a:off x="8515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46690</xdr:rowOff>
    </xdr:from>
    <xdr:ext cx="469744" cy="259045"/>
    <xdr:sp macro="" textlink="">
      <xdr:nvSpPr>
        <xdr:cNvPr id="373" name="n_3aveValue【公営住宅】&#10;一人当たり面積">
          <a:extLst>
            <a:ext uri="{FF2B5EF4-FFF2-40B4-BE49-F238E27FC236}">
              <a16:creationId xmlns:a16="http://schemas.microsoft.com/office/drawing/2014/main" id="{19FC7BA1-BB3B-4564-BAE8-D02A4D9C5B11}"/>
            </a:ext>
          </a:extLst>
        </xdr:cNvPr>
        <xdr:cNvSpPr txBox="1"/>
      </xdr:nvSpPr>
      <xdr:spPr>
        <a:xfrm>
          <a:off x="7626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58501</xdr:rowOff>
    </xdr:from>
    <xdr:ext cx="469744" cy="259045"/>
    <xdr:sp macro="" textlink="">
      <xdr:nvSpPr>
        <xdr:cNvPr id="374" name="n_4aveValue【公営住宅】&#10;一人当たり面積">
          <a:extLst>
            <a:ext uri="{FF2B5EF4-FFF2-40B4-BE49-F238E27FC236}">
              <a16:creationId xmlns:a16="http://schemas.microsoft.com/office/drawing/2014/main" id="{A73A6F64-14D5-4F19-83D5-8BF82D6C5A6B}"/>
            </a:ext>
          </a:extLst>
        </xdr:cNvPr>
        <xdr:cNvSpPr txBox="1"/>
      </xdr:nvSpPr>
      <xdr:spPr>
        <a:xfrm>
          <a:off x="6737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46753</xdr:rowOff>
    </xdr:from>
    <xdr:ext cx="469744" cy="259045"/>
    <xdr:sp macro="" textlink="">
      <xdr:nvSpPr>
        <xdr:cNvPr id="375" name="n_1mainValue【公営住宅】&#10;一人当たり面積">
          <a:extLst>
            <a:ext uri="{FF2B5EF4-FFF2-40B4-BE49-F238E27FC236}">
              <a16:creationId xmlns:a16="http://schemas.microsoft.com/office/drawing/2014/main" id="{8B548776-1C68-45AB-9212-7B22FAD7021F}"/>
            </a:ext>
          </a:extLst>
        </xdr:cNvPr>
        <xdr:cNvSpPr txBox="1"/>
      </xdr:nvSpPr>
      <xdr:spPr>
        <a:xfrm>
          <a:off x="9391727" y="1427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141051</xdr:rowOff>
    </xdr:from>
    <xdr:ext cx="469744" cy="259045"/>
    <xdr:sp macro="" textlink="">
      <xdr:nvSpPr>
        <xdr:cNvPr id="376" name="n_2mainValue【公営住宅】&#10;一人当たり面積">
          <a:extLst>
            <a:ext uri="{FF2B5EF4-FFF2-40B4-BE49-F238E27FC236}">
              <a16:creationId xmlns:a16="http://schemas.microsoft.com/office/drawing/2014/main" id="{6E18A91D-2EDF-4DAE-BE1A-146976523EB0}"/>
            </a:ext>
          </a:extLst>
        </xdr:cNvPr>
        <xdr:cNvSpPr txBox="1"/>
      </xdr:nvSpPr>
      <xdr:spPr>
        <a:xfrm>
          <a:off x="8515427" y="1419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139716</xdr:rowOff>
    </xdr:from>
    <xdr:ext cx="469744" cy="259045"/>
    <xdr:sp macro="" textlink="">
      <xdr:nvSpPr>
        <xdr:cNvPr id="377" name="n_3mainValue【公営住宅】&#10;一人当たり面積">
          <a:extLst>
            <a:ext uri="{FF2B5EF4-FFF2-40B4-BE49-F238E27FC236}">
              <a16:creationId xmlns:a16="http://schemas.microsoft.com/office/drawing/2014/main" id="{50407A9C-AA32-4FD9-ADA3-BE10C48D52F5}"/>
            </a:ext>
          </a:extLst>
        </xdr:cNvPr>
        <xdr:cNvSpPr txBox="1"/>
      </xdr:nvSpPr>
      <xdr:spPr>
        <a:xfrm>
          <a:off x="7626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139716</xdr:rowOff>
    </xdr:from>
    <xdr:ext cx="469744" cy="259045"/>
    <xdr:sp macro="" textlink="">
      <xdr:nvSpPr>
        <xdr:cNvPr id="378" name="n_4mainValue【公営住宅】&#10;一人当たり面積">
          <a:extLst>
            <a:ext uri="{FF2B5EF4-FFF2-40B4-BE49-F238E27FC236}">
              <a16:creationId xmlns:a16="http://schemas.microsoft.com/office/drawing/2014/main" id="{8724A738-A444-4A17-9FBB-F7F330684F0E}"/>
            </a:ext>
          </a:extLst>
        </xdr:cNvPr>
        <xdr:cNvSpPr txBox="1"/>
      </xdr:nvSpPr>
      <xdr:spPr>
        <a:xfrm>
          <a:off x="6737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E649F990-630C-4A93-9312-F5B040DC602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11DBCC6-5680-440D-939C-9DA40FBF1AA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5C1F3B2-B25B-4B46-8FBA-E37C1E32685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BC44C93-B84F-4CBD-A480-62762AD78B4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6C78179F-0F45-4531-BE68-468F855906F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ACD95C3D-BA0D-4A89-AA62-070C836D0CC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2DBCC851-4657-426F-9609-FF4829C615B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F5E285F0-DD52-45BC-B2B7-EE39081264C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2B286414-02F7-4CAF-8E4F-B4140094D26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7AF9B3DE-56AF-4E92-BC93-2399CFE7050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4A7EDE8-B088-4F69-A849-DE628C4E1AC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30F72FEA-D11A-4F58-8848-C880DDE7EB9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B9DB8988-C055-44A5-82E4-662C7A42EFE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E3A7AEAE-0C3D-46A7-AB5E-244D11F2FF7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B17CC817-ED6D-451E-976B-467C4A5033D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C2DF5AF2-AD78-4BC4-8B7C-D79630423D4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8F5108A4-56A7-4505-9347-912B9E3B62B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701D0180-1159-40AC-8A8C-03A9901597D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5EB06E10-0CC2-40DE-B1B6-23CADBE8256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9F7372F-DD30-4B98-94FF-8AC4A23FDA9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3820ADD1-C111-4C00-BD1B-6A0E84BA892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47F427B2-8EA5-49A6-9492-9013FA158FD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6585CA4F-8866-4634-A170-2958A4A55DB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FEFE5C88-751F-4AC5-98EB-31DD1360D3E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6D8854B1-A556-44C4-A6FA-23EE787E248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4F922035-D466-4AE5-8A54-33F1C57C47F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1C012D39-C098-493B-9A27-8CE882AF717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C6481B67-342D-43F0-92BF-49F9B9FEB79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E41273EF-4D7B-43B0-8799-33085593676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8178FD14-FF4C-443D-9C0F-700BCC4C12F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4B03CD6B-AD01-44AA-8648-F78A06EF2CE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77859705-0A46-4567-AE66-7D55A924B04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C47927C9-2519-467D-A950-5B05B8E90E9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B5DA192E-8E00-449D-AE60-C9F6AAFB29B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5E59D84-5617-47D3-B503-B2BA3511339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859D96D1-A22A-4BC0-B0A1-3F0585B15A6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D1DDFEB6-9425-4FE8-8542-D9ED83C75F8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2ED483CC-A5B7-493B-9600-E624D95F5E8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972BABC9-D81A-47C9-9D86-59FEBF8626A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9C5A492E-2C33-4500-83B8-98C709BCC52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6829CC38-200F-48C8-9B2A-5FD787AB7A7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D27AB02-5AB0-40FB-82C8-C1B7BB8422BE}"/>
            </a:ext>
          </a:extLst>
        </xdr:cNvPr>
        <xdr:cNvCxnSpPr/>
      </xdr:nvCxnSpPr>
      <xdr:spPr>
        <a:xfrm flipV="1">
          <a:off x="16318864" y="574548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910310BF-6E8D-4212-B552-E6D757FE465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182B6080-8365-42FC-A1B9-15010B24983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6CFEF40B-B32C-428E-B2F6-0F211CC93011}"/>
            </a:ext>
          </a:extLst>
        </xdr:cNvPr>
        <xdr:cNvSpPr txBox="1"/>
      </xdr:nvSpPr>
      <xdr:spPr>
        <a:xfrm>
          <a:off x="16357600" y="552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24" name="直線コネクタ 423">
          <a:extLst>
            <a:ext uri="{FF2B5EF4-FFF2-40B4-BE49-F238E27FC236}">
              <a16:creationId xmlns:a16="http://schemas.microsoft.com/office/drawing/2014/main" id="{700F7914-C240-4112-BE39-A4303A16A021}"/>
            </a:ext>
          </a:extLst>
        </xdr:cNvPr>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B44F69DF-4606-4A1D-839C-4C88DC07ACDC}"/>
            </a:ext>
          </a:extLst>
        </xdr:cNvPr>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26" name="フローチャート: 判断 425">
          <a:extLst>
            <a:ext uri="{FF2B5EF4-FFF2-40B4-BE49-F238E27FC236}">
              <a16:creationId xmlns:a16="http://schemas.microsoft.com/office/drawing/2014/main" id="{1FC77B37-66CF-4ED3-BC76-E106EBDAE887}"/>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107043</xdr:rowOff>
    </xdr:from>
    <xdr:to>
      <xdr:col>81</xdr:col>
      <xdr:colOff>101600</xdr:colOff>
      <xdr:row>39</xdr:row>
      <xdr:rowOff>37193</xdr:rowOff>
    </xdr:to>
    <xdr:sp macro="" textlink="">
      <xdr:nvSpPr>
        <xdr:cNvPr id="427" name="フローチャート: 判断 426">
          <a:extLst>
            <a:ext uri="{FF2B5EF4-FFF2-40B4-BE49-F238E27FC236}">
              <a16:creationId xmlns:a16="http://schemas.microsoft.com/office/drawing/2014/main" id="{25624FD0-B248-46C0-AA81-1A54DCD90A57}"/>
            </a:ext>
          </a:extLst>
        </xdr:cNvPr>
        <xdr:cNvSpPr/>
      </xdr:nvSpPr>
      <xdr:spPr>
        <a:xfrm>
          <a:off x="1543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8" name="フローチャート: 判断 427">
          <a:extLst>
            <a:ext uri="{FF2B5EF4-FFF2-40B4-BE49-F238E27FC236}">
              <a16:creationId xmlns:a16="http://schemas.microsoft.com/office/drawing/2014/main" id="{252209FC-B106-43C0-856E-9BBE1A5A91BD}"/>
            </a:ext>
          </a:extLst>
        </xdr:cNvPr>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429" name="フローチャート: 判断 428">
          <a:extLst>
            <a:ext uri="{FF2B5EF4-FFF2-40B4-BE49-F238E27FC236}">
              <a16:creationId xmlns:a16="http://schemas.microsoft.com/office/drawing/2014/main" id="{FDD96FA7-E84C-43AC-941B-496D7965C83E}"/>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430" name="フローチャート: 判断 429">
          <a:extLst>
            <a:ext uri="{FF2B5EF4-FFF2-40B4-BE49-F238E27FC236}">
              <a16:creationId xmlns:a16="http://schemas.microsoft.com/office/drawing/2014/main" id="{4376FC35-4054-4418-86BD-D7D951635271}"/>
            </a:ext>
          </a:extLst>
        </xdr:cNvPr>
        <xdr:cNvSpPr/>
      </xdr:nvSpPr>
      <xdr:spPr>
        <a:xfrm>
          <a:off x="12763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A78DB57-9477-44E9-A4CA-1239C1F4F1B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86FA672-86A4-4FC8-9F73-B4284758FAE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96D5811-8981-4DCF-B25D-E4CAC6781BE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09194EC-12FA-4D15-9B9F-41BFC7C04CF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E831E25C-B0E1-4626-B45E-FA31672082B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18869</xdr:rowOff>
    </xdr:from>
    <xdr:to>
      <xdr:col>85</xdr:col>
      <xdr:colOff>177800</xdr:colOff>
      <xdr:row>36</xdr:row>
      <xdr:rowOff>120469</xdr:rowOff>
    </xdr:to>
    <xdr:sp macro="" textlink="">
      <xdr:nvSpPr>
        <xdr:cNvPr id="436" name="楕円 435">
          <a:extLst>
            <a:ext uri="{FF2B5EF4-FFF2-40B4-BE49-F238E27FC236}">
              <a16:creationId xmlns:a16="http://schemas.microsoft.com/office/drawing/2014/main" id="{81F46802-8984-4860-93E5-35AFDEB9DD76}"/>
            </a:ext>
          </a:extLst>
        </xdr:cNvPr>
        <xdr:cNvSpPr/>
      </xdr:nvSpPr>
      <xdr:spPr>
        <a:xfrm>
          <a:off x="162687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41746</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2C296143-ED29-4829-9050-33170FFADBE4}"/>
            </a:ext>
          </a:extLst>
        </xdr:cNvPr>
        <xdr:cNvSpPr txBox="1"/>
      </xdr:nvSpPr>
      <xdr:spPr>
        <a:xfrm>
          <a:off x="16357600" y="604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147864</xdr:rowOff>
    </xdr:from>
    <xdr:to>
      <xdr:col>81</xdr:col>
      <xdr:colOff>101600</xdr:colOff>
      <xdr:row>36</xdr:row>
      <xdr:rowOff>78014</xdr:rowOff>
    </xdr:to>
    <xdr:sp macro="" textlink="">
      <xdr:nvSpPr>
        <xdr:cNvPr id="438" name="楕円 437">
          <a:extLst>
            <a:ext uri="{FF2B5EF4-FFF2-40B4-BE49-F238E27FC236}">
              <a16:creationId xmlns:a16="http://schemas.microsoft.com/office/drawing/2014/main" id="{A3C7547C-AD6E-4E22-A7D9-13D81738623D}"/>
            </a:ext>
          </a:extLst>
        </xdr:cNvPr>
        <xdr:cNvSpPr/>
      </xdr:nvSpPr>
      <xdr:spPr>
        <a:xfrm>
          <a:off x="15430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27214</xdr:rowOff>
    </xdr:from>
    <xdr:to>
      <xdr:col>85</xdr:col>
      <xdr:colOff>127000</xdr:colOff>
      <xdr:row>36</xdr:row>
      <xdr:rowOff>69669</xdr:rowOff>
    </xdr:to>
    <xdr:cxnSp macro="">
      <xdr:nvCxnSpPr>
        <xdr:cNvPr id="439" name="直線コネクタ 438">
          <a:extLst>
            <a:ext uri="{FF2B5EF4-FFF2-40B4-BE49-F238E27FC236}">
              <a16:creationId xmlns:a16="http://schemas.microsoft.com/office/drawing/2014/main" id="{2F89C927-A7EB-427A-8AD7-A745FCE2B714}"/>
            </a:ext>
          </a:extLst>
        </xdr:cNvPr>
        <xdr:cNvCxnSpPr/>
      </xdr:nvCxnSpPr>
      <xdr:spPr>
        <a:xfrm>
          <a:off x="15481300" y="619941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103777</xdr:rowOff>
    </xdr:from>
    <xdr:to>
      <xdr:col>76</xdr:col>
      <xdr:colOff>165100</xdr:colOff>
      <xdr:row>36</xdr:row>
      <xdr:rowOff>33927</xdr:rowOff>
    </xdr:to>
    <xdr:sp macro="" textlink="">
      <xdr:nvSpPr>
        <xdr:cNvPr id="440" name="楕円 439">
          <a:extLst>
            <a:ext uri="{FF2B5EF4-FFF2-40B4-BE49-F238E27FC236}">
              <a16:creationId xmlns:a16="http://schemas.microsoft.com/office/drawing/2014/main" id="{8419DD4C-E620-4FDD-9F99-3C2B598976AA}"/>
            </a:ext>
          </a:extLst>
        </xdr:cNvPr>
        <xdr:cNvSpPr/>
      </xdr:nvSpPr>
      <xdr:spPr>
        <a:xfrm>
          <a:off x="14541500" y="61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154577</xdr:rowOff>
    </xdr:from>
    <xdr:to>
      <xdr:col>81</xdr:col>
      <xdr:colOff>50800</xdr:colOff>
      <xdr:row>36</xdr:row>
      <xdr:rowOff>27214</xdr:rowOff>
    </xdr:to>
    <xdr:cxnSp macro="">
      <xdr:nvCxnSpPr>
        <xdr:cNvPr id="441" name="直線コネクタ 440">
          <a:extLst>
            <a:ext uri="{FF2B5EF4-FFF2-40B4-BE49-F238E27FC236}">
              <a16:creationId xmlns:a16="http://schemas.microsoft.com/office/drawing/2014/main" id="{CD95C975-14C7-423A-B414-CD10432F847B}"/>
            </a:ext>
          </a:extLst>
        </xdr:cNvPr>
        <xdr:cNvCxnSpPr/>
      </xdr:nvCxnSpPr>
      <xdr:spPr>
        <a:xfrm>
          <a:off x="14592300" y="615532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59690</xdr:rowOff>
    </xdr:from>
    <xdr:to>
      <xdr:col>72</xdr:col>
      <xdr:colOff>38100</xdr:colOff>
      <xdr:row>35</xdr:row>
      <xdr:rowOff>161290</xdr:rowOff>
    </xdr:to>
    <xdr:sp macro="" textlink="">
      <xdr:nvSpPr>
        <xdr:cNvPr id="442" name="楕円 441">
          <a:extLst>
            <a:ext uri="{FF2B5EF4-FFF2-40B4-BE49-F238E27FC236}">
              <a16:creationId xmlns:a16="http://schemas.microsoft.com/office/drawing/2014/main" id="{27AB32D0-4354-4821-9235-3694A2BECD44}"/>
            </a:ext>
          </a:extLst>
        </xdr:cNvPr>
        <xdr:cNvSpPr/>
      </xdr:nvSpPr>
      <xdr:spPr>
        <a:xfrm>
          <a:off x="13652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110490</xdr:rowOff>
    </xdr:from>
    <xdr:to>
      <xdr:col>76</xdr:col>
      <xdr:colOff>114300</xdr:colOff>
      <xdr:row>35</xdr:row>
      <xdr:rowOff>154577</xdr:rowOff>
    </xdr:to>
    <xdr:cxnSp macro="">
      <xdr:nvCxnSpPr>
        <xdr:cNvPr id="443" name="直線コネクタ 442">
          <a:extLst>
            <a:ext uri="{FF2B5EF4-FFF2-40B4-BE49-F238E27FC236}">
              <a16:creationId xmlns:a16="http://schemas.microsoft.com/office/drawing/2014/main" id="{5E2B65FD-D8B0-4922-A8B7-06C28B5DFECC}"/>
            </a:ext>
          </a:extLst>
        </xdr:cNvPr>
        <xdr:cNvCxnSpPr/>
      </xdr:nvCxnSpPr>
      <xdr:spPr>
        <a:xfrm>
          <a:off x="13703300" y="611124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15603</xdr:rowOff>
    </xdr:from>
    <xdr:to>
      <xdr:col>67</xdr:col>
      <xdr:colOff>101600</xdr:colOff>
      <xdr:row>35</xdr:row>
      <xdr:rowOff>117203</xdr:rowOff>
    </xdr:to>
    <xdr:sp macro="" textlink="">
      <xdr:nvSpPr>
        <xdr:cNvPr id="444" name="楕円 443">
          <a:extLst>
            <a:ext uri="{FF2B5EF4-FFF2-40B4-BE49-F238E27FC236}">
              <a16:creationId xmlns:a16="http://schemas.microsoft.com/office/drawing/2014/main" id="{D4B63F92-D9CD-42DB-A645-02D3487678D9}"/>
            </a:ext>
          </a:extLst>
        </xdr:cNvPr>
        <xdr:cNvSpPr/>
      </xdr:nvSpPr>
      <xdr:spPr>
        <a:xfrm>
          <a:off x="12763500" y="601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66403</xdr:rowOff>
    </xdr:from>
    <xdr:to>
      <xdr:col>71</xdr:col>
      <xdr:colOff>177800</xdr:colOff>
      <xdr:row>35</xdr:row>
      <xdr:rowOff>110490</xdr:rowOff>
    </xdr:to>
    <xdr:cxnSp macro="">
      <xdr:nvCxnSpPr>
        <xdr:cNvPr id="445" name="直線コネクタ 444">
          <a:extLst>
            <a:ext uri="{FF2B5EF4-FFF2-40B4-BE49-F238E27FC236}">
              <a16:creationId xmlns:a16="http://schemas.microsoft.com/office/drawing/2014/main" id="{C2165B3E-03EF-4D50-96A6-1ED7A2D48D4E}"/>
            </a:ext>
          </a:extLst>
        </xdr:cNvPr>
        <xdr:cNvCxnSpPr/>
      </xdr:nvCxnSpPr>
      <xdr:spPr>
        <a:xfrm>
          <a:off x="12814300" y="606715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28320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7C24503-605E-4BEF-9D70-05E3ABB504A5}"/>
            </a:ext>
          </a:extLst>
        </xdr:cNvPr>
        <xdr:cNvSpPr txBox="1"/>
      </xdr:nvSpPr>
      <xdr:spPr>
        <a:xfrm>
          <a:off x="152660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52A45724-8D90-496D-8CAD-625C0DEDC83D}"/>
            </a:ext>
          </a:extLst>
        </xdr:cNvPr>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80571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F79500E1-9A3E-41F7-BDC2-DF963BE524D6}"/>
            </a:ext>
          </a:extLst>
        </xdr:cNvPr>
        <xdr:cNvSpPr txBox="1"/>
      </xdr:nvSpPr>
      <xdr:spPr>
        <a:xfrm>
          <a:off x="13500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60977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41202F67-E6EB-41C7-9D69-556AB04E19F3}"/>
            </a:ext>
          </a:extLst>
        </xdr:cNvPr>
        <xdr:cNvSpPr txBox="1"/>
      </xdr:nvSpPr>
      <xdr:spPr>
        <a:xfrm>
          <a:off x="12611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94541</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9636057B-20BF-4CC4-A5E8-01D561967F7E}"/>
            </a:ext>
          </a:extLst>
        </xdr:cNvPr>
        <xdr:cNvSpPr txBox="1"/>
      </xdr:nvSpPr>
      <xdr:spPr>
        <a:xfrm>
          <a:off x="152660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50454</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587D369-DB91-41D1-933C-8788C7CC9610}"/>
            </a:ext>
          </a:extLst>
        </xdr:cNvPr>
        <xdr:cNvSpPr txBox="1"/>
      </xdr:nvSpPr>
      <xdr:spPr>
        <a:xfrm>
          <a:off x="14389744" y="587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6367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5471018D-5CAE-4358-8CF0-BBB91359D6E3}"/>
            </a:ext>
          </a:extLst>
        </xdr:cNvPr>
        <xdr:cNvSpPr txBox="1"/>
      </xdr:nvSpPr>
      <xdr:spPr>
        <a:xfrm>
          <a:off x="13500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133730</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ADFB26C4-D670-4FE2-8574-9C0B0239918F}"/>
            </a:ext>
          </a:extLst>
        </xdr:cNvPr>
        <xdr:cNvSpPr txBox="1"/>
      </xdr:nvSpPr>
      <xdr:spPr>
        <a:xfrm>
          <a:off x="12611744" y="579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14703A23-EF30-46F0-A52C-00D9852FEE1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92E570DB-F3D5-4EF7-BF2C-5625D59FEA5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B025BA6D-2026-4FEB-876D-0B82532D27F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6AF8FBDC-D827-40D9-9EBA-64181C92BA5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8332FFEE-322E-4433-BFB7-CFFEB966E77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8664FECA-F098-40E6-991B-BA4EA2FBFE7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16048A0E-46A1-4C00-A979-327E00619AB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58F3C1C6-79BA-408F-B4E0-D10982A52C9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E5EFD2AC-2CBE-4626-860F-05F0A9834C2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7BC83FCD-33B0-44DD-9EDD-ECF17622738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60AF0D11-CF29-433D-8321-16C771A6ABE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A03600EB-58B6-4E08-A0E5-A908F3B2687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A0A6A852-352F-466B-BBFF-D0BE1DA5ED6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5BCBAF24-87CD-4DD6-922D-4C13C6D512D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C3C5E3B0-0272-43DA-BC7C-7A5BCEB8AA4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39701F69-9AAC-4D21-AA4F-34D2DC87D5D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302C6405-9231-4772-9408-7E4BC24FC57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238B64D8-854B-413D-A8A5-7C494B12DE8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F366DF97-89A8-477F-B824-59FA5A476F8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89C6E96B-4D4E-4E2B-A8E7-B38FF8144D7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E41FB935-8FA3-42CE-8AE2-799C6487638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039A60B3-7DB7-4CCC-8423-CFAF43B05E1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74188A8C-2533-4FFE-9891-C5E6CCDA9D2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109220</xdr:rowOff>
    </xdr:from>
    <xdr:to>
      <xdr:col>116</xdr:col>
      <xdr:colOff>62864</xdr:colOff>
      <xdr:row>42</xdr:row>
      <xdr:rowOff>11430</xdr:rowOff>
    </xdr:to>
    <xdr:cxnSp macro="">
      <xdr:nvCxnSpPr>
        <xdr:cNvPr id="477" name="直線コネクタ 476">
          <a:extLst>
            <a:ext uri="{FF2B5EF4-FFF2-40B4-BE49-F238E27FC236}">
              <a16:creationId xmlns:a16="http://schemas.microsoft.com/office/drawing/2014/main" id="{77CBB3E6-47BC-49BA-9119-305AC824038B}"/>
            </a:ext>
          </a:extLst>
        </xdr:cNvPr>
        <xdr:cNvCxnSpPr/>
      </xdr:nvCxnSpPr>
      <xdr:spPr>
        <a:xfrm flipV="1">
          <a:off x="22160864" y="576707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9E1F7396-5C8D-4411-B36A-568D90262E39}"/>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9" name="直線コネクタ 478">
          <a:extLst>
            <a:ext uri="{FF2B5EF4-FFF2-40B4-BE49-F238E27FC236}">
              <a16:creationId xmlns:a16="http://schemas.microsoft.com/office/drawing/2014/main" id="{C948A617-BCA6-4D05-A6A3-C6FDACF55F07}"/>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55897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66E2F285-4D7D-4412-8362-A411415DC4EB}"/>
            </a:ext>
          </a:extLst>
        </xdr:cNvPr>
        <xdr:cNvSpPr txBox="1"/>
      </xdr:nvSpPr>
      <xdr:spPr>
        <a:xfrm>
          <a:off x="2219960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481" name="直線コネクタ 480">
          <a:extLst>
            <a:ext uri="{FF2B5EF4-FFF2-40B4-BE49-F238E27FC236}">
              <a16:creationId xmlns:a16="http://schemas.microsoft.com/office/drawing/2014/main" id="{A31AFEF4-DDA7-4F7F-95B7-9418FC8F8F2A}"/>
            </a:ext>
          </a:extLst>
        </xdr:cNvPr>
        <xdr:cNvCxnSpPr/>
      </xdr:nvCxnSpPr>
      <xdr:spPr>
        <a:xfrm>
          <a:off x="22072600" y="57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1287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BC0D60E4-C539-46BA-A855-2C93D8029635}"/>
            </a:ext>
          </a:extLst>
        </xdr:cNvPr>
        <xdr:cNvSpPr txBox="1"/>
      </xdr:nvSpPr>
      <xdr:spPr>
        <a:xfrm>
          <a:off x="22199600" y="685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83" name="フローチャート: 判断 482">
          <a:extLst>
            <a:ext uri="{FF2B5EF4-FFF2-40B4-BE49-F238E27FC236}">
              <a16:creationId xmlns:a16="http://schemas.microsoft.com/office/drawing/2014/main" id="{1D0ABBFB-9A6E-482A-920D-2BFF903B7F42}"/>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484" name="フローチャート: 判断 483">
          <a:extLst>
            <a:ext uri="{FF2B5EF4-FFF2-40B4-BE49-F238E27FC236}">
              <a16:creationId xmlns:a16="http://schemas.microsoft.com/office/drawing/2014/main" id="{E681ED06-996A-4A38-B685-DC685B5ED2F8}"/>
            </a:ext>
          </a:extLst>
        </xdr:cNvPr>
        <xdr:cNvSpPr/>
      </xdr:nvSpPr>
      <xdr:spPr>
        <a:xfrm>
          <a:off x="212725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485" name="フローチャート: 判断 484">
          <a:extLst>
            <a:ext uri="{FF2B5EF4-FFF2-40B4-BE49-F238E27FC236}">
              <a16:creationId xmlns:a16="http://schemas.microsoft.com/office/drawing/2014/main" id="{42BA6D82-AE3A-4A9F-85D5-CD1AFB5B2B0A}"/>
            </a:ext>
          </a:extLst>
        </xdr:cNvPr>
        <xdr:cNvSpPr/>
      </xdr:nvSpPr>
      <xdr:spPr>
        <a:xfrm>
          <a:off x="20383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486" name="フローチャート: 判断 485">
          <a:extLst>
            <a:ext uri="{FF2B5EF4-FFF2-40B4-BE49-F238E27FC236}">
              <a16:creationId xmlns:a16="http://schemas.microsoft.com/office/drawing/2014/main" id="{FE499D5F-266C-4E6B-9E55-F3B84962C44B}"/>
            </a:ext>
          </a:extLst>
        </xdr:cNvPr>
        <xdr:cNvSpPr/>
      </xdr:nvSpPr>
      <xdr:spPr>
        <a:xfrm>
          <a:off x="19494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87" name="フローチャート: 判断 486">
          <a:extLst>
            <a:ext uri="{FF2B5EF4-FFF2-40B4-BE49-F238E27FC236}">
              <a16:creationId xmlns:a16="http://schemas.microsoft.com/office/drawing/2014/main" id="{FADA6576-6213-4E10-89A9-4A473A5B32C5}"/>
            </a:ext>
          </a:extLst>
        </xdr:cNvPr>
        <xdr:cNvSpPr/>
      </xdr:nvSpPr>
      <xdr:spPr>
        <a:xfrm>
          <a:off x="18605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298D97A-5C7F-4B90-B319-3B43142764D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FAB1EEC-11C1-4845-862B-9337CBEE26C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133C1C1-3483-4F6E-A57F-6880747C1E7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BBEF3E0-9AA9-4C0A-8E6D-60EA99692B0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909E24F1-9AA5-4B8A-94F8-CB43E6A5177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41910</xdr:rowOff>
    </xdr:from>
    <xdr:to>
      <xdr:col>116</xdr:col>
      <xdr:colOff>114300</xdr:colOff>
      <xdr:row>39</xdr:row>
      <xdr:rowOff>143510</xdr:rowOff>
    </xdr:to>
    <xdr:sp macro="" textlink="">
      <xdr:nvSpPr>
        <xdr:cNvPr id="493" name="楕円 492">
          <a:extLst>
            <a:ext uri="{FF2B5EF4-FFF2-40B4-BE49-F238E27FC236}">
              <a16:creationId xmlns:a16="http://schemas.microsoft.com/office/drawing/2014/main" id="{01EC99C4-C443-4664-96E6-E135A8BA6E20}"/>
            </a:ext>
          </a:extLst>
        </xdr:cNvPr>
        <xdr:cNvSpPr/>
      </xdr:nvSpPr>
      <xdr:spPr>
        <a:xfrm>
          <a:off x="221107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64787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F676C257-281B-471F-9BF8-7CF74EF07C1B}"/>
            </a:ext>
          </a:extLst>
        </xdr:cNvPr>
        <xdr:cNvSpPr txBox="1"/>
      </xdr:nvSpPr>
      <xdr:spPr>
        <a:xfrm>
          <a:off x="22199600" y="65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49530</xdr:rowOff>
    </xdr:from>
    <xdr:to>
      <xdr:col>112</xdr:col>
      <xdr:colOff>38100</xdr:colOff>
      <xdr:row>39</xdr:row>
      <xdr:rowOff>151130</xdr:rowOff>
    </xdr:to>
    <xdr:sp macro="" textlink="">
      <xdr:nvSpPr>
        <xdr:cNvPr id="495" name="楕円 494">
          <a:extLst>
            <a:ext uri="{FF2B5EF4-FFF2-40B4-BE49-F238E27FC236}">
              <a16:creationId xmlns:a16="http://schemas.microsoft.com/office/drawing/2014/main" id="{7A26BC9D-AD6D-4BB2-B151-B2884236C415}"/>
            </a:ext>
          </a:extLst>
        </xdr:cNvPr>
        <xdr:cNvSpPr/>
      </xdr:nvSpPr>
      <xdr:spPr>
        <a:xfrm>
          <a:off x="212725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92710</xdr:rowOff>
    </xdr:from>
    <xdr:to>
      <xdr:col>116</xdr:col>
      <xdr:colOff>63500</xdr:colOff>
      <xdr:row>39</xdr:row>
      <xdr:rowOff>100330</xdr:rowOff>
    </xdr:to>
    <xdr:cxnSp macro="">
      <xdr:nvCxnSpPr>
        <xdr:cNvPr id="496" name="直線コネクタ 495">
          <a:extLst>
            <a:ext uri="{FF2B5EF4-FFF2-40B4-BE49-F238E27FC236}">
              <a16:creationId xmlns:a16="http://schemas.microsoft.com/office/drawing/2014/main" id="{7E196172-D5AC-4217-9B8E-F840DF9CF624}"/>
            </a:ext>
          </a:extLst>
        </xdr:cNvPr>
        <xdr:cNvCxnSpPr/>
      </xdr:nvCxnSpPr>
      <xdr:spPr>
        <a:xfrm flipV="1">
          <a:off x="21323300" y="67792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57150</xdr:rowOff>
    </xdr:from>
    <xdr:to>
      <xdr:col>107</xdr:col>
      <xdr:colOff>101600</xdr:colOff>
      <xdr:row>39</xdr:row>
      <xdr:rowOff>158750</xdr:rowOff>
    </xdr:to>
    <xdr:sp macro="" textlink="">
      <xdr:nvSpPr>
        <xdr:cNvPr id="497" name="楕円 496">
          <a:extLst>
            <a:ext uri="{FF2B5EF4-FFF2-40B4-BE49-F238E27FC236}">
              <a16:creationId xmlns:a16="http://schemas.microsoft.com/office/drawing/2014/main" id="{D44B7BFB-E580-484D-929F-AA57177990F7}"/>
            </a:ext>
          </a:extLst>
        </xdr:cNvPr>
        <xdr:cNvSpPr/>
      </xdr:nvSpPr>
      <xdr:spPr>
        <a:xfrm>
          <a:off x="20383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100330</xdr:rowOff>
    </xdr:from>
    <xdr:to>
      <xdr:col>111</xdr:col>
      <xdr:colOff>177800</xdr:colOff>
      <xdr:row>39</xdr:row>
      <xdr:rowOff>107950</xdr:rowOff>
    </xdr:to>
    <xdr:cxnSp macro="">
      <xdr:nvCxnSpPr>
        <xdr:cNvPr id="498" name="直線コネクタ 497">
          <a:extLst>
            <a:ext uri="{FF2B5EF4-FFF2-40B4-BE49-F238E27FC236}">
              <a16:creationId xmlns:a16="http://schemas.microsoft.com/office/drawing/2014/main" id="{32A72C75-1BD7-4C30-A951-679D2F32187D}"/>
            </a:ext>
          </a:extLst>
        </xdr:cNvPr>
        <xdr:cNvCxnSpPr/>
      </xdr:nvCxnSpPr>
      <xdr:spPr>
        <a:xfrm flipV="1">
          <a:off x="20434300" y="6786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67310</xdr:rowOff>
    </xdr:from>
    <xdr:to>
      <xdr:col>102</xdr:col>
      <xdr:colOff>165100</xdr:colOff>
      <xdr:row>39</xdr:row>
      <xdr:rowOff>168910</xdr:rowOff>
    </xdr:to>
    <xdr:sp macro="" textlink="">
      <xdr:nvSpPr>
        <xdr:cNvPr id="499" name="楕円 498">
          <a:extLst>
            <a:ext uri="{FF2B5EF4-FFF2-40B4-BE49-F238E27FC236}">
              <a16:creationId xmlns:a16="http://schemas.microsoft.com/office/drawing/2014/main" id="{A3150F52-1DA8-4923-94D9-58F58817A690}"/>
            </a:ext>
          </a:extLst>
        </xdr:cNvPr>
        <xdr:cNvSpPr/>
      </xdr:nvSpPr>
      <xdr:spPr>
        <a:xfrm>
          <a:off x="19494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107950</xdr:rowOff>
    </xdr:from>
    <xdr:to>
      <xdr:col>107</xdr:col>
      <xdr:colOff>50800</xdr:colOff>
      <xdr:row>39</xdr:row>
      <xdr:rowOff>118110</xdr:rowOff>
    </xdr:to>
    <xdr:cxnSp macro="">
      <xdr:nvCxnSpPr>
        <xdr:cNvPr id="500" name="直線コネクタ 499">
          <a:extLst>
            <a:ext uri="{FF2B5EF4-FFF2-40B4-BE49-F238E27FC236}">
              <a16:creationId xmlns:a16="http://schemas.microsoft.com/office/drawing/2014/main" id="{DDB42987-D67F-42C9-BAF0-8BB63E1FE07A}"/>
            </a:ext>
          </a:extLst>
        </xdr:cNvPr>
        <xdr:cNvCxnSpPr/>
      </xdr:nvCxnSpPr>
      <xdr:spPr>
        <a:xfrm flipV="1">
          <a:off x="19545300" y="679450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73660</xdr:rowOff>
    </xdr:from>
    <xdr:to>
      <xdr:col>98</xdr:col>
      <xdr:colOff>38100</xdr:colOff>
      <xdr:row>40</xdr:row>
      <xdr:rowOff>3810</xdr:rowOff>
    </xdr:to>
    <xdr:sp macro="" textlink="">
      <xdr:nvSpPr>
        <xdr:cNvPr id="501" name="楕円 500">
          <a:extLst>
            <a:ext uri="{FF2B5EF4-FFF2-40B4-BE49-F238E27FC236}">
              <a16:creationId xmlns:a16="http://schemas.microsoft.com/office/drawing/2014/main" id="{97305FB2-7B37-444B-B27D-F77BBA5C2D6D}"/>
            </a:ext>
          </a:extLst>
        </xdr:cNvPr>
        <xdr:cNvSpPr/>
      </xdr:nvSpPr>
      <xdr:spPr>
        <a:xfrm>
          <a:off x="1860550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118110</xdr:rowOff>
    </xdr:from>
    <xdr:to>
      <xdr:col>102</xdr:col>
      <xdr:colOff>114300</xdr:colOff>
      <xdr:row>39</xdr:row>
      <xdr:rowOff>124460</xdr:rowOff>
    </xdr:to>
    <xdr:cxnSp macro="">
      <xdr:nvCxnSpPr>
        <xdr:cNvPr id="502" name="直線コネクタ 501">
          <a:extLst>
            <a:ext uri="{FF2B5EF4-FFF2-40B4-BE49-F238E27FC236}">
              <a16:creationId xmlns:a16="http://schemas.microsoft.com/office/drawing/2014/main" id="{1883FE85-FEBD-48BD-B05C-3B8CA46E97B4}"/>
            </a:ext>
          </a:extLst>
        </xdr:cNvPr>
        <xdr:cNvCxnSpPr/>
      </xdr:nvCxnSpPr>
      <xdr:spPr>
        <a:xfrm flipV="1">
          <a:off x="18656300" y="680466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116857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28CE5293-8ECA-4D70-858B-163639270E12}"/>
            </a:ext>
          </a:extLst>
        </xdr:cNvPr>
        <xdr:cNvSpPr txBox="1"/>
      </xdr:nvSpPr>
      <xdr:spPr>
        <a:xfrm>
          <a:off x="21075727" y="697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157497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41D2E40B-8DCB-4D1E-96B4-6175BBE81167}"/>
            </a:ext>
          </a:extLst>
        </xdr:cNvPr>
        <xdr:cNvSpPr txBox="1"/>
      </xdr:nvSpPr>
      <xdr:spPr>
        <a:xfrm>
          <a:off x="20199427"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152417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AA4F89B9-831F-4A52-8D8B-3E22D14CF62B}"/>
            </a:ext>
          </a:extLst>
        </xdr:cNvPr>
        <xdr:cNvSpPr txBox="1"/>
      </xdr:nvSpPr>
      <xdr:spPr>
        <a:xfrm>
          <a:off x="19310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140987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9F054A93-67EB-40FB-9493-9C9FBAB23677}"/>
            </a:ext>
          </a:extLst>
        </xdr:cNvPr>
        <xdr:cNvSpPr txBox="1"/>
      </xdr:nvSpPr>
      <xdr:spPr>
        <a:xfrm>
          <a:off x="18421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167657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ED17E3C6-8042-4C4F-A80E-C66D43BCA861}"/>
            </a:ext>
          </a:extLst>
        </xdr:cNvPr>
        <xdr:cNvSpPr txBox="1"/>
      </xdr:nvSpPr>
      <xdr:spPr>
        <a:xfrm>
          <a:off x="21075727" y="651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3827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1A00E002-C67D-4C4D-AD26-159C66F53FF4}"/>
            </a:ext>
          </a:extLst>
        </xdr:cNvPr>
        <xdr:cNvSpPr txBox="1"/>
      </xdr:nvSpPr>
      <xdr:spPr>
        <a:xfrm>
          <a:off x="20199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13987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F7008FBC-4AAB-4298-8BD3-6999C2C8C5C7}"/>
            </a:ext>
          </a:extLst>
        </xdr:cNvPr>
        <xdr:cNvSpPr txBox="1"/>
      </xdr:nvSpPr>
      <xdr:spPr>
        <a:xfrm>
          <a:off x="19310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20337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AD5F9A6C-0CF2-4509-898E-6E9E15B210B1}"/>
            </a:ext>
          </a:extLst>
        </xdr:cNvPr>
        <xdr:cNvSpPr txBox="1"/>
      </xdr:nvSpPr>
      <xdr:spPr>
        <a:xfrm>
          <a:off x="18421427" y="653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EFA94223-34B5-4513-9BFB-FC417C5D4A4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F5BBAF44-F323-4DE7-9B10-544C5E30C2C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8B76334F-BC05-4313-A4DC-8932D7E1F1C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9970E9B-3C02-4A0C-97C9-534A7E1A4CB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CC444025-E9B8-45EC-862D-3447C5A6A86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7895651C-6FF0-4CCB-A76D-BAD97C3AF37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534A60BD-DEDC-4297-AE69-A834FDB416B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84E138E0-9FA1-4B0C-9C48-8AB8D7C59D5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3F549C69-8238-4C40-B3D9-6C22C374435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1600659F-C673-4675-A2E2-D2DC3A90D91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2B1CB3C1-7B29-48B3-B77B-D824EF9A722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4A0A496B-FB25-4E20-9370-E91FB1784B5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93E3573C-66F9-40A8-B806-56429D7FEE0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9599B8E7-6024-4C9D-8C45-E0C816931CD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24626B2A-555B-48B0-8989-52D4C33D685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443A91A3-CF46-4E61-B91B-DC3B53C0EC6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9E7D736E-45E7-475F-8553-5F8D9E0D679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B4AC82D8-9E0B-47BA-AEE6-F5E98572FC2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4BC68BF3-75E4-4D87-824B-F7866275E2E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566EA9CE-6DF8-4DAB-BD67-D371E185476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DCF04D7C-14AC-497A-AE53-18B2D8FA84D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F7FFCC9D-4FD4-478E-87F0-99C59DDEECC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CEF768EA-5F8A-4716-9678-87289E02762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17E0633D-78A5-4130-A437-44DC5481A40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535" name="直線コネクタ 534">
          <a:extLst>
            <a:ext uri="{FF2B5EF4-FFF2-40B4-BE49-F238E27FC236}">
              <a16:creationId xmlns:a16="http://schemas.microsoft.com/office/drawing/2014/main" id="{750018A6-16FD-4F40-9CA4-C3A9EF71B5D4}"/>
            </a:ext>
          </a:extLst>
        </xdr:cNvPr>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49C9753E-A3A0-4A37-81C9-32375482834D}"/>
            </a:ext>
          </a:extLst>
        </xdr:cNvPr>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537" name="直線コネクタ 536">
          <a:extLst>
            <a:ext uri="{FF2B5EF4-FFF2-40B4-BE49-F238E27FC236}">
              <a16:creationId xmlns:a16="http://schemas.microsoft.com/office/drawing/2014/main" id="{45213346-03BF-4C4E-9D44-876EC822CF0C}"/>
            </a:ext>
          </a:extLst>
        </xdr:cNvPr>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F826EF3B-5DE0-490B-9A2D-7D06A585A9AF}"/>
            </a:ext>
          </a:extLst>
        </xdr:cNvPr>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539" name="直線コネクタ 538">
          <a:extLst>
            <a:ext uri="{FF2B5EF4-FFF2-40B4-BE49-F238E27FC236}">
              <a16:creationId xmlns:a16="http://schemas.microsoft.com/office/drawing/2014/main" id="{130CE6D7-586A-443A-A7AE-4E1FA72A0F7C}"/>
            </a:ext>
          </a:extLst>
        </xdr:cNvPr>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28BD00B4-9DBC-47D9-AA58-D8E9A31BCB3B}"/>
            </a:ext>
          </a:extLst>
        </xdr:cNvPr>
        <xdr:cNvSpPr txBox="1"/>
      </xdr:nvSpPr>
      <xdr:spPr>
        <a:xfrm>
          <a:off x="1635760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541" name="フローチャート: 判断 540">
          <a:extLst>
            <a:ext uri="{FF2B5EF4-FFF2-40B4-BE49-F238E27FC236}">
              <a16:creationId xmlns:a16="http://schemas.microsoft.com/office/drawing/2014/main" id="{0F1CDAB4-3BF8-465F-96FB-21D40714F737}"/>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542" name="フローチャート: 判断 541">
          <a:extLst>
            <a:ext uri="{FF2B5EF4-FFF2-40B4-BE49-F238E27FC236}">
              <a16:creationId xmlns:a16="http://schemas.microsoft.com/office/drawing/2014/main" id="{61D1C321-32A7-4E97-9E2B-B0F1D959E189}"/>
            </a:ext>
          </a:extLst>
        </xdr:cNvPr>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543" name="フローチャート: 判断 542">
          <a:extLst>
            <a:ext uri="{FF2B5EF4-FFF2-40B4-BE49-F238E27FC236}">
              <a16:creationId xmlns:a16="http://schemas.microsoft.com/office/drawing/2014/main" id="{2EB29FCA-209A-4C0A-93F0-801299FD02DD}"/>
            </a:ext>
          </a:extLst>
        </xdr:cNvPr>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a:extLst>
            <a:ext uri="{FF2B5EF4-FFF2-40B4-BE49-F238E27FC236}">
              <a16:creationId xmlns:a16="http://schemas.microsoft.com/office/drawing/2014/main" id="{8E9C6256-32F2-48D7-A000-FD4B454C192D}"/>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545" name="フローチャート: 判断 544">
          <a:extLst>
            <a:ext uri="{FF2B5EF4-FFF2-40B4-BE49-F238E27FC236}">
              <a16:creationId xmlns:a16="http://schemas.microsoft.com/office/drawing/2014/main" id="{031FC97D-EA26-46BA-AEBD-7605B610762F}"/>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8E464E4-9A2B-4E9F-B9A9-BAD924BCB8D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30E020E-B242-49A6-9E1D-B6E9454E6BF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F80DCB3-E3D5-43DB-80FE-4C1C254C1ED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0F7B8CF-A915-4747-8ED6-905574FB641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6DDF1DD-53A9-4B45-81F5-FF02BA889E8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67310</xdr:rowOff>
    </xdr:from>
    <xdr:to>
      <xdr:col>85</xdr:col>
      <xdr:colOff>177800</xdr:colOff>
      <xdr:row>58</xdr:row>
      <xdr:rowOff>168910</xdr:rowOff>
    </xdr:to>
    <xdr:sp macro="" textlink="">
      <xdr:nvSpPr>
        <xdr:cNvPr id="551" name="楕円 550">
          <a:extLst>
            <a:ext uri="{FF2B5EF4-FFF2-40B4-BE49-F238E27FC236}">
              <a16:creationId xmlns:a16="http://schemas.microsoft.com/office/drawing/2014/main" id="{66D70CF6-394B-433F-91F5-77C8B42C8103}"/>
            </a:ext>
          </a:extLst>
        </xdr:cNvPr>
        <xdr:cNvSpPr/>
      </xdr:nvSpPr>
      <xdr:spPr>
        <a:xfrm>
          <a:off x="162687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90187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BF1523A5-AF27-413F-A860-4E90D89F9CC5}"/>
            </a:ext>
          </a:extLst>
        </xdr:cNvPr>
        <xdr:cNvSpPr txBox="1"/>
      </xdr:nvSpPr>
      <xdr:spPr>
        <a:xfrm>
          <a:off x="16357600"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27305</xdr:rowOff>
    </xdr:from>
    <xdr:to>
      <xdr:col>81</xdr:col>
      <xdr:colOff>101600</xdr:colOff>
      <xdr:row>58</xdr:row>
      <xdr:rowOff>128905</xdr:rowOff>
    </xdr:to>
    <xdr:sp macro="" textlink="">
      <xdr:nvSpPr>
        <xdr:cNvPr id="553" name="楕円 552">
          <a:extLst>
            <a:ext uri="{FF2B5EF4-FFF2-40B4-BE49-F238E27FC236}">
              <a16:creationId xmlns:a16="http://schemas.microsoft.com/office/drawing/2014/main" id="{4A8D2440-79DE-47B1-B819-AC8C37F5EE5C}"/>
            </a:ext>
          </a:extLst>
        </xdr:cNvPr>
        <xdr:cNvSpPr/>
      </xdr:nvSpPr>
      <xdr:spPr>
        <a:xfrm>
          <a:off x="15430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78105</xdr:rowOff>
    </xdr:from>
    <xdr:to>
      <xdr:col>85</xdr:col>
      <xdr:colOff>127000</xdr:colOff>
      <xdr:row>58</xdr:row>
      <xdr:rowOff>118110</xdr:rowOff>
    </xdr:to>
    <xdr:cxnSp macro="">
      <xdr:nvCxnSpPr>
        <xdr:cNvPr id="554" name="直線コネクタ 553">
          <a:extLst>
            <a:ext uri="{FF2B5EF4-FFF2-40B4-BE49-F238E27FC236}">
              <a16:creationId xmlns:a16="http://schemas.microsoft.com/office/drawing/2014/main" id="{99585220-DAE3-4DD2-9FFA-3AB4F2E0B93F}"/>
            </a:ext>
          </a:extLst>
        </xdr:cNvPr>
        <xdr:cNvCxnSpPr/>
      </xdr:nvCxnSpPr>
      <xdr:spPr>
        <a:xfrm>
          <a:off x="15481300" y="1002220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158750</xdr:rowOff>
    </xdr:from>
    <xdr:to>
      <xdr:col>76</xdr:col>
      <xdr:colOff>165100</xdr:colOff>
      <xdr:row>58</xdr:row>
      <xdr:rowOff>88900</xdr:rowOff>
    </xdr:to>
    <xdr:sp macro="" textlink="">
      <xdr:nvSpPr>
        <xdr:cNvPr id="555" name="楕円 554">
          <a:extLst>
            <a:ext uri="{FF2B5EF4-FFF2-40B4-BE49-F238E27FC236}">
              <a16:creationId xmlns:a16="http://schemas.microsoft.com/office/drawing/2014/main" id="{8C2E08DD-0A96-4657-85E2-B00306D684E0}"/>
            </a:ext>
          </a:extLst>
        </xdr:cNvPr>
        <xdr:cNvSpPr/>
      </xdr:nvSpPr>
      <xdr:spPr>
        <a:xfrm>
          <a:off x="14541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38100</xdr:rowOff>
    </xdr:from>
    <xdr:to>
      <xdr:col>81</xdr:col>
      <xdr:colOff>50800</xdr:colOff>
      <xdr:row>58</xdr:row>
      <xdr:rowOff>78105</xdr:rowOff>
    </xdr:to>
    <xdr:cxnSp macro="">
      <xdr:nvCxnSpPr>
        <xdr:cNvPr id="556" name="直線コネクタ 555">
          <a:extLst>
            <a:ext uri="{FF2B5EF4-FFF2-40B4-BE49-F238E27FC236}">
              <a16:creationId xmlns:a16="http://schemas.microsoft.com/office/drawing/2014/main" id="{C6A0F01A-8C5D-4AAA-B745-B79D8FDA3E26}"/>
            </a:ext>
          </a:extLst>
        </xdr:cNvPr>
        <xdr:cNvCxnSpPr/>
      </xdr:nvCxnSpPr>
      <xdr:spPr>
        <a:xfrm>
          <a:off x="14592300" y="9982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118745</xdr:rowOff>
    </xdr:from>
    <xdr:to>
      <xdr:col>72</xdr:col>
      <xdr:colOff>38100</xdr:colOff>
      <xdr:row>58</xdr:row>
      <xdr:rowOff>48895</xdr:rowOff>
    </xdr:to>
    <xdr:sp macro="" textlink="">
      <xdr:nvSpPr>
        <xdr:cNvPr id="557" name="楕円 556">
          <a:extLst>
            <a:ext uri="{FF2B5EF4-FFF2-40B4-BE49-F238E27FC236}">
              <a16:creationId xmlns:a16="http://schemas.microsoft.com/office/drawing/2014/main" id="{3B9D1637-A716-456B-9478-6B639A258244}"/>
            </a:ext>
          </a:extLst>
        </xdr:cNvPr>
        <xdr:cNvSpPr/>
      </xdr:nvSpPr>
      <xdr:spPr>
        <a:xfrm>
          <a:off x="13652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169545</xdr:rowOff>
    </xdr:from>
    <xdr:to>
      <xdr:col>76</xdr:col>
      <xdr:colOff>114300</xdr:colOff>
      <xdr:row>58</xdr:row>
      <xdr:rowOff>38100</xdr:rowOff>
    </xdr:to>
    <xdr:cxnSp macro="">
      <xdr:nvCxnSpPr>
        <xdr:cNvPr id="558" name="直線コネクタ 557">
          <a:extLst>
            <a:ext uri="{FF2B5EF4-FFF2-40B4-BE49-F238E27FC236}">
              <a16:creationId xmlns:a16="http://schemas.microsoft.com/office/drawing/2014/main" id="{8E18DE09-640D-4E4F-AD66-80FF8E3CFDA3}"/>
            </a:ext>
          </a:extLst>
        </xdr:cNvPr>
        <xdr:cNvCxnSpPr/>
      </xdr:nvCxnSpPr>
      <xdr:spPr>
        <a:xfrm>
          <a:off x="13703300" y="99421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93980</xdr:rowOff>
    </xdr:from>
    <xdr:to>
      <xdr:col>67</xdr:col>
      <xdr:colOff>101600</xdr:colOff>
      <xdr:row>58</xdr:row>
      <xdr:rowOff>24130</xdr:rowOff>
    </xdr:to>
    <xdr:sp macro="" textlink="">
      <xdr:nvSpPr>
        <xdr:cNvPr id="559" name="楕円 558">
          <a:extLst>
            <a:ext uri="{FF2B5EF4-FFF2-40B4-BE49-F238E27FC236}">
              <a16:creationId xmlns:a16="http://schemas.microsoft.com/office/drawing/2014/main" id="{9697D3EC-49E5-4522-AC8F-7295E89DA607}"/>
            </a:ext>
          </a:extLst>
        </xdr:cNvPr>
        <xdr:cNvSpPr/>
      </xdr:nvSpPr>
      <xdr:spPr>
        <a:xfrm>
          <a:off x="12763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144780</xdr:rowOff>
    </xdr:from>
    <xdr:to>
      <xdr:col>71</xdr:col>
      <xdr:colOff>177800</xdr:colOff>
      <xdr:row>57</xdr:row>
      <xdr:rowOff>169545</xdr:rowOff>
    </xdr:to>
    <xdr:cxnSp macro="">
      <xdr:nvCxnSpPr>
        <xdr:cNvPr id="560" name="直線コネクタ 559">
          <a:extLst>
            <a:ext uri="{FF2B5EF4-FFF2-40B4-BE49-F238E27FC236}">
              <a16:creationId xmlns:a16="http://schemas.microsoft.com/office/drawing/2014/main" id="{F81804D7-D480-4048-AB0C-9B5B6C765E7E}"/>
            </a:ext>
          </a:extLst>
        </xdr:cNvPr>
        <xdr:cNvCxnSpPr/>
      </xdr:nvCxnSpPr>
      <xdr:spPr>
        <a:xfrm>
          <a:off x="12814300" y="99174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108602</xdr:rowOff>
    </xdr:from>
    <xdr:ext cx="405111" cy="259045"/>
    <xdr:sp macro="" textlink="">
      <xdr:nvSpPr>
        <xdr:cNvPr id="561" name="n_1aveValue【学校施設】&#10;有形固定資産減価償却率">
          <a:extLst>
            <a:ext uri="{FF2B5EF4-FFF2-40B4-BE49-F238E27FC236}">
              <a16:creationId xmlns:a16="http://schemas.microsoft.com/office/drawing/2014/main" id="{7CD0C5AB-1BC7-4350-BCBD-7F8FB90AA994}"/>
            </a:ext>
          </a:extLst>
        </xdr:cNvPr>
        <xdr:cNvSpPr txBox="1"/>
      </xdr:nvSpPr>
      <xdr:spPr>
        <a:xfrm>
          <a:off x="152660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135272</xdr:rowOff>
    </xdr:from>
    <xdr:ext cx="405111" cy="259045"/>
    <xdr:sp macro="" textlink="">
      <xdr:nvSpPr>
        <xdr:cNvPr id="562" name="n_2aveValue【学校施設】&#10;有形固定資産減価償却率">
          <a:extLst>
            <a:ext uri="{FF2B5EF4-FFF2-40B4-BE49-F238E27FC236}">
              <a16:creationId xmlns:a16="http://schemas.microsoft.com/office/drawing/2014/main" id="{A51A4CEF-4121-4E9D-BBA6-723A42A25956}"/>
            </a:ext>
          </a:extLst>
        </xdr:cNvPr>
        <xdr:cNvSpPr txBox="1"/>
      </xdr:nvSpPr>
      <xdr:spPr>
        <a:xfrm>
          <a:off x="14389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563" name="n_3aveValue【学校施設】&#10;有形固定資産減価償却率">
          <a:extLst>
            <a:ext uri="{FF2B5EF4-FFF2-40B4-BE49-F238E27FC236}">
              <a16:creationId xmlns:a16="http://schemas.microsoft.com/office/drawing/2014/main" id="{2DB413D6-62DF-426E-B929-88691D4D6410}"/>
            </a:ext>
          </a:extLst>
        </xdr:cNvPr>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53357</xdr:rowOff>
    </xdr:from>
    <xdr:ext cx="405111" cy="259045"/>
    <xdr:sp macro="" textlink="">
      <xdr:nvSpPr>
        <xdr:cNvPr id="564" name="n_4aveValue【学校施設】&#10;有形固定資産減価償却率">
          <a:extLst>
            <a:ext uri="{FF2B5EF4-FFF2-40B4-BE49-F238E27FC236}">
              <a16:creationId xmlns:a16="http://schemas.microsoft.com/office/drawing/2014/main" id="{98E1E552-93F0-49A7-BEC3-5A8411833284}"/>
            </a:ext>
          </a:extLst>
        </xdr:cNvPr>
        <xdr:cNvSpPr txBox="1"/>
      </xdr:nvSpPr>
      <xdr:spPr>
        <a:xfrm>
          <a:off x="12611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145432</xdr:rowOff>
    </xdr:from>
    <xdr:ext cx="405111" cy="259045"/>
    <xdr:sp macro="" textlink="">
      <xdr:nvSpPr>
        <xdr:cNvPr id="565" name="n_1mainValue【学校施設】&#10;有形固定資産減価償却率">
          <a:extLst>
            <a:ext uri="{FF2B5EF4-FFF2-40B4-BE49-F238E27FC236}">
              <a16:creationId xmlns:a16="http://schemas.microsoft.com/office/drawing/2014/main" id="{2E76280B-7DF7-4638-9F88-8C0D31ED76E9}"/>
            </a:ext>
          </a:extLst>
        </xdr:cNvPr>
        <xdr:cNvSpPr txBox="1"/>
      </xdr:nvSpPr>
      <xdr:spPr>
        <a:xfrm>
          <a:off x="152660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105427</xdr:rowOff>
    </xdr:from>
    <xdr:ext cx="405111" cy="259045"/>
    <xdr:sp macro="" textlink="">
      <xdr:nvSpPr>
        <xdr:cNvPr id="566" name="n_2mainValue【学校施設】&#10;有形固定資産減価償却率">
          <a:extLst>
            <a:ext uri="{FF2B5EF4-FFF2-40B4-BE49-F238E27FC236}">
              <a16:creationId xmlns:a16="http://schemas.microsoft.com/office/drawing/2014/main" id="{03733B47-2FA3-4B32-86DE-B080B0A1F342}"/>
            </a:ext>
          </a:extLst>
        </xdr:cNvPr>
        <xdr:cNvSpPr txBox="1"/>
      </xdr:nvSpPr>
      <xdr:spPr>
        <a:xfrm>
          <a:off x="14389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65422</xdr:rowOff>
    </xdr:from>
    <xdr:ext cx="405111" cy="259045"/>
    <xdr:sp macro="" textlink="">
      <xdr:nvSpPr>
        <xdr:cNvPr id="567" name="n_3mainValue【学校施設】&#10;有形固定資産減価償却率">
          <a:extLst>
            <a:ext uri="{FF2B5EF4-FFF2-40B4-BE49-F238E27FC236}">
              <a16:creationId xmlns:a16="http://schemas.microsoft.com/office/drawing/2014/main" id="{1EE4B963-7FDB-4CA6-9FDE-2037C90547BF}"/>
            </a:ext>
          </a:extLst>
        </xdr:cNvPr>
        <xdr:cNvSpPr txBox="1"/>
      </xdr:nvSpPr>
      <xdr:spPr>
        <a:xfrm>
          <a:off x="135007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40657</xdr:rowOff>
    </xdr:from>
    <xdr:ext cx="405111" cy="259045"/>
    <xdr:sp macro="" textlink="">
      <xdr:nvSpPr>
        <xdr:cNvPr id="568" name="n_4mainValue【学校施設】&#10;有形固定資産減価償却率">
          <a:extLst>
            <a:ext uri="{FF2B5EF4-FFF2-40B4-BE49-F238E27FC236}">
              <a16:creationId xmlns:a16="http://schemas.microsoft.com/office/drawing/2014/main" id="{51EF8CE5-0F6A-4A4D-BB6F-789E9BEE7818}"/>
            </a:ext>
          </a:extLst>
        </xdr:cNvPr>
        <xdr:cNvSpPr txBox="1"/>
      </xdr:nvSpPr>
      <xdr:spPr>
        <a:xfrm>
          <a:off x="126117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1FA2FBA6-881C-4743-AE86-CD6965ADD2F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CE5BBDC4-4FEA-456E-8A2F-C80B221930C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F63D19A-9E99-46EB-B281-3E8EE85C4CA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92BE2EC-CBE1-410D-9F2C-68C7E9CFA6F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B1B83B54-3C10-4832-8443-53F813D9478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7E54ED31-29B2-48C6-B14E-24CB31A2C61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EEB31C9F-4476-487E-9211-879C61B8F6A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3EA14A9F-D79A-4A4B-A672-ACA6C8D75D1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B04A0E68-A402-49F4-BD82-3EB7A8FD2D4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2743FE22-A9A9-4049-B983-1D258A1F9F8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B2E208B6-85D4-4E00-B6AB-5EB9B37C50B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9EA28733-B306-4E74-8E56-1C0554E1FF7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3D25759E-853E-4B8E-8D72-C2DF771A328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A07DDDD8-9FA1-4341-A90E-CC49F6F330B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4F30C6F3-D09A-4AAD-A3E4-EB6BB5FFE94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CBE99692-BF9A-4912-AD35-A7DD12BECA9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4B889FDD-CE4C-4AE2-89D2-759B7091CF5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1CEADE77-3C8F-4D19-9C58-34285A48333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506D18CE-9763-4427-B66B-1F71BC50744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BA8B6C95-6787-4C63-BA9E-C8C2B4936FE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A29F030D-29EC-481D-ABD1-B5ADFEBC354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1272CF2C-F06B-4C8E-BB95-0C006789EA9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591" name="直線コネクタ 590">
          <a:extLst>
            <a:ext uri="{FF2B5EF4-FFF2-40B4-BE49-F238E27FC236}">
              <a16:creationId xmlns:a16="http://schemas.microsoft.com/office/drawing/2014/main" id="{6C001103-49E5-48F1-BA59-B088B491A867}"/>
            </a:ext>
          </a:extLst>
        </xdr:cNvPr>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592" name="【学校施設】&#10;一人当たり面積最小値テキスト">
          <a:extLst>
            <a:ext uri="{FF2B5EF4-FFF2-40B4-BE49-F238E27FC236}">
              <a16:creationId xmlns:a16="http://schemas.microsoft.com/office/drawing/2014/main" id="{BA3D390A-DDAE-4149-8EEE-DE67AC0EAFC9}"/>
            </a:ext>
          </a:extLst>
        </xdr:cNvPr>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593" name="直線コネクタ 592">
          <a:extLst>
            <a:ext uri="{FF2B5EF4-FFF2-40B4-BE49-F238E27FC236}">
              <a16:creationId xmlns:a16="http://schemas.microsoft.com/office/drawing/2014/main" id="{3879EFA2-2FC4-4514-BA0F-D12171D3F801}"/>
            </a:ext>
          </a:extLst>
        </xdr:cNvPr>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594" name="【学校施設】&#10;一人当たり面積最大値テキスト">
          <a:extLst>
            <a:ext uri="{FF2B5EF4-FFF2-40B4-BE49-F238E27FC236}">
              <a16:creationId xmlns:a16="http://schemas.microsoft.com/office/drawing/2014/main" id="{AA182468-7C71-40A0-9B88-A41A923ECFA6}"/>
            </a:ext>
          </a:extLst>
        </xdr:cNvPr>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595" name="直線コネクタ 594">
          <a:extLst>
            <a:ext uri="{FF2B5EF4-FFF2-40B4-BE49-F238E27FC236}">
              <a16:creationId xmlns:a16="http://schemas.microsoft.com/office/drawing/2014/main" id="{37D359AD-99B2-4FC2-B15A-AB56B5DF97C7}"/>
            </a:ext>
          </a:extLst>
        </xdr:cNvPr>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146728</xdr:rowOff>
    </xdr:from>
    <xdr:ext cx="469744" cy="259045"/>
    <xdr:sp macro="" textlink="">
      <xdr:nvSpPr>
        <xdr:cNvPr id="596" name="【学校施設】&#10;一人当たり面積平均値テキスト">
          <a:extLst>
            <a:ext uri="{FF2B5EF4-FFF2-40B4-BE49-F238E27FC236}">
              <a16:creationId xmlns:a16="http://schemas.microsoft.com/office/drawing/2014/main" id="{6BDCDC60-9EA9-465D-8396-AD2043A22F4A}"/>
            </a:ext>
          </a:extLst>
        </xdr:cNvPr>
        <xdr:cNvSpPr txBox="1"/>
      </xdr:nvSpPr>
      <xdr:spPr>
        <a:xfrm>
          <a:off x="22199600" y="10262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597" name="フローチャート: 判断 596">
          <a:extLst>
            <a:ext uri="{FF2B5EF4-FFF2-40B4-BE49-F238E27FC236}">
              <a16:creationId xmlns:a16="http://schemas.microsoft.com/office/drawing/2014/main" id="{AC765900-19CA-475F-9E11-1704FB9FA0AB}"/>
            </a:ext>
          </a:extLst>
        </xdr:cNvPr>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598" name="フローチャート: 判断 597">
          <a:extLst>
            <a:ext uri="{FF2B5EF4-FFF2-40B4-BE49-F238E27FC236}">
              <a16:creationId xmlns:a16="http://schemas.microsoft.com/office/drawing/2014/main" id="{EF058382-6468-4DE5-A15F-49FE877862DD}"/>
            </a:ext>
          </a:extLst>
        </xdr:cNvPr>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599" name="フローチャート: 判断 598">
          <a:extLst>
            <a:ext uri="{FF2B5EF4-FFF2-40B4-BE49-F238E27FC236}">
              <a16:creationId xmlns:a16="http://schemas.microsoft.com/office/drawing/2014/main" id="{DED3AC5D-A9E8-486E-BE7B-6455D0DFBD4D}"/>
            </a:ext>
          </a:extLst>
        </xdr:cNvPr>
        <xdr:cNvSpPr/>
      </xdr:nvSpPr>
      <xdr:spPr>
        <a:xfrm>
          <a:off x="20383500" y="1041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11836</xdr:rowOff>
    </xdr:from>
    <xdr:to>
      <xdr:col>102</xdr:col>
      <xdr:colOff>165100</xdr:colOff>
      <xdr:row>61</xdr:row>
      <xdr:rowOff>113436</xdr:rowOff>
    </xdr:to>
    <xdr:sp macro="" textlink="">
      <xdr:nvSpPr>
        <xdr:cNvPr id="600" name="フローチャート: 判断 599">
          <a:extLst>
            <a:ext uri="{FF2B5EF4-FFF2-40B4-BE49-F238E27FC236}">
              <a16:creationId xmlns:a16="http://schemas.microsoft.com/office/drawing/2014/main" id="{60CE9A30-7DAA-4B25-A797-173B50F7984F}"/>
            </a:ext>
          </a:extLst>
        </xdr:cNvPr>
        <xdr:cNvSpPr/>
      </xdr:nvSpPr>
      <xdr:spPr>
        <a:xfrm>
          <a:off x="19494500" y="1047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53442</xdr:rowOff>
    </xdr:from>
    <xdr:to>
      <xdr:col>98</xdr:col>
      <xdr:colOff>38100</xdr:colOff>
      <xdr:row>61</xdr:row>
      <xdr:rowOff>155042</xdr:rowOff>
    </xdr:to>
    <xdr:sp macro="" textlink="">
      <xdr:nvSpPr>
        <xdr:cNvPr id="601" name="フローチャート: 判断 600">
          <a:extLst>
            <a:ext uri="{FF2B5EF4-FFF2-40B4-BE49-F238E27FC236}">
              <a16:creationId xmlns:a16="http://schemas.microsoft.com/office/drawing/2014/main" id="{6C151375-84E9-4864-BEE3-8ECEB08834D0}"/>
            </a:ext>
          </a:extLst>
        </xdr:cNvPr>
        <xdr:cNvSpPr/>
      </xdr:nvSpPr>
      <xdr:spPr>
        <a:xfrm>
          <a:off x="18605500" y="1051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2CD3BBA-2880-4093-846F-B7DE131546A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BBC4A39-3B65-483C-9246-1FF0ADEB055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51D5707-ADFB-4E91-AF70-25ED4BA1C44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387C8A8-6A47-40CF-B2E0-67B423998FD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BC16001-AFD1-4390-9EAB-C3FD08EAFA1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130251</xdr:rowOff>
    </xdr:from>
    <xdr:to>
      <xdr:col>116</xdr:col>
      <xdr:colOff>114300</xdr:colOff>
      <xdr:row>61</xdr:row>
      <xdr:rowOff>60401</xdr:rowOff>
    </xdr:to>
    <xdr:sp macro="" textlink="">
      <xdr:nvSpPr>
        <xdr:cNvPr id="607" name="楕円 606">
          <a:extLst>
            <a:ext uri="{FF2B5EF4-FFF2-40B4-BE49-F238E27FC236}">
              <a16:creationId xmlns:a16="http://schemas.microsoft.com/office/drawing/2014/main" id="{249679E4-D511-4C20-98EC-2DC3E78B0BD4}"/>
            </a:ext>
          </a:extLst>
        </xdr:cNvPr>
        <xdr:cNvSpPr/>
      </xdr:nvSpPr>
      <xdr:spPr>
        <a:xfrm>
          <a:off x="22110700" y="1041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108678</xdr:rowOff>
    </xdr:from>
    <xdr:ext cx="469744" cy="259045"/>
    <xdr:sp macro="" textlink="">
      <xdr:nvSpPr>
        <xdr:cNvPr id="608" name="【学校施設】&#10;一人当たり面積該当値テキスト">
          <a:extLst>
            <a:ext uri="{FF2B5EF4-FFF2-40B4-BE49-F238E27FC236}">
              <a16:creationId xmlns:a16="http://schemas.microsoft.com/office/drawing/2014/main" id="{B24186AF-D25E-41CF-9668-16D2388810C2}"/>
            </a:ext>
          </a:extLst>
        </xdr:cNvPr>
        <xdr:cNvSpPr txBox="1"/>
      </xdr:nvSpPr>
      <xdr:spPr>
        <a:xfrm>
          <a:off x="22199600" y="1039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146710</xdr:rowOff>
    </xdr:from>
    <xdr:to>
      <xdr:col>112</xdr:col>
      <xdr:colOff>38100</xdr:colOff>
      <xdr:row>61</xdr:row>
      <xdr:rowOff>76860</xdr:rowOff>
    </xdr:to>
    <xdr:sp macro="" textlink="">
      <xdr:nvSpPr>
        <xdr:cNvPr id="609" name="楕円 608">
          <a:extLst>
            <a:ext uri="{FF2B5EF4-FFF2-40B4-BE49-F238E27FC236}">
              <a16:creationId xmlns:a16="http://schemas.microsoft.com/office/drawing/2014/main" id="{793710F5-E7AB-4AE4-8EE3-1FB0D8B2E46C}"/>
            </a:ext>
          </a:extLst>
        </xdr:cNvPr>
        <xdr:cNvSpPr/>
      </xdr:nvSpPr>
      <xdr:spPr>
        <a:xfrm>
          <a:off x="21272500" y="104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9601</xdr:rowOff>
    </xdr:from>
    <xdr:to>
      <xdr:col>116</xdr:col>
      <xdr:colOff>63500</xdr:colOff>
      <xdr:row>61</xdr:row>
      <xdr:rowOff>26060</xdr:rowOff>
    </xdr:to>
    <xdr:cxnSp macro="">
      <xdr:nvCxnSpPr>
        <xdr:cNvPr id="610" name="直線コネクタ 609">
          <a:extLst>
            <a:ext uri="{FF2B5EF4-FFF2-40B4-BE49-F238E27FC236}">
              <a16:creationId xmlns:a16="http://schemas.microsoft.com/office/drawing/2014/main" id="{6B54ACBC-DCA2-4D6B-83DF-ED6ECFB6C3EA}"/>
            </a:ext>
          </a:extLst>
        </xdr:cNvPr>
        <xdr:cNvCxnSpPr/>
      </xdr:nvCxnSpPr>
      <xdr:spPr>
        <a:xfrm flipV="1">
          <a:off x="21323300" y="10468051"/>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160427</xdr:rowOff>
    </xdr:from>
    <xdr:to>
      <xdr:col>107</xdr:col>
      <xdr:colOff>101600</xdr:colOff>
      <xdr:row>61</xdr:row>
      <xdr:rowOff>90577</xdr:rowOff>
    </xdr:to>
    <xdr:sp macro="" textlink="">
      <xdr:nvSpPr>
        <xdr:cNvPr id="611" name="楕円 610">
          <a:extLst>
            <a:ext uri="{FF2B5EF4-FFF2-40B4-BE49-F238E27FC236}">
              <a16:creationId xmlns:a16="http://schemas.microsoft.com/office/drawing/2014/main" id="{B711B263-133A-42D7-8AD9-79CE78FCB85B}"/>
            </a:ext>
          </a:extLst>
        </xdr:cNvPr>
        <xdr:cNvSpPr/>
      </xdr:nvSpPr>
      <xdr:spPr>
        <a:xfrm>
          <a:off x="20383500" y="10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26060</xdr:rowOff>
    </xdr:from>
    <xdr:to>
      <xdr:col>111</xdr:col>
      <xdr:colOff>177800</xdr:colOff>
      <xdr:row>61</xdr:row>
      <xdr:rowOff>39777</xdr:rowOff>
    </xdr:to>
    <xdr:cxnSp macro="">
      <xdr:nvCxnSpPr>
        <xdr:cNvPr id="612" name="直線コネクタ 611">
          <a:extLst>
            <a:ext uri="{FF2B5EF4-FFF2-40B4-BE49-F238E27FC236}">
              <a16:creationId xmlns:a16="http://schemas.microsoft.com/office/drawing/2014/main" id="{6704356B-59A0-45C9-BFE5-A730AE5C5C00}"/>
            </a:ext>
          </a:extLst>
        </xdr:cNvPr>
        <xdr:cNvCxnSpPr/>
      </xdr:nvCxnSpPr>
      <xdr:spPr>
        <a:xfrm flipV="1">
          <a:off x="20434300" y="1048451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11379</xdr:rowOff>
    </xdr:from>
    <xdr:to>
      <xdr:col>102</xdr:col>
      <xdr:colOff>165100</xdr:colOff>
      <xdr:row>61</xdr:row>
      <xdr:rowOff>112979</xdr:rowOff>
    </xdr:to>
    <xdr:sp macro="" textlink="">
      <xdr:nvSpPr>
        <xdr:cNvPr id="613" name="楕円 612">
          <a:extLst>
            <a:ext uri="{FF2B5EF4-FFF2-40B4-BE49-F238E27FC236}">
              <a16:creationId xmlns:a16="http://schemas.microsoft.com/office/drawing/2014/main" id="{567A87A0-E364-439F-8E01-3F9CF7EB5BA7}"/>
            </a:ext>
          </a:extLst>
        </xdr:cNvPr>
        <xdr:cNvSpPr/>
      </xdr:nvSpPr>
      <xdr:spPr>
        <a:xfrm>
          <a:off x="19494500" y="1046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39777</xdr:rowOff>
    </xdr:from>
    <xdr:to>
      <xdr:col>107</xdr:col>
      <xdr:colOff>50800</xdr:colOff>
      <xdr:row>61</xdr:row>
      <xdr:rowOff>62179</xdr:rowOff>
    </xdr:to>
    <xdr:cxnSp macro="">
      <xdr:nvCxnSpPr>
        <xdr:cNvPr id="614" name="直線コネクタ 613">
          <a:extLst>
            <a:ext uri="{FF2B5EF4-FFF2-40B4-BE49-F238E27FC236}">
              <a16:creationId xmlns:a16="http://schemas.microsoft.com/office/drawing/2014/main" id="{E9D8A7A1-6BA0-4744-9D52-9D651C6F7197}"/>
            </a:ext>
          </a:extLst>
        </xdr:cNvPr>
        <xdr:cNvCxnSpPr/>
      </xdr:nvCxnSpPr>
      <xdr:spPr>
        <a:xfrm flipV="1">
          <a:off x="19545300" y="10498227"/>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22352</xdr:rowOff>
    </xdr:from>
    <xdr:to>
      <xdr:col>98</xdr:col>
      <xdr:colOff>38100</xdr:colOff>
      <xdr:row>61</xdr:row>
      <xdr:rowOff>123952</xdr:rowOff>
    </xdr:to>
    <xdr:sp macro="" textlink="">
      <xdr:nvSpPr>
        <xdr:cNvPr id="615" name="楕円 614">
          <a:extLst>
            <a:ext uri="{FF2B5EF4-FFF2-40B4-BE49-F238E27FC236}">
              <a16:creationId xmlns:a16="http://schemas.microsoft.com/office/drawing/2014/main" id="{40C9562B-1D90-41AB-89DD-D87DA40A571D}"/>
            </a:ext>
          </a:extLst>
        </xdr:cNvPr>
        <xdr:cNvSpPr/>
      </xdr:nvSpPr>
      <xdr:spPr>
        <a:xfrm>
          <a:off x="18605500" y="10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62179</xdr:rowOff>
    </xdr:from>
    <xdr:to>
      <xdr:col>102</xdr:col>
      <xdr:colOff>114300</xdr:colOff>
      <xdr:row>61</xdr:row>
      <xdr:rowOff>73152</xdr:rowOff>
    </xdr:to>
    <xdr:cxnSp macro="">
      <xdr:nvCxnSpPr>
        <xdr:cNvPr id="616" name="直線コネクタ 615">
          <a:extLst>
            <a:ext uri="{FF2B5EF4-FFF2-40B4-BE49-F238E27FC236}">
              <a16:creationId xmlns:a16="http://schemas.microsoft.com/office/drawing/2014/main" id="{CCB28792-EA00-4EFA-BBEC-C98E295732E1}"/>
            </a:ext>
          </a:extLst>
        </xdr:cNvPr>
        <xdr:cNvCxnSpPr/>
      </xdr:nvCxnSpPr>
      <xdr:spPr>
        <a:xfrm flipV="1">
          <a:off x="18656300" y="10520629"/>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70528</xdr:rowOff>
    </xdr:from>
    <xdr:ext cx="469744" cy="259045"/>
    <xdr:sp macro="" textlink="">
      <xdr:nvSpPr>
        <xdr:cNvPr id="617" name="n_1aveValue【学校施設】&#10;一人当たり面積">
          <a:extLst>
            <a:ext uri="{FF2B5EF4-FFF2-40B4-BE49-F238E27FC236}">
              <a16:creationId xmlns:a16="http://schemas.microsoft.com/office/drawing/2014/main" id="{5A1D1A94-F4D4-4361-8238-7B30747C9859}"/>
            </a:ext>
          </a:extLst>
        </xdr:cNvPr>
        <xdr:cNvSpPr txBox="1"/>
      </xdr:nvSpPr>
      <xdr:spPr>
        <a:xfrm>
          <a:off x="21075727" y="1018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79671</xdr:rowOff>
    </xdr:from>
    <xdr:ext cx="469744" cy="259045"/>
    <xdr:sp macro="" textlink="">
      <xdr:nvSpPr>
        <xdr:cNvPr id="618" name="n_2aveValue【学校施設】&#10;一人当たり面積">
          <a:extLst>
            <a:ext uri="{FF2B5EF4-FFF2-40B4-BE49-F238E27FC236}">
              <a16:creationId xmlns:a16="http://schemas.microsoft.com/office/drawing/2014/main" id="{E985E539-40DD-4D9B-9CC2-3DA27A3482B5}"/>
            </a:ext>
          </a:extLst>
        </xdr:cNvPr>
        <xdr:cNvSpPr txBox="1"/>
      </xdr:nvSpPr>
      <xdr:spPr>
        <a:xfrm>
          <a:off x="20199427" y="1019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104563</xdr:rowOff>
    </xdr:from>
    <xdr:ext cx="469744" cy="259045"/>
    <xdr:sp macro="" textlink="">
      <xdr:nvSpPr>
        <xdr:cNvPr id="619" name="n_3aveValue【学校施設】&#10;一人当たり面積">
          <a:extLst>
            <a:ext uri="{FF2B5EF4-FFF2-40B4-BE49-F238E27FC236}">
              <a16:creationId xmlns:a16="http://schemas.microsoft.com/office/drawing/2014/main" id="{D77D1240-F122-4568-A9C8-851CD04A7B1D}"/>
            </a:ext>
          </a:extLst>
        </xdr:cNvPr>
        <xdr:cNvSpPr txBox="1"/>
      </xdr:nvSpPr>
      <xdr:spPr>
        <a:xfrm>
          <a:off x="19310427" y="1056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146169</xdr:rowOff>
    </xdr:from>
    <xdr:ext cx="469744" cy="259045"/>
    <xdr:sp macro="" textlink="">
      <xdr:nvSpPr>
        <xdr:cNvPr id="620" name="n_4aveValue【学校施設】&#10;一人当たり面積">
          <a:extLst>
            <a:ext uri="{FF2B5EF4-FFF2-40B4-BE49-F238E27FC236}">
              <a16:creationId xmlns:a16="http://schemas.microsoft.com/office/drawing/2014/main" id="{AF22C361-58A4-487F-9CCD-175FB1801FA9}"/>
            </a:ext>
          </a:extLst>
        </xdr:cNvPr>
        <xdr:cNvSpPr txBox="1"/>
      </xdr:nvSpPr>
      <xdr:spPr>
        <a:xfrm>
          <a:off x="18421427" y="106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67987</xdr:rowOff>
    </xdr:from>
    <xdr:ext cx="469744" cy="259045"/>
    <xdr:sp macro="" textlink="">
      <xdr:nvSpPr>
        <xdr:cNvPr id="621" name="n_1mainValue【学校施設】&#10;一人当たり面積">
          <a:extLst>
            <a:ext uri="{FF2B5EF4-FFF2-40B4-BE49-F238E27FC236}">
              <a16:creationId xmlns:a16="http://schemas.microsoft.com/office/drawing/2014/main" id="{0FD5DF79-CEE8-46C2-AE65-9DF13AD8F72B}"/>
            </a:ext>
          </a:extLst>
        </xdr:cNvPr>
        <xdr:cNvSpPr txBox="1"/>
      </xdr:nvSpPr>
      <xdr:spPr>
        <a:xfrm>
          <a:off x="21075727" y="1052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81704</xdr:rowOff>
    </xdr:from>
    <xdr:ext cx="469744" cy="259045"/>
    <xdr:sp macro="" textlink="">
      <xdr:nvSpPr>
        <xdr:cNvPr id="622" name="n_2mainValue【学校施設】&#10;一人当たり面積">
          <a:extLst>
            <a:ext uri="{FF2B5EF4-FFF2-40B4-BE49-F238E27FC236}">
              <a16:creationId xmlns:a16="http://schemas.microsoft.com/office/drawing/2014/main" id="{ED6A50E5-700E-402A-BC96-B6A6B2836985}"/>
            </a:ext>
          </a:extLst>
        </xdr:cNvPr>
        <xdr:cNvSpPr txBox="1"/>
      </xdr:nvSpPr>
      <xdr:spPr>
        <a:xfrm>
          <a:off x="20199427" y="1054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129506</xdr:rowOff>
    </xdr:from>
    <xdr:ext cx="469744" cy="259045"/>
    <xdr:sp macro="" textlink="">
      <xdr:nvSpPr>
        <xdr:cNvPr id="623" name="n_3mainValue【学校施設】&#10;一人当たり面積">
          <a:extLst>
            <a:ext uri="{FF2B5EF4-FFF2-40B4-BE49-F238E27FC236}">
              <a16:creationId xmlns:a16="http://schemas.microsoft.com/office/drawing/2014/main" id="{A711218A-EE86-424E-AD1D-4E3E2032D338}"/>
            </a:ext>
          </a:extLst>
        </xdr:cNvPr>
        <xdr:cNvSpPr txBox="1"/>
      </xdr:nvSpPr>
      <xdr:spPr>
        <a:xfrm>
          <a:off x="19310427" y="10245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140479</xdr:rowOff>
    </xdr:from>
    <xdr:ext cx="469744" cy="259045"/>
    <xdr:sp macro="" textlink="">
      <xdr:nvSpPr>
        <xdr:cNvPr id="624" name="n_4mainValue【学校施設】&#10;一人当たり面積">
          <a:extLst>
            <a:ext uri="{FF2B5EF4-FFF2-40B4-BE49-F238E27FC236}">
              <a16:creationId xmlns:a16="http://schemas.microsoft.com/office/drawing/2014/main" id="{A8F006C7-1DD0-4526-B3D3-4692CFAB510B}"/>
            </a:ext>
          </a:extLst>
        </xdr:cNvPr>
        <xdr:cNvSpPr txBox="1"/>
      </xdr:nvSpPr>
      <xdr:spPr>
        <a:xfrm>
          <a:off x="18421427" y="1025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C0857143-95FF-41BC-A02D-835B0353B3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3F6514CC-9DE6-4C78-9260-16D453C6CAB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720AAEB6-2A52-4455-B92E-D6E08B497B8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F3508C03-EE4C-480A-BF6C-A25D8765528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76AC4BAC-F4BD-449D-8C30-F1CE2AAAC8B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8D02EE-1A1C-4FF6-B7A1-F74B6B3CB44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99395D-5950-4D43-A225-2889C6386A7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64168AC9-B365-4D62-B70C-20A9F2F2BF8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4844949F-2894-4C50-B1F5-ADAD30737B9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375F641F-B748-4ED0-BCAC-F68CDD19423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09B3CFDA-2DC8-4EFA-85CF-F82F01FF2C3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0E78B8CC-2642-4A99-A87C-2198E56793C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74144952-B8D6-4F90-A21D-69AB8D81E5A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415B58A5-7D36-4E4D-987F-483BB7D43E1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C1B2A5D3-BD19-49AE-B924-F063DDBA905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677A6F2A-2C9A-454E-958B-3EB41531ECA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BA718980-73D1-4BD3-B040-E3C5593345E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8795D488-32F7-49D8-89A2-2DC9B3898BE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998AC362-291E-40F2-BA64-8977126BD96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BB641556-39D6-468C-B797-ACF673E925F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3B458AB1-D2EC-4EE8-82A1-CA4077322FA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B79333EB-4DB7-4219-97BD-CCB39AB3DA2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BB38EEF0-3706-4353-8FFC-EDFEBD55B97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C4518A35-DA7C-46C0-A83F-E4E6F94E1B2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73ED5DF3-0EA6-4AB1-B7C7-74B30C73F28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7A1CBFEC-3963-4B80-AF34-D8F1E048A3B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14B5D702-D0A5-43BC-93FA-79F31C74458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B3C74F72-A075-49C6-B47D-0CC984078AC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1231FEB5-21A4-4D3F-AD69-5E9D2A25942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A6B7C468-BDA4-4791-ADBB-FAB3967E1C9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4FB8AB18-C9A9-42FA-8A39-135C19B87DE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5095B2A2-CAB3-47F5-9892-A3D087F0FFB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21C047E7-A74A-499B-A7B5-1ED15C1422A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FF7A7A03-35F6-40E3-B6B8-D3EC9CBA158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F2C431A1-FC3F-4B23-89BA-38B0B4B08F8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0BD2D8A4-8A91-4953-BE5E-8AB8C1071CF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9C556B62-1663-4380-94A9-FDF959DA3BC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0F7575F8-C82C-452B-9B74-5253170753E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D92A2C70-6EBB-4F14-9A98-877EA6826A8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75645979-CD92-4D27-AFD6-1DE3971DC72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9F751738-9BD0-4B55-812B-53586D5AFA2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45558909-999E-402E-9A05-885B83C89A6D}"/>
            </a:ext>
          </a:extLst>
        </xdr:cNvPr>
        <xdr:cNvCxnSpPr/>
      </xdr:nvCxnSpPr>
      <xdr:spPr>
        <a:xfrm flipV="1">
          <a:off x="16318864" y="17133026"/>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C87DD529-D1F9-4F30-9C37-509BE587937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136B408A-8DB8-4DE5-B941-F05CB6513C9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669" name="【公民館】&#10;有形固定資産減価償却率最大値テキスト">
          <a:extLst>
            <a:ext uri="{FF2B5EF4-FFF2-40B4-BE49-F238E27FC236}">
              <a16:creationId xmlns:a16="http://schemas.microsoft.com/office/drawing/2014/main" id="{9801121C-557B-4745-AE36-3134A2E886B2}"/>
            </a:ext>
          </a:extLst>
        </xdr:cNvPr>
        <xdr:cNvSpPr txBox="1"/>
      </xdr:nvSpPr>
      <xdr:spPr>
        <a:xfrm>
          <a:off x="16357600" y="1690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670" name="直線コネクタ 669">
          <a:extLst>
            <a:ext uri="{FF2B5EF4-FFF2-40B4-BE49-F238E27FC236}">
              <a16:creationId xmlns:a16="http://schemas.microsoft.com/office/drawing/2014/main" id="{22B22A49-06BC-400B-94EA-04C6277BC83E}"/>
            </a:ext>
          </a:extLst>
        </xdr:cNvPr>
        <xdr:cNvCxnSpPr/>
      </xdr:nvCxnSpPr>
      <xdr:spPr>
        <a:xfrm>
          <a:off x="16230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62972</xdr:rowOff>
    </xdr:from>
    <xdr:ext cx="405111" cy="259045"/>
    <xdr:sp macro="" textlink="">
      <xdr:nvSpPr>
        <xdr:cNvPr id="671" name="【公民館】&#10;有形固定資産減価償却率平均値テキスト">
          <a:extLst>
            <a:ext uri="{FF2B5EF4-FFF2-40B4-BE49-F238E27FC236}">
              <a16:creationId xmlns:a16="http://schemas.microsoft.com/office/drawing/2014/main" id="{5587F344-6588-455B-9AA0-F594BFFD7745}"/>
            </a:ext>
          </a:extLst>
        </xdr:cNvPr>
        <xdr:cNvSpPr txBox="1"/>
      </xdr:nvSpPr>
      <xdr:spPr>
        <a:xfrm>
          <a:off x="16357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672" name="フローチャート: 判断 671">
          <a:extLst>
            <a:ext uri="{FF2B5EF4-FFF2-40B4-BE49-F238E27FC236}">
              <a16:creationId xmlns:a16="http://schemas.microsoft.com/office/drawing/2014/main" id="{497AA550-28E9-4B09-AD46-9151DC17C305}"/>
            </a:ext>
          </a:extLst>
        </xdr:cNvPr>
        <xdr:cNvSpPr/>
      </xdr:nvSpPr>
      <xdr:spPr>
        <a:xfrm>
          <a:off x="16268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673" name="フローチャート: 判断 672">
          <a:extLst>
            <a:ext uri="{FF2B5EF4-FFF2-40B4-BE49-F238E27FC236}">
              <a16:creationId xmlns:a16="http://schemas.microsoft.com/office/drawing/2014/main" id="{0984A23C-A17A-4A39-B1D9-8970FB4CCBD1}"/>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674" name="フローチャート: 判断 673">
          <a:extLst>
            <a:ext uri="{FF2B5EF4-FFF2-40B4-BE49-F238E27FC236}">
              <a16:creationId xmlns:a16="http://schemas.microsoft.com/office/drawing/2014/main" id="{ABABBDF2-2042-40AC-8C65-91BD9A00A473}"/>
            </a:ext>
          </a:extLst>
        </xdr:cNvPr>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75" name="フローチャート: 判断 674">
          <a:extLst>
            <a:ext uri="{FF2B5EF4-FFF2-40B4-BE49-F238E27FC236}">
              <a16:creationId xmlns:a16="http://schemas.microsoft.com/office/drawing/2014/main" id="{17AD007B-BC00-47E9-BDF1-281F9BAB77C4}"/>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76" name="フローチャート: 判断 675">
          <a:extLst>
            <a:ext uri="{FF2B5EF4-FFF2-40B4-BE49-F238E27FC236}">
              <a16:creationId xmlns:a16="http://schemas.microsoft.com/office/drawing/2014/main" id="{847619B3-5E88-45E5-BA28-238218F4CD0F}"/>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6BC17D40-63BB-4869-B096-3A9848825DE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66E59302-4E8B-4EFB-83C8-4D51EBEA52E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68DCC4A5-8225-45A9-964B-A31D54E97F2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5010BA5-2619-404D-8406-805922EBF67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FDE9DF9B-64D2-49B8-8CA6-E66EE821718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126637</xdr:rowOff>
    </xdr:from>
    <xdr:to>
      <xdr:col>85</xdr:col>
      <xdr:colOff>177800</xdr:colOff>
      <xdr:row>106</xdr:row>
      <xdr:rowOff>56787</xdr:rowOff>
    </xdr:to>
    <xdr:sp macro="" textlink="">
      <xdr:nvSpPr>
        <xdr:cNvPr id="682" name="楕円 681">
          <a:extLst>
            <a:ext uri="{FF2B5EF4-FFF2-40B4-BE49-F238E27FC236}">
              <a16:creationId xmlns:a16="http://schemas.microsoft.com/office/drawing/2014/main" id="{4DEBB03B-3C81-4A7F-8997-8ECBDEDAAA21}"/>
            </a:ext>
          </a:extLst>
        </xdr:cNvPr>
        <xdr:cNvSpPr/>
      </xdr:nvSpPr>
      <xdr:spPr>
        <a:xfrm>
          <a:off x="162687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105064</xdr:rowOff>
    </xdr:from>
    <xdr:ext cx="405111" cy="259045"/>
    <xdr:sp macro="" textlink="">
      <xdr:nvSpPr>
        <xdr:cNvPr id="683" name="【公民館】&#10;有形固定資産減価償却率該当値テキスト">
          <a:extLst>
            <a:ext uri="{FF2B5EF4-FFF2-40B4-BE49-F238E27FC236}">
              <a16:creationId xmlns:a16="http://schemas.microsoft.com/office/drawing/2014/main" id="{5675CEDC-0A54-4FE7-9E62-F29228C979F1}"/>
            </a:ext>
          </a:extLst>
        </xdr:cNvPr>
        <xdr:cNvSpPr txBox="1"/>
      </xdr:nvSpPr>
      <xdr:spPr>
        <a:xfrm>
          <a:off x="16357600"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136434</xdr:rowOff>
    </xdr:from>
    <xdr:to>
      <xdr:col>81</xdr:col>
      <xdr:colOff>101600</xdr:colOff>
      <xdr:row>106</xdr:row>
      <xdr:rowOff>66584</xdr:rowOff>
    </xdr:to>
    <xdr:sp macro="" textlink="">
      <xdr:nvSpPr>
        <xdr:cNvPr id="684" name="楕円 683">
          <a:extLst>
            <a:ext uri="{FF2B5EF4-FFF2-40B4-BE49-F238E27FC236}">
              <a16:creationId xmlns:a16="http://schemas.microsoft.com/office/drawing/2014/main" id="{E0E105DB-E632-4A31-8B40-E26C3A00AABB}"/>
            </a:ext>
          </a:extLst>
        </xdr:cNvPr>
        <xdr:cNvSpPr/>
      </xdr:nvSpPr>
      <xdr:spPr>
        <a:xfrm>
          <a:off x="15430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5987</xdr:rowOff>
    </xdr:from>
    <xdr:to>
      <xdr:col>85</xdr:col>
      <xdr:colOff>127000</xdr:colOff>
      <xdr:row>106</xdr:row>
      <xdr:rowOff>15784</xdr:rowOff>
    </xdr:to>
    <xdr:cxnSp macro="">
      <xdr:nvCxnSpPr>
        <xdr:cNvPr id="685" name="直線コネクタ 684">
          <a:extLst>
            <a:ext uri="{FF2B5EF4-FFF2-40B4-BE49-F238E27FC236}">
              <a16:creationId xmlns:a16="http://schemas.microsoft.com/office/drawing/2014/main" id="{9D003183-2843-491B-B73C-60230CF9E52D}"/>
            </a:ext>
          </a:extLst>
        </xdr:cNvPr>
        <xdr:cNvCxnSpPr/>
      </xdr:nvCxnSpPr>
      <xdr:spPr>
        <a:xfrm flipV="1">
          <a:off x="15481300" y="1817968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105411</xdr:rowOff>
    </xdr:from>
    <xdr:to>
      <xdr:col>76</xdr:col>
      <xdr:colOff>165100</xdr:colOff>
      <xdr:row>106</xdr:row>
      <xdr:rowOff>35561</xdr:rowOff>
    </xdr:to>
    <xdr:sp macro="" textlink="">
      <xdr:nvSpPr>
        <xdr:cNvPr id="686" name="楕円 685">
          <a:extLst>
            <a:ext uri="{FF2B5EF4-FFF2-40B4-BE49-F238E27FC236}">
              <a16:creationId xmlns:a16="http://schemas.microsoft.com/office/drawing/2014/main" id="{5D8F6FD7-9EEA-42D6-999C-A5C9F2FF2A52}"/>
            </a:ext>
          </a:extLst>
        </xdr:cNvPr>
        <xdr:cNvSpPr/>
      </xdr:nvSpPr>
      <xdr:spPr>
        <a:xfrm>
          <a:off x="14541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156211</xdr:rowOff>
    </xdr:from>
    <xdr:to>
      <xdr:col>81</xdr:col>
      <xdr:colOff>50800</xdr:colOff>
      <xdr:row>106</xdr:row>
      <xdr:rowOff>15784</xdr:rowOff>
    </xdr:to>
    <xdr:cxnSp macro="">
      <xdr:nvCxnSpPr>
        <xdr:cNvPr id="687" name="直線コネクタ 686">
          <a:extLst>
            <a:ext uri="{FF2B5EF4-FFF2-40B4-BE49-F238E27FC236}">
              <a16:creationId xmlns:a16="http://schemas.microsoft.com/office/drawing/2014/main" id="{A33ABD19-1229-4B9E-9625-9303CF6D147F}"/>
            </a:ext>
          </a:extLst>
        </xdr:cNvPr>
        <xdr:cNvCxnSpPr/>
      </xdr:nvCxnSpPr>
      <xdr:spPr>
        <a:xfrm>
          <a:off x="14592300" y="1815846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80918</xdr:rowOff>
    </xdr:from>
    <xdr:to>
      <xdr:col>72</xdr:col>
      <xdr:colOff>38100</xdr:colOff>
      <xdr:row>107</xdr:row>
      <xdr:rowOff>11068</xdr:rowOff>
    </xdr:to>
    <xdr:sp macro="" textlink="">
      <xdr:nvSpPr>
        <xdr:cNvPr id="688" name="楕円 687">
          <a:extLst>
            <a:ext uri="{FF2B5EF4-FFF2-40B4-BE49-F238E27FC236}">
              <a16:creationId xmlns:a16="http://schemas.microsoft.com/office/drawing/2014/main" id="{64EA9B7F-8748-47F7-B573-B70C5662AC8A}"/>
            </a:ext>
          </a:extLst>
        </xdr:cNvPr>
        <xdr:cNvSpPr/>
      </xdr:nvSpPr>
      <xdr:spPr>
        <a:xfrm>
          <a:off x="13652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156211</xdr:rowOff>
    </xdr:from>
    <xdr:to>
      <xdr:col>76</xdr:col>
      <xdr:colOff>114300</xdr:colOff>
      <xdr:row>106</xdr:row>
      <xdr:rowOff>131718</xdr:rowOff>
    </xdr:to>
    <xdr:cxnSp macro="">
      <xdr:nvCxnSpPr>
        <xdr:cNvPr id="689" name="直線コネクタ 688">
          <a:extLst>
            <a:ext uri="{FF2B5EF4-FFF2-40B4-BE49-F238E27FC236}">
              <a16:creationId xmlns:a16="http://schemas.microsoft.com/office/drawing/2014/main" id="{199A71DB-0067-49D0-B69C-0DD8B1C60278}"/>
            </a:ext>
          </a:extLst>
        </xdr:cNvPr>
        <xdr:cNvCxnSpPr/>
      </xdr:nvCxnSpPr>
      <xdr:spPr>
        <a:xfrm flipV="1">
          <a:off x="13703300" y="18158461"/>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152763</xdr:rowOff>
    </xdr:from>
    <xdr:to>
      <xdr:col>67</xdr:col>
      <xdr:colOff>101600</xdr:colOff>
      <xdr:row>106</xdr:row>
      <xdr:rowOff>82913</xdr:rowOff>
    </xdr:to>
    <xdr:sp macro="" textlink="">
      <xdr:nvSpPr>
        <xdr:cNvPr id="690" name="楕円 689">
          <a:extLst>
            <a:ext uri="{FF2B5EF4-FFF2-40B4-BE49-F238E27FC236}">
              <a16:creationId xmlns:a16="http://schemas.microsoft.com/office/drawing/2014/main" id="{7E614ACA-453D-4E77-8FF8-27B63847F2F7}"/>
            </a:ext>
          </a:extLst>
        </xdr:cNvPr>
        <xdr:cNvSpPr/>
      </xdr:nvSpPr>
      <xdr:spPr>
        <a:xfrm>
          <a:off x="12763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32113</xdr:rowOff>
    </xdr:from>
    <xdr:to>
      <xdr:col>71</xdr:col>
      <xdr:colOff>177800</xdr:colOff>
      <xdr:row>106</xdr:row>
      <xdr:rowOff>131718</xdr:rowOff>
    </xdr:to>
    <xdr:cxnSp macro="">
      <xdr:nvCxnSpPr>
        <xdr:cNvPr id="691" name="直線コネクタ 690">
          <a:extLst>
            <a:ext uri="{FF2B5EF4-FFF2-40B4-BE49-F238E27FC236}">
              <a16:creationId xmlns:a16="http://schemas.microsoft.com/office/drawing/2014/main" id="{CB2ABADA-21C3-407F-813E-8AD6DFAC53C3}"/>
            </a:ext>
          </a:extLst>
        </xdr:cNvPr>
        <xdr:cNvCxnSpPr/>
      </xdr:nvCxnSpPr>
      <xdr:spPr>
        <a:xfrm>
          <a:off x="12814300" y="18205813"/>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692" name="n_1aveValue【公民館】&#10;有形固定資産減価償却率">
          <a:extLst>
            <a:ext uri="{FF2B5EF4-FFF2-40B4-BE49-F238E27FC236}">
              <a16:creationId xmlns:a16="http://schemas.microsoft.com/office/drawing/2014/main" id="{C8283220-52E8-4EDE-A674-A98667DE6CD4}"/>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148426</xdr:rowOff>
    </xdr:from>
    <xdr:ext cx="405111" cy="259045"/>
    <xdr:sp macro="" textlink="">
      <xdr:nvSpPr>
        <xdr:cNvPr id="693" name="n_2aveValue【公民館】&#10;有形固定資産減価償却率">
          <a:extLst>
            <a:ext uri="{FF2B5EF4-FFF2-40B4-BE49-F238E27FC236}">
              <a16:creationId xmlns:a16="http://schemas.microsoft.com/office/drawing/2014/main" id="{1622CA39-C822-4D5D-8FFE-04E1C1DCCC88}"/>
            </a:ext>
          </a:extLst>
        </xdr:cNvPr>
        <xdr:cNvSpPr txBox="1"/>
      </xdr:nvSpPr>
      <xdr:spPr>
        <a:xfrm>
          <a:off x="14389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694" name="n_3aveValue【公民館】&#10;有形固定資産減価償却率">
          <a:extLst>
            <a:ext uri="{FF2B5EF4-FFF2-40B4-BE49-F238E27FC236}">
              <a16:creationId xmlns:a16="http://schemas.microsoft.com/office/drawing/2014/main" id="{F471B78A-2AAC-4D33-A275-FE6CB407A765}"/>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695" name="n_4aveValue【公民館】&#10;有形固定資産減価償却率">
          <a:extLst>
            <a:ext uri="{FF2B5EF4-FFF2-40B4-BE49-F238E27FC236}">
              <a16:creationId xmlns:a16="http://schemas.microsoft.com/office/drawing/2014/main" id="{CAB1FC3C-E3B1-4E1C-87BC-70805C89FCBA}"/>
            </a:ext>
          </a:extLst>
        </xdr:cNvPr>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57711</xdr:rowOff>
    </xdr:from>
    <xdr:ext cx="405111" cy="259045"/>
    <xdr:sp macro="" textlink="">
      <xdr:nvSpPr>
        <xdr:cNvPr id="696" name="n_1mainValue【公民館】&#10;有形固定資産減価償却率">
          <a:extLst>
            <a:ext uri="{FF2B5EF4-FFF2-40B4-BE49-F238E27FC236}">
              <a16:creationId xmlns:a16="http://schemas.microsoft.com/office/drawing/2014/main" id="{5DC70B81-3188-4E13-8F9C-6D24D2A8CB71}"/>
            </a:ext>
          </a:extLst>
        </xdr:cNvPr>
        <xdr:cNvSpPr txBox="1"/>
      </xdr:nvSpPr>
      <xdr:spPr>
        <a:xfrm>
          <a:off x="152660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26688</xdr:rowOff>
    </xdr:from>
    <xdr:ext cx="405111" cy="259045"/>
    <xdr:sp macro="" textlink="">
      <xdr:nvSpPr>
        <xdr:cNvPr id="697" name="n_2mainValue【公民館】&#10;有形固定資産減価償却率">
          <a:extLst>
            <a:ext uri="{FF2B5EF4-FFF2-40B4-BE49-F238E27FC236}">
              <a16:creationId xmlns:a16="http://schemas.microsoft.com/office/drawing/2014/main" id="{7E7FF5B6-8EFB-4057-BD7C-38C5CB57E683}"/>
            </a:ext>
          </a:extLst>
        </xdr:cNvPr>
        <xdr:cNvSpPr txBox="1"/>
      </xdr:nvSpPr>
      <xdr:spPr>
        <a:xfrm>
          <a:off x="14389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2195</xdr:rowOff>
    </xdr:from>
    <xdr:ext cx="405111" cy="259045"/>
    <xdr:sp macro="" textlink="">
      <xdr:nvSpPr>
        <xdr:cNvPr id="698" name="n_3mainValue【公民館】&#10;有形固定資産減価償却率">
          <a:extLst>
            <a:ext uri="{FF2B5EF4-FFF2-40B4-BE49-F238E27FC236}">
              <a16:creationId xmlns:a16="http://schemas.microsoft.com/office/drawing/2014/main" id="{47F530C0-3DA7-4D76-8FD5-78AC1A044348}"/>
            </a:ext>
          </a:extLst>
        </xdr:cNvPr>
        <xdr:cNvSpPr txBox="1"/>
      </xdr:nvSpPr>
      <xdr:spPr>
        <a:xfrm>
          <a:off x="13500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74040</xdr:rowOff>
    </xdr:from>
    <xdr:ext cx="405111" cy="259045"/>
    <xdr:sp macro="" textlink="">
      <xdr:nvSpPr>
        <xdr:cNvPr id="699" name="n_4mainValue【公民館】&#10;有形固定資産減価償却率">
          <a:extLst>
            <a:ext uri="{FF2B5EF4-FFF2-40B4-BE49-F238E27FC236}">
              <a16:creationId xmlns:a16="http://schemas.microsoft.com/office/drawing/2014/main" id="{98959DC3-45B8-42EB-A68A-88AE13D46191}"/>
            </a:ext>
          </a:extLst>
        </xdr:cNvPr>
        <xdr:cNvSpPr txBox="1"/>
      </xdr:nvSpPr>
      <xdr:spPr>
        <a:xfrm>
          <a:off x="12611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A02345F9-4047-4ED6-B39A-08FC2D43F1A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B73C8ED4-519A-4F32-BC72-B297C0F7CCA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C9CD7BE-323E-4246-A6D3-A476A989743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E89395A7-51E7-4C7A-A405-C651ECC9FA9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60D266CE-197F-4C87-9D6E-5C48DE710C9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A04B56EE-FB8F-4F94-BF09-82206364C7D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6F1D6166-8C11-4D56-978C-6399D276491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E16CD911-9FFE-4B18-BE3B-39BA248506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641A3E3B-A44E-43B9-B840-B0A4116F273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3B990BEE-7082-4700-8D69-1C8F124623D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C1154634-49AA-4765-8060-B9818A46255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EA7EB272-C46B-43E2-8097-BACF73CDBC5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73AAC7AF-E574-4AE5-88C6-A4A10487174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604171DD-6259-422E-8AA8-765B820C05A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AC50CB32-103F-4249-B633-63319A03DA7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2549A77A-1AF0-4753-A3C5-46C738B4EDA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2A3D13E2-73DF-49F1-A1D4-2FFA697F26A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64F7B54D-F69B-47E3-A00C-F2945AFB1E6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95A99FF2-CE52-4B13-A5C7-0CBAA3F7168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18B98BD6-2E62-4695-B1B5-54002992704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59FEACB7-AFDA-4F64-A8B3-6BEDB728954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3BE693FE-D3B7-468B-93F7-007BAB26195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82F0EE6F-9F00-40B5-9491-8F73EA5811C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3" name="直線コネクタ 722">
          <a:extLst>
            <a:ext uri="{FF2B5EF4-FFF2-40B4-BE49-F238E27FC236}">
              <a16:creationId xmlns:a16="http://schemas.microsoft.com/office/drawing/2014/main" id="{128E5346-1D00-494E-93D3-E7059BE2D692}"/>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4" name="【公民館】&#10;一人当たり面積最小値テキスト">
          <a:extLst>
            <a:ext uri="{FF2B5EF4-FFF2-40B4-BE49-F238E27FC236}">
              <a16:creationId xmlns:a16="http://schemas.microsoft.com/office/drawing/2014/main" id="{97C66165-A727-4A90-975F-D512FAA71144}"/>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5" name="直線コネクタ 724">
          <a:extLst>
            <a:ext uri="{FF2B5EF4-FFF2-40B4-BE49-F238E27FC236}">
              <a16:creationId xmlns:a16="http://schemas.microsoft.com/office/drawing/2014/main" id="{C4362674-A426-4B78-AA20-5152C1DCE39D}"/>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6" name="【公民館】&#10;一人当たり面積最大値テキスト">
          <a:extLst>
            <a:ext uri="{FF2B5EF4-FFF2-40B4-BE49-F238E27FC236}">
              <a16:creationId xmlns:a16="http://schemas.microsoft.com/office/drawing/2014/main" id="{7BE99C85-C8C9-47EE-B357-8D6147C95075}"/>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7" name="直線コネクタ 726">
          <a:extLst>
            <a:ext uri="{FF2B5EF4-FFF2-40B4-BE49-F238E27FC236}">
              <a16:creationId xmlns:a16="http://schemas.microsoft.com/office/drawing/2014/main" id="{B19B34FF-1387-4588-9410-5D0504E87D2B}"/>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91457</xdr:rowOff>
    </xdr:from>
    <xdr:ext cx="469744" cy="259045"/>
    <xdr:sp macro="" textlink="">
      <xdr:nvSpPr>
        <xdr:cNvPr id="728" name="【公民館】&#10;一人当たり面積平均値テキスト">
          <a:extLst>
            <a:ext uri="{FF2B5EF4-FFF2-40B4-BE49-F238E27FC236}">
              <a16:creationId xmlns:a16="http://schemas.microsoft.com/office/drawing/2014/main" id="{0497D45C-A027-4F9C-8BF6-A63096E71FC4}"/>
            </a:ext>
          </a:extLst>
        </xdr:cNvPr>
        <xdr:cNvSpPr txBox="1"/>
      </xdr:nvSpPr>
      <xdr:spPr>
        <a:xfrm>
          <a:off x="22199600" y="1826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729" name="フローチャート: 判断 728">
          <a:extLst>
            <a:ext uri="{FF2B5EF4-FFF2-40B4-BE49-F238E27FC236}">
              <a16:creationId xmlns:a16="http://schemas.microsoft.com/office/drawing/2014/main" id="{4A13F54F-63C0-433E-AD49-E070BC6F5174}"/>
            </a:ext>
          </a:extLst>
        </xdr:cNvPr>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730" name="フローチャート: 判断 729">
          <a:extLst>
            <a:ext uri="{FF2B5EF4-FFF2-40B4-BE49-F238E27FC236}">
              <a16:creationId xmlns:a16="http://schemas.microsoft.com/office/drawing/2014/main" id="{465C6D3B-3B22-4CD6-BCA8-F3993F63DC76}"/>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731" name="フローチャート: 判断 730">
          <a:extLst>
            <a:ext uri="{FF2B5EF4-FFF2-40B4-BE49-F238E27FC236}">
              <a16:creationId xmlns:a16="http://schemas.microsoft.com/office/drawing/2014/main" id="{C9E87FE1-2E8E-49A5-B8E7-9E67CECC7F28}"/>
            </a:ext>
          </a:extLst>
        </xdr:cNvPr>
        <xdr:cNvSpPr/>
      </xdr:nvSpPr>
      <xdr:spPr>
        <a:xfrm>
          <a:off x="20383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732" name="フローチャート: 判断 731">
          <a:extLst>
            <a:ext uri="{FF2B5EF4-FFF2-40B4-BE49-F238E27FC236}">
              <a16:creationId xmlns:a16="http://schemas.microsoft.com/office/drawing/2014/main" id="{0795CE08-CE23-4035-AF46-9981C55454BC}"/>
            </a:ext>
          </a:extLst>
        </xdr:cNvPr>
        <xdr:cNvSpPr/>
      </xdr:nvSpPr>
      <xdr:spPr>
        <a:xfrm>
          <a:off x="19494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733" name="フローチャート: 判断 732">
          <a:extLst>
            <a:ext uri="{FF2B5EF4-FFF2-40B4-BE49-F238E27FC236}">
              <a16:creationId xmlns:a16="http://schemas.microsoft.com/office/drawing/2014/main" id="{4E2B6E52-2387-4132-AC51-4C8D69BD5D17}"/>
            </a:ext>
          </a:extLst>
        </xdr:cNvPr>
        <xdr:cNvSpPr/>
      </xdr:nvSpPr>
      <xdr:spPr>
        <a:xfrm>
          <a:off x="18605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30AEA147-E643-4E73-9A6B-3B11BA645CB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CD28B315-D685-4231-AE2F-3199BAC38DF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8947E95D-0167-4976-BE28-E0B2E4A4392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B502F4E1-253C-4A9C-B967-A85748A64BC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3E4B9FAB-FA3C-4D5A-A14C-C05CDE53C30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152400</xdr:rowOff>
    </xdr:from>
    <xdr:to>
      <xdr:col>116</xdr:col>
      <xdr:colOff>114300</xdr:colOff>
      <xdr:row>106</xdr:row>
      <xdr:rowOff>82550</xdr:rowOff>
    </xdr:to>
    <xdr:sp macro="" textlink="">
      <xdr:nvSpPr>
        <xdr:cNvPr id="739" name="楕円 738">
          <a:extLst>
            <a:ext uri="{FF2B5EF4-FFF2-40B4-BE49-F238E27FC236}">
              <a16:creationId xmlns:a16="http://schemas.microsoft.com/office/drawing/2014/main" id="{A1925363-43FB-49D1-99B0-AD848C196363}"/>
            </a:ext>
          </a:extLst>
        </xdr:cNvPr>
        <xdr:cNvSpPr/>
      </xdr:nvSpPr>
      <xdr:spPr>
        <a:xfrm>
          <a:off x="22110700" y="1815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3827</xdr:rowOff>
    </xdr:from>
    <xdr:ext cx="469744" cy="259045"/>
    <xdr:sp macro="" textlink="">
      <xdr:nvSpPr>
        <xdr:cNvPr id="740" name="【公民館】&#10;一人当たり面積該当値テキスト">
          <a:extLst>
            <a:ext uri="{FF2B5EF4-FFF2-40B4-BE49-F238E27FC236}">
              <a16:creationId xmlns:a16="http://schemas.microsoft.com/office/drawing/2014/main" id="{1F440F39-5E61-4D61-813F-FE2B3A4DD831}"/>
            </a:ext>
          </a:extLst>
        </xdr:cNvPr>
        <xdr:cNvSpPr txBox="1"/>
      </xdr:nvSpPr>
      <xdr:spPr>
        <a:xfrm>
          <a:off x="22199600"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161289</xdr:rowOff>
    </xdr:from>
    <xdr:to>
      <xdr:col>112</xdr:col>
      <xdr:colOff>38100</xdr:colOff>
      <xdr:row>106</xdr:row>
      <xdr:rowOff>91439</xdr:rowOff>
    </xdr:to>
    <xdr:sp macro="" textlink="">
      <xdr:nvSpPr>
        <xdr:cNvPr id="741" name="楕円 740">
          <a:extLst>
            <a:ext uri="{FF2B5EF4-FFF2-40B4-BE49-F238E27FC236}">
              <a16:creationId xmlns:a16="http://schemas.microsoft.com/office/drawing/2014/main" id="{B22F1FF4-BE8F-4903-AC32-C37FA0475E43}"/>
            </a:ext>
          </a:extLst>
        </xdr:cNvPr>
        <xdr:cNvSpPr/>
      </xdr:nvSpPr>
      <xdr:spPr>
        <a:xfrm>
          <a:off x="21272500" y="181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31750</xdr:rowOff>
    </xdr:from>
    <xdr:to>
      <xdr:col>116</xdr:col>
      <xdr:colOff>63500</xdr:colOff>
      <xdr:row>106</xdr:row>
      <xdr:rowOff>40639</xdr:rowOff>
    </xdr:to>
    <xdr:cxnSp macro="">
      <xdr:nvCxnSpPr>
        <xdr:cNvPr id="742" name="直線コネクタ 741">
          <a:extLst>
            <a:ext uri="{FF2B5EF4-FFF2-40B4-BE49-F238E27FC236}">
              <a16:creationId xmlns:a16="http://schemas.microsoft.com/office/drawing/2014/main" id="{0C62AF5F-7788-43DD-AEAB-230A60194711}"/>
            </a:ext>
          </a:extLst>
        </xdr:cNvPr>
        <xdr:cNvCxnSpPr/>
      </xdr:nvCxnSpPr>
      <xdr:spPr>
        <a:xfrm flipV="1">
          <a:off x="21323300" y="18205450"/>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167639</xdr:rowOff>
    </xdr:from>
    <xdr:to>
      <xdr:col>107</xdr:col>
      <xdr:colOff>101600</xdr:colOff>
      <xdr:row>106</xdr:row>
      <xdr:rowOff>97789</xdr:rowOff>
    </xdr:to>
    <xdr:sp macro="" textlink="">
      <xdr:nvSpPr>
        <xdr:cNvPr id="743" name="楕円 742">
          <a:extLst>
            <a:ext uri="{FF2B5EF4-FFF2-40B4-BE49-F238E27FC236}">
              <a16:creationId xmlns:a16="http://schemas.microsoft.com/office/drawing/2014/main" id="{FA6B30C5-3640-4CBD-9DD1-B52D17CB6371}"/>
            </a:ext>
          </a:extLst>
        </xdr:cNvPr>
        <xdr:cNvSpPr/>
      </xdr:nvSpPr>
      <xdr:spPr>
        <a:xfrm>
          <a:off x="20383500" y="1816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40639</xdr:rowOff>
    </xdr:from>
    <xdr:to>
      <xdr:col>111</xdr:col>
      <xdr:colOff>177800</xdr:colOff>
      <xdr:row>106</xdr:row>
      <xdr:rowOff>46989</xdr:rowOff>
    </xdr:to>
    <xdr:cxnSp macro="">
      <xdr:nvCxnSpPr>
        <xdr:cNvPr id="744" name="直線コネクタ 743">
          <a:extLst>
            <a:ext uri="{FF2B5EF4-FFF2-40B4-BE49-F238E27FC236}">
              <a16:creationId xmlns:a16="http://schemas.microsoft.com/office/drawing/2014/main" id="{1EEC1FFF-518E-4690-ACFB-D7D2B7630008}"/>
            </a:ext>
          </a:extLst>
        </xdr:cNvPr>
        <xdr:cNvCxnSpPr/>
      </xdr:nvCxnSpPr>
      <xdr:spPr>
        <a:xfrm flipV="1">
          <a:off x="20434300" y="1821433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6350</xdr:rowOff>
    </xdr:from>
    <xdr:to>
      <xdr:col>102</xdr:col>
      <xdr:colOff>165100</xdr:colOff>
      <xdr:row>106</xdr:row>
      <xdr:rowOff>107950</xdr:rowOff>
    </xdr:to>
    <xdr:sp macro="" textlink="">
      <xdr:nvSpPr>
        <xdr:cNvPr id="745" name="楕円 744">
          <a:extLst>
            <a:ext uri="{FF2B5EF4-FFF2-40B4-BE49-F238E27FC236}">
              <a16:creationId xmlns:a16="http://schemas.microsoft.com/office/drawing/2014/main" id="{888464C0-3A2E-4BCE-BD5A-2D70B66065F0}"/>
            </a:ext>
          </a:extLst>
        </xdr:cNvPr>
        <xdr:cNvSpPr/>
      </xdr:nvSpPr>
      <xdr:spPr>
        <a:xfrm>
          <a:off x="19494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46989</xdr:rowOff>
    </xdr:from>
    <xdr:to>
      <xdr:col>107</xdr:col>
      <xdr:colOff>50800</xdr:colOff>
      <xdr:row>106</xdr:row>
      <xdr:rowOff>57150</xdr:rowOff>
    </xdr:to>
    <xdr:cxnSp macro="">
      <xdr:nvCxnSpPr>
        <xdr:cNvPr id="746" name="直線コネクタ 745">
          <a:extLst>
            <a:ext uri="{FF2B5EF4-FFF2-40B4-BE49-F238E27FC236}">
              <a16:creationId xmlns:a16="http://schemas.microsoft.com/office/drawing/2014/main" id="{192A9506-B854-43E6-9366-C9200A76E460}"/>
            </a:ext>
          </a:extLst>
        </xdr:cNvPr>
        <xdr:cNvCxnSpPr/>
      </xdr:nvCxnSpPr>
      <xdr:spPr>
        <a:xfrm flipV="1">
          <a:off x="19545300" y="18220689"/>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12700</xdr:rowOff>
    </xdr:from>
    <xdr:to>
      <xdr:col>98</xdr:col>
      <xdr:colOff>38100</xdr:colOff>
      <xdr:row>106</xdr:row>
      <xdr:rowOff>114300</xdr:rowOff>
    </xdr:to>
    <xdr:sp macro="" textlink="">
      <xdr:nvSpPr>
        <xdr:cNvPr id="747" name="楕円 746">
          <a:extLst>
            <a:ext uri="{FF2B5EF4-FFF2-40B4-BE49-F238E27FC236}">
              <a16:creationId xmlns:a16="http://schemas.microsoft.com/office/drawing/2014/main" id="{0FEE8B8D-45F5-4633-A317-A3BE0276D3C0}"/>
            </a:ext>
          </a:extLst>
        </xdr:cNvPr>
        <xdr:cNvSpPr/>
      </xdr:nvSpPr>
      <xdr:spPr>
        <a:xfrm>
          <a:off x="18605500" y="181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57150</xdr:rowOff>
    </xdr:from>
    <xdr:to>
      <xdr:col>102</xdr:col>
      <xdr:colOff>114300</xdr:colOff>
      <xdr:row>106</xdr:row>
      <xdr:rowOff>63500</xdr:rowOff>
    </xdr:to>
    <xdr:cxnSp macro="">
      <xdr:nvCxnSpPr>
        <xdr:cNvPr id="748" name="直線コネクタ 747">
          <a:extLst>
            <a:ext uri="{FF2B5EF4-FFF2-40B4-BE49-F238E27FC236}">
              <a16:creationId xmlns:a16="http://schemas.microsoft.com/office/drawing/2014/main" id="{CF016AF5-F224-40A5-A489-ECCCED1BCAA9}"/>
            </a:ext>
          </a:extLst>
        </xdr:cNvPr>
        <xdr:cNvCxnSpPr/>
      </xdr:nvCxnSpPr>
      <xdr:spPr>
        <a:xfrm flipV="1">
          <a:off x="18656300" y="182308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44466</xdr:rowOff>
    </xdr:from>
    <xdr:ext cx="469744" cy="259045"/>
    <xdr:sp macro="" textlink="">
      <xdr:nvSpPr>
        <xdr:cNvPr id="749" name="n_1aveValue【公民館】&#10;一人当たり面積">
          <a:extLst>
            <a:ext uri="{FF2B5EF4-FFF2-40B4-BE49-F238E27FC236}">
              <a16:creationId xmlns:a16="http://schemas.microsoft.com/office/drawing/2014/main" id="{0ED5CFBD-C229-4C3D-8C8C-A251CEEEA02A}"/>
            </a:ext>
          </a:extLst>
        </xdr:cNvPr>
        <xdr:cNvSpPr txBox="1"/>
      </xdr:nvSpPr>
      <xdr:spPr>
        <a:xfrm>
          <a:off x="210757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45738</xdr:rowOff>
    </xdr:from>
    <xdr:ext cx="469744" cy="259045"/>
    <xdr:sp macro="" textlink="">
      <xdr:nvSpPr>
        <xdr:cNvPr id="750" name="n_2aveValue【公民館】&#10;一人当たり面積">
          <a:extLst>
            <a:ext uri="{FF2B5EF4-FFF2-40B4-BE49-F238E27FC236}">
              <a16:creationId xmlns:a16="http://schemas.microsoft.com/office/drawing/2014/main" id="{4EC281B9-8F3D-4FD7-B7BA-311E3A9C38B9}"/>
            </a:ext>
          </a:extLst>
        </xdr:cNvPr>
        <xdr:cNvSpPr txBox="1"/>
      </xdr:nvSpPr>
      <xdr:spPr>
        <a:xfrm>
          <a:off x="20199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17797</xdr:rowOff>
    </xdr:from>
    <xdr:ext cx="469744" cy="259045"/>
    <xdr:sp macro="" textlink="">
      <xdr:nvSpPr>
        <xdr:cNvPr id="751" name="n_3aveValue【公民館】&#10;一人当たり面積">
          <a:extLst>
            <a:ext uri="{FF2B5EF4-FFF2-40B4-BE49-F238E27FC236}">
              <a16:creationId xmlns:a16="http://schemas.microsoft.com/office/drawing/2014/main" id="{A27B31FC-7986-4AFE-99CC-47DF53548CB3}"/>
            </a:ext>
          </a:extLst>
        </xdr:cNvPr>
        <xdr:cNvSpPr txBox="1"/>
      </xdr:nvSpPr>
      <xdr:spPr>
        <a:xfrm>
          <a:off x="19310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27957</xdr:rowOff>
    </xdr:from>
    <xdr:ext cx="469744" cy="259045"/>
    <xdr:sp macro="" textlink="">
      <xdr:nvSpPr>
        <xdr:cNvPr id="752" name="n_4aveValue【公民館】&#10;一人当たり面積">
          <a:extLst>
            <a:ext uri="{FF2B5EF4-FFF2-40B4-BE49-F238E27FC236}">
              <a16:creationId xmlns:a16="http://schemas.microsoft.com/office/drawing/2014/main" id="{2147E0CE-C0BD-46C4-9ED1-2B2356AE6C35}"/>
            </a:ext>
          </a:extLst>
        </xdr:cNvPr>
        <xdr:cNvSpPr txBox="1"/>
      </xdr:nvSpPr>
      <xdr:spPr>
        <a:xfrm>
          <a:off x="184214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107966</xdr:rowOff>
    </xdr:from>
    <xdr:ext cx="469744" cy="259045"/>
    <xdr:sp macro="" textlink="">
      <xdr:nvSpPr>
        <xdr:cNvPr id="753" name="n_1mainValue【公民館】&#10;一人当たり面積">
          <a:extLst>
            <a:ext uri="{FF2B5EF4-FFF2-40B4-BE49-F238E27FC236}">
              <a16:creationId xmlns:a16="http://schemas.microsoft.com/office/drawing/2014/main" id="{D563084D-00A9-4C42-81EA-49E3F3E6CC60}"/>
            </a:ext>
          </a:extLst>
        </xdr:cNvPr>
        <xdr:cNvSpPr txBox="1"/>
      </xdr:nvSpPr>
      <xdr:spPr>
        <a:xfrm>
          <a:off x="21075727" y="1793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114316</xdr:rowOff>
    </xdr:from>
    <xdr:ext cx="469744" cy="259045"/>
    <xdr:sp macro="" textlink="">
      <xdr:nvSpPr>
        <xdr:cNvPr id="754" name="n_2mainValue【公民館】&#10;一人当たり面積">
          <a:extLst>
            <a:ext uri="{FF2B5EF4-FFF2-40B4-BE49-F238E27FC236}">
              <a16:creationId xmlns:a16="http://schemas.microsoft.com/office/drawing/2014/main" id="{627B0102-B3A4-44EB-937E-4F34F6A9EDDF}"/>
            </a:ext>
          </a:extLst>
        </xdr:cNvPr>
        <xdr:cNvSpPr txBox="1"/>
      </xdr:nvSpPr>
      <xdr:spPr>
        <a:xfrm>
          <a:off x="20199427" y="1794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124477</xdr:rowOff>
    </xdr:from>
    <xdr:ext cx="469744" cy="259045"/>
    <xdr:sp macro="" textlink="">
      <xdr:nvSpPr>
        <xdr:cNvPr id="755" name="n_3mainValue【公民館】&#10;一人当たり面積">
          <a:extLst>
            <a:ext uri="{FF2B5EF4-FFF2-40B4-BE49-F238E27FC236}">
              <a16:creationId xmlns:a16="http://schemas.microsoft.com/office/drawing/2014/main" id="{36588075-90F2-406B-B0CE-6B38AA29FEA4}"/>
            </a:ext>
          </a:extLst>
        </xdr:cNvPr>
        <xdr:cNvSpPr txBox="1"/>
      </xdr:nvSpPr>
      <xdr:spPr>
        <a:xfrm>
          <a:off x="19310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130827</xdr:rowOff>
    </xdr:from>
    <xdr:ext cx="469744" cy="259045"/>
    <xdr:sp macro="" textlink="">
      <xdr:nvSpPr>
        <xdr:cNvPr id="756" name="n_4mainValue【公民館】&#10;一人当たり面積">
          <a:extLst>
            <a:ext uri="{FF2B5EF4-FFF2-40B4-BE49-F238E27FC236}">
              <a16:creationId xmlns:a16="http://schemas.microsoft.com/office/drawing/2014/main" id="{18ECF794-5421-406E-8752-7EAC877D4FA0}"/>
            </a:ext>
          </a:extLst>
        </xdr:cNvPr>
        <xdr:cNvSpPr txBox="1"/>
      </xdr:nvSpPr>
      <xdr:spPr>
        <a:xfrm>
          <a:off x="18421427" y="1796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C1B23D30-2CF7-47E4-8B88-F8C063B685B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66DE2F12-EDF5-4086-862F-729AA4660B5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A7D778E1-D4C0-4252-8EEB-49AB38C5EFA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道路、橋りょう・トンネル、公営住宅、公民館の有形固定資産減価償却率について、類似団体を上回る数値となっており、今後、資産の老朽化に伴う効率性の低下や修繕コストの増加が懸念される。</a:t>
          </a:r>
        </a:p>
        <a:p>
          <a:r>
            <a:rPr kumimoji="1" lang="ja-JP" altLang="en-US" sz="1300">
              <a:latin typeface="ＭＳ Ｐゴシック" panose="020B0600070205080204" pitchFamily="50" charset="-128"/>
              <a:ea typeface="ＭＳ Ｐゴシック" panose="020B0600070205080204" pitchFamily="50" charset="-128"/>
            </a:rPr>
            <a:t>学校施設、認定こども園・幼稚園・保育所については、比較的新しい建物も含まれることから、類似団体を下回る有形固定資産減価償却率となっている。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38626BC-5BF9-49DB-A051-F376921B770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04DD956-1A49-46F7-BDF3-4D45A300A78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ECD8C58-9EF6-4185-801C-AD29B53304C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71B2945-EAF2-4278-AF3E-8519ADCB802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05FDCF-5DC2-4D00-B4D4-5133D4EB62F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45AD150-6794-4825-9CC5-735ACE97A24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F65FAE2-8E6C-45A9-B11B-BD3CC9E73F8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DAC77D2-0B85-4B2D-9C0A-5EC422A5994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5473D23-E719-46AD-A8D6-F353CE24DD8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3BBEA0-EC40-49AB-8B17-5470CA8723D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10,845
10,132
92.86
11,577,350
11,182,369
381,912
5,734,695
7,036,964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895D62-21DC-46D8-8D2C-6AA0EF5837C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EE4863-9F6E-49FC-AFDC-11F4A1F4902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4CBA07-A090-4825-944D-D5D65CF3112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DC86AA8-E48A-4B36-B744-9643E6C890E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7974F66-3BDD-4D11-93E1-CBB1E928247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1309BE4-D3A9-479B-B74D-C113145248A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EACC98A-E6F2-47DC-9EE7-9EE10CCD69C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4216BD8-9AEF-4D48-9146-2F5182F487D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6D6D6E4-11B7-4C0E-873D-EDEF64B573E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EFFADFC-1513-4E06-840D-C99CB1C9301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9E3048F-98A9-44F8-87D0-0815AB6A6F4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46F21D3-CE92-4F78-B5EB-4FBFD6C1D07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0FFF97-3988-4272-94A4-6567D495B15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1F951F4-437E-4A94-9D2D-691A644248B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76281A3-DF6E-4003-BE45-89974BEB79B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C8C48D-32AE-48AE-BB16-305C9D52315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EDBBEB0-18D9-45D7-AFA6-90CBB7699C7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25CE16A-A2D2-44B3-B6DE-DD8DE48E0A1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48F485B-EE6D-4B8B-BFA8-772B77A845C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6D10947-8853-457B-87EE-BA7CF0DE104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AE4D67F-DBF1-4A27-A792-AB5C6FFC654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84E28D7-E388-4501-9EAD-1AB3D499FBE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3382B69-0BBB-41EC-9130-71145499FF8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0D46356-6770-4FBD-8AFF-FE9CE518866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5E14D45-5117-483A-A839-615720D59A1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AB687BF-4AAA-4287-8445-0C663608DBF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684670E-DF16-47A5-B3ED-8D644FF8D74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9E87C28-C417-4B3A-AB71-9CB46319F9E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CF6F2FD-059A-4EEA-87FB-93345681ED8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BB8CD10-C422-4CBB-AF47-F90FDB624DA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80A06F8-65A3-4712-92E4-07DAB7C7704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ED6E60B-CF01-466E-9C4A-C1B5F22D099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4864209-2597-4B42-B6E8-7DCBF277A5E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AD36FD5-AAD4-49A6-AA1B-955AAC9564F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6CF1341-A71F-4B13-A900-8F603FCAB00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0CAACA2-F8EE-4071-B1EB-D61D00C9979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6936C20D-56B5-403C-B05B-4788ABDBF08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A102600-0E08-4F50-8E8E-C1A84FD6CAA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9774E3C-A1D8-4F5A-9173-8A93BB169E1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9F1C7EE-78F2-4A03-9064-FE32C7E1BA9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4349445-286F-4EFD-9576-1806874FF12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8F2BB93-4F89-4803-9E42-CE0F12617D2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0CC862A-72EC-4CF8-B5EA-4964C172084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D9B53CF-4776-471E-ABDB-2C08D44FE0A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40053CF-F0F8-4B8D-ACDB-0E23B7A393C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D07B848-6CC2-4209-87BB-34F75127BBC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872E3F5-C454-4FA3-BB25-72CC791B4B5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67A110D-E1E1-43C1-AF8D-5256E423E15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52F3FFC6-8419-4711-A212-205498B76BA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B7A9D165-5653-43ED-AB67-4A0719BEACF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610F098A-6530-4BEE-B2DB-3AF50D00C24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6939D64B-FFF0-4D40-9D8E-AD28DB98E47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9701008A-69E6-4569-B2F7-A5493479C73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E6F942E7-7832-4111-A8DC-B19C3EE4555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4B0A5CED-2324-486A-9163-5897CFFAAC7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47ACD590-4209-43A8-8BA9-C867B4BCD76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EAF8C015-D995-4BE5-AAD9-F3A511FA2B9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D3B56D72-4E29-43B0-822C-01BBFFFE21B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D06AECA6-FBFB-4FD1-B8FA-6822718B2C4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CE34CF3D-8791-4187-9276-11E36E10906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3DEF3351-09F3-467A-B926-226B26F0E42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4DC1FAFA-2DC5-4F73-B459-83A4EB277A2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89903485-2B04-4D59-842C-82814CAFC331}"/>
            </a:ext>
          </a:extLst>
        </xdr:cNvPr>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4CC606DE-74FE-4420-A87E-FE72D816D75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7249CBA-564E-43A3-BB35-1B5F8B9EE6B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C7D45AE1-7CE5-4387-88B7-B0254F729B86}"/>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78" name="直線コネクタ 77">
          <a:extLst>
            <a:ext uri="{FF2B5EF4-FFF2-40B4-BE49-F238E27FC236}">
              <a16:creationId xmlns:a16="http://schemas.microsoft.com/office/drawing/2014/main" id="{98BCB542-3EBD-42EC-A4A4-E3E31D3F9E50}"/>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20700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605A6EBB-AEAA-4573-B011-12F19F0A16A1}"/>
            </a:ext>
          </a:extLst>
        </xdr:cNvPr>
        <xdr:cNvSpPr txBox="1"/>
      </xdr:nvSpPr>
      <xdr:spPr>
        <a:xfrm>
          <a:off x="4673600" y="10479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80" name="フローチャート: 判断 79">
          <a:extLst>
            <a:ext uri="{FF2B5EF4-FFF2-40B4-BE49-F238E27FC236}">
              <a16:creationId xmlns:a16="http://schemas.microsoft.com/office/drawing/2014/main" id="{3F86C7F9-7ADD-4CB2-B76B-B3DEB30BF812}"/>
            </a:ext>
          </a:extLst>
        </xdr:cNvPr>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81" name="フローチャート: 判断 80">
          <a:extLst>
            <a:ext uri="{FF2B5EF4-FFF2-40B4-BE49-F238E27FC236}">
              <a16:creationId xmlns:a16="http://schemas.microsoft.com/office/drawing/2014/main" id="{54160FCC-5DE1-474E-8B00-A850BFD0E6C7}"/>
            </a:ext>
          </a:extLst>
        </xdr:cNvPr>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82" name="フローチャート: 判断 81">
          <a:extLst>
            <a:ext uri="{FF2B5EF4-FFF2-40B4-BE49-F238E27FC236}">
              <a16:creationId xmlns:a16="http://schemas.microsoft.com/office/drawing/2014/main" id="{2EF8A94B-85CC-4AF3-9CC8-5BC8426BA651}"/>
            </a:ext>
          </a:extLst>
        </xdr:cNvPr>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FAB5460E-BBB1-4238-8E3E-225B434A68E4}"/>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84" name="フローチャート: 判断 83">
          <a:extLst>
            <a:ext uri="{FF2B5EF4-FFF2-40B4-BE49-F238E27FC236}">
              <a16:creationId xmlns:a16="http://schemas.microsoft.com/office/drawing/2014/main" id="{4A1FB088-720B-4279-B7A8-9E584519945E}"/>
            </a:ext>
          </a:extLst>
        </xdr:cNvPr>
        <xdr:cNvSpPr/>
      </xdr:nvSpPr>
      <xdr:spPr>
        <a:xfrm>
          <a:off x="1079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CA2BF7BC-E461-4718-BE1C-CD9899B0E06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A1821F5-7D61-4A00-93E3-D80BDC4E872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EEB42B9-CC68-46E2-B863-80DC892E900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9D26126-34C5-4DCF-BA73-9303AC7F504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E4B3B2A7-2080-4F01-BB29-422296425F3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138612</xdr:rowOff>
    </xdr:from>
    <xdr:to>
      <xdr:col>24</xdr:col>
      <xdr:colOff>114300</xdr:colOff>
      <xdr:row>56</xdr:row>
      <xdr:rowOff>68762</xdr:rowOff>
    </xdr:to>
    <xdr:sp macro="" textlink="">
      <xdr:nvSpPr>
        <xdr:cNvPr id="90" name="楕円 89">
          <a:extLst>
            <a:ext uri="{FF2B5EF4-FFF2-40B4-BE49-F238E27FC236}">
              <a16:creationId xmlns:a16="http://schemas.microsoft.com/office/drawing/2014/main" id="{61C6F085-E30F-475F-8BB6-4F182E3676B7}"/>
            </a:ext>
          </a:extLst>
        </xdr:cNvPr>
        <xdr:cNvSpPr/>
      </xdr:nvSpPr>
      <xdr:spPr>
        <a:xfrm>
          <a:off x="4584700" y="95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91639</xdr:rowOff>
    </xdr:from>
    <xdr:ext cx="340478" cy="259045"/>
    <xdr:sp macro="" textlink="">
      <xdr:nvSpPr>
        <xdr:cNvPr id="91" name="【体育館・プール】&#10;有形固定資産減価償却率該当値テキスト">
          <a:extLst>
            <a:ext uri="{FF2B5EF4-FFF2-40B4-BE49-F238E27FC236}">
              <a16:creationId xmlns:a16="http://schemas.microsoft.com/office/drawing/2014/main" id="{206BD9C6-1989-4D00-8699-F483B21F236B}"/>
            </a:ext>
          </a:extLst>
        </xdr:cNvPr>
        <xdr:cNvSpPr txBox="1"/>
      </xdr:nvSpPr>
      <xdr:spPr>
        <a:xfrm>
          <a:off x="4673600" y="9521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97790</xdr:rowOff>
    </xdr:from>
    <xdr:to>
      <xdr:col>20</xdr:col>
      <xdr:colOff>38100</xdr:colOff>
      <xdr:row>56</xdr:row>
      <xdr:rowOff>27940</xdr:rowOff>
    </xdr:to>
    <xdr:sp macro="" textlink="">
      <xdr:nvSpPr>
        <xdr:cNvPr id="92" name="楕円 91">
          <a:extLst>
            <a:ext uri="{FF2B5EF4-FFF2-40B4-BE49-F238E27FC236}">
              <a16:creationId xmlns:a16="http://schemas.microsoft.com/office/drawing/2014/main" id="{8A0AEB24-12E7-400A-B1B7-5D256DA8476A}"/>
            </a:ext>
          </a:extLst>
        </xdr:cNvPr>
        <xdr:cNvSpPr/>
      </xdr:nvSpPr>
      <xdr:spPr>
        <a:xfrm>
          <a:off x="3746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148590</xdr:rowOff>
    </xdr:from>
    <xdr:to>
      <xdr:col>24</xdr:col>
      <xdr:colOff>63500</xdr:colOff>
      <xdr:row>56</xdr:row>
      <xdr:rowOff>17962</xdr:rowOff>
    </xdr:to>
    <xdr:cxnSp macro="">
      <xdr:nvCxnSpPr>
        <xdr:cNvPr id="93" name="直線コネクタ 92">
          <a:extLst>
            <a:ext uri="{FF2B5EF4-FFF2-40B4-BE49-F238E27FC236}">
              <a16:creationId xmlns:a16="http://schemas.microsoft.com/office/drawing/2014/main" id="{D8D3BB29-A603-4375-BE08-C164CE92FB28}"/>
            </a:ext>
          </a:extLst>
        </xdr:cNvPr>
        <xdr:cNvCxnSpPr/>
      </xdr:nvCxnSpPr>
      <xdr:spPr>
        <a:xfrm>
          <a:off x="3797300" y="9578340"/>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58601</xdr:rowOff>
    </xdr:from>
    <xdr:to>
      <xdr:col>15</xdr:col>
      <xdr:colOff>101600</xdr:colOff>
      <xdr:row>55</xdr:row>
      <xdr:rowOff>160201</xdr:rowOff>
    </xdr:to>
    <xdr:sp macro="" textlink="">
      <xdr:nvSpPr>
        <xdr:cNvPr id="94" name="楕円 93">
          <a:extLst>
            <a:ext uri="{FF2B5EF4-FFF2-40B4-BE49-F238E27FC236}">
              <a16:creationId xmlns:a16="http://schemas.microsoft.com/office/drawing/2014/main" id="{2393CD84-7EA0-413B-BD30-ED1D4A893CA3}"/>
            </a:ext>
          </a:extLst>
        </xdr:cNvPr>
        <xdr:cNvSpPr/>
      </xdr:nvSpPr>
      <xdr:spPr>
        <a:xfrm>
          <a:off x="2857500" y="948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109401</xdr:rowOff>
    </xdr:from>
    <xdr:to>
      <xdr:col>19</xdr:col>
      <xdr:colOff>177800</xdr:colOff>
      <xdr:row>55</xdr:row>
      <xdr:rowOff>148590</xdr:rowOff>
    </xdr:to>
    <xdr:cxnSp macro="">
      <xdr:nvCxnSpPr>
        <xdr:cNvPr id="95" name="直線コネクタ 94">
          <a:extLst>
            <a:ext uri="{FF2B5EF4-FFF2-40B4-BE49-F238E27FC236}">
              <a16:creationId xmlns:a16="http://schemas.microsoft.com/office/drawing/2014/main" id="{0A1362D1-B127-4FC2-AFE2-B7132F2DFEF6}"/>
            </a:ext>
          </a:extLst>
        </xdr:cNvPr>
        <xdr:cNvCxnSpPr/>
      </xdr:nvCxnSpPr>
      <xdr:spPr>
        <a:xfrm>
          <a:off x="2908300" y="953915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105954</xdr:rowOff>
    </xdr:from>
    <xdr:to>
      <xdr:col>10</xdr:col>
      <xdr:colOff>165100</xdr:colOff>
      <xdr:row>59</xdr:row>
      <xdr:rowOff>36104</xdr:rowOff>
    </xdr:to>
    <xdr:sp macro="" textlink="">
      <xdr:nvSpPr>
        <xdr:cNvPr id="96" name="楕円 95">
          <a:extLst>
            <a:ext uri="{FF2B5EF4-FFF2-40B4-BE49-F238E27FC236}">
              <a16:creationId xmlns:a16="http://schemas.microsoft.com/office/drawing/2014/main" id="{9BC9A141-6D33-4361-A2FC-8EEDAEE33531}"/>
            </a:ext>
          </a:extLst>
        </xdr:cNvPr>
        <xdr:cNvSpPr/>
      </xdr:nvSpPr>
      <xdr:spPr>
        <a:xfrm>
          <a:off x="19685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109401</xdr:rowOff>
    </xdr:from>
    <xdr:to>
      <xdr:col>15</xdr:col>
      <xdr:colOff>50800</xdr:colOff>
      <xdr:row>58</xdr:row>
      <xdr:rowOff>156754</xdr:rowOff>
    </xdr:to>
    <xdr:cxnSp macro="">
      <xdr:nvCxnSpPr>
        <xdr:cNvPr id="97" name="直線コネクタ 96">
          <a:extLst>
            <a:ext uri="{FF2B5EF4-FFF2-40B4-BE49-F238E27FC236}">
              <a16:creationId xmlns:a16="http://schemas.microsoft.com/office/drawing/2014/main" id="{AAD2BAC8-E4E1-4556-A889-20A1FA5D068C}"/>
            </a:ext>
          </a:extLst>
        </xdr:cNvPr>
        <xdr:cNvCxnSpPr/>
      </xdr:nvCxnSpPr>
      <xdr:spPr>
        <a:xfrm flipV="1">
          <a:off x="2019300" y="9539151"/>
          <a:ext cx="889000" cy="56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43906</xdr:rowOff>
    </xdr:from>
    <xdr:to>
      <xdr:col>6</xdr:col>
      <xdr:colOff>38100</xdr:colOff>
      <xdr:row>58</xdr:row>
      <xdr:rowOff>145506</xdr:rowOff>
    </xdr:to>
    <xdr:sp macro="" textlink="">
      <xdr:nvSpPr>
        <xdr:cNvPr id="98" name="楕円 97">
          <a:extLst>
            <a:ext uri="{FF2B5EF4-FFF2-40B4-BE49-F238E27FC236}">
              <a16:creationId xmlns:a16="http://schemas.microsoft.com/office/drawing/2014/main" id="{331DF372-B1D9-4408-9B9B-61C8A705475F}"/>
            </a:ext>
          </a:extLst>
        </xdr:cNvPr>
        <xdr:cNvSpPr/>
      </xdr:nvSpPr>
      <xdr:spPr>
        <a:xfrm>
          <a:off x="10795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94706</xdr:rowOff>
    </xdr:from>
    <xdr:to>
      <xdr:col>10</xdr:col>
      <xdr:colOff>114300</xdr:colOff>
      <xdr:row>58</xdr:row>
      <xdr:rowOff>156754</xdr:rowOff>
    </xdr:to>
    <xdr:cxnSp macro="">
      <xdr:nvCxnSpPr>
        <xdr:cNvPr id="99" name="直線コネクタ 98">
          <a:extLst>
            <a:ext uri="{FF2B5EF4-FFF2-40B4-BE49-F238E27FC236}">
              <a16:creationId xmlns:a16="http://schemas.microsoft.com/office/drawing/2014/main" id="{09016BE2-13DA-4F81-970E-5E429DA2C511}"/>
            </a:ext>
          </a:extLst>
        </xdr:cNvPr>
        <xdr:cNvCxnSpPr/>
      </xdr:nvCxnSpPr>
      <xdr:spPr>
        <a:xfrm>
          <a:off x="1130300" y="1003880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149696</xdr:rowOff>
    </xdr:from>
    <xdr:ext cx="405111" cy="259045"/>
    <xdr:sp macro="" textlink="">
      <xdr:nvSpPr>
        <xdr:cNvPr id="100" name="n_1aveValue【体育館・プール】&#10;有形固定資産減価償却率">
          <a:extLst>
            <a:ext uri="{FF2B5EF4-FFF2-40B4-BE49-F238E27FC236}">
              <a16:creationId xmlns:a16="http://schemas.microsoft.com/office/drawing/2014/main" id="{E2FC3BFF-3EF0-45DE-82A2-9663DB9DB5C2}"/>
            </a:ext>
          </a:extLst>
        </xdr:cNvPr>
        <xdr:cNvSpPr txBox="1"/>
      </xdr:nvSpPr>
      <xdr:spPr>
        <a:xfrm>
          <a:off x="35820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126836</xdr:rowOff>
    </xdr:from>
    <xdr:ext cx="405111" cy="259045"/>
    <xdr:sp macro="" textlink="">
      <xdr:nvSpPr>
        <xdr:cNvPr id="101" name="n_2aveValue【体育館・プール】&#10;有形固定資産減価償却率">
          <a:extLst>
            <a:ext uri="{FF2B5EF4-FFF2-40B4-BE49-F238E27FC236}">
              <a16:creationId xmlns:a16="http://schemas.microsoft.com/office/drawing/2014/main" id="{CEB0D3E6-2BA7-4BB1-89A9-13B93F95CC2C}"/>
            </a:ext>
          </a:extLst>
        </xdr:cNvPr>
        <xdr:cNvSpPr txBox="1"/>
      </xdr:nvSpPr>
      <xdr:spPr>
        <a:xfrm>
          <a:off x="2705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102" name="n_3aveValue【体育館・プール】&#10;有形固定資産減価償却率">
          <a:extLst>
            <a:ext uri="{FF2B5EF4-FFF2-40B4-BE49-F238E27FC236}">
              <a16:creationId xmlns:a16="http://schemas.microsoft.com/office/drawing/2014/main" id="{3391D2B7-7211-4D37-AC75-D5E4C513AB23}"/>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61521</xdr:rowOff>
    </xdr:from>
    <xdr:ext cx="405111" cy="259045"/>
    <xdr:sp macro="" textlink="">
      <xdr:nvSpPr>
        <xdr:cNvPr id="103" name="n_4aveValue【体育館・プール】&#10;有形固定資産減価償却率">
          <a:extLst>
            <a:ext uri="{FF2B5EF4-FFF2-40B4-BE49-F238E27FC236}">
              <a16:creationId xmlns:a16="http://schemas.microsoft.com/office/drawing/2014/main" id="{1966EB94-6EC7-443A-9116-B9D93C2E37A7}"/>
            </a:ext>
          </a:extLst>
        </xdr:cNvPr>
        <xdr:cNvSpPr txBox="1"/>
      </xdr:nvSpPr>
      <xdr:spPr>
        <a:xfrm>
          <a:off x="927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44467</xdr:rowOff>
    </xdr:from>
    <xdr:ext cx="340478" cy="259045"/>
    <xdr:sp macro="" textlink="">
      <xdr:nvSpPr>
        <xdr:cNvPr id="104" name="n_1mainValue【体育館・プール】&#10;有形固定資産減価償却率">
          <a:extLst>
            <a:ext uri="{FF2B5EF4-FFF2-40B4-BE49-F238E27FC236}">
              <a16:creationId xmlns:a16="http://schemas.microsoft.com/office/drawing/2014/main" id="{16B80962-42DE-4D14-84A3-013DACC2A980}"/>
            </a:ext>
          </a:extLst>
        </xdr:cNvPr>
        <xdr:cNvSpPr txBox="1"/>
      </xdr:nvSpPr>
      <xdr:spPr>
        <a:xfrm>
          <a:off x="3614361" y="93027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5278</xdr:rowOff>
    </xdr:from>
    <xdr:ext cx="340478" cy="259045"/>
    <xdr:sp macro="" textlink="">
      <xdr:nvSpPr>
        <xdr:cNvPr id="105" name="n_2mainValue【体育館・プール】&#10;有形固定資産減価償却率">
          <a:extLst>
            <a:ext uri="{FF2B5EF4-FFF2-40B4-BE49-F238E27FC236}">
              <a16:creationId xmlns:a16="http://schemas.microsoft.com/office/drawing/2014/main" id="{EAB334AD-3320-46CA-AB4D-24087AA45993}"/>
            </a:ext>
          </a:extLst>
        </xdr:cNvPr>
        <xdr:cNvSpPr txBox="1"/>
      </xdr:nvSpPr>
      <xdr:spPr>
        <a:xfrm>
          <a:off x="2738061" y="9263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52631</xdr:rowOff>
    </xdr:from>
    <xdr:ext cx="405111" cy="259045"/>
    <xdr:sp macro="" textlink="">
      <xdr:nvSpPr>
        <xdr:cNvPr id="106" name="n_3mainValue【体育館・プール】&#10;有形固定資産減価償却率">
          <a:extLst>
            <a:ext uri="{FF2B5EF4-FFF2-40B4-BE49-F238E27FC236}">
              <a16:creationId xmlns:a16="http://schemas.microsoft.com/office/drawing/2014/main" id="{1A970B01-B501-46B8-B052-97CCA94C7AA9}"/>
            </a:ext>
          </a:extLst>
        </xdr:cNvPr>
        <xdr:cNvSpPr txBox="1"/>
      </xdr:nvSpPr>
      <xdr:spPr>
        <a:xfrm>
          <a:off x="1816744" y="982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162033</xdr:rowOff>
    </xdr:from>
    <xdr:ext cx="405111" cy="259045"/>
    <xdr:sp macro="" textlink="">
      <xdr:nvSpPr>
        <xdr:cNvPr id="107" name="n_4mainValue【体育館・プール】&#10;有形固定資産減価償却率">
          <a:extLst>
            <a:ext uri="{FF2B5EF4-FFF2-40B4-BE49-F238E27FC236}">
              <a16:creationId xmlns:a16="http://schemas.microsoft.com/office/drawing/2014/main" id="{9F5FD311-F55B-45AB-A18C-359B407E55B0}"/>
            </a:ext>
          </a:extLst>
        </xdr:cNvPr>
        <xdr:cNvSpPr txBox="1"/>
      </xdr:nvSpPr>
      <xdr:spPr>
        <a:xfrm>
          <a:off x="9277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AF2677D1-D950-4961-9552-DEE6CA41DAA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EEEE1D2F-05F9-4D09-9996-FE271D48DCB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6776197-59C2-4FF1-9985-4C35C2BEC1F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8A34B521-FC29-4471-975E-067560F03DE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4E9D71C2-A62F-4D98-94FC-ABD29AF6106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D12D5188-F407-43A6-98F7-0495C86C753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F5069CA-DCA1-4A45-B89C-15E8F373647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F10D6984-B2B3-4839-BF25-48A493E90AB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676A2E65-1B7A-46E0-AA26-6F40EA7FB89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31C0E1A0-A85F-496C-8359-9B92A82F067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C7C20685-B86F-4B6B-A27F-085299E1FFF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363EF654-1D31-4646-A394-290F85A314A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52E03644-D3CA-452A-8968-8340A5F67A9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6FCB8576-B2B0-44B8-BE3E-E9E051EC5C3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68C06F6B-0570-4740-9F46-E21652AE88D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DE4D2185-3C58-4157-B855-0E2DE95E73B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7A0783D7-9AC7-4768-B687-292732621A8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D2F1746-74E3-49C7-8EEF-51345C98544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DE863B39-C219-4C7D-963B-D6D16932E8C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14B7616C-ACF4-4488-B7FA-C9FBCD73956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13E13179-393B-4D71-8770-E71AB5595EE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8B2FD59-AFCB-465C-AF9F-664877B3B3E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E64D6B27-9D2D-4866-BFF7-192B7C298EC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131" name="直線コネクタ 130">
          <a:extLst>
            <a:ext uri="{FF2B5EF4-FFF2-40B4-BE49-F238E27FC236}">
              <a16:creationId xmlns:a16="http://schemas.microsoft.com/office/drawing/2014/main" id="{4358D6B6-A815-4D5B-A640-799D59CD841E}"/>
            </a:ext>
          </a:extLst>
        </xdr:cNvPr>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132" name="【体育館・プール】&#10;一人当たり面積最小値テキスト">
          <a:extLst>
            <a:ext uri="{FF2B5EF4-FFF2-40B4-BE49-F238E27FC236}">
              <a16:creationId xmlns:a16="http://schemas.microsoft.com/office/drawing/2014/main" id="{43296B9D-2C59-472E-9E03-AA1A546C9F3F}"/>
            </a:ext>
          </a:extLst>
        </xdr:cNvPr>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133" name="直線コネクタ 132">
          <a:extLst>
            <a:ext uri="{FF2B5EF4-FFF2-40B4-BE49-F238E27FC236}">
              <a16:creationId xmlns:a16="http://schemas.microsoft.com/office/drawing/2014/main" id="{07CDAB2C-3E97-4BAD-B418-AE1434BA7695}"/>
            </a:ext>
          </a:extLst>
        </xdr:cNvPr>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134" name="【体育館・プール】&#10;一人当たり面積最大値テキスト">
          <a:extLst>
            <a:ext uri="{FF2B5EF4-FFF2-40B4-BE49-F238E27FC236}">
              <a16:creationId xmlns:a16="http://schemas.microsoft.com/office/drawing/2014/main" id="{611F17BE-ED32-43D8-A754-AFC631C023AC}"/>
            </a:ext>
          </a:extLst>
        </xdr:cNvPr>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135" name="直線コネクタ 134">
          <a:extLst>
            <a:ext uri="{FF2B5EF4-FFF2-40B4-BE49-F238E27FC236}">
              <a16:creationId xmlns:a16="http://schemas.microsoft.com/office/drawing/2014/main" id="{B0366D29-F849-4637-B3FE-CB97B347B5A1}"/>
            </a:ext>
          </a:extLst>
        </xdr:cNvPr>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135907</xdr:rowOff>
    </xdr:from>
    <xdr:ext cx="469744" cy="259045"/>
    <xdr:sp macro="" textlink="">
      <xdr:nvSpPr>
        <xdr:cNvPr id="136" name="【体育館・プール】&#10;一人当たり面積平均値テキスト">
          <a:extLst>
            <a:ext uri="{FF2B5EF4-FFF2-40B4-BE49-F238E27FC236}">
              <a16:creationId xmlns:a16="http://schemas.microsoft.com/office/drawing/2014/main" id="{69BCCB5B-419C-4814-8A0E-577A22F6C913}"/>
            </a:ext>
          </a:extLst>
        </xdr:cNvPr>
        <xdr:cNvSpPr txBox="1"/>
      </xdr:nvSpPr>
      <xdr:spPr>
        <a:xfrm>
          <a:off x="10515600" y="1042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137" name="フローチャート: 判断 136">
          <a:extLst>
            <a:ext uri="{FF2B5EF4-FFF2-40B4-BE49-F238E27FC236}">
              <a16:creationId xmlns:a16="http://schemas.microsoft.com/office/drawing/2014/main" id="{4C76D804-AB5B-4263-8ED0-DE8A49E61A35}"/>
            </a:ext>
          </a:extLst>
        </xdr:cNvPr>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138" name="フローチャート: 判断 137">
          <a:extLst>
            <a:ext uri="{FF2B5EF4-FFF2-40B4-BE49-F238E27FC236}">
              <a16:creationId xmlns:a16="http://schemas.microsoft.com/office/drawing/2014/main" id="{C78ADA12-C6AB-4B64-9374-30B9F51BF927}"/>
            </a:ext>
          </a:extLst>
        </xdr:cNvPr>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139" name="フローチャート: 判断 138">
          <a:extLst>
            <a:ext uri="{FF2B5EF4-FFF2-40B4-BE49-F238E27FC236}">
              <a16:creationId xmlns:a16="http://schemas.microsoft.com/office/drawing/2014/main" id="{1C4B6BA4-679D-4765-9F04-A97EF29A9570}"/>
            </a:ext>
          </a:extLst>
        </xdr:cNvPr>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140" name="フローチャート: 判断 139">
          <a:extLst>
            <a:ext uri="{FF2B5EF4-FFF2-40B4-BE49-F238E27FC236}">
              <a16:creationId xmlns:a16="http://schemas.microsoft.com/office/drawing/2014/main" id="{47C4CBF1-6C9A-463C-B5C0-B1E5A5D1D7E7}"/>
            </a:ext>
          </a:extLst>
        </xdr:cNvPr>
        <xdr:cNvSpPr/>
      </xdr:nvSpPr>
      <xdr:spPr>
        <a:xfrm>
          <a:off x="7810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141" name="フローチャート: 判断 140">
          <a:extLst>
            <a:ext uri="{FF2B5EF4-FFF2-40B4-BE49-F238E27FC236}">
              <a16:creationId xmlns:a16="http://schemas.microsoft.com/office/drawing/2014/main" id="{6705402B-E14E-4A3B-BBE9-3A99B82B36B6}"/>
            </a:ext>
          </a:extLst>
        </xdr:cNvPr>
        <xdr:cNvSpPr/>
      </xdr:nvSpPr>
      <xdr:spPr>
        <a:xfrm>
          <a:off x="6921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EB1EE7A7-9FDE-47F4-8388-6E0EB097262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9541FD50-7F68-4CD1-A33B-9261EF1CC6E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AD1767C-2634-4DBF-83EE-235124C0AB0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422005C2-016F-46FD-9DCB-26412FBBA1E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BC4F5435-3EDF-4707-B58B-017E1BB95C7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30480</xdr:rowOff>
    </xdr:from>
    <xdr:to>
      <xdr:col>55</xdr:col>
      <xdr:colOff>50800</xdr:colOff>
      <xdr:row>60</xdr:row>
      <xdr:rowOff>132080</xdr:rowOff>
    </xdr:to>
    <xdr:sp macro="" textlink="">
      <xdr:nvSpPr>
        <xdr:cNvPr id="147" name="楕円 146">
          <a:extLst>
            <a:ext uri="{FF2B5EF4-FFF2-40B4-BE49-F238E27FC236}">
              <a16:creationId xmlns:a16="http://schemas.microsoft.com/office/drawing/2014/main" id="{688D6962-1E71-43D1-B632-6218426DE427}"/>
            </a:ext>
          </a:extLst>
        </xdr:cNvPr>
        <xdr:cNvSpPr/>
      </xdr:nvSpPr>
      <xdr:spPr>
        <a:xfrm>
          <a:off x="104267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53357</xdr:rowOff>
    </xdr:from>
    <xdr:ext cx="469744" cy="259045"/>
    <xdr:sp macro="" textlink="">
      <xdr:nvSpPr>
        <xdr:cNvPr id="148" name="【体育館・プール】&#10;一人当たり面積該当値テキスト">
          <a:extLst>
            <a:ext uri="{FF2B5EF4-FFF2-40B4-BE49-F238E27FC236}">
              <a16:creationId xmlns:a16="http://schemas.microsoft.com/office/drawing/2014/main" id="{92A6A733-381C-48F9-9C53-570CEA61E42E}"/>
            </a:ext>
          </a:extLst>
        </xdr:cNvPr>
        <xdr:cNvSpPr txBox="1"/>
      </xdr:nvSpPr>
      <xdr:spPr>
        <a:xfrm>
          <a:off x="10515600" y="1016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41910</xdr:rowOff>
    </xdr:from>
    <xdr:to>
      <xdr:col>50</xdr:col>
      <xdr:colOff>165100</xdr:colOff>
      <xdr:row>60</xdr:row>
      <xdr:rowOff>143510</xdr:rowOff>
    </xdr:to>
    <xdr:sp macro="" textlink="">
      <xdr:nvSpPr>
        <xdr:cNvPr id="149" name="楕円 148">
          <a:extLst>
            <a:ext uri="{FF2B5EF4-FFF2-40B4-BE49-F238E27FC236}">
              <a16:creationId xmlns:a16="http://schemas.microsoft.com/office/drawing/2014/main" id="{DEA43F2D-F48C-4432-B7DD-C9938E393868}"/>
            </a:ext>
          </a:extLst>
        </xdr:cNvPr>
        <xdr:cNvSpPr/>
      </xdr:nvSpPr>
      <xdr:spPr>
        <a:xfrm>
          <a:off x="9588500" y="1032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81280</xdr:rowOff>
    </xdr:from>
    <xdr:to>
      <xdr:col>55</xdr:col>
      <xdr:colOff>0</xdr:colOff>
      <xdr:row>60</xdr:row>
      <xdr:rowOff>92710</xdr:rowOff>
    </xdr:to>
    <xdr:cxnSp macro="">
      <xdr:nvCxnSpPr>
        <xdr:cNvPr id="150" name="直線コネクタ 149">
          <a:extLst>
            <a:ext uri="{FF2B5EF4-FFF2-40B4-BE49-F238E27FC236}">
              <a16:creationId xmlns:a16="http://schemas.microsoft.com/office/drawing/2014/main" id="{4CD8E8A6-510D-4B8F-85E0-93CA306F9DCE}"/>
            </a:ext>
          </a:extLst>
        </xdr:cNvPr>
        <xdr:cNvCxnSpPr/>
      </xdr:nvCxnSpPr>
      <xdr:spPr>
        <a:xfrm flipV="1">
          <a:off x="9639300" y="103682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52070</xdr:rowOff>
    </xdr:from>
    <xdr:to>
      <xdr:col>46</xdr:col>
      <xdr:colOff>38100</xdr:colOff>
      <xdr:row>60</xdr:row>
      <xdr:rowOff>153670</xdr:rowOff>
    </xdr:to>
    <xdr:sp macro="" textlink="">
      <xdr:nvSpPr>
        <xdr:cNvPr id="151" name="楕円 150">
          <a:extLst>
            <a:ext uri="{FF2B5EF4-FFF2-40B4-BE49-F238E27FC236}">
              <a16:creationId xmlns:a16="http://schemas.microsoft.com/office/drawing/2014/main" id="{F4C38973-7BA7-4753-A4E6-77C883BBCAA4}"/>
            </a:ext>
          </a:extLst>
        </xdr:cNvPr>
        <xdr:cNvSpPr/>
      </xdr:nvSpPr>
      <xdr:spPr>
        <a:xfrm>
          <a:off x="8699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92710</xdr:rowOff>
    </xdr:from>
    <xdr:to>
      <xdr:col>50</xdr:col>
      <xdr:colOff>114300</xdr:colOff>
      <xdr:row>60</xdr:row>
      <xdr:rowOff>102870</xdr:rowOff>
    </xdr:to>
    <xdr:cxnSp macro="">
      <xdr:nvCxnSpPr>
        <xdr:cNvPr id="152" name="直線コネクタ 151">
          <a:extLst>
            <a:ext uri="{FF2B5EF4-FFF2-40B4-BE49-F238E27FC236}">
              <a16:creationId xmlns:a16="http://schemas.microsoft.com/office/drawing/2014/main" id="{0B3D18FA-6A74-4D4A-A66F-DF4172C269DD}"/>
            </a:ext>
          </a:extLst>
        </xdr:cNvPr>
        <xdr:cNvCxnSpPr/>
      </xdr:nvCxnSpPr>
      <xdr:spPr>
        <a:xfrm flipV="1">
          <a:off x="8750300" y="1037971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67310</xdr:rowOff>
    </xdr:from>
    <xdr:to>
      <xdr:col>41</xdr:col>
      <xdr:colOff>101600</xdr:colOff>
      <xdr:row>60</xdr:row>
      <xdr:rowOff>168910</xdr:rowOff>
    </xdr:to>
    <xdr:sp macro="" textlink="">
      <xdr:nvSpPr>
        <xdr:cNvPr id="153" name="楕円 152">
          <a:extLst>
            <a:ext uri="{FF2B5EF4-FFF2-40B4-BE49-F238E27FC236}">
              <a16:creationId xmlns:a16="http://schemas.microsoft.com/office/drawing/2014/main" id="{54DBDE18-FDFA-4556-A66E-9B62CB028C1C}"/>
            </a:ext>
          </a:extLst>
        </xdr:cNvPr>
        <xdr:cNvSpPr/>
      </xdr:nvSpPr>
      <xdr:spPr>
        <a:xfrm>
          <a:off x="7810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102870</xdr:rowOff>
    </xdr:from>
    <xdr:to>
      <xdr:col>45</xdr:col>
      <xdr:colOff>177800</xdr:colOff>
      <xdr:row>60</xdr:row>
      <xdr:rowOff>118110</xdr:rowOff>
    </xdr:to>
    <xdr:cxnSp macro="">
      <xdr:nvCxnSpPr>
        <xdr:cNvPr id="154" name="直線コネクタ 153">
          <a:extLst>
            <a:ext uri="{FF2B5EF4-FFF2-40B4-BE49-F238E27FC236}">
              <a16:creationId xmlns:a16="http://schemas.microsoft.com/office/drawing/2014/main" id="{7B191A4B-09B7-4B82-AA7D-3EEF5DE36C27}"/>
            </a:ext>
          </a:extLst>
        </xdr:cNvPr>
        <xdr:cNvCxnSpPr/>
      </xdr:nvCxnSpPr>
      <xdr:spPr>
        <a:xfrm flipV="1">
          <a:off x="7861300" y="103898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77470</xdr:rowOff>
    </xdr:from>
    <xdr:to>
      <xdr:col>36</xdr:col>
      <xdr:colOff>165100</xdr:colOff>
      <xdr:row>61</xdr:row>
      <xdr:rowOff>7620</xdr:rowOff>
    </xdr:to>
    <xdr:sp macro="" textlink="">
      <xdr:nvSpPr>
        <xdr:cNvPr id="155" name="楕円 154">
          <a:extLst>
            <a:ext uri="{FF2B5EF4-FFF2-40B4-BE49-F238E27FC236}">
              <a16:creationId xmlns:a16="http://schemas.microsoft.com/office/drawing/2014/main" id="{F8D080EA-9AA4-4852-9D13-D0E9B4D44016}"/>
            </a:ext>
          </a:extLst>
        </xdr:cNvPr>
        <xdr:cNvSpPr/>
      </xdr:nvSpPr>
      <xdr:spPr>
        <a:xfrm>
          <a:off x="6921500" y="103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118110</xdr:rowOff>
    </xdr:from>
    <xdr:to>
      <xdr:col>41</xdr:col>
      <xdr:colOff>50800</xdr:colOff>
      <xdr:row>60</xdr:row>
      <xdr:rowOff>128270</xdr:rowOff>
    </xdr:to>
    <xdr:cxnSp macro="">
      <xdr:nvCxnSpPr>
        <xdr:cNvPr id="156" name="直線コネクタ 155">
          <a:extLst>
            <a:ext uri="{FF2B5EF4-FFF2-40B4-BE49-F238E27FC236}">
              <a16:creationId xmlns:a16="http://schemas.microsoft.com/office/drawing/2014/main" id="{3CE15BFD-175B-4334-AE46-5FF7A808C5F9}"/>
            </a:ext>
          </a:extLst>
        </xdr:cNvPr>
        <xdr:cNvCxnSpPr/>
      </xdr:nvCxnSpPr>
      <xdr:spPr>
        <a:xfrm flipV="1">
          <a:off x="6972300" y="1040511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114317</xdr:rowOff>
    </xdr:from>
    <xdr:ext cx="469744" cy="259045"/>
    <xdr:sp macro="" textlink="">
      <xdr:nvSpPr>
        <xdr:cNvPr id="157" name="n_1aveValue【体育館・プール】&#10;一人当たり面積">
          <a:extLst>
            <a:ext uri="{FF2B5EF4-FFF2-40B4-BE49-F238E27FC236}">
              <a16:creationId xmlns:a16="http://schemas.microsoft.com/office/drawing/2014/main" id="{E827B59B-DAC3-4A56-A1A4-ADB88313B75D}"/>
            </a:ext>
          </a:extLst>
        </xdr:cNvPr>
        <xdr:cNvSpPr txBox="1"/>
      </xdr:nvSpPr>
      <xdr:spPr>
        <a:xfrm>
          <a:off x="93917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127017</xdr:rowOff>
    </xdr:from>
    <xdr:ext cx="469744" cy="259045"/>
    <xdr:sp macro="" textlink="">
      <xdr:nvSpPr>
        <xdr:cNvPr id="158" name="n_2aveValue【体育館・プール】&#10;一人当たり面積">
          <a:extLst>
            <a:ext uri="{FF2B5EF4-FFF2-40B4-BE49-F238E27FC236}">
              <a16:creationId xmlns:a16="http://schemas.microsoft.com/office/drawing/2014/main" id="{9D278B85-5012-4F28-8CCD-3930FCF43234}"/>
            </a:ext>
          </a:extLst>
        </xdr:cNvPr>
        <xdr:cNvSpPr txBox="1"/>
      </xdr:nvSpPr>
      <xdr:spPr>
        <a:xfrm>
          <a:off x="8515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135907</xdr:rowOff>
    </xdr:from>
    <xdr:ext cx="469744" cy="259045"/>
    <xdr:sp macro="" textlink="">
      <xdr:nvSpPr>
        <xdr:cNvPr id="159" name="n_3aveValue【体育館・プール】&#10;一人当たり面積">
          <a:extLst>
            <a:ext uri="{FF2B5EF4-FFF2-40B4-BE49-F238E27FC236}">
              <a16:creationId xmlns:a16="http://schemas.microsoft.com/office/drawing/2014/main" id="{84B68D42-369F-491C-A566-46D846EA6A6A}"/>
            </a:ext>
          </a:extLst>
        </xdr:cNvPr>
        <xdr:cNvSpPr txBox="1"/>
      </xdr:nvSpPr>
      <xdr:spPr>
        <a:xfrm>
          <a:off x="7626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153687</xdr:rowOff>
    </xdr:from>
    <xdr:ext cx="469744" cy="259045"/>
    <xdr:sp macro="" textlink="">
      <xdr:nvSpPr>
        <xdr:cNvPr id="160" name="n_4aveValue【体育館・プール】&#10;一人当たり面積">
          <a:extLst>
            <a:ext uri="{FF2B5EF4-FFF2-40B4-BE49-F238E27FC236}">
              <a16:creationId xmlns:a16="http://schemas.microsoft.com/office/drawing/2014/main" id="{99B58E3C-CBCE-41F6-A1B4-53EAD92FD53D}"/>
            </a:ext>
          </a:extLst>
        </xdr:cNvPr>
        <xdr:cNvSpPr txBox="1"/>
      </xdr:nvSpPr>
      <xdr:spPr>
        <a:xfrm>
          <a:off x="6737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160037</xdr:rowOff>
    </xdr:from>
    <xdr:ext cx="469744" cy="259045"/>
    <xdr:sp macro="" textlink="">
      <xdr:nvSpPr>
        <xdr:cNvPr id="161" name="n_1mainValue【体育館・プール】&#10;一人当たり面積">
          <a:extLst>
            <a:ext uri="{FF2B5EF4-FFF2-40B4-BE49-F238E27FC236}">
              <a16:creationId xmlns:a16="http://schemas.microsoft.com/office/drawing/2014/main" id="{98BB67B5-1747-42F2-917B-B0F09C2BAF6D}"/>
            </a:ext>
          </a:extLst>
        </xdr:cNvPr>
        <xdr:cNvSpPr txBox="1"/>
      </xdr:nvSpPr>
      <xdr:spPr>
        <a:xfrm>
          <a:off x="9391727" y="1010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170197</xdr:rowOff>
    </xdr:from>
    <xdr:ext cx="469744" cy="259045"/>
    <xdr:sp macro="" textlink="">
      <xdr:nvSpPr>
        <xdr:cNvPr id="162" name="n_2mainValue【体育館・プール】&#10;一人当たり面積">
          <a:extLst>
            <a:ext uri="{FF2B5EF4-FFF2-40B4-BE49-F238E27FC236}">
              <a16:creationId xmlns:a16="http://schemas.microsoft.com/office/drawing/2014/main" id="{0026FEDA-0364-42EC-982B-478DCC2C113A}"/>
            </a:ext>
          </a:extLst>
        </xdr:cNvPr>
        <xdr:cNvSpPr txBox="1"/>
      </xdr:nvSpPr>
      <xdr:spPr>
        <a:xfrm>
          <a:off x="851542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13987</xdr:rowOff>
    </xdr:from>
    <xdr:ext cx="469744" cy="259045"/>
    <xdr:sp macro="" textlink="">
      <xdr:nvSpPr>
        <xdr:cNvPr id="163" name="n_3mainValue【体育館・プール】&#10;一人当たり面積">
          <a:extLst>
            <a:ext uri="{FF2B5EF4-FFF2-40B4-BE49-F238E27FC236}">
              <a16:creationId xmlns:a16="http://schemas.microsoft.com/office/drawing/2014/main" id="{191E146A-07EC-42E0-9BA1-9B2F33DD507C}"/>
            </a:ext>
          </a:extLst>
        </xdr:cNvPr>
        <xdr:cNvSpPr txBox="1"/>
      </xdr:nvSpPr>
      <xdr:spPr>
        <a:xfrm>
          <a:off x="7626427"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24147</xdr:rowOff>
    </xdr:from>
    <xdr:ext cx="469744" cy="259045"/>
    <xdr:sp macro="" textlink="">
      <xdr:nvSpPr>
        <xdr:cNvPr id="164" name="n_4mainValue【体育館・プール】&#10;一人当たり面積">
          <a:extLst>
            <a:ext uri="{FF2B5EF4-FFF2-40B4-BE49-F238E27FC236}">
              <a16:creationId xmlns:a16="http://schemas.microsoft.com/office/drawing/2014/main" id="{F0D428FB-5EF9-49AF-A4E0-A6EE6ECBA925}"/>
            </a:ext>
          </a:extLst>
        </xdr:cNvPr>
        <xdr:cNvSpPr txBox="1"/>
      </xdr:nvSpPr>
      <xdr:spPr>
        <a:xfrm>
          <a:off x="6737427" y="1013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BCFF29F1-FABD-4090-B430-E8AD7BDC1C9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26802EEB-A0D6-4692-BEFA-5B963FFBC04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B79BAB40-060E-4CB3-9932-EC8EBD8B9E3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CC35659A-0379-4FB9-8963-2B211BF4121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CD90D66F-4F74-43B1-A901-575F4F0B46D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A82D2378-C6B8-4B2F-BC0C-013F0EECFA0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30BC2055-BAE8-467A-8048-1D97D47D887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C5EA7CBF-3B4E-497E-AC2C-BBED1A54108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A6A910F7-882F-4829-BED5-59C6EE7D604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4F2355FE-E6DE-45B2-92D0-585D4BCC603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F410DDDB-C479-4BAF-AB14-0C7BDCCCC5F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6" name="直線コネクタ 175">
          <a:extLst>
            <a:ext uri="{FF2B5EF4-FFF2-40B4-BE49-F238E27FC236}">
              <a16:creationId xmlns:a16="http://schemas.microsoft.com/office/drawing/2014/main" id="{2C2BC8D8-282A-4C02-8BB7-35270DE9353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7" name="テキスト ボックス 176">
          <a:extLst>
            <a:ext uri="{FF2B5EF4-FFF2-40B4-BE49-F238E27FC236}">
              <a16:creationId xmlns:a16="http://schemas.microsoft.com/office/drawing/2014/main" id="{3D414B9E-D268-41F0-8729-58A656AE1BF5}"/>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8" name="直線コネクタ 177">
          <a:extLst>
            <a:ext uri="{FF2B5EF4-FFF2-40B4-BE49-F238E27FC236}">
              <a16:creationId xmlns:a16="http://schemas.microsoft.com/office/drawing/2014/main" id="{6FA3F56C-0F44-4F57-8345-E335EF5B7A74}"/>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9" name="テキスト ボックス 178">
          <a:extLst>
            <a:ext uri="{FF2B5EF4-FFF2-40B4-BE49-F238E27FC236}">
              <a16:creationId xmlns:a16="http://schemas.microsoft.com/office/drawing/2014/main" id="{568E2C05-49FA-4000-A75E-958E289894D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80" name="直線コネクタ 179">
          <a:extLst>
            <a:ext uri="{FF2B5EF4-FFF2-40B4-BE49-F238E27FC236}">
              <a16:creationId xmlns:a16="http://schemas.microsoft.com/office/drawing/2014/main" id="{A9F198DA-00EB-4380-92BA-56C0DE50258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1" name="テキスト ボックス 180">
          <a:extLst>
            <a:ext uri="{FF2B5EF4-FFF2-40B4-BE49-F238E27FC236}">
              <a16:creationId xmlns:a16="http://schemas.microsoft.com/office/drawing/2014/main" id="{87084901-D805-4F51-9408-B16156C46D4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2" name="直線コネクタ 181">
          <a:extLst>
            <a:ext uri="{FF2B5EF4-FFF2-40B4-BE49-F238E27FC236}">
              <a16:creationId xmlns:a16="http://schemas.microsoft.com/office/drawing/2014/main" id="{9EDAC8A8-314B-41FA-8714-38B36187421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3" name="テキスト ボックス 182">
          <a:extLst>
            <a:ext uri="{FF2B5EF4-FFF2-40B4-BE49-F238E27FC236}">
              <a16:creationId xmlns:a16="http://schemas.microsoft.com/office/drawing/2014/main" id="{52F1E82A-6871-414F-BCFB-DCB740A3A314}"/>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a:extLst>
            <a:ext uri="{FF2B5EF4-FFF2-40B4-BE49-F238E27FC236}">
              <a16:creationId xmlns:a16="http://schemas.microsoft.com/office/drawing/2014/main" id="{894A2649-67C9-4ECE-A89A-B164069E885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5" name="テキスト ボックス 184">
          <a:extLst>
            <a:ext uri="{FF2B5EF4-FFF2-40B4-BE49-F238E27FC236}">
              <a16:creationId xmlns:a16="http://schemas.microsoft.com/office/drawing/2014/main" id="{C49348EB-474D-4926-9786-7349B754F9C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a:extLst>
            <a:ext uri="{FF2B5EF4-FFF2-40B4-BE49-F238E27FC236}">
              <a16:creationId xmlns:a16="http://schemas.microsoft.com/office/drawing/2014/main" id="{8737C62F-FD52-4EB9-B6DA-E31E1C5EC5E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187" name="直線コネクタ 186">
          <a:extLst>
            <a:ext uri="{FF2B5EF4-FFF2-40B4-BE49-F238E27FC236}">
              <a16:creationId xmlns:a16="http://schemas.microsoft.com/office/drawing/2014/main" id="{476376DC-C86E-4961-84C1-E1E93C2E4552}"/>
            </a:ext>
          </a:extLst>
        </xdr:cNvPr>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8" name="【福祉施設】&#10;有形固定資産減価償却率最小値テキスト">
          <a:extLst>
            <a:ext uri="{FF2B5EF4-FFF2-40B4-BE49-F238E27FC236}">
              <a16:creationId xmlns:a16="http://schemas.microsoft.com/office/drawing/2014/main" id="{FF384CD9-2DE4-414C-8C68-4E6940391B08}"/>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9" name="直線コネクタ 188">
          <a:extLst>
            <a:ext uri="{FF2B5EF4-FFF2-40B4-BE49-F238E27FC236}">
              <a16:creationId xmlns:a16="http://schemas.microsoft.com/office/drawing/2014/main" id="{BFFB79B8-3ECA-47C3-BB34-CEB6F3558A77}"/>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190" name="【福祉施設】&#10;有形固定資産減価償却率最大値テキスト">
          <a:extLst>
            <a:ext uri="{FF2B5EF4-FFF2-40B4-BE49-F238E27FC236}">
              <a16:creationId xmlns:a16="http://schemas.microsoft.com/office/drawing/2014/main" id="{136D86FF-1FC2-4128-A52B-A453733B9ACC}"/>
            </a:ext>
          </a:extLst>
        </xdr:cNvPr>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191" name="直線コネクタ 190">
          <a:extLst>
            <a:ext uri="{FF2B5EF4-FFF2-40B4-BE49-F238E27FC236}">
              <a16:creationId xmlns:a16="http://schemas.microsoft.com/office/drawing/2014/main" id="{1EA1249A-8CE7-44C5-9B7C-B2726BE3AF96}"/>
            </a:ext>
          </a:extLst>
        </xdr:cNvPr>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58183</xdr:rowOff>
    </xdr:from>
    <xdr:ext cx="405111" cy="259045"/>
    <xdr:sp macro="" textlink="">
      <xdr:nvSpPr>
        <xdr:cNvPr id="192" name="【福祉施設】&#10;有形固定資産減価償却率平均値テキスト">
          <a:extLst>
            <a:ext uri="{FF2B5EF4-FFF2-40B4-BE49-F238E27FC236}">
              <a16:creationId xmlns:a16="http://schemas.microsoft.com/office/drawing/2014/main" id="{FAD220A5-8124-4940-9F5E-B41FF60F3711}"/>
            </a:ext>
          </a:extLst>
        </xdr:cNvPr>
        <xdr:cNvSpPr txBox="1"/>
      </xdr:nvSpPr>
      <xdr:spPr>
        <a:xfrm>
          <a:off x="4673600" y="1377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35306</xdr:rowOff>
    </xdr:from>
    <xdr:to>
      <xdr:col>24</xdr:col>
      <xdr:colOff>114300</xdr:colOff>
      <xdr:row>81</xdr:row>
      <xdr:rowOff>136906</xdr:rowOff>
    </xdr:to>
    <xdr:sp macro="" textlink="">
      <xdr:nvSpPr>
        <xdr:cNvPr id="193" name="フローチャート: 判断 192">
          <a:extLst>
            <a:ext uri="{FF2B5EF4-FFF2-40B4-BE49-F238E27FC236}">
              <a16:creationId xmlns:a16="http://schemas.microsoft.com/office/drawing/2014/main" id="{E6CF9EA5-AA50-4493-A61D-96DEB435DD3D}"/>
            </a:ext>
          </a:extLst>
        </xdr:cNvPr>
        <xdr:cNvSpPr/>
      </xdr:nvSpPr>
      <xdr:spPr>
        <a:xfrm>
          <a:off x="4584700" y="1392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71882</xdr:rowOff>
    </xdr:from>
    <xdr:to>
      <xdr:col>20</xdr:col>
      <xdr:colOff>38100</xdr:colOff>
      <xdr:row>82</xdr:row>
      <xdr:rowOff>2032</xdr:rowOff>
    </xdr:to>
    <xdr:sp macro="" textlink="">
      <xdr:nvSpPr>
        <xdr:cNvPr id="194" name="フローチャート: 判断 193">
          <a:extLst>
            <a:ext uri="{FF2B5EF4-FFF2-40B4-BE49-F238E27FC236}">
              <a16:creationId xmlns:a16="http://schemas.microsoft.com/office/drawing/2014/main" id="{9660BB8A-9F06-4E66-B6BF-862B66D9AE5E}"/>
            </a:ext>
          </a:extLst>
        </xdr:cNvPr>
        <xdr:cNvSpPr/>
      </xdr:nvSpPr>
      <xdr:spPr>
        <a:xfrm>
          <a:off x="3746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195" name="フローチャート: 判断 194">
          <a:extLst>
            <a:ext uri="{FF2B5EF4-FFF2-40B4-BE49-F238E27FC236}">
              <a16:creationId xmlns:a16="http://schemas.microsoft.com/office/drawing/2014/main" id="{4FCCD682-56C0-4E21-A5AD-DD454DD9E130}"/>
            </a:ext>
          </a:extLst>
        </xdr:cNvPr>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90170</xdr:rowOff>
    </xdr:from>
    <xdr:to>
      <xdr:col>10</xdr:col>
      <xdr:colOff>165100</xdr:colOff>
      <xdr:row>81</xdr:row>
      <xdr:rowOff>20320</xdr:rowOff>
    </xdr:to>
    <xdr:sp macro="" textlink="">
      <xdr:nvSpPr>
        <xdr:cNvPr id="196" name="フローチャート: 判断 195">
          <a:extLst>
            <a:ext uri="{FF2B5EF4-FFF2-40B4-BE49-F238E27FC236}">
              <a16:creationId xmlns:a16="http://schemas.microsoft.com/office/drawing/2014/main" id="{405B8164-08CF-48F8-8AB2-1E2076587B5C}"/>
            </a:ext>
          </a:extLst>
        </xdr:cNvPr>
        <xdr:cNvSpPr/>
      </xdr:nvSpPr>
      <xdr:spPr>
        <a:xfrm>
          <a:off x="1968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46737</xdr:rowOff>
    </xdr:from>
    <xdr:to>
      <xdr:col>6</xdr:col>
      <xdr:colOff>38100</xdr:colOff>
      <xdr:row>80</xdr:row>
      <xdr:rowOff>148337</xdr:rowOff>
    </xdr:to>
    <xdr:sp macro="" textlink="">
      <xdr:nvSpPr>
        <xdr:cNvPr id="197" name="フローチャート: 判断 196">
          <a:extLst>
            <a:ext uri="{FF2B5EF4-FFF2-40B4-BE49-F238E27FC236}">
              <a16:creationId xmlns:a16="http://schemas.microsoft.com/office/drawing/2014/main" id="{F8583480-9438-4290-B58F-6CBDD6E4471A}"/>
            </a:ext>
          </a:extLst>
        </xdr:cNvPr>
        <xdr:cNvSpPr/>
      </xdr:nvSpPr>
      <xdr:spPr>
        <a:xfrm>
          <a:off x="1079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2803ADF0-42C9-4C09-92A1-03A4BA33381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DA37CB88-C186-405F-B594-A0498333EA3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116A52D7-3C4E-4C81-A7DA-64079C78881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A9642B40-7F50-40B5-8495-CC642058850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C706886E-0839-4519-B158-DA4D89A7AE3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156463</xdr:rowOff>
    </xdr:from>
    <xdr:to>
      <xdr:col>24</xdr:col>
      <xdr:colOff>114300</xdr:colOff>
      <xdr:row>83</xdr:row>
      <xdr:rowOff>86613</xdr:rowOff>
    </xdr:to>
    <xdr:sp macro="" textlink="">
      <xdr:nvSpPr>
        <xdr:cNvPr id="203" name="楕円 202">
          <a:extLst>
            <a:ext uri="{FF2B5EF4-FFF2-40B4-BE49-F238E27FC236}">
              <a16:creationId xmlns:a16="http://schemas.microsoft.com/office/drawing/2014/main" id="{094B460E-D3BF-4B73-9B96-EF14551BB49D}"/>
            </a:ext>
          </a:extLst>
        </xdr:cNvPr>
        <xdr:cNvSpPr/>
      </xdr:nvSpPr>
      <xdr:spPr>
        <a:xfrm>
          <a:off x="45847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134890</xdr:rowOff>
    </xdr:from>
    <xdr:ext cx="405111" cy="259045"/>
    <xdr:sp macro="" textlink="">
      <xdr:nvSpPr>
        <xdr:cNvPr id="204" name="【福祉施設】&#10;有形固定資産減価償却率該当値テキスト">
          <a:extLst>
            <a:ext uri="{FF2B5EF4-FFF2-40B4-BE49-F238E27FC236}">
              <a16:creationId xmlns:a16="http://schemas.microsoft.com/office/drawing/2014/main" id="{B94BC1EB-991B-4490-BDA6-A3A1160E5EA5}"/>
            </a:ext>
          </a:extLst>
        </xdr:cNvPr>
        <xdr:cNvSpPr txBox="1"/>
      </xdr:nvSpPr>
      <xdr:spPr>
        <a:xfrm>
          <a:off x="4673600" y="1419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151892</xdr:rowOff>
    </xdr:from>
    <xdr:to>
      <xdr:col>20</xdr:col>
      <xdr:colOff>38100</xdr:colOff>
      <xdr:row>83</xdr:row>
      <xdr:rowOff>82042</xdr:rowOff>
    </xdr:to>
    <xdr:sp macro="" textlink="">
      <xdr:nvSpPr>
        <xdr:cNvPr id="205" name="楕円 204">
          <a:extLst>
            <a:ext uri="{FF2B5EF4-FFF2-40B4-BE49-F238E27FC236}">
              <a16:creationId xmlns:a16="http://schemas.microsoft.com/office/drawing/2014/main" id="{2D23E326-3D07-4F11-99A0-788BFD0D3423}"/>
            </a:ext>
          </a:extLst>
        </xdr:cNvPr>
        <xdr:cNvSpPr/>
      </xdr:nvSpPr>
      <xdr:spPr>
        <a:xfrm>
          <a:off x="3746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31242</xdr:rowOff>
    </xdr:from>
    <xdr:to>
      <xdr:col>24</xdr:col>
      <xdr:colOff>63500</xdr:colOff>
      <xdr:row>83</xdr:row>
      <xdr:rowOff>35813</xdr:rowOff>
    </xdr:to>
    <xdr:cxnSp macro="">
      <xdr:nvCxnSpPr>
        <xdr:cNvPr id="206" name="直線コネクタ 205">
          <a:extLst>
            <a:ext uri="{FF2B5EF4-FFF2-40B4-BE49-F238E27FC236}">
              <a16:creationId xmlns:a16="http://schemas.microsoft.com/office/drawing/2014/main" id="{5C1431DB-6956-490B-BE7D-027361482CA6}"/>
            </a:ext>
          </a:extLst>
        </xdr:cNvPr>
        <xdr:cNvCxnSpPr/>
      </xdr:nvCxnSpPr>
      <xdr:spPr>
        <a:xfrm>
          <a:off x="3797300" y="142615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103887</xdr:rowOff>
    </xdr:from>
    <xdr:to>
      <xdr:col>15</xdr:col>
      <xdr:colOff>101600</xdr:colOff>
      <xdr:row>83</xdr:row>
      <xdr:rowOff>34037</xdr:rowOff>
    </xdr:to>
    <xdr:sp macro="" textlink="">
      <xdr:nvSpPr>
        <xdr:cNvPr id="207" name="楕円 206">
          <a:extLst>
            <a:ext uri="{FF2B5EF4-FFF2-40B4-BE49-F238E27FC236}">
              <a16:creationId xmlns:a16="http://schemas.microsoft.com/office/drawing/2014/main" id="{7343ADDD-24AB-4FF9-B9ED-9F133B08B162}"/>
            </a:ext>
          </a:extLst>
        </xdr:cNvPr>
        <xdr:cNvSpPr/>
      </xdr:nvSpPr>
      <xdr:spPr>
        <a:xfrm>
          <a:off x="2857500" y="141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154687</xdr:rowOff>
    </xdr:from>
    <xdr:to>
      <xdr:col>19</xdr:col>
      <xdr:colOff>177800</xdr:colOff>
      <xdr:row>83</xdr:row>
      <xdr:rowOff>31242</xdr:rowOff>
    </xdr:to>
    <xdr:cxnSp macro="">
      <xdr:nvCxnSpPr>
        <xdr:cNvPr id="208" name="直線コネクタ 207">
          <a:extLst>
            <a:ext uri="{FF2B5EF4-FFF2-40B4-BE49-F238E27FC236}">
              <a16:creationId xmlns:a16="http://schemas.microsoft.com/office/drawing/2014/main" id="{FBDBE580-2E3B-4A2B-AA6B-216D6F69740C}"/>
            </a:ext>
          </a:extLst>
        </xdr:cNvPr>
        <xdr:cNvCxnSpPr/>
      </xdr:nvCxnSpPr>
      <xdr:spPr>
        <a:xfrm>
          <a:off x="2908300" y="14213587"/>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58165</xdr:rowOff>
    </xdr:from>
    <xdr:to>
      <xdr:col>10</xdr:col>
      <xdr:colOff>165100</xdr:colOff>
      <xdr:row>82</xdr:row>
      <xdr:rowOff>159765</xdr:rowOff>
    </xdr:to>
    <xdr:sp macro="" textlink="">
      <xdr:nvSpPr>
        <xdr:cNvPr id="209" name="楕円 208">
          <a:extLst>
            <a:ext uri="{FF2B5EF4-FFF2-40B4-BE49-F238E27FC236}">
              <a16:creationId xmlns:a16="http://schemas.microsoft.com/office/drawing/2014/main" id="{7D2328EF-A585-402F-8320-E70200B427A8}"/>
            </a:ext>
          </a:extLst>
        </xdr:cNvPr>
        <xdr:cNvSpPr/>
      </xdr:nvSpPr>
      <xdr:spPr>
        <a:xfrm>
          <a:off x="1968500" y="141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108965</xdr:rowOff>
    </xdr:from>
    <xdr:to>
      <xdr:col>15</xdr:col>
      <xdr:colOff>50800</xdr:colOff>
      <xdr:row>82</xdr:row>
      <xdr:rowOff>154687</xdr:rowOff>
    </xdr:to>
    <xdr:cxnSp macro="">
      <xdr:nvCxnSpPr>
        <xdr:cNvPr id="210" name="直線コネクタ 209">
          <a:extLst>
            <a:ext uri="{FF2B5EF4-FFF2-40B4-BE49-F238E27FC236}">
              <a16:creationId xmlns:a16="http://schemas.microsoft.com/office/drawing/2014/main" id="{DCDE17A6-BF53-4818-AEE1-67FE9B5DC45E}"/>
            </a:ext>
          </a:extLst>
        </xdr:cNvPr>
        <xdr:cNvCxnSpPr/>
      </xdr:nvCxnSpPr>
      <xdr:spPr>
        <a:xfrm>
          <a:off x="2019300" y="1416786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10161</xdr:rowOff>
    </xdr:from>
    <xdr:to>
      <xdr:col>6</xdr:col>
      <xdr:colOff>38100</xdr:colOff>
      <xdr:row>82</xdr:row>
      <xdr:rowOff>111761</xdr:rowOff>
    </xdr:to>
    <xdr:sp macro="" textlink="">
      <xdr:nvSpPr>
        <xdr:cNvPr id="211" name="楕円 210">
          <a:extLst>
            <a:ext uri="{FF2B5EF4-FFF2-40B4-BE49-F238E27FC236}">
              <a16:creationId xmlns:a16="http://schemas.microsoft.com/office/drawing/2014/main" id="{BF8918AB-B77F-4F6E-846B-37159BC08DE4}"/>
            </a:ext>
          </a:extLst>
        </xdr:cNvPr>
        <xdr:cNvSpPr/>
      </xdr:nvSpPr>
      <xdr:spPr>
        <a:xfrm>
          <a:off x="1079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60961</xdr:rowOff>
    </xdr:from>
    <xdr:to>
      <xdr:col>10</xdr:col>
      <xdr:colOff>114300</xdr:colOff>
      <xdr:row>82</xdr:row>
      <xdr:rowOff>108965</xdr:rowOff>
    </xdr:to>
    <xdr:cxnSp macro="">
      <xdr:nvCxnSpPr>
        <xdr:cNvPr id="212" name="直線コネクタ 211">
          <a:extLst>
            <a:ext uri="{FF2B5EF4-FFF2-40B4-BE49-F238E27FC236}">
              <a16:creationId xmlns:a16="http://schemas.microsoft.com/office/drawing/2014/main" id="{15D1DC88-AD1E-45D7-A7E5-F4FBBC7D59B3}"/>
            </a:ext>
          </a:extLst>
        </xdr:cNvPr>
        <xdr:cNvCxnSpPr/>
      </xdr:nvCxnSpPr>
      <xdr:spPr>
        <a:xfrm>
          <a:off x="1130300" y="14119861"/>
          <a:ext cx="8890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18559</xdr:rowOff>
    </xdr:from>
    <xdr:ext cx="405111" cy="259045"/>
    <xdr:sp macro="" textlink="">
      <xdr:nvSpPr>
        <xdr:cNvPr id="213" name="n_1aveValue【福祉施設】&#10;有形固定資産減価償却率">
          <a:extLst>
            <a:ext uri="{FF2B5EF4-FFF2-40B4-BE49-F238E27FC236}">
              <a16:creationId xmlns:a16="http://schemas.microsoft.com/office/drawing/2014/main" id="{05702AD4-714C-4E4A-AC28-C3A98F04A687}"/>
            </a:ext>
          </a:extLst>
        </xdr:cNvPr>
        <xdr:cNvSpPr txBox="1"/>
      </xdr:nvSpPr>
      <xdr:spPr>
        <a:xfrm>
          <a:off x="3582044"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214" name="n_2aveValue【福祉施設】&#10;有形固定資産減価償却率">
          <a:extLst>
            <a:ext uri="{FF2B5EF4-FFF2-40B4-BE49-F238E27FC236}">
              <a16:creationId xmlns:a16="http://schemas.microsoft.com/office/drawing/2014/main" id="{0E4D597E-40D3-4765-9F99-230137149EE2}"/>
            </a:ext>
          </a:extLst>
        </xdr:cNvPr>
        <xdr:cNvSpPr txBox="1"/>
      </xdr:nvSpPr>
      <xdr:spPr>
        <a:xfrm>
          <a:off x="2705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36847</xdr:rowOff>
    </xdr:from>
    <xdr:ext cx="405111" cy="259045"/>
    <xdr:sp macro="" textlink="">
      <xdr:nvSpPr>
        <xdr:cNvPr id="215" name="n_3aveValue【福祉施設】&#10;有形固定資産減価償却率">
          <a:extLst>
            <a:ext uri="{FF2B5EF4-FFF2-40B4-BE49-F238E27FC236}">
              <a16:creationId xmlns:a16="http://schemas.microsoft.com/office/drawing/2014/main" id="{51592464-CD98-4963-A776-C807FA003C7E}"/>
            </a:ext>
          </a:extLst>
        </xdr:cNvPr>
        <xdr:cNvSpPr txBox="1"/>
      </xdr:nvSpPr>
      <xdr:spPr>
        <a:xfrm>
          <a:off x="1816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164864</xdr:rowOff>
    </xdr:from>
    <xdr:ext cx="405111" cy="259045"/>
    <xdr:sp macro="" textlink="">
      <xdr:nvSpPr>
        <xdr:cNvPr id="216" name="n_4aveValue【福祉施設】&#10;有形固定資産減価償却率">
          <a:extLst>
            <a:ext uri="{FF2B5EF4-FFF2-40B4-BE49-F238E27FC236}">
              <a16:creationId xmlns:a16="http://schemas.microsoft.com/office/drawing/2014/main" id="{73962B64-F2A4-44B9-A5D4-927A90A07479}"/>
            </a:ext>
          </a:extLst>
        </xdr:cNvPr>
        <xdr:cNvSpPr txBox="1"/>
      </xdr:nvSpPr>
      <xdr:spPr>
        <a:xfrm>
          <a:off x="927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73169</xdr:rowOff>
    </xdr:from>
    <xdr:ext cx="405111" cy="259045"/>
    <xdr:sp macro="" textlink="">
      <xdr:nvSpPr>
        <xdr:cNvPr id="217" name="n_1mainValue【福祉施設】&#10;有形固定資産減価償却率">
          <a:extLst>
            <a:ext uri="{FF2B5EF4-FFF2-40B4-BE49-F238E27FC236}">
              <a16:creationId xmlns:a16="http://schemas.microsoft.com/office/drawing/2014/main" id="{7F372B98-3E45-42D5-9CA4-DF83D61BA051}"/>
            </a:ext>
          </a:extLst>
        </xdr:cNvPr>
        <xdr:cNvSpPr txBox="1"/>
      </xdr:nvSpPr>
      <xdr:spPr>
        <a:xfrm>
          <a:off x="3582044" y="1430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25164</xdr:rowOff>
    </xdr:from>
    <xdr:ext cx="405111" cy="259045"/>
    <xdr:sp macro="" textlink="">
      <xdr:nvSpPr>
        <xdr:cNvPr id="218" name="n_2mainValue【福祉施設】&#10;有形固定資産減価償却率">
          <a:extLst>
            <a:ext uri="{FF2B5EF4-FFF2-40B4-BE49-F238E27FC236}">
              <a16:creationId xmlns:a16="http://schemas.microsoft.com/office/drawing/2014/main" id="{CD90ECF7-E48F-4741-8461-4527E4527472}"/>
            </a:ext>
          </a:extLst>
        </xdr:cNvPr>
        <xdr:cNvSpPr txBox="1"/>
      </xdr:nvSpPr>
      <xdr:spPr>
        <a:xfrm>
          <a:off x="2705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150892</xdr:rowOff>
    </xdr:from>
    <xdr:ext cx="405111" cy="259045"/>
    <xdr:sp macro="" textlink="">
      <xdr:nvSpPr>
        <xdr:cNvPr id="219" name="n_3mainValue【福祉施設】&#10;有形固定資産減価償却率">
          <a:extLst>
            <a:ext uri="{FF2B5EF4-FFF2-40B4-BE49-F238E27FC236}">
              <a16:creationId xmlns:a16="http://schemas.microsoft.com/office/drawing/2014/main" id="{8E32FCFB-A827-4A25-8F12-1849E93E9B28}"/>
            </a:ext>
          </a:extLst>
        </xdr:cNvPr>
        <xdr:cNvSpPr txBox="1"/>
      </xdr:nvSpPr>
      <xdr:spPr>
        <a:xfrm>
          <a:off x="1816744" y="1420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220" name="n_4mainValue【福祉施設】&#10;有形固定資産減価償却率">
          <a:extLst>
            <a:ext uri="{FF2B5EF4-FFF2-40B4-BE49-F238E27FC236}">
              <a16:creationId xmlns:a16="http://schemas.microsoft.com/office/drawing/2014/main" id="{88006463-8B2B-43B6-8298-EFC8263DCD23}"/>
            </a:ext>
          </a:extLst>
        </xdr:cNvPr>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9CF0A659-0AE8-4C7A-A6D9-DC3E640D597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C53D655E-7FFF-42C4-A0E5-45DAA02A093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2B752989-ADCE-4859-927D-A2E67507E4B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E7AF02F4-A611-453B-B5DF-8CDCA05622E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D86FF634-846D-4720-84D4-0FB4355013A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F962BD0C-5163-4E66-BCD1-FC68AB392C1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75E048CA-BEBA-4033-BDCA-AF48E9E0C65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CA068E3D-C1C7-470F-B247-EBEB78EF0E7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1F99C027-BA3F-4A65-AB3E-ECE45D414E5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C8731479-1300-4AD1-A9D6-772235035FB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1" name="直線コネクタ 230">
          <a:extLst>
            <a:ext uri="{FF2B5EF4-FFF2-40B4-BE49-F238E27FC236}">
              <a16:creationId xmlns:a16="http://schemas.microsoft.com/office/drawing/2014/main" id="{4A9A96C7-71EE-4B0F-B69C-A97CE5E0353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2" name="テキスト ボックス 231">
          <a:extLst>
            <a:ext uri="{FF2B5EF4-FFF2-40B4-BE49-F238E27FC236}">
              <a16:creationId xmlns:a16="http://schemas.microsoft.com/office/drawing/2014/main" id="{97CCCB9D-E76B-4C5D-BD49-D10863D02CF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3" name="直線コネクタ 232">
          <a:extLst>
            <a:ext uri="{FF2B5EF4-FFF2-40B4-BE49-F238E27FC236}">
              <a16:creationId xmlns:a16="http://schemas.microsoft.com/office/drawing/2014/main" id="{63B267B4-A4A4-4AA9-9D7B-6DCAFDADB26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4" name="テキスト ボックス 233">
          <a:extLst>
            <a:ext uri="{FF2B5EF4-FFF2-40B4-BE49-F238E27FC236}">
              <a16:creationId xmlns:a16="http://schemas.microsoft.com/office/drawing/2014/main" id="{482BEBD1-CB7B-4F4C-94AE-1A1F64843CB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DFA229FF-38B6-46BB-BA9A-3CBE54CF69E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B8440EB6-41FD-4C54-BBCF-9F4B89BFADF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7" name="直線コネクタ 236">
          <a:extLst>
            <a:ext uri="{FF2B5EF4-FFF2-40B4-BE49-F238E27FC236}">
              <a16:creationId xmlns:a16="http://schemas.microsoft.com/office/drawing/2014/main" id="{43754C58-9F82-40C3-AC06-ECFA1DFF045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8" name="テキスト ボックス 237">
          <a:extLst>
            <a:ext uri="{FF2B5EF4-FFF2-40B4-BE49-F238E27FC236}">
              <a16:creationId xmlns:a16="http://schemas.microsoft.com/office/drawing/2014/main" id="{1B1B9495-6C90-4ACD-BADF-B9C04DB2AE9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9" name="直線コネクタ 238">
          <a:extLst>
            <a:ext uri="{FF2B5EF4-FFF2-40B4-BE49-F238E27FC236}">
              <a16:creationId xmlns:a16="http://schemas.microsoft.com/office/drawing/2014/main" id="{68D70185-3656-4EAA-AC81-AA6BD455AA3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0" name="テキスト ボックス 239">
          <a:extLst>
            <a:ext uri="{FF2B5EF4-FFF2-40B4-BE49-F238E27FC236}">
              <a16:creationId xmlns:a16="http://schemas.microsoft.com/office/drawing/2014/main" id="{F55F3607-CD1E-45B0-ACC5-FE89EB864EB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A0A029A8-B919-4E6E-8672-ED07ACDCE06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468662B0-A822-44F7-A8B5-7EDE58A842D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福祉施設】&#10;一人当たり面積グラフ枠">
          <a:extLst>
            <a:ext uri="{FF2B5EF4-FFF2-40B4-BE49-F238E27FC236}">
              <a16:creationId xmlns:a16="http://schemas.microsoft.com/office/drawing/2014/main" id="{09DE5552-6E82-4356-8821-F96869A868D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78739</xdr:rowOff>
    </xdr:from>
    <xdr:to>
      <xdr:col>54</xdr:col>
      <xdr:colOff>189865</xdr:colOff>
      <xdr:row>86</xdr:row>
      <xdr:rowOff>99061</xdr:rowOff>
    </xdr:to>
    <xdr:cxnSp macro="">
      <xdr:nvCxnSpPr>
        <xdr:cNvPr id="244" name="直線コネクタ 243">
          <a:extLst>
            <a:ext uri="{FF2B5EF4-FFF2-40B4-BE49-F238E27FC236}">
              <a16:creationId xmlns:a16="http://schemas.microsoft.com/office/drawing/2014/main" id="{D80876D3-2FE2-413D-9723-482542903B99}"/>
            </a:ext>
          </a:extLst>
        </xdr:cNvPr>
        <xdr:cNvCxnSpPr/>
      </xdr:nvCxnSpPr>
      <xdr:spPr>
        <a:xfrm flipV="1">
          <a:off x="10476865" y="13280389"/>
          <a:ext cx="0" cy="15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5" name="【福祉施設】&#10;一人当たり面積最小値テキスト">
          <a:extLst>
            <a:ext uri="{FF2B5EF4-FFF2-40B4-BE49-F238E27FC236}">
              <a16:creationId xmlns:a16="http://schemas.microsoft.com/office/drawing/2014/main" id="{BB07F8F3-C60F-4241-BF9F-BEF9B2F94E06}"/>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6" name="直線コネクタ 245">
          <a:extLst>
            <a:ext uri="{FF2B5EF4-FFF2-40B4-BE49-F238E27FC236}">
              <a16:creationId xmlns:a16="http://schemas.microsoft.com/office/drawing/2014/main" id="{13C3C817-9567-4DE8-92B5-66B4712F9C7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25416</xdr:rowOff>
    </xdr:from>
    <xdr:ext cx="469744" cy="259045"/>
    <xdr:sp macro="" textlink="">
      <xdr:nvSpPr>
        <xdr:cNvPr id="247" name="【福祉施設】&#10;一人当たり面積最大値テキスト">
          <a:extLst>
            <a:ext uri="{FF2B5EF4-FFF2-40B4-BE49-F238E27FC236}">
              <a16:creationId xmlns:a16="http://schemas.microsoft.com/office/drawing/2014/main" id="{2D557313-7ACD-43F3-87FD-41E68721FDF7}"/>
            </a:ext>
          </a:extLst>
        </xdr:cNvPr>
        <xdr:cNvSpPr txBox="1"/>
      </xdr:nvSpPr>
      <xdr:spPr>
        <a:xfrm>
          <a:off x="10515600" y="130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78739</xdr:rowOff>
    </xdr:from>
    <xdr:to>
      <xdr:col>55</xdr:col>
      <xdr:colOff>88900</xdr:colOff>
      <xdr:row>77</xdr:row>
      <xdr:rowOff>78739</xdr:rowOff>
    </xdr:to>
    <xdr:cxnSp macro="">
      <xdr:nvCxnSpPr>
        <xdr:cNvPr id="248" name="直線コネクタ 247">
          <a:extLst>
            <a:ext uri="{FF2B5EF4-FFF2-40B4-BE49-F238E27FC236}">
              <a16:creationId xmlns:a16="http://schemas.microsoft.com/office/drawing/2014/main" id="{A347BC2F-39CA-4B18-868E-5D36D05FE399}"/>
            </a:ext>
          </a:extLst>
        </xdr:cNvPr>
        <xdr:cNvCxnSpPr/>
      </xdr:nvCxnSpPr>
      <xdr:spPr>
        <a:xfrm>
          <a:off x="10388600" y="1328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249" name="【福祉施設】&#10;一人当たり面積平均値テキスト">
          <a:extLst>
            <a:ext uri="{FF2B5EF4-FFF2-40B4-BE49-F238E27FC236}">
              <a16:creationId xmlns:a16="http://schemas.microsoft.com/office/drawing/2014/main" id="{C4256670-2C07-49B9-8A70-CF66ECC9BB95}"/>
            </a:ext>
          </a:extLst>
        </xdr:cNvPr>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250" name="フローチャート: 判断 249">
          <a:extLst>
            <a:ext uri="{FF2B5EF4-FFF2-40B4-BE49-F238E27FC236}">
              <a16:creationId xmlns:a16="http://schemas.microsoft.com/office/drawing/2014/main" id="{E52ED026-EA3C-4557-A0D0-392000B8613A}"/>
            </a:ext>
          </a:extLst>
        </xdr:cNvPr>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160020</xdr:rowOff>
    </xdr:from>
    <xdr:to>
      <xdr:col>50</xdr:col>
      <xdr:colOff>165100</xdr:colOff>
      <xdr:row>85</xdr:row>
      <xdr:rowOff>90170</xdr:rowOff>
    </xdr:to>
    <xdr:sp macro="" textlink="">
      <xdr:nvSpPr>
        <xdr:cNvPr id="251" name="フローチャート: 判断 250">
          <a:extLst>
            <a:ext uri="{FF2B5EF4-FFF2-40B4-BE49-F238E27FC236}">
              <a16:creationId xmlns:a16="http://schemas.microsoft.com/office/drawing/2014/main" id="{92E27B7E-7E05-4BD5-A43E-BBB8D8D273AF}"/>
            </a:ext>
          </a:extLst>
        </xdr:cNvPr>
        <xdr:cNvSpPr/>
      </xdr:nvSpPr>
      <xdr:spPr>
        <a:xfrm>
          <a:off x="9588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140970</xdr:rowOff>
    </xdr:from>
    <xdr:to>
      <xdr:col>46</xdr:col>
      <xdr:colOff>38100</xdr:colOff>
      <xdr:row>85</xdr:row>
      <xdr:rowOff>71120</xdr:rowOff>
    </xdr:to>
    <xdr:sp macro="" textlink="">
      <xdr:nvSpPr>
        <xdr:cNvPr id="252" name="フローチャート: 判断 251">
          <a:extLst>
            <a:ext uri="{FF2B5EF4-FFF2-40B4-BE49-F238E27FC236}">
              <a16:creationId xmlns:a16="http://schemas.microsoft.com/office/drawing/2014/main" id="{3B8B05A3-1D62-4CC6-A895-EF2D8D92FA3B}"/>
            </a:ext>
          </a:extLst>
        </xdr:cNvPr>
        <xdr:cNvSpPr/>
      </xdr:nvSpPr>
      <xdr:spPr>
        <a:xfrm>
          <a:off x="8699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162561</xdr:rowOff>
    </xdr:from>
    <xdr:to>
      <xdr:col>41</xdr:col>
      <xdr:colOff>101600</xdr:colOff>
      <xdr:row>85</xdr:row>
      <xdr:rowOff>92711</xdr:rowOff>
    </xdr:to>
    <xdr:sp macro="" textlink="">
      <xdr:nvSpPr>
        <xdr:cNvPr id="253" name="フローチャート: 判断 252">
          <a:extLst>
            <a:ext uri="{FF2B5EF4-FFF2-40B4-BE49-F238E27FC236}">
              <a16:creationId xmlns:a16="http://schemas.microsoft.com/office/drawing/2014/main" id="{D9E8D06D-A464-4F8E-AEB1-C589E1BA123A}"/>
            </a:ext>
          </a:extLst>
        </xdr:cNvPr>
        <xdr:cNvSpPr/>
      </xdr:nvSpPr>
      <xdr:spPr>
        <a:xfrm>
          <a:off x="7810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5080</xdr:rowOff>
    </xdr:from>
    <xdr:to>
      <xdr:col>36</xdr:col>
      <xdr:colOff>165100</xdr:colOff>
      <xdr:row>85</xdr:row>
      <xdr:rowOff>106680</xdr:rowOff>
    </xdr:to>
    <xdr:sp macro="" textlink="">
      <xdr:nvSpPr>
        <xdr:cNvPr id="254" name="フローチャート: 判断 253">
          <a:extLst>
            <a:ext uri="{FF2B5EF4-FFF2-40B4-BE49-F238E27FC236}">
              <a16:creationId xmlns:a16="http://schemas.microsoft.com/office/drawing/2014/main" id="{296F19B3-8D1A-432E-9F5A-4502E3330328}"/>
            </a:ext>
          </a:extLst>
        </xdr:cNvPr>
        <xdr:cNvSpPr/>
      </xdr:nvSpPr>
      <xdr:spPr>
        <a:xfrm>
          <a:off x="6921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10D4EADB-891E-43A3-AB1B-BFB3FE339A8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27C0A8DE-55BC-4324-A6CB-E61838A4AEA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5F8BFBA0-9B0B-4C42-AFA2-773FBA26E4D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2D395442-6EB9-4AAF-968D-22A4576F0AE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4FD9AA9B-6230-4864-A8C6-BE6755831D8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5080</xdr:rowOff>
    </xdr:from>
    <xdr:to>
      <xdr:col>55</xdr:col>
      <xdr:colOff>50800</xdr:colOff>
      <xdr:row>85</xdr:row>
      <xdr:rowOff>106680</xdr:rowOff>
    </xdr:to>
    <xdr:sp macro="" textlink="">
      <xdr:nvSpPr>
        <xdr:cNvPr id="260" name="楕円 259">
          <a:extLst>
            <a:ext uri="{FF2B5EF4-FFF2-40B4-BE49-F238E27FC236}">
              <a16:creationId xmlns:a16="http://schemas.microsoft.com/office/drawing/2014/main" id="{3C6DEB23-6A67-4ED6-BF78-3BA34BDF2FBC}"/>
            </a:ext>
          </a:extLst>
        </xdr:cNvPr>
        <xdr:cNvSpPr/>
      </xdr:nvSpPr>
      <xdr:spPr>
        <a:xfrm>
          <a:off x="104267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154957</xdr:rowOff>
    </xdr:from>
    <xdr:ext cx="469744" cy="259045"/>
    <xdr:sp macro="" textlink="">
      <xdr:nvSpPr>
        <xdr:cNvPr id="261" name="【福祉施設】&#10;一人当たり面積該当値テキスト">
          <a:extLst>
            <a:ext uri="{FF2B5EF4-FFF2-40B4-BE49-F238E27FC236}">
              <a16:creationId xmlns:a16="http://schemas.microsoft.com/office/drawing/2014/main" id="{C9D49EA6-261D-40BC-8694-13F6C24A4863}"/>
            </a:ext>
          </a:extLst>
        </xdr:cNvPr>
        <xdr:cNvSpPr txBox="1"/>
      </xdr:nvSpPr>
      <xdr:spPr>
        <a:xfrm>
          <a:off x="10515600" y="1455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8889</xdr:rowOff>
    </xdr:from>
    <xdr:to>
      <xdr:col>50</xdr:col>
      <xdr:colOff>165100</xdr:colOff>
      <xdr:row>85</xdr:row>
      <xdr:rowOff>110489</xdr:rowOff>
    </xdr:to>
    <xdr:sp macro="" textlink="">
      <xdr:nvSpPr>
        <xdr:cNvPr id="262" name="楕円 261">
          <a:extLst>
            <a:ext uri="{FF2B5EF4-FFF2-40B4-BE49-F238E27FC236}">
              <a16:creationId xmlns:a16="http://schemas.microsoft.com/office/drawing/2014/main" id="{56D0E78A-8A5B-48E5-A5E3-768BC52B9B5A}"/>
            </a:ext>
          </a:extLst>
        </xdr:cNvPr>
        <xdr:cNvSpPr/>
      </xdr:nvSpPr>
      <xdr:spPr>
        <a:xfrm>
          <a:off x="9588500" y="1458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55880</xdr:rowOff>
    </xdr:from>
    <xdr:to>
      <xdr:col>55</xdr:col>
      <xdr:colOff>0</xdr:colOff>
      <xdr:row>85</xdr:row>
      <xdr:rowOff>59689</xdr:rowOff>
    </xdr:to>
    <xdr:cxnSp macro="">
      <xdr:nvCxnSpPr>
        <xdr:cNvPr id="263" name="直線コネクタ 262">
          <a:extLst>
            <a:ext uri="{FF2B5EF4-FFF2-40B4-BE49-F238E27FC236}">
              <a16:creationId xmlns:a16="http://schemas.microsoft.com/office/drawing/2014/main" id="{5BD58065-8FBB-4718-B1BE-C06C54C70DE3}"/>
            </a:ext>
          </a:extLst>
        </xdr:cNvPr>
        <xdr:cNvCxnSpPr/>
      </xdr:nvCxnSpPr>
      <xdr:spPr>
        <a:xfrm flipV="1">
          <a:off x="9639300" y="146291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12700</xdr:rowOff>
    </xdr:from>
    <xdr:to>
      <xdr:col>46</xdr:col>
      <xdr:colOff>38100</xdr:colOff>
      <xdr:row>85</xdr:row>
      <xdr:rowOff>114300</xdr:rowOff>
    </xdr:to>
    <xdr:sp macro="" textlink="">
      <xdr:nvSpPr>
        <xdr:cNvPr id="264" name="楕円 263">
          <a:extLst>
            <a:ext uri="{FF2B5EF4-FFF2-40B4-BE49-F238E27FC236}">
              <a16:creationId xmlns:a16="http://schemas.microsoft.com/office/drawing/2014/main" id="{E76DBCA3-BD1A-466B-9AA1-04E51BB0408C}"/>
            </a:ext>
          </a:extLst>
        </xdr:cNvPr>
        <xdr:cNvSpPr/>
      </xdr:nvSpPr>
      <xdr:spPr>
        <a:xfrm>
          <a:off x="8699500" y="1458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59689</xdr:rowOff>
    </xdr:from>
    <xdr:to>
      <xdr:col>50</xdr:col>
      <xdr:colOff>114300</xdr:colOff>
      <xdr:row>85</xdr:row>
      <xdr:rowOff>63500</xdr:rowOff>
    </xdr:to>
    <xdr:cxnSp macro="">
      <xdr:nvCxnSpPr>
        <xdr:cNvPr id="265" name="直線コネクタ 264">
          <a:extLst>
            <a:ext uri="{FF2B5EF4-FFF2-40B4-BE49-F238E27FC236}">
              <a16:creationId xmlns:a16="http://schemas.microsoft.com/office/drawing/2014/main" id="{7A998104-BE37-4D9C-8994-C9FD99B793BD}"/>
            </a:ext>
          </a:extLst>
        </xdr:cNvPr>
        <xdr:cNvCxnSpPr/>
      </xdr:nvCxnSpPr>
      <xdr:spPr>
        <a:xfrm flipV="1">
          <a:off x="8750300" y="146329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17780</xdr:rowOff>
    </xdr:from>
    <xdr:to>
      <xdr:col>41</xdr:col>
      <xdr:colOff>101600</xdr:colOff>
      <xdr:row>85</xdr:row>
      <xdr:rowOff>119380</xdr:rowOff>
    </xdr:to>
    <xdr:sp macro="" textlink="">
      <xdr:nvSpPr>
        <xdr:cNvPr id="266" name="楕円 265">
          <a:extLst>
            <a:ext uri="{FF2B5EF4-FFF2-40B4-BE49-F238E27FC236}">
              <a16:creationId xmlns:a16="http://schemas.microsoft.com/office/drawing/2014/main" id="{CFF2A28D-2205-423B-9DED-F4E96CE57B46}"/>
            </a:ext>
          </a:extLst>
        </xdr:cNvPr>
        <xdr:cNvSpPr/>
      </xdr:nvSpPr>
      <xdr:spPr>
        <a:xfrm>
          <a:off x="7810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63500</xdr:rowOff>
    </xdr:from>
    <xdr:to>
      <xdr:col>45</xdr:col>
      <xdr:colOff>177800</xdr:colOff>
      <xdr:row>85</xdr:row>
      <xdr:rowOff>68580</xdr:rowOff>
    </xdr:to>
    <xdr:cxnSp macro="">
      <xdr:nvCxnSpPr>
        <xdr:cNvPr id="267" name="直線コネクタ 266">
          <a:extLst>
            <a:ext uri="{FF2B5EF4-FFF2-40B4-BE49-F238E27FC236}">
              <a16:creationId xmlns:a16="http://schemas.microsoft.com/office/drawing/2014/main" id="{0D9EC73E-8E53-4D38-A9A9-DA9654AE218B}"/>
            </a:ext>
          </a:extLst>
        </xdr:cNvPr>
        <xdr:cNvCxnSpPr/>
      </xdr:nvCxnSpPr>
      <xdr:spPr>
        <a:xfrm flipV="1">
          <a:off x="7861300" y="146367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21589</xdr:rowOff>
    </xdr:from>
    <xdr:to>
      <xdr:col>36</xdr:col>
      <xdr:colOff>165100</xdr:colOff>
      <xdr:row>85</xdr:row>
      <xdr:rowOff>123189</xdr:rowOff>
    </xdr:to>
    <xdr:sp macro="" textlink="">
      <xdr:nvSpPr>
        <xdr:cNvPr id="268" name="楕円 267">
          <a:extLst>
            <a:ext uri="{FF2B5EF4-FFF2-40B4-BE49-F238E27FC236}">
              <a16:creationId xmlns:a16="http://schemas.microsoft.com/office/drawing/2014/main" id="{F8CD8D75-3FD0-4148-8842-5D043B0C1D42}"/>
            </a:ext>
          </a:extLst>
        </xdr:cNvPr>
        <xdr:cNvSpPr/>
      </xdr:nvSpPr>
      <xdr:spPr>
        <a:xfrm>
          <a:off x="6921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68580</xdr:rowOff>
    </xdr:from>
    <xdr:to>
      <xdr:col>41</xdr:col>
      <xdr:colOff>50800</xdr:colOff>
      <xdr:row>85</xdr:row>
      <xdr:rowOff>72389</xdr:rowOff>
    </xdr:to>
    <xdr:cxnSp macro="">
      <xdr:nvCxnSpPr>
        <xdr:cNvPr id="269" name="直線コネクタ 268">
          <a:extLst>
            <a:ext uri="{FF2B5EF4-FFF2-40B4-BE49-F238E27FC236}">
              <a16:creationId xmlns:a16="http://schemas.microsoft.com/office/drawing/2014/main" id="{3B799265-826D-4E76-ACD7-1C3211559AC4}"/>
            </a:ext>
          </a:extLst>
        </xdr:cNvPr>
        <xdr:cNvCxnSpPr/>
      </xdr:nvCxnSpPr>
      <xdr:spPr>
        <a:xfrm flipV="1">
          <a:off x="6972300" y="14641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106697</xdr:rowOff>
    </xdr:from>
    <xdr:ext cx="469744" cy="259045"/>
    <xdr:sp macro="" textlink="">
      <xdr:nvSpPr>
        <xdr:cNvPr id="270" name="n_1aveValue【福祉施設】&#10;一人当たり面積">
          <a:extLst>
            <a:ext uri="{FF2B5EF4-FFF2-40B4-BE49-F238E27FC236}">
              <a16:creationId xmlns:a16="http://schemas.microsoft.com/office/drawing/2014/main" id="{4818F675-E55A-45E2-AC93-2336FD4003F7}"/>
            </a:ext>
          </a:extLst>
        </xdr:cNvPr>
        <xdr:cNvSpPr txBox="1"/>
      </xdr:nvSpPr>
      <xdr:spPr>
        <a:xfrm>
          <a:off x="9391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87647</xdr:rowOff>
    </xdr:from>
    <xdr:ext cx="469744" cy="259045"/>
    <xdr:sp macro="" textlink="">
      <xdr:nvSpPr>
        <xdr:cNvPr id="271" name="n_2aveValue【福祉施設】&#10;一人当たり面積">
          <a:extLst>
            <a:ext uri="{FF2B5EF4-FFF2-40B4-BE49-F238E27FC236}">
              <a16:creationId xmlns:a16="http://schemas.microsoft.com/office/drawing/2014/main" id="{DD5C2C05-F1C4-4D4F-8063-57CB74EF1E1F}"/>
            </a:ext>
          </a:extLst>
        </xdr:cNvPr>
        <xdr:cNvSpPr txBox="1"/>
      </xdr:nvSpPr>
      <xdr:spPr>
        <a:xfrm>
          <a:off x="8515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109238</xdr:rowOff>
    </xdr:from>
    <xdr:ext cx="469744" cy="259045"/>
    <xdr:sp macro="" textlink="">
      <xdr:nvSpPr>
        <xdr:cNvPr id="272" name="n_3aveValue【福祉施設】&#10;一人当たり面積">
          <a:extLst>
            <a:ext uri="{FF2B5EF4-FFF2-40B4-BE49-F238E27FC236}">
              <a16:creationId xmlns:a16="http://schemas.microsoft.com/office/drawing/2014/main" id="{E45E15D4-FAC1-421B-89C7-B081D0E46285}"/>
            </a:ext>
          </a:extLst>
        </xdr:cNvPr>
        <xdr:cNvSpPr txBox="1"/>
      </xdr:nvSpPr>
      <xdr:spPr>
        <a:xfrm>
          <a:off x="7626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123207</xdr:rowOff>
    </xdr:from>
    <xdr:ext cx="469744" cy="259045"/>
    <xdr:sp macro="" textlink="">
      <xdr:nvSpPr>
        <xdr:cNvPr id="273" name="n_4aveValue【福祉施設】&#10;一人当たり面積">
          <a:extLst>
            <a:ext uri="{FF2B5EF4-FFF2-40B4-BE49-F238E27FC236}">
              <a16:creationId xmlns:a16="http://schemas.microsoft.com/office/drawing/2014/main" id="{58B3AE6D-32C7-42CD-85B1-C7C256D46A84}"/>
            </a:ext>
          </a:extLst>
        </xdr:cNvPr>
        <xdr:cNvSpPr txBox="1"/>
      </xdr:nvSpPr>
      <xdr:spPr>
        <a:xfrm>
          <a:off x="6737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101616</xdr:rowOff>
    </xdr:from>
    <xdr:ext cx="469744" cy="259045"/>
    <xdr:sp macro="" textlink="">
      <xdr:nvSpPr>
        <xdr:cNvPr id="274" name="n_1mainValue【福祉施設】&#10;一人当たり面積">
          <a:extLst>
            <a:ext uri="{FF2B5EF4-FFF2-40B4-BE49-F238E27FC236}">
              <a16:creationId xmlns:a16="http://schemas.microsoft.com/office/drawing/2014/main" id="{632B2A16-12FF-4AE5-B46B-A207C0CC9B22}"/>
            </a:ext>
          </a:extLst>
        </xdr:cNvPr>
        <xdr:cNvSpPr txBox="1"/>
      </xdr:nvSpPr>
      <xdr:spPr>
        <a:xfrm>
          <a:off x="9391727" y="1467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105427</xdr:rowOff>
    </xdr:from>
    <xdr:ext cx="469744" cy="259045"/>
    <xdr:sp macro="" textlink="">
      <xdr:nvSpPr>
        <xdr:cNvPr id="275" name="n_2mainValue【福祉施設】&#10;一人当たり面積">
          <a:extLst>
            <a:ext uri="{FF2B5EF4-FFF2-40B4-BE49-F238E27FC236}">
              <a16:creationId xmlns:a16="http://schemas.microsoft.com/office/drawing/2014/main" id="{EE60D606-346D-447C-B4DC-3458B605F422}"/>
            </a:ext>
          </a:extLst>
        </xdr:cNvPr>
        <xdr:cNvSpPr txBox="1"/>
      </xdr:nvSpPr>
      <xdr:spPr>
        <a:xfrm>
          <a:off x="8515427" y="1467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110507</xdr:rowOff>
    </xdr:from>
    <xdr:ext cx="469744" cy="259045"/>
    <xdr:sp macro="" textlink="">
      <xdr:nvSpPr>
        <xdr:cNvPr id="276" name="n_3mainValue【福祉施設】&#10;一人当たり面積">
          <a:extLst>
            <a:ext uri="{FF2B5EF4-FFF2-40B4-BE49-F238E27FC236}">
              <a16:creationId xmlns:a16="http://schemas.microsoft.com/office/drawing/2014/main" id="{34B436BE-2E50-46E5-A301-9A9C9FE32155}"/>
            </a:ext>
          </a:extLst>
        </xdr:cNvPr>
        <xdr:cNvSpPr txBox="1"/>
      </xdr:nvSpPr>
      <xdr:spPr>
        <a:xfrm>
          <a:off x="7626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277" name="n_4mainValue【福祉施設】&#10;一人当たり面積">
          <a:extLst>
            <a:ext uri="{FF2B5EF4-FFF2-40B4-BE49-F238E27FC236}">
              <a16:creationId xmlns:a16="http://schemas.microsoft.com/office/drawing/2014/main" id="{8E4E21A7-9273-45CD-9E27-BA268C232AFB}"/>
            </a:ext>
          </a:extLst>
        </xdr:cNvPr>
        <xdr:cNvSpPr txBox="1"/>
      </xdr:nvSpPr>
      <xdr:spPr>
        <a:xfrm>
          <a:off x="6737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D8A5B225-95B8-4D8D-B030-AE37D0B2D44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4529B85C-1A08-4D9D-A9C3-3B0A7EE7B4D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96DA4544-3091-4558-9D42-E7B950CEC9F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10C285F-6505-46EE-B0DB-18BD054FD84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3948E93A-74EF-4EB5-888B-50A5964B9D9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24B50710-7C86-4ED2-B0F9-A365E744D42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3899E0D4-8CB6-46D5-B7A0-92FFF319185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205E19F0-1EA5-47C0-BE40-A8E1CAA54CB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4FAC6C63-4922-466A-B065-3E755DAB225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DBCC3B5F-AAC7-4C11-B54B-988B8FC53E5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715A09B8-935D-4AD1-89B1-C5E44FCA29D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8CF0DDBB-DE73-4E7B-9C4E-CB898079200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EF54A234-7C5B-4CB3-AC35-1142DD86941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F3894994-0F4B-494D-82E4-5AB69B5FEEA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22854335-CD99-473F-9E0A-B76B95CC059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3075602F-70DE-48DD-81AC-A55189DC960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14D6BB3A-FDC3-4CC8-A42E-37900C9E706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403F9175-325C-47A2-BEEC-718B8426081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3D630873-5595-44C9-BC29-78C2631732F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8396157D-A55C-4622-B4A7-BB524FAACB7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A967208E-3053-4727-94B9-64AEEEA4800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A76BA3C-1001-4BE5-8CB6-059E213D9CD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F3CA467F-B5B8-486C-A8EC-B97B5A7BBEA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952B2D7E-D526-49B4-81D2-C2EA6295853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FAF55D7B-F61D-4167-A3DD-1D70AF1F905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3383B4A7-35AA-42BC-B690-1A56ABDE940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236E549A-68E8-4350-8647-86B8A2DAC5F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361D1483-38FD-4798-AD23-6416A1F9FF2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00C6FDD7-6536-43C0-BB17-60E6E5797CC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2587BFC6-1C9B-4A61-A325-D918F6ADA98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E14D47AD-8BEE-4E92-861E-FCADA3D1A19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8CAAB916-9431-4EBA-B97F-5DD4ABF1E75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1D87B679-4E6E-431F-972A-4D7DA016FC8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136BF9BD-1F10-4C7C-8C53-0E15F87C6DA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05043244-40C7-454E-9050-AAE419AE051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AD8ADFB7-EC7A-43CB-975E-1DA013AAB13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37D80873-FDB1-4F5C-99D2-EB008366EF3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C92A506D-3A64-4158-A218-8237182B2DA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34BF342D-BA65-4D45-9117-CDE40B3C613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2F2A3CC1-C351-45B8-A3D2-219869D7709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708B38EB-A458-4E5C-91FF-C56E5F181E8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2D99A274-5DDD-40C7-9C75-44D72AB0A216}"/>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2F0AF6FB-AD81-4E49-B38F-64301A2B118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EE05926E-2350-4B33-8620-86857381674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590D6A21-14C9-48FF-B89B-E2EF7BBD4BD7}"/>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323" name="直線コネクタ 322">
          <a:extLst>
            <a:ext uri="{FF2B5EF4-FFF2-40B4-BE49-F238E27FC236}">
              <a16:creationId xmlns:a16="http://schemas.microsoft.com/office/drawing/2014/main" id="{E0C04A65-6356-4B17-9F54-728FBE0AD031}"/>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136451</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7432382D-DECF-460B-BA21-AAE9CEB78B00}"/>
            </a:ext>
          </a:extLst>
        </xdr:cNvPr>
        <xdr:cNvSpPr txBox="1"/>
      </xdr:nvSpPr>
      <xdr:spPr>
        <a:xfrm>
          <a:off x="16357600" y="648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325" name="フローチャート: 判断 324">
          <a:extLst>
            <a:ext uri="{FF2B5EF4-FFF2-40B4-BE49-F238E27FC236}">
              <a16:creationId xmlns:a16="http://schemas.microsoft.com/office/drawing/2014/main" id="{B596AF5F-EB3D-4E25-A7A9-5322E6688CA5}"/>
            </a:ext>
          </a:extLst>
        </xdr:cNvPr>
        <xdr:cNvSpPr/>
      </xdr:nvSpPr>
      <xdr:spPr>
        <a:xfrm>
          <a:off x="16268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326" name="フローチャート: 判断 325">
          <a:extLst>
            <a:ext uri="{FF2B5EF4-FFF2-40B4-BE49-F238E27FC236}">
              <a16:creationId xmlns:a16="http://schemas.microsoft.com/office/drawing/2014/main" id="{BB64D5AC-AEC3-4BE0-BB3E-856561B609A8}"/>
            </a:ext>
          </a:extLst>
        </xdr:cNvPr>
        <xdr:cNvSpPr/>
      </xdr:nvSpPr>
      <xdr:spPr>
        <a:xfrm>
          <a:off x="15430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327" name="フローチャート: 判断 326">
          <a:extLst>
            <a:ext uri="{FF2B5EF4-FFF2-40B4-BE49-F238E27FC236}">
              <a16:creationId xmlns:a16="http://schemas.microsoft.com/office/drawing/2014/main" id="{72441BC1-0267-4474-9B02-8D4AF13B36BD}"/>
            </a:ext>
          </a:extLst>
        </xdr:cNvPr>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328" name="フローチャート: 判断 327">
          <a:extLst>
            <a:ext uri="{FF2B5EF4-FFF2-40B4-BE49-F238E27FC236}">
              <a16:creationId xmlns:a16="http://schemas.microsoft.com/office/drawing/2014/main" id="{BB9BFEA3-612A-40FB-AB85-53AAAED1AADB}"/>
            </a:ext>
          </a:extLst>
        </xdr:cNvPr>
        <xdr:cNvSpPr/>
      </xdr:nvSpPr>
      <xdr:spPr>
        <a:xfrm>
          <a:off x="1365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329" name="フローチャート: 判断 328">
          <a:extLst>
            <a:ext uri="{FF2B5EF4-FFF2-40B4-BE49-F238E27FC236}">
              <a16:creationId xmlns:a16="http://schemas.microsoft.com/office/drawing/2014/main" id="{DD567FFC-A3F6-4257-AC11-50C93D59C1FD}"/>
            </a:ext>
          </a:extLst>
        </xdr:cNvPr>
        <xdr:cNvSpPr/>
      </xdr:nvSpPr>
      <xdr:spPr>
        <a:xfrm>
          <a:off x="1276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84A9706F-6E70-4035-8D45-F0B300E7916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CBDB58AB-C665-45F7-AE4C-3BAA625AB96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9C6580E2-D743-4CE2-AD15-2B025B82194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F8540BDD-0B25-4BBE-AE4E-E15EAA314B2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8AE16505-6840-4DF7-AEC9-88D5E4D24E3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335" name="楕円 334">
          <a:extLst>
            <a:ext uri="{FF2B5EF4-FFF2-40B4-BE49-F238E27FC236}">
              <a16:creationId xmlns:a16="http://schemas.microsoft.com/office/drawing/2014/main" id="{7BE682F9-1AA4-4243-82C8-4CFECA4AF25B}"/>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336" name="【一般廃棄物処理施設】&#10;有形固定資産減価償却率該当値テキスト">
          <a:extLst>
            <a:ext uri="{FF2B5EF4-FFF2-40B4-BE49-F238E27FC236}">
              <a16:creationId xmlns:a16="http://schemas.microsoft.com/office/drawing/2014/main" id="{94B225FE-4AAD-4078-BD69-EB539C982228}"/>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337" name="楕円 336">
          <a:extLst>
            <a:ext uri="{FF2B5EF4-FFF2-40B4-BE49-F238E27FC236}">
              <a16:creationId xmlns:a16="http://schemas.microsoft.com/office/drawing/2014/main" id="{922E5405-CEA3-4B96-8878-73723A07374A}"/>
            </a:ext>
          </a:extLst>
        </xdr:cNvPr>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338" name="直線コネクタ 337">
          <a:extLst>
            <a:ext uri="{FF2B5EF4-FFF2-40B4-BE49-F238E27FC236}">
              <a16:creationId xmlns:a16="http://schemas.microsoft.com/office/drawing/2014/main" id="{E59F84C0-0C69-4BAC-A2B5-158D97126CE1}"/>
            </a:ext>
          </a:extLst>
        </xdr:cNvPr>
        <xdr:cNvCxnSpPr/>
      </xdr:nvCxnSpPr>
      <xdr:spPr>
        <a:xfrm>
          <a:off x="15481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339" name="楕円 338">
          <a:extLst>
            <a:ext uri="{FF2B5EF4-FFF2-40B4-BE49-F238E27FC236}">
              <a16:creationId xmlns:a16="http://schemas.microsoft.com/office/drawing/2014/main" id="{2AEE02EE-936A-4473-BADE-1F02310E075B}"/>
            </a:ext>
          </a:extLst>
        </xdr:cNvPr>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340" name="直線コネクタ 339">
          <a:extLst>
            <a:ext uri="{FF2B5EF4-FFF2-40B4-BE49-F238E27FC236}">
              <a16:creationId xmlns:a16="http://schemas.microsoft.com/office/drawing/2014/main" id="{DF4E21F0-ADFD-45A1-B6ED-B7525D58E89A}"/>
            </a:ext>
          </a:extLst>
        </xdr:cNvPr>
        <xdr:cNvCxnSpPr/>
      </xdr:nvCxnSpPr>
      <xdr:spPr>
        <a:xfrm>
          <a:off x="14592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341" name="楕円 340">
          <a:extLst>
            <a:ext uri="{FF2B5EF4-FFF2-40B4-BE49-F238E27FC236}">
              <a16:creationId xmlns:a16="http://schemas.microsoft.com/office/drawing/2014/main" id="{414096E7-DFED-45D9-B696-34321C91755F}"/>
            </a:ext>
          </a:extLst>
        </xdr:cNvPr>
        <xdr:cNvSpPr/>
      </xdr:nvSpPr>
      <xdr:spPr>
        <a:xfrm>
          <a:off x="13652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342" name="直線コネクタ 341">
          <a:extLst>
            <a:ext uri="{FF2B5EF4-FFF2-40B4-BE49-F238E27FC236}">
              <a16:creationId xmlns:a16="http://schemas.microsoft.com/office/drawing/2014/main" id="{F868FC3E-6D63-44DE-BBDE-F98AA25C4BBF}"/>
            </a:ext>
          </a:extLst>
        </xdr:cNvPr>
        <xdr:cNvCxnSpPr/>
      </xdr:nvCxnSpPr>
      <xdr:spPr>
        <a:xfrm>
          <a:off x="13703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343" name="楕円 342">
          <a:extLst>
            <a:ext uri="{FF2B5EF4-FFF2-40B4-BE49-F238E27FC236}">
              <a16:creationId xmlns:a16="http://schemas.microsoft.com/office/drawing/2014/main" id="{BFCD658D-0798-4920-8BD2-BDB1725E569D}"/>
            </a:ext>
          </a:extLst>
        </xdr:cNvPr>
        <xdr:cNvSpPr/>
      </xdr:nvSpPr>
      <xdr:spPr>
        <a:xfrm>
          <a:off x="12763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92528</xdr:rowOff>
    </xdr:from>
    <xdr:to>
      <xdr:col>71</xdr:col>
      <xdr:colOff>177800</xdr:colOff>
      <xdr:row>42</xdr:row>
      <xdr:rowOff>92528</xdr:rowOff>
    </xdr:to>
    <xdr:cxnSp macro="">
      <xdr:nvCxnSpPr>
        <xdr:cNvPr id="344" name="直線コネクタ 343">
          <a:extLst>
            <a:ext uri="{FF2B5EF4-FFF2-40B4-BE49-F238E27FC236}">
              <a16:creationId xmlns:a16="http://schemas.microsoft.com/office/drawing/2014/main" id="{6C820CA1-DE53-43BB-9F32-E6F5CABD6764}"/>
            </a:ext>
          </a:extLst>
        </xdr:cNvPr>
        <xdr:cNvCxnSpPr/>
      </xdr:nvCxnSpPr>
      <xdr:spPr>
        <a:xfrm>
          <a:off x="12814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99440</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39ECA037-FF49-4CB2-A7C8-1A4F92052062}"/>
            </a:ext>
          </a:extLst>
        </xdr:cNvPr>
        <xdr:cNvSpPr txBox="1"/>
      </xdr:nvSpPr>
      <xdr:spPr>
        <a:xfrm>
          <a:off x="152660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109237</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F565431A-378E-4D2F-8379-D89B7D6656B1}"/>
            </a:ext>
          </a:extLst>
        </xdr:cNvPr>
        <xdr:cNvSpPr txBox="1"/>
      </xdr:nvSpPr>
      <xdr:spPr>
        <a:xfrm>
          <a:off x="14389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122300</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D7D5D250-1C39-400D-81A9-8AE27D979908}"/>
            </a:ext>
          </a:extLst>
        </xdr:cNvPr>
        <xdr:cNvSpPr txBox="1"/>
      </xdr:nvSpPr>
      <xdr:spPr>
        <a:xfrm>
          <a:off x="13500744" y="646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123933</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04D9CF6B-61AD-4C53-883B-323920179082}"/>
            </a:ext>
          </a:extLst>
        </xdr:cNvPr>
        <xdr:cNvSpPr txBox="1"/>
      </xdr:nvSpPr>
      <xdr:spPr>
        <a:xfrm>
          <a:off x="12611744" y="646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349" name="n_1mainValue【一般廃棄物処理施設】&#10;有形固定資産減価償却率">
          <a:extLst>
            <a:ext uri="{FF2B5EF4-FFF2-40B4-BE49-F238E27FC236}">
              <a16:creationId xmlns:a16="http://schemas.microsoft.com/office/drawing/2014/main" id="{6E5B68E5-20DE-430D-ABAA-64DE53046F1D}"/>
            </a:ext>
          </a:extLst>
        </xdr:cNvPr>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350" name="n_2mainValue【一般廃棄物処理施設】&#10;有形固定資産減価償却率">
          <a:extLst>
            <a:ext uri="{FF2B5EF4-FFF2-40B4-BE49-F238E27FC236}">
              <a16:creationId xmlns:a16="http://schemas.microsoft.com/office/drawing/2014/main" id="{AF58231C-E832-480E-9017-D47BE324A22C}"/>
            </a:ext>
          </a:extLst>
        </xdr:cNvPr>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351" name="n_3mainValue【一般廃棄物処理施設】&#10;有形固定資産減価償却率">
          <a:extLst>
            <a:ext uri="{FF2B5EF4-FFF2-40B4-BE49-F238E27FC236}">
              <a16:creationId xmlns:a16="http://schemas.microsoft.com/office/drawing/2014/main" id="{2B35E7D9-0D9F-4500-86B0-85D1A5C6EDD2}"/>
            </a:ext>
          </a:extLst>
        </xdr:cNvPr>
        <xdr:cNvSpPr txBox="1"/>
      </xdr:nvSpPr>
      <xdr:spPr>
        <a:xfrm>
          <a:off x="13468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352" name="n_4mainValue【一般廃棄物処理施設】&#10;有形固定資産減価償却率">
          <a:extLst>
            <a:ext uri="{FF2B5EF4-FFF2-40B4-BE49-F238E27FC236}">
              <a16:creationId xmlns:a16="http://schemas.microsoft.com/office/drawing/2014/main" id="{473E737E-541A-4FAF-836B-1693117FE3C1}"/>
            </a:ext>
          </a:extLst>
        </xdr:cNvPr>
        <xdr:cNvSpPr txBox="1"/>
      </xdr:nvSpPr>
      <xdr:spPr>
        <a:xfrm>
          <a:off x="12579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DDEE4107-D573-453B-B4E5-795FB0F3FBF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5137A520-D30E-438A-AB61-76B5B6C29E3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AC388AD0-B706-4FE7-A05F-10DE8589FB4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5C283907-663E-4714-90D9-091E013EAD1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2CDF3F0F-7310-4B81-8AB6-BEA3D7E5070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B7F38DEE-8C01-4F6A-8EFA-A76EE9A758A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7B95AE50-6F49-4916-A6CF-B15594D39EB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6690DE40-D3E9-4C2F-8BEB-1C062363EB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1884DD59-7230-4A63-A915-FC6445A22E4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5DC4BAA7-3448-4B2D-8E3D-247C2A79804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892C3A9F-AF71-47D3-A869-6601512BD60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4" name="テキスト ボックス 363">
          <a:extLst>
            <a:ext uri="{FF2B5EF4-FFF2-40B4-BE49-F238E27FC236}">
              <a16:creationId xmlns:a16="http://schemas.microsoft.com/office/drawing/2014/main" id="{D69D0F04-0C1E-40AD-B395-88E450A04AF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1CD40789-365D-4C47-9572-AC924A14733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6" name="テキスト ボックス 365">
          <a:extLst>
            <a:ext uri="{FF2B5EF4-FFF2-40B4-BE49-F238E27FC236}">
              <a16:creationId xmlns:a16="http://schemas.microsoft.com/office/drawing/2014/main" id="{5BF0586D-D7DC-47FB-B79D-42BEAAAFB61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0C819CE4-5C69-4C97-8C74-385B9845803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8" name="テキスト ボックス 367">
          <a:extLst>
            <a:ext uri="{FF2B5EF4-FFF2-40B4-BE49-F238E27FC236}">
              <a16:creationId xmlns:a16="http://schemas.microsoft.com/office/drawing/2014/main" id="{1B3DD05B-E7C8-410F-9186-86171D48D95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EE08BE4A-CFE7-4D64-8232-155A905C983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0" name="テキスト ボックス 369">
          <a:extLst>
            <a:ext uri="{FF2B5EF4-FFF2-40B4-BE49-F238E27FC236}">
              <a16:creationId xmlns:a16="http://schemas.microsoft.com/office/drawing/2014/main" id="{793DA504-151F-40C4-B30A-E27B8D72C82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096BB7A5-8224-4769-B58C-4D82E3C999C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2" name="テキスト ボックス 371">
          <a:extLst>
            <a:ext uri="{FF2B5EF4-FFF2-40B4-BE49-F238E27FC236}">
              <a16:creationId xmlns:a16="http://schemas.microsoft.com/office/drawing/2014/main" id="{D76A9519-0329-443F-92A4-5C82D5D363D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3DD8996C-8A39-4936-A7B4-F4C084066DA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374" name="直線コネクタ 373">
          <a:extLst>
            <a:ext uri="{FF2B5EF4-FFF2-40B4-BE49-F238E27FC236}">
              <a16:creationId xmlns:a16="http://schemas.microsoft.com/office/drawing/2014/main" id="{381E553B-04B1-4E0B-B971-B609C3D1F349}"/>
            </a:ext>
          </a:extLst>
        </xdr:cNvPr>
        <xdr:cNvCxnSpPr/>
      </xdr:nvCxnSpPr>
      <xdr:spPr>
        <a:xfrm flipV="1">
          <a:off x="22160864" y="5959788"/>
          <a:ext cx="0" cy="1198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E467BD72-F9B2-4F43-8101-7DFD2B562D2E}"/>
            </a:ext>
          </a:extLst>
        </xdr:cNvPr>
        <xdr:cNvSpPr txBox="1"/>
      </xdr:nvSpPr>
      <xdr:spPr>
        <a:xfrm>
          <a:off x="22199600" y="71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376" name="直線コネクタ 375">
          <a:extLst>
            <a:ext uri="{FF2B5EF4-FFF2-40B4-BE49-F238E27FC236}">
              <a16:creationId xmlns:a16="http://schemas.microsoft.com/office/drawing/2014/main" id="{9E55BC07-A5B5-4F84-8AD5-74B57709E916}"/>
            </a:ext>
          </a:extLst>
        </xdr:cNvPr>
        <xdr:cNvCxnSpPr/>
      </xdr:nvCxnSpPr>
      <xdr:spPr>
        <a:xfrm>
          <a:off x="22072600" y="715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377" name="【一般廃棄物処理施設】&#10;一人当たり有形固定資産（償却資産）額最大値テキスト">
          <a:extLst>
            <a:ext uri="{FF2B5EF4-FFF2-40B4-BE49-F238E27FC236}">
              <a16:creationId xmlns:a16="http://schemas.microsoft.com/office/drawing/2014/main" id="{09544209-214D-4964-A446-4C23A7B50714}"/>
            </a:ext>
          </a:extLst>
        </xdr:cNvPr>
        <xdr:cNvSpPr txBox="1"/>
      </xdr:nvSpPr>
      <xdr:spPr>
        <a:xfrm>
          <a:off x="22199600" y="57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378" name="直線コネクタ 377">
          <a:extLst>
            <a:ext uri="{FF2B5EF4-FFF2-40B4-BE49-F238E27FC236}">
              <a16:creationId xmlns:a16="http://schemas.microsoft.com/office/drawing/2014/main" id="{7B5892A8-7144-4A73-857A-30B8F00E7F06}"/>
            </a:ext>
          </a:extLst>
        </xdr:cNvPr>
        <xdr:cNvCxnSpPr/>
      </xdr:nvCxnSpPr>
      <xdr:spPr>
        <a:xfrm>
          <a:off x="22072600" y="595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36903</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8A13503E-12AA-47FD-8535-320FEE8E0B2A}"/>
            </a:ext>
          </a:extLst>
        </xdr:cNvPr>
        <xdr:cNvSpPr txBox="1"/>
      </xdr:nvSpPr>
      <xdr:spPr>
        <a:xfrm>
          <a:off x="22199600" y="6723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380" name="フローチャート: 判断 379">
          <a:extLst>
            <a:ext uri="{FF2B5EF4-FFF2-40B4-BE49-F238E27FC236}">
              <a16:creationId xmlns:a16="http://schemas.microsoft.com/office/drawing/2014/main" id="{53ADF629-582A-412E-BC72-41D042421836}"/>
            </a:ext>
          </a:extLst>
        </xdr:cNvPr>
        <xdr:cNvSpPr/>
      </xdr:nvSpPr>
      <xdr:spPr>
        <a:xfrm>
          <a:off x="22110700" y="67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381" name="フローチャート: 判断 380">
          <a:extLst>
            <a:ext uri="{FF2B5EF4-FFF2-40B4-BE49-F238E27FC236}">
              <a16:creationId xmlns:a16="http://schemas.microsoft.com/office/drawing/2014/main" id="{EC408F4A-355D-46AB-ADD8-9934FBE8C1F1}"/>
            </a:ext>
          </a:extLst>
        </xdr:cNvPr>
        <xdr:cNvSpPr/>
      </xdr:nvSpPr>
      <xdr:spPr>
        <a:xfrm>
          <a:off x="21272500" y="676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382" name="フローチャート: 判断 381">
          <a:extLst>
            <a:ext uri="{FF2B5EF4-FFF2-40B4-BE49-F238E27FC236}">
              <a16:creationId xmlns:a16="http://schemas.microsoft.com/office/drawing/2014/main" id="{EC74FF82-2B55-4C59-A6DA-8A4DCA41271A}"/>
            </a:ext>
          </a:extLst>
        </xdr:cNvPr>
        <xdr:cNvSpPr/>
      </xdr:nvSpPr>
      <xdr:spPr>
        <a:xfrm>
          <a:off x="20383500" y="67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98296</xdr:rowOff>
    </xdr:from>
    <xdr:to>
      <xdr:col>102</xdr:col>
      <xdr:colOff>165100</xdr:colOff>
      <xdr:row>40</xdr:row>
      <xdr:rowOff>28446</xdr:rowOff>
    </xdr:to>
    <xdr:sp macro="" textlink="">
      <xdr:nvSpPr>
        <xdr:cNvPr id="383" name="フローチャート: 判断 382">
          <a:extLst>
            <a:ext uri="{FF2B5EF4-FFF2-40B4-BE49-F238E27FC236}">
              <a16:creationId xmlns:a16="http://schemas.microsoft.com/office/drawing/2014/main" id="{0C9CA866-DD04-4182-B560-513E0F68938B}"/>
            </a:ext>
          </a:extLst>
        </xdr:cNvPr>
        <xdr:cNvSpPr/>
      </xdr:nvSpPr>
      <xdr:spPr>
        <a:xfrm>
          <a:off x="19494500" y="678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107561</xdr:rowOff>
    </xdr:from>
    <xdr:to>
      <xdr:col>98</xdr:col>
      <xdr:colOff>38100</xdr:colOff>
      <xdr:row>40</xdr:row>
      <xdr:rowOff>37711</xdr:rowOff>
    </xdr:to>
    <xdr:sp macro="" textlink="">
      <xdr:nvSpPr>
        <xdr:cNvPr id="384" name="フローチャート: 判断 383">
          <a:extLst>
            <a:ext uri="{FF2B5EF4-FFF2-40B4-BE49-F238E27FC236}">
              <a16:creationId xmlns:a16="http://schemas.microsoft.com/office/drawing/2014/main" id="{E7614835-F183-436D-8D92-34F7DF297CA9}"/>
            </a:ext>
          </a:extLst>
        </xdr:cNvPr>
        <xdr:cNvSpPr/>
      </xdr:nvSpPr>
      <xdr:spPr>
        <a:xfrm>
          <a:off x="18605500" y="679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12F3CD7C-7E7E-45CA-8F75-D6844A23C97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1E8900B3-8EA2-4879-9A85-316220C35B2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9ACCC2FF-8EC1-4520-B9E4-C517DF8AD7D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F1B9D3D-38C3-40C0-AA8F-7A20277202D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9E8BB2AA-B408-4728-9F4E-ADD7DBB2DB8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35031</xdr:rowOff>
    </xdr:from>
    <xdr:to>
      <xdr:col>116</xdr:col>
      <xdr:colOff>114300</xdr:colOff>
      <xdr:row>35</xdr:row>
      <xdr:rowOff>136631</xdr:rowOff>
    </xdr:to>
    <xdr:sp macro="" textlink="">
      <xdr:nvSpPr>
        <xdr:cNvPr id="390" name="楕円 389">
          <a:extLst>
            <a:ext uri="{FF2B5EF4-FFF2-40B4-BE49-F238E27FC236}">
              <a16:creationId xmlns:a16="http://schemas.microsoft.com/office/drawing/2014/main" id="{E4D89D95-28E4-4296-AC19-23D0811C30C3}"/>
            </a:ext>
          </a:extLst>
        </xdr:cNvPr>
        <xdr:cNvSpPr/>
      </xdr:nvSpPr>
      <xdr:spPr>
        <a:xfrm>
          <a:off x="22110700" y="603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121408</xdr:rowOff>
    </xdr:from>
    <xdr:ext cx="599010" cy="259045"/>
    <xdr:sp macro="" textlink="">
      <xdr:nvSpPr>
        <xdr:cNvPr id="391" name="【一般廃棄物処理施設】&#10;一人当たり有形固定資産（償却資産）額該当値テキスト">
          <a:extLst>
            <a:ext uri="{FF2B5EF4-FFF2-40B4-BE49-F238E27FC236}">
              <a16:creationId xmlns:a16="http://schemas.microsoft.com/office/drawing/2014/main" id="{2823CD95-5689-455C-9BB9-BBE34E33C128}"/>
            </a:ext>
          </a:extLst>
        </xdr:cNvPr>
        <xdr:cNvSpPr txBox="1"/>
      </xdr:nvSpPr>
      <xdr:spPr>
        <a:xfrm>
          <a:off x="22199600" y="595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53275</xdr:rowOff>
    </xdr:from>
    <xdr:to>
      <xdr:col>112</xdr:col>
      <xdr:colOff>38100</xdr:colOff>
      <xdr:row>35</xdr:row>
      <xdr:rowOff>154875</xdr:rowOff>
    </xdr:to>
    <xdr:sp macro="" textlink="">
      <xdr:nvSpPr>
        <xdr:cNvPr id="392" name="楕円 391">
          <a:extLst>
            <a:ext uri="{FF2B5EF4-FFF2-40B4-BE49-F238E27FC236}">
              <a16:creationId xmlns:a16="http://schemas.microsoft.com/office/drawing/2014/main" id="{BE671911-0871-4A4D-98FA-A9CD1BC8492E}"/>
            </a:ext>
          </a:extLst>
        </xdr:cNvPr>
        <xdr:cNvSpPr/>
      </xdr:nvSpPr>
      <xdr:spPr>
        <a:xfrm>
          <a:off x="21272500" y="60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85831</xdr:rowOff>
    </xdr:from>
    <xdr:to>
      <xdr:col>116</xdr:col>
      <xdr:colOff>63500</xdr:colOff>
      <xdr:row>35</xdr:row>
      <xdr:rowOff>104075</xdr:rowOff>
    </xdr:to>
    <xdr:cxnSp macro="">
      <xdr:nvCxnSpPr>
        <xdr:cNvPr id="393" name="直線コネクタ 392">
          <a:extLst>
            <a:ext uri="{FF2B5EF4-FFF2-40B4-BE49-F238E27FC236}">
              <a16:creationId xmlns:a16="http://schemas.microsoft.com/office/drawing/2014/main" id="{9EBC5EE4-E21D-47A5-A3AC-9B470BBB2362}"/>
            </a:ext>
          </a:extLst>
        </xdr:cNvPr>
        <xdr:cNvCxnSpPr/>
      </xdr:nvCxnSpPr>
      <xdr:spPr>
        <a:xfrm flipV="1">
          <a:off x="21323300" y="6086581"/>
          <a:ext cx="838200" cy="1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112972</xdr:rowOff>
    </xdr:from>
    <xdr:to>
      <xdr:col>107</xdr:col>
      <xdr:colOff>101600</xdr:colOff>
      <xdr:row>34</xdr:row>
      <xdr:rowOff>43122</xdr:rowOff>
    </xdr:to>
    <xdr:sp macro="" textlink="">
      <xdr:nvSpPr>
        <xdr:cNvPr id="394" name="楕円 393">
          <a:extLst>
            <a:ext uri="{FF2B5EF4-FFF2-40B4-BE49-F238E27FC236}">
              <a16:creationId xmlns:a16="http://schemas.microsoft.com/office/drawing/2014/main" id="{0A84A0A6-4F5F-4A66-90C9-FF1F369A80C3}"/>
            </a:ext>
          </a:extLst>
        </xdr:cNvPr>
        <xdr:cNvSpPr/>
      </xdr:nvSpPr>
      <xdr:spPr>
        <a:xfrm>
          <a:off x="20383500" y="577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163772</xdr:rowOff>
    </xdr:from>
    <xdr:to>
      <xdr:col>111</xdr:col>
      <xdr:colOff>177800</xdr:colOff>
      <xdr:row>35</xdr:row>
      <xdr:rowOff>104075</xdr:rowOff>
    </xdr:to>
    <xdr:cxnSp macro="">
      <xdr:nvCxnSpPr>
        <xdr:cNvPr id="395" name="直線コネクタ 394">
          <a:extLst>
            <a:ext uri="{FF2B5EF4-FFF2-40B4-BE49-F238E27FC236}">
              <a16:creationId xmlns:a16="http://schemas.microsoft.com/office/drawing/2014/main" id="{6A7D8413-588B-4802-85EF-1BC68DA202DE}"/>
            </a:ext>
          </a:extLst>
        </xdr:cNvPr>
        <xdr:cNvCxnSpPr/>
      </xdr:nvCxnSpPr>
      <xdr:spPr>
        <a:xfrm>
          <a:off x="20434300" y="5821622"/>
          <a:ext cx="889000" cy="28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144900</xdr:rowOff>
    </xdr:from>
    <xdr:to>
      <xdr:col>102</xdr:col>
      <xdr:colOff>165100</xdr:colOff>
      <xdr:row>34</xdr:row>
      <xdr:rowOff>75050</xdr:rowOff>
    </xdr:to>
    <xdr:sp macro="" textlink="">
      <xdr:nvSpPr>
        <xdr:cNvPr id="396" name="楕円 395">
          <a:extLst>
            <a:ext uri="{FF2B5EF4-FFF2-40B4-BE49-F238E27FC236}">
              <a16:creationId xmlns:a16="http://schemas.microsoft.com/office/drawing/2014/main" id="{7E7BC869-8D75-4F32-A216-4CCF00718F6D}"/>
            </a:ext>
          </a:extLst>
        </xdr:cNvPr>
        <xdr:cNvSpPr/>
      </xdr:nvSpPr>
      <xdr:spPr>
        <a:xfrm>
          <a:off x="19494500" y="580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163772</xdr:rowOff>
    </xdr:from>
    <xdr:to>
      <xdr:col>107</xdr:col>
      <xdr:colOff>50800</xdr:colOff>
      <xdr:row>34</xdr:row>
      <xdr:rowOff>24250</xdr:rowOff>
    </xdr:to>
    <xdr:cxnSp macro="">
      <xdr:nvCxnSpPr>
        <xdr:cNvPr id="397" name="直線コネクタ 396">
          <a:extLst>
            <a:ext uri="{FF2B5EF4-FFF2-40B4-BE49-F238E27FC236}">
              <a16:creationId xmlns:a16="http://schemas.microsoft.com/office/drawing/2014/main" id="{EDC11CE6-1637-4DB0-B5E8-4FD9CBC3AE4F}"/>
            </a:ext>
          </a:extLst>
        </xdr:cNvPr>
        <xdr:cNvCxnSpPr/>
      </xdr:nvCxnSpPr>
      <xdr:spPr>
        <a:xfrm flipV="1">
          <a:off x="19545300" y="5821622"/>
          <a:ext cx="889000" cy="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165907</xdr:rowOff>
    </xdr:from>
    <xdr:to>
      <xdr:col>98</xdr:col>
      <xdr:colOff>38100</xdr:colOff>
      <xdr:row>34</xdr:row>
      <xdr:rowOff>96057</xdr:rowOff>
    </xdr:to>
    <xdr:sp macro="" textlink="">
      <xdr:nvSpPr>
        <xdr:cNvPr id="398" name="楕円 397">
          <a:extLst>
            <a:ext uri="{FF2B5EF4-FFF2-40B4-BE49-F238E27FC236}">
              <a16:creationId xmlns:a16="http://schemas.microsoft.com/office/drawing/2014/main" id="{2635E64C-B18A-45A9-A8BA-EF0214CCBABF}"/>
            </a:ext>
          </a:extLst>
        </xdr:cNvPr>
        <xdr:cNvSpPr/>
      </xdr:nvSpPr>
      <xdr:spPr>
        <a:xfrm>
          <a:off x="18605500" y="582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24250</xdr:rowOff>
    </xdr:from>
    <xdr:to>
      <xdr:col>102</xdr:col>
      <xdr:colOff>114300</xdr:colOff>
      <xdr:row>34</xdr:row>
      <xdr:rowOff>45257</xdr:rowOff>
    </xdr:to>
    <xdr:cxnSp macro="">
      <xdr:nvCxnSpPr>
        <xdr:cNvPr id="399" name="直線コネクタ 398">
          <a:extLst>
            <a:ext uri="{FF2B5EF4-FFF2-40B4-BE49-F238E27FC236}">
              <a16:creationId xmlns:a16="http://schemas.microsoft.com/office/drawing/2014/main" id="{0D524508-4B75-4C6E-A9F8-C577EB8AD900}"/>
            </a:ext>
          </a:extLst>
        </xdr:cNvPr>
        <xdr:cNvCxnSpPr/>
      </xdr:nvCxnSpPr>
      <xdr:spPr>
        <a:xfrm flipV="1">
          <a:off x="18656300" y="5853550"/>
          <a:ext cx="889000" cy="2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170870</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C5D9682C-DFE1-4C90-981D-ED9C484745D3}"/>
            </a:ext>
          </a:extLst>
        </xdr:cNvPr>
        <xdr:cNvSpPr txBox="1"/>
      </xdr:nvSpPr>
      <xdr:spPr>
        <a:xfrm>
          <a:off x="21011095" y="685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9906</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45EC1F7D-DD0C-4962-9CE8-4C51EF55D084}"/>
            </a:ext>
          </a:extLst>
        </xdr:cNvPr>
        <xdr:cNvSpPr txBox="1"/>
      </xdr:nvSpPr>
      <xdr:spPr>
        <a:xfrm>
          <a:off x="20134795" y="686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19573</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3C18B212-2696-4F22-B9BE-CF412744AC46}"/>
            </a:ext>
          </a:extLst>
        </xdr:cNvPr>
        <xdr:cNvSpPr txBox="1"/>
      </xdr:nvSpPr>
      <xdr:spPr>
        <a:xfrm>
          <a:off x="19245795" y="687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28838</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BADCD00B-793D-48E6-B436-D08E24D1AD93}"/>
            </a:ext>
          </a:extLst>
        </xdr:cNvPr>
        <xdr:cNvSpPr txBox="1"/>
      </xdr:nvSpPr>
      <xdr:spPr>
        <a:xfrm>
          <a:off x="18356795" y="688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171402</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id="{A5D4493A-5A1B-4965-9B92-520F8BCF1E47}"/>
            </a:ext>
          </a:extLst>
        </xdr:cNvPr>
        <xdr:cNvSpPr txBox="1"/>
      </xdr:nvSpPr>
      <xdr:spPr>
        <a:xfrm>
          <a:off x="21011095" y="582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59649</xdr:rowOff>
    </xdr:from>
    <xdr:ext cx="599010" cy="259045"/>
    <xdr:sp macro="" textlink="">
      <xdr:nvSpPr>
        <xdr:cNvPr id="405" name="n_2mainValue【一般廃棄物処理施設】&#10;一人当たり有形固定資産（償却資産）額">
          <a:extLst>
            <a:ext uri="{FF2B5EF4-FFF2-40B4-BE49-F238E27FC236}">
              <a16:creationId xmlns:a16="http://schemas.microsoft.com/office/drawing/2014/main" id="{7F6065D1-7B1C-4571-9DC3-B89332713DB8}"/>
            </a:ext>
          </a:extLst>
        </xdr:cNvPr>
        <xdr:cNvSpPr txBox="1"/>
      </xdr:nvSpPr>
      <xdr:spPr>
        <a:xfrm>
          <a:off x="20134795" y="554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91577</xdr:rowOff>
    </xdr:from>
    <xdr:ext cx="599010" cy="259045"/>
    <xdr:sp macro="" textlink="">
      <xdr:nvSpPr>
        <xdr:cNvPr id="406" name="n_3mainValue【一般廃棄物処理施設】&#10;一人当たり有形固定資産（償却資産）額">
          <a:extLst>
            <a:ext uri="{FF2B5EF4-FFF2-40B4-BE49-F238E27FC236}">
              <a16:creationId xmlns:a16="http://schemas.microsoft.com/office/drawing/2014/main" id="{D55DC2B2-4397-4F58-B72E-50601A103954}"/>
            </a:ext>
          </a:extLst>
        </xdr:cNvPr>
        <xdr:cNvSpPr txBox="1"/>
      </xdr:nvSpPr>
      <xdr:spPr>
        <a:xfrm>
          <a:off x="19245795" y="557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112584</xdr:rowOff>
    </xdr:from>
    <xdr:ext cx="599010" cy="259045"/>
    <xdr:sp macro="" textlink="">
      <xdr:nvSpPr>
        <xdr:cNvPr id="407" name="n_4mainValue【一般廃棄物処理施設】&#10;一人当たり有形固定資産（償却資産）額">
          <a:extLst>
            <a:ext uri="{FF2B5EF4-FFF2-40B4-BE49-F238E27FC236}">
              <a16:creationId xmlns:a16="http://schemas.microsoft.com/office/drawing/2014/main" id="{C82880F3-A17D-4B0D-805C-25EFCFFB4901}"/>
            </a:ext>
          </a:extLst>
        </xdr:cNvPr>
        <xdr:cNvSpPr txBox="1"/>
      </xdr:nvSpPr>
      <xdr:spPr>
        <a:xfrm>
          <a:off x="18356795" y="559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ACC03B14-EE50-4316-98D7-CAFC4B74280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6DBA1153-55BA-4396-AFF9-39A2E848215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2CBB2FF8-88D7-48E7-BA3A-C997A139EAF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0A612588-95AE-40A2-957E-0FB02D7E824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4FF86D62-73AE-42C2-9FC0-8EA62D4DE49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C6C8D436-A6A8-4AE3-82F1-7F616B120FF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491E3910-BBB8-434F-8179-88B35968473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2B61A683-A7C3-4B3F-9DF3-685CBE4D208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B48782B7-8432-4610-AFA1-16487521080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A1849FC7-9079-44A8-9644-2ED420DA492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7B6E7246-B275-40DF-BE42-143C574CEF5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9" name="直線コネクタ 418">
          <a:extLst>
            <a:ext uri="{FF2B5EF4-FFF2-40B4-BE49-F238E27FC236}">
              <a16:creationId xmlns:a16="http://schemas.microsoft.com/office/drawing/2014/main" id="{ACA04435-F03D-40AD-BA81-3E07E11C011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0" name="テキスト ボックス 419">
          <a:extLst>
            <a:ext uri="{FF2B5EF4-FFF2-40B4-BE49-F238E27FC236}">
              <a16:creationId xmlns:a16="http://schemas.microsoft.com/office/drawing/2014/main" id="{A22BE1C3-8D48-4007-ABFD-E09FB4CF586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1" name="直線コネクタ 420">
          <a:extLst>
            <a:ext uri="{FF2B5EF4-FFF2-40B4-BE49-F238E27FC236}">
              <a16:creationId xmlns:a16="http://schemas.microsoft.com/office/drawing/2014/main" id="{D101AE0B-DF8A-4482-97D2-49F77CDF9D6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2" name="テキスト ボックス 421">
          <a:extLst>
            <a:ext uri="{FF2B5EF4-FFF2-40B4-BE49-F238E27FC236}">
              <a16:creationId xmlns:a16="http://schemas.microsoft.com/office/drawing/2014/main" id="{F418483D-9745-49A3-B3DF-A5305458223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3" name="直線コネクタ 422">
          <a:extLst>
            <a:ext uri="{FF2B5EF4-FFF2-40B4-BE49-F238E27FC236}">
              <a16:creationId xmlns:a16="http://schemas.microsoft.com/office/drawing/2014/main" id="{7262C01C-1503-47FF-BB24-C11A4EA324D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4" name="テキスト ボックス 423">
          <a:extLst>
            <a:ext uri="{FF2B5EF4-FFF2-40B4-BE49-F238E27FC236}">
              <a16:creationId xmlns:a16="http://schemas.microsoft.com/office/drawing/2014/main" id="{22EFC5EE-198B-4983-8BA3-72DBA8AE438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5" name="直線コネクタ 424">
          <a:extLst>
            <a:ext uri="{FF2B5EF4-FFF2-40B4-BE49-F238E27FC236}">
              <a16:creationId xmlns:a16="http://schemas.microsoft.com/office/drawing/2014/main" id="{36036068-BF27-4789-83B5-B42BBB4DEA1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6" name="テキスト ボックス 425">
          <a:extLst>
            <a:ext uri="{FF2B5EF4-FFF2-40B4-BE49-F238E27FC236}">
              <a16:creationId xmlns:a16="http://schemas.microsoft.com/office/drawing/2014/main" id="{8A08E986-B6D5-4308-AA59-A504C39A3AF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7" name="直線コネクタ 426">
          <a:extLst>
            <a:ext uri="{FF2B5EF4-FFF2-40B4-BE49-F238E27FC236}">
              <a16:creationId xmlns:a16="http://schemas.microsoft.com/office/drawing/2014/main" id="{46D12FD7-2953-4B98-AB18-011FEC65EBB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8" name="テキスト ボックス 427">
          <a:extLst>
            <a:ext uri="{FF2B5EF4-FFF2-40B4-BE49-F238E27FC236}">
              <a16:creationId xmlns:a16="http://schemas.microsoft.com/office/drawing/2014/main" id="{A09DB264-FCF1-4998-8F1F-61C097890E1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9" name="直線コネクタ 428">
          <a:extLst>
            <a:ext uri="{FF2B5EF4-FFF2-40B4-BE49-F238E27FC236}">
              <a16:creationId xmlns:a16="http://schemas.microsoft.com/office/drawing/2014/main" id="{009AB847-2296-4F75-9482-D4F1C7742D1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0" name="テキスト ボックス 429">
          <a:extLst>
            <a:ext uri="{FF2B5EF4-FFF2-40B4-BE49-F238E27FC236}">
              <a16:creationId xmlns:a16="http://schemas.microsoft.com/office/drawing/2014/main" id="{6793C558-C8AA-411A-A77F-869DF94781D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1F0A0838-C0B1-4106-B450-B334CB4B1EB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a:extLst>
            <a:ext uri="{FF2B5EF4-FFF2-40B4-BE49-F238E27FC236}">
              <a16:creationId xmlns:a16="http://schemas.microsoft.com/office/drawing/2014/main" id="{F6E8428B-F0A0-40BC-A49B-79878904C1B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97972</xdr:rowOff>
    </xdr:from>
    <xdr:to>
      <xdr:col>85</xdr:col>
      <xdr:colOff>126364</xdr:colOff>
      <xdr:row>64</xdr:row>
      <xdr:rowOff>130628</xdr:rowOff>
    </xdr:to>
    <xdr:cxnSp macro="">
      <xdr:nvCxnSpPr>
        <xdr:cNvPr id="433" name="直線コネクタ 432">
          <a:extLst>
            <a:ext uri="{FF2B5EF4-FFF2-40B4-BE49-F238E27FC236}">
              <a16:creationId xmlns:a16="http://schemas.microsoft.com/office/drawing/2014/main" id="{96F8E7AD-F75E-4D2E-9E19-E9FC4EAC888B}"/>
            </a:ext>
          </a:extLst>
        </xdr:cNvPr>
        <xdr:cNvCxnSpPr/>
      </xdr:nvCxnSpPr>
      <xdr:spPr>
        <a:xfrm flipV="1">
          <a:off x="16318864" y="9527722"/>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4" name="【保健センター・保健所】&#10;有形固定資産減価償却率最小値テキスト">
          <a:extLst>
            <a:ext uri="{FF2B5EF4-FFF2-40B4-BE49-F238E27FC236}">
              <a16:creationId xmlns:a16="http://schemas.microsoft.com/office/drawing/2014/main" id="{2D2E5E32-902C-4D41-BC12-47D5216F429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5" name="直線コネクタ 434">
          <a:extLst>
            <a:ext uri="{FF2B5EF4-FFF2-40B4-BE49-F238E27FC236}">
              <a16:creationId xmlns:a16="http://schemas.microsoft.com/office/drawing/2014/main" id="{8232EC4E-B7AD-4F1D-A556-CE8D6B8635D1}"/>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44649</xdr:rowOff>
    </xdr:from>
    <xdr:ext cx="340478" cy="259045"/>
    <xdr:sp macro="" textlink="">
      <xdr:nvSpPr>
        <xdr:cNvPr id="436" name="【保健センター・保健所】&#10;有形固定資産減価償却率最大値テキスト">
          <a:extLst>
            <a:ext uri="{FF2B5EF4-FFF2-40B4-BE49-F238E27FC236}">
              <a16:creationId xmlns:a16="http://schemas.microsoft.com/office/drawing/2014/main" id="{DF288972-B307-4179-BE89-219C53F47837}"/>
            </a:ext>
          </a:extLst>
        </xdr:cNvPr>
        <xdr:cNvSpPr txBox="1"/>
      </xdr:nvSpPr>
      <xdr:spPr>
        <a:xfrm>
          <a:off x="16357600" y="9302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97972</xdr:rowOff>
    </xdr:from>
    <xdr:to>
      <xdr:col>86</xdr:col>
      <xdr:colOff>25400</xdr:colOff>
      <xdr:row>55</xdr:row>
      <xdr:rowOff>97972</xdr:rowOff>
    </xdr:to>
    <xdr:cxnSp macro="">
      <xdr:nvCxnSpPr>
        <xdr:cNvPr id="437" name="直線コネクタ 436">
          <a:extLst>
            <a:ext uri="{FF2B5EF4-FFF2-40B4-BE49-F238E27FC236}">
              <a16:creationId xmlns:a16="http://schemas.microsoft.com/office/drawing/2014/main" id="{64B5B8E6-0380-4FEE-9048-1ADBFEEC4698}"/>
            </a:ext>
          </a:extLst>
        </xdr:cNvPr>
        <xdr:cNvCxnSpPr/>
      </xdr:nvCxnSpPr>
      <xdr:spPr>
        <a:xfrm>
          <a:off x="16230600" y="952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19067</xdr:rowOff>
    </xdr:from>
    <xdr:ext cx="405111" cy="259045"/>
    <xdr:sp macro="" textlink="">
      <xdr:nvSpPr>
        <xdr:cNvPr id="438" name="【保健センター・保健所】&#10;有形固定資産減価償却率平均値テキスト">
          <a:extLst>
            <a:ext uri="{FF2B5EF4-FFF2-40B4-BE49-F238E27FC236}">
              <a16:creationId xmlns:a16="http://schemas.microsoft.com/office/drawing/2014/main" id="{538A1CDF-831F-4FCA-A4F5-80922B1A91EC}"/>
            </a:ext>
          </a:extLst>
        </xdr:cNvPr>
        <xdr:cNvSpPr txBox="1"/>
      </xdr:nvSpPr>
      <xdr:spPr>
        <a:xfrm>
          <a:off x="16357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439" name="フローチャート: 判断 438">
          <a:extLst>
            <a:ext uri="{FF2B5EF4-FFF2-40B4-BE49-F238E27FC236}">
              <a16:creationId xmlns:a16="http://schemas.microsoft.com/office/drawing/2014/main" id="{24D5FCD7-EF34-4822-A2FB-AA0B3A5FCFB0}"/>
            </a:ext>
          </a:extLst>
        </xdr:cNvPr>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19413</xdr:rowOff>
    </xdr:from>
    <xdr:to>
      <xdr:col>81</xdr:col>
      <xdr:colOff>101600</xdr:colOff>
      <xdr:row>60</xdr:row>
      <xdr:rowOff>121013</xdr:rowOff>
    </xdr:to>
    <xdr:sp macro="" textlink="">
      <xdr:nvSpPr>
        <xdr:cNvPr id="440" name="フローチャート: 判断 439">
          <a:extLst>
            <a:ext uri="{FF2B5EF4-FFF2-40B4-BE49-F238E27FC236}">
              <a16:creationId xmlns:a16="http://schemas.microsoft.com/office/drawing/2014/main" id="{AF087A71-F464-48B0-AE7E-448D5EE2BE0C}"/>
            </a:ext>
          </a:extLst>
        </xdr:cNvPr>
        <xdr:cNvSpPr/>
      </xdr:nvSpPr>
      <xdr:spPr>
        <a:xfrm>
          <a:off x="154305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441" name="フローチャート: 判断 440">
          <a:extLst>
            <a:ext uri="{FF2B5EF4-FFF2-40B4-BE49-F238E27FC236}">
              <a16:creationId xmlns:a16="http://schemas.microsoft.com/office/drawing/2014/main" id="{202E3163-D7C9-4639-A8DD-A67FA76DC787}"/>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442" name="フローチャート: 判断 441">
          <a:extLst>
            <a:ext uri="{FF2B5EF4-FFF2-40B4-BE49-F238E27FC236}">
              <a16:creationId xmlns:a16="http://schemas.microsoft.com/office/drawing/2014/main" id="{F3E09239-F402-4A14-BC8C-050B63F78BAE}"/>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135346</xdr:rowOff>
    </xdr:from>
    <xdr:to>
      <xdr:col>67</xdr:col>
      <xdr:colOff>101600</xdr:colOff>
      <xdr:row>60</xdr:row>
      <xdr:rowOff>65496</xdr:rowOff>
    </xdr:to>
    <xdr:sp macro="" textlink="">
      <xdr:nvSpPr>
        <xdr:cNvPr id="443" name="フローチャート: 判断 442">
          <a:extLst>
            <a:ext uri="{FF2B5EF4-FFF2-40B4-BE49-F238E27FC236}">
              <a16:creationId xmlns:a16="http://schemas.microsoft.com/office/drawing/2014/main" id="{BD19B250-9F4C-4D84-8490-AE5775F576AF}"/>
            </a:ext>
          </a:extLst>
        </xdr:cNvPr>
        <xdr:cNvSpPr/>
      </xdr:nvSpPr>
      <xdr:spPr>
        <a:xfrm>
          <a:off x="12763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34C11E01-3E65-4A72-9C8D-218B12BB1B1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AD721A76-BD22-4F8E-A19F-003BE738D24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55AE8517-9458-4D80-BC69-8B465978468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876456D8-7947-4F47-A014-2CE011A2F74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7EE02383-71F2-4F72-BA37-A5637686019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449" name="楕円 448">
          <a:extLst>
            <a:ext uri="{FF2B5EF4-FFF2-40B4-BE49-F238E27FC236}">
              <a16:creationId xmlns:a16="http://schemas.microsoft.com/office/drawing/2014/main" id="{1327C30C-0E83-40B3-9C61-7E5FF1AAFB25}"/>
            </a:ext>
          </a:extLst>
        </xdr:cNvPr>
        <xdr:cNvSpPr/>
      </xdr:nvSpPr>
      <xdr:spPr>
        <a:xfrm>
          <a:off x="162687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53720</xdr:rowOff>
    </xdr:from>
    <xdr:ext cx="405111" cy="259045"/>
    <xdr:sp macro="" textlink="">
      <xdr:nvSpPr>
        <xdr:cNvPr id="450" name="【保健センター・保健所】&#10;有形固定資産減価償却率該当値テキスト">
          <a:extLst>
            <a:ext uri="{FF2B5EF4-FFF2-40B4-BE49-F238E27FC236}">
              <a16:creationId xmlns:a16="http://schemas.microsoft.com/office/drawing/2014/main" id="{84CF9657-E725-44E3-BDD6-42BD7B58689C}"/>
            </a:ext>
          </a:extLst>
        </xdr:cNvPr>
        <xdr:cNvSpPr txBox="1"/>
      </xdr:nvSpPr>
      <xdr:spPr>
        <a:xfrm>
          <a:off x="16357600"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3084</xdr:rowOff>
    </xdr:from>
    <xdr:to>
      <xdr:col>81</xdr:col>
      <xdr:colOff>101600</xdr:colOff>
      <xdr:row>60</xdr:row>
      <xdr:rowOff>104684</xdr:rowOff>
    </xdr:to>
    <xdr:sp macro="" textlink="">
      <xdr:nvSpPr>
        <xdr:cNvPr id="451" name="楕円 450">
          <a:extLst>
            <a:ext uri="{FF2B5EF4-FFF2-40B4-BE49-F238E27FC236}">
              <a16:creationId xmlns:a16="http://schemas.microsoft.com/office/drawing/2014/main" id="{9881BCD6-CB39-40AE-B95E-E690CFCD475C}"/>
            </a:ext>
          </a:extLst>
        </xdr:cNvPr>
        <xdr:cNvSpPr/>
      </xdr:nvSpPr>
      <xdr:spPr>
        <a:xfrm>
          <a:off x="15430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53884</xdr:rowOff>
    </xdr:from>
    <xdr:to>
      <xdr:col>85</xdr:col>
      <xdr:colOff>127000</xdr:colOff>
      <xdr:row>60</xdr:row>
      <xdr:rowOff>81643</xdr:rowOff>
    </xdr:to>
    <xdr:cxnSp macro="">
      <xdr:nvCxnSpPr>
        <xdr:cNvPr id="452" name="直線コネクタ 451">
          <a:extLst>
            <a:ext uri="{FF2B5EF4-FFF2-40B4-BE49-F238E27FC236}">
              <a16:creationId xmlns:a16="http://schemas.microsoft.com/office/drawing/2014/main" id="{91EB9F4C-8A6E-4F30-A984-C642652864D0}"/>
            </a:ext>
          </a:extLst>
        </xdr:cNvPr>
        <xdr:cNvCxnSpPr/>
      </xdr:nvCxnSpPr>
      <xdr:spPr>
        <a:xfrm>
          <a:off x="15481300" y="1034088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22678</xdr:rowOff>
    </xdr:from>
    <xdr:to>
      <xdr:col>76</xdr:col>
      <xdr:colOff>165100</xdr:colOff>
      <xdr:row>60</xdr:row>
      <xdr:rowOff>124278</xdr:rowOff>
    </xdr:to>
    <xdr:sp macro="" textlink="">
      <xdr:nvSpPr>
        <xdr:cNvPr id="453" name="楕円 452">
          <a:extLst>
            <a:ext uri="{FF2B5EF4-FFF2-40B4-BE49-F238E27FC236}">
              <a16:creationId xmlns:a16="http://schemas.microsoft.com/office/drawing/2014/main" id="{0653FEB8-F182-43BF-8E14-39CE7ED0477D}"/>
            </a:ext>
          </a:extLst>
        </xdr:cNvPr>
        <xdr:cNvSpPr/>
      </xdr:nvSpPr>
      <xdr:spPr>
        <a:xfrm>
          <a:off x="14541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53884</xdr:rowOff>
    </xdr:from>
    <xdr:to>
      <xdr:col>81</xdr:col>
      <xdr:colOff>50800</xdr:colOff>
      <xdr:row>60</xdr:row>
      <xdr:rowOff>73478</xdr:rowOff>
    </xdr:to>
    <xdr:cxnSp macro="">
      <xdr:nvCxnSpPr>
        <xdr:cNvPr id="454" name="直線コネクタ 453">
          <a:extLst>
            <a:ext uri="{FF2B5EF4-FFF2-40B4-BE49-F238E27FC236}">
              <a16:creationId xmlns:a16="http://schemas.microsoft.com/office/drawing/2014/main" id="{426ED11F-2C23-4C48-B6FA-1B6937BF9924}"/>
            </a:ext>
          </a:extLst>
        </xdr:cNvPr>
        <xdr:cNvCxnSpPr/>
      </xdr:nvCxnSpPr>
      <xdr:spPr>
        <a:xfrm flipV="1">
          <a:off x="14592300" y="1034088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171269</xdr:rowOff>
    </xdr:from>
    <xdr:to>
      <xdr:col>72</xdr:col>
      <xdr:colOff>38100</xdr:colOff>
      <xdr:row>60</xdr:row>
      <xdr:rowOff>101419</xdr:rowOff>
    </xdr:to>
    <xdr:sp macro="" textlink="">
      <xdr:nvSpPr>
        <xdr:cNvPr id="455" name="楕円 454">
          <a:extLst>
            <a:ext uri="{FF2B5EF4-FFF2-40B4-BE49-F238E27FC236}">
              <a16:creationId xmlns:a16="http://schemas.microsoft.com/office/drawing/2014/main" id="{ADF74645-C8F4-4BE6-8B7E-04DBB57CBCF8}"/>
            </a:ext>
          </a:extLst>
        </xdr:cNvPr>
        <xdr:cNvSpPr/>
      </xdr:nvSpPr>
      <xdr:spPr>
        <a:xfrm>
          <a:off x="13652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50619</xdr:rowOff>
    </xdr:from>
    <xdr:to>
      <xdr:col>76</xdr:col>
      <xdr:colOff>114300</xdr:colOff>
      <xdr:row>60</xdr:row>
      <xdr:rowOff>73478</xdr:rowOff>
    </xdr:to>
    <xdr:cxnSp macro="">
      <xdr:nvCxnSpPr>
        <xdr:cNvPr id="456" name="直線コネクタ 455">
          <a:extLst>
            <a:ext uri="{FF2B5EF4-FFF2-40B4-BE49-F238E27FC236}">
              <a16:creationId xmlns:a16="http://schemas.microsoft.com/office/drawing/2014/main" id="{08FA3492-1651-48BA-99BC-3954F840BBE4}"/>
            </a:ext>
          </a:extLst>
        </xdr:cNvPr>
        <xdr:cNvCxnSpPr/>
      </xdr:nvCxnSpPr>
      <xdr:spPr>
        <a:xfrm>
          <a:off x="13703300" y="1033761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11249</xdr:rowOff>
    </xdr:from>
    <xdr:to>
      <xdr:col>67</xdr:col>
      <xdr:colOff>101600</xdr:colOff>
      <xdr:row>60</xdr:row>
      <xdr:rowOff>112849</xdr:rowOff>
    </xdr:to>
    <xdr:sp macro="" textlink="">
      <xdr:nvSpPr>
        <xdr:cNvPr id="457" name="楕円 456">
          <a:extLst>
            <a:ext uri="{FF2B5EF4-FFF2-40B4-BE49-F238E27FC236}">
              <a16:creationId xmlns:a16="http://schemas.microsoft.com/office/drawing/2014/main" id="{BD86CC3D-10A8-4386-AF3B-CE2AA70B0106}"/>
            </a:ext>
          </a:extLst>
        </xdr:cNvPr>
        <xdr:cNvSpPr/>
      </xdr:nvSpPr>
      <xdr:spPr>
        <a:xfrm>
          <a:off x="12763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50619</xdr:rowOff>
    </xdr:from>
    <xdr:to>
      <xdr:col>71</xdr:col>
      <xdr:colOff>177800</xdr:colOff>
      <xdr:row>60</xdr:row>
      <xdr:rowOff>62049</xdr:rowOff>
    </xdr:to>
    <xdr:cxnSp macro="">
      <xdr:nvCxnSpPr>
        <xdr:cNvPr id="458" name="直線コネクタ 457">
          <a:extLst>
            <a:ext uri="{FF2B5EF4-FFF2-40B4-BE49-F238E27FC236}">
              <a16:creationId xmlns:a16="http://schemas.microsoft.com/office/drawing/2014/main" id="{76F147F0-C9DA-4C01-A24C-79D93CE47E20}"/>
            </a:ext>
          </a:extLst>
        </xdr:cNvPr>
        <xdr:cNvCxnSpPr/>
      </xdr:nvCxnSpPr>
      <xdr:spPr>
        <a:xfrm flipV="1">
          <a:off x="12814300" y="103376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112140</xdr:rowOff>
    </xdr:from>
    <xdr:ext cx="405111" cy="259045"/>
    <xdr:sp macro="" textlink="">
      <xdr:nvSpPr>
        <xdr:cNvPr id="459" name="n_1aveValue【保健センター・保健所】&#10;有形固定資産減価償却率">
          <a:extLst>
            <a:ext uri="{FF2B5EF4-FFF2-40B4-BE49-F238E27FC236}">
              <a16:creationId xmlns:a16="http://schemas.microsoft.com/office/drawing/2014/main" id="{B4803372-E8BE-436D-8977-DD86E9B0A4C4}"/>
            </a:ext>
          </a:extLst>
        </xdr:cNvPr>
        <xdr:cNvSpPr txBox="1"/>
      </xdr:nvSpPr>
      <xdr:spPr>
        <a:xfrm>
          <a:off x="15266044"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460" name="n_2aveValue【保健センター・保健所】&#10;有形固定資産減価償却率">
          <a:extLst>
            <a:ext uri="{FF2B5EF4-FFF2-40B4-BE49-F238E27FC236}">
              <a16:creationId xmlns:a16="http://schemas.microsoft.com/office/drawing/2014/main" id="{205D5629-A6C2-4B6C-B829-9C4F9296C73B}"/>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461" name="n_3aveValue【保健センター・保健所】&#10;有形固定資産減価償却率">
          <a:extLst>
            <a:ext uri="{FF2B5EF4-FFF2-40B4-BE49-F238E27FC236}">
              <a16:creationId xmlns:a16="http://schemas.microsoft.com/office/drawing/2014/main" id="{2FA9CCFF-58E1-42F2-BAE5-7C137F0E652D}"/>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82023</xdr:rowOff>
    </xdr:from>
    <xdr:ext cx="405111" cy="259045"/>
    <xdr:sp macro="" textlink="">
      <xdr:nvSpPr>
        <xdr:cNvPr id="462" name="n_4aveValue【保健センター・保健所】&#10;有形固定資産減価償却率">
          <a:extLst>
            <a:ext uri="{FF2B5EF4-FFF2-40B4-BE49-F238E27FC236}">
              <a16:creationId xmlns:a16="http://schemas.microsoft.com/office/drawing/2014/main" id="{BDBE4066-D084-421E-8261-18E6EC0E2D80}"/>
            </a:ext>
          </a:extLst>
        </xdr:cNvPr>
        <xdr:cNvSpPr txBox="1"/>
      </xdr:nvSpPr>
      <xdr:spPr>
        <a:xfrm>
          <a:off x="12611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121211</xdr:rowOff>
    </xdr:from>
    <xdr:ext cx="405111" cy="259045"/>
    <xdr:sp macro="" textlink="">
      <xdr:nvSpPr>
        <xdr:cNvPr id="463" name="n_1mainValue【保健センター・保健所】&#10;有形固定資産減価償却率">
          <a:extLst>
            <a:ext uri="{FF2B5EF4-FFF2-40B4-BE49-F238E27FC236}">
              <a16:creationId xmlns:a16="http://schemas.microsoft.com/office/drawing/2014/main" id="{43F63D8A-9A6E-4BB4-B935-48718024B0E3}"/>
            </a:ext>
          </a:extLst>
        </xdr:cNvPr>
        <xdr:cNvSpPr txBox="1"/>
      </xdr:nvSpPr>
      <xdr:spPr>
        <a:xfrm>
          <a:off x="152660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115405</xdr:rowOff>
    </xdr:from>
    <xdr:ext cx="405111" cy="259045"/>
    <xdr:sp macro="" textlink="">
      <xdr:nvSpPr>
        <xdr:cNvPr id="464" name="n_2mainValue【保健センター・保健所】&#10;有形固定資産減価償却率">
          <a:extLst>
            <a:ext uri="{FF2B5EF4-FFF2-40B4-BE49-F238E27FC236}">
              <a16:creationId xmlns:a16="http://schemas.microsoft.com/office/drawing/2014/main" id="{8A7392D9-2D26-4FBE-A31D-291AABDA9491}"/>
            </a:ext>
          </a:extLst>
        </xdr:cNvPr>
        <xdr:cNvSpPr txBox="1"/>
      </xdr:nvSpPr>
      <xdr:spPr>
        <a:xfrm>
          <a:off x="14389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92546</xdr:rowOff>
    </xdr:from>
    <xdr:ext cx="405111" cy="259045"/>
    <xdr:sp macro="" textlink="">
      <xdr:nvSpPr>
        <xdr:cNvPr id="465" name="n_3mainValue【保健センター・保健所】&#10;有形固定資産減価償却率">
          <a:extLst>
            <a:ext uri="{FF2B5EF4-FFF2-40B4-BE49-F238E27FC236}">
              <a16:creationId xmlns:a16="http://schemas.microsoft.com/office/drawing/2014/main" id="{3BCA6CB0-0844-4DB6-93FD-32E55060CDF9}"/>
            </a:ext>
          </a:extLst>
        </xdr:cNvPr>
        <xdr:cNvSpPr txBox="1"/>
      </xdr:nvSpPr>
      <xdr:spPr>
        <a:xfrm>
          <a:off x="13500744" y="1037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103976</xdr:rowOff>
    </xdr:from>
    <xdr:ext cx="405111" cy="259045"/>
    <xdr:sp macro="" textlink="">
      <xdr:nvSpPr>
        <xdr:cNvPr id="466" name="n_4mainValue【保健センター・保健所】&#10;有形固定資産減価償却率">
          <a:extLst>
            <a:ext uri="{FF2B5EF4-FFF2-40B4-BE49-F238E27FC236}">
              <a16:creationId xmlns:a16="http://schemas.microsoft.com/office/drawing/2014/main" id="{DF75377C-F99D-44EE-9063-A6BD58A50E54}"/>
            </a:ext>
          </a:extLst>
        </xdr:cNvPr>
        <xdr:cNvSpPr txBox="1"/>
      </xdr:nvSpPr>
      <xdr:spPr>
        <a:xfrm>
          <a:off x="12611744"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5C366F2B-26BC-49A3-AE93-F2D7C3B4D0C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4D5B9105-0476-4487-92ED-3861D0B9C74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8D55D2BF-9273-4CEE-853E-E738DF2AC54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0C4B30A0-96F0-416D-A891-A0A25D64087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457694D2-EF8C-4921-B686-2CD9247A272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53EF99A8-2BEE-4EED-A45E-8E6543EF431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EE430A34-2AEB-4DD7-88D0-91ED1D04068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740755A5-EAD9-4CBE-930C-1063DF5D304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46063CCE-9174-4F6F-8CD1-6003C2A12F2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50528CB1-F1B1-4643-94F2-D6CD457F8B3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7" name="直線コネクタ 476">
          <a:extLst>
            <a:ext uri="{FF2B5EF4-FFF2-40B4-BE49-F238E27FC236}">
              <a16:creationId xmlns:a16="http://schemas.microsoft.com/office/drawing/2014/main" id="{B3AC4CC5-E437-4964-8D9E-700D5EE6196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8" name="テキスト ボックス 477">
          <a:extLst>
            <a:ext uri="{FF2B5EF4-FFF2-40B4-BE49-F238E27FC236}">
              <a16:creationId xmlns:a16="http://schemas.microsoft.com/office/drawing/2014/main" id="{8454EA08-BBAB-44B1-A23A-D8107C1661F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9" name="直線コネクタ 478">
          <a:extLst>
            <a:ext uri="{FF2B5EF4-FFF2-40B4-BE49-F238E27FC236}">
              <a16:creationId xmlns:a16="http://schemas.microsoft.com/office/drawing/2014/main" id="{A2CE8958-B2A4-4E95-BDE4-3B8869CF47C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0" name="テキスト ボックス 479">
          <a:extLst>
            <a:ext uri="{FF2B5EF4-FFF2-40B4-BE49-F238E27FC236}">
              <a16:creationId xmlns:a16="http://schemas.microsoft.com/office/drawing/2014/main" id="{F04570A9-D47A-4573-A327-50B3C9F2657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1" name="直線コネクタ 480">
          <a:extLst>
            <a:ext uri="{FF2B5EF4-FFF2-40B4-BE49-F238E27FC236}">
              <a16:creationId xmlns:a16="http://schemas.microsoft.com/office/drawing/2014/main" id="{0730F1EF-7AF5-43FF-A4B5-70E843188B85}"/>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2" name="テキスト ボックス 481">
          <a:extLst>
            <a:ext uri="{FF2B5EF4-FFF2-40B4-BE49-F238E27FC236}">
              <a16:creationId xmlns:a16="http://schemas.microsoft.com/office/drawing/2014/main" id="{572640B6-DD7D-46DE-9EFF-9745E258039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3" name="直線コネクタ 482">
          <a:extLst>
            <a:ext uri="{FF2B5EF4-FFF2-40B4-BE49-F238E27FC236}">
              <a16:creationId xmlns:a16="http://schemas.microsoft.com/office/drawing/2014/main" id="{A53B0DFD-53FD-4BA2-852F-D7CEE192517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4" name="テキスト ボックス 483">
          <a:extLst>
            <a:ext uri="{FF2B5EF4-FFF2-40B4-BE49-F238E27FC236}">
              <a16:creationId xmlns:a16="http://schemas.microsoft.com/office/drawing/2014/main" id="{030514DA-C2FF-4D5F-B70C-80DC4085CFB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5" name="直線コネクタ 484">
          <a:extLst>
            <a:ext uri="{FF2B5EF4-FFF2-40B4-BE49-F238E27FC236}">
              <a16:creationId xmlns:a16="http://schemas.microsoft.com/office/drawing/2014/main" id="{963DC056-0480-4199-885E-8144CE3B768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6" name="テキスト ボックス 485">
          <a:extLst>
            <a:ext uri="{FF2B5EF4-FFF2-40B4-BE49-F238E27FC236}">
              <a16:creationId xmlns:a16="http://schemas.microsoft.com/office/drawing/2014/main" id="{0DDA3C6A-2883-4F58-A482-E1D82F09892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7" name="直線コネクタ 486">
          <a:extLst>
            <a:ext uri="{FF2B5EF4-FFF2-40B4-BE49-F238E27FC236}">
              <a16:creationId xmlns:a16="http://schemas.microsoft.com/office/drawing/2014/main" id="{0BC9A038-DE99-4B0F-8720-059404F5B2A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8" name="テキスト ボックス 487">
          <a:extLst>
            <a:ext uri="{FF2B5EF4-FFF2-40B4-BE49-F238E27FC236}">
              <a16:creationId xmlns:a16="http://schemas.microsoft.com/office/drawing/2014/main" id="{FC39E37A-7112-4229-B8AE-AE9FB25186C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DB903A44-9B6F-4D5A-824B-FFED961AB48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CC4F9A11-3ABC-471D-A2D0-A4A44D4CA4F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保健センター・保健所】&#10;一人当たり面積グラフ枠">
          <a:extLst>
            <a:ext uri="{FF2B5EF4-FFF2-40B4-BE49-F238E27FC236}">
              <a16:creationId xmlns:a16="http://schemas.microsoft.com/office/drawing/2014/main" id="{DD919EF3-F2AF-4E8D-B3EA-8447D47E9D6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68580</xdr:rowOff>
    </xdr:to>
    <xdr:cxnSp macro="">
      <xdr:nvCxnSpPr>
        <xdr:cNvPr id="492" name="直線コネクタ 491">
          <a:extLst>
            <a:ext uri="{FF2B5EF4-FFF2-40B4-BE49-F238E27FC236}">
              <a16:creationId xmlns:a16="http://schemas.microsoft.com/office/drawing/2014/main" id="{5078F07F-FC0A-4C93-9348-B8E5EC713C86}"/>
            </a:ext>
          </a:extLst>
        </xdr:cNvPr>
        <xdr:cNvCxnSpPr/>
      </xdr:nvCxnSpPr>
      <xdr:spPr>
        <a:xfrm flipV="1">
          <a:off x="22160864" y="9470572"/>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493" name="【保健センター・保健所】&#10;一人当たり面積最小値テキスト">
          <a:extLst>
            <a:ext uri="{FF2B5EF4-FFF2-40B4-BE49-F238E27FC236}">
              <a16:creationId xmlns:a16="http://schemas.microsoft.com/office/drawing/2014/main" id="{40F3E116-2ACC-49A2-95B2-96A2D1E91C4A}"/>
            </a:ext>
          </a:extLst>
        </xdr:cNvPr>
        <xdr:cNvSpPr txBox="1"/>
      </xdr:nvSpPr>
      <xdr:spPr>
        <a:xfrm>
          <a:off x="22199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494" name="直線コネクタ 493">
          <a:extLst>
            <a:ext uri="{FF2B5EF4-FFF2-40B4-BE49-F238E27FC236}">
              <a16:creationId xmlns:a16="http://schemas.microsoft.com/office/drawing/2014/main" id="{C64FCB94-9F50-491E-ACA8-A57B3079ABD4}"/>
            </a:ext>
          </a:extLst>
        </xdr:cNvPr>
        <xdr:cNvCxnSpPr/>
      </xdr:nvCxnSpPr>
      <xdr:spPr>
        <a:xfrm>
          <a:off x="22072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495" name="【保健センター・保健所】&#10;一人当たり面積最大値テキスト">
          <a:extLst>
            <a:ext uri="{FF2B5EF4-FFF2-40B4-BE49-F238E27FC236}">
              <a16:creationId xmlns:a16="http://schemas.microsoft.com/office/drawing/2014/main" id="{F4F81F1E-A141-49AA-9F06-1407E01EFF8B}"/>
            </a:ext>
          </a:extLst>
        </xdr:cNvPr>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496" name="直線コネクタ 495">
          <a:extLst>
            <a:ext uri="{FF2B5EF4-FFF2-40B4-BE49-F238E27FC236}">
              <a16:creationId xmlns:a16="http://schemas.microsoft.com/office/drawing/2014/main" id="{BDDE0CFD-A8D9-4C5E-AE7C-99E9FC820636}"/>
            </a:ext>
          </a:extLst>
        </xdr:cNvPr>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28864</xdr:rowOff>
    </xdr:from>
    <xdr:ext cx="469744" cy="259045"/>
    <xdr:sp macro="" textlink="">
      <xdr:nvSpPr>
        <xdr:cNvPr id="497" name="【保健センター・保健所】&#10;一人当たり面積平均値テキスト">
          <a:extLst>
            <a:ext uri="{FF2B5EF4-FFF2-40B4-BE49-F238E27FC236}">
              <a16:creationId xmlns:a16="http://schemas.microsoft.com/office/drawing/2014/main" id="{23995FD1-CC72-4AB3-938C-8A5536572BF9}"/>
            </a:ext>
          </a:extLst>
        </xdr:cNvPr>
        <xdr:cNvSpPr txBox="1"/>
      </xdr:nvSpPr>
      <xdr:spPr>
        <a:xfrm>
          <a:off x="22199600" y="10658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50437</xdr:rowOff>
    </xdr:from>
    <xdr:to>
      <xdr:col>116</xdr:col>
      <xdr:colOff>114300</xdr:colOff>
      <xdr:row>62</xdr:row>
      <xdr:rowOff>152037</xdr:rowOff>
    </xdr:to>
    <xdr:sp macro="" textlink="">
      <xdr:nvSpPr>
        <xdr:cNvPr id="498" name="フローチャート: 判断 497">
          <a:extLst>
            <a:ext uri="{FF2B5EF4-FFF2-40B4-BE49-F238E27FC236}">
              <a16:creationId xmlns:a16="http://schemas.microsoft.com/office/drawing/2014/main" id="{10507B1B-B0B8-4546-BB83-B3C3D87F8D4B}"/>
            </a:ext>
          </a:extLst>
        </xdr:cNvPr>
        <xdr:cNvSpPr/>
      </xdr:nvSpPr>
      <xdr:spPr>
        <a:xfrm>
          <a:off x="22110700" y="106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73297</xdr:rowOff>
    </xdr:from>
    <xdr:to>
      <xdr:col>112</xdr:col>
      <xdr:colOff>38100</xdr:colOff>
      <xdr:row>63</xdr:row>
      <xdr:rowOff>3447</xdr:rowOff>
    </xdr:to>
    <xdr:sp macro="" textlink="">
      <xdr:nvSpPr>
        <xdr:cNvPr id="499" name="フローチャート: 判断 498">
          <a:extLst>
            <a:ext uri="{FF2B5EF4-FFF2-40B4-BE49-F238E27FC236}">
              <a16:creationId xmlns:a16="http://schemas.microsoft.com/office/drawing/2014/main" id="{9D8FC9DC-B83C-4228-9649-E337D7796C06}"/>
            </a:ext>
          </a:extLst>
        </xdr:cNvPr>
        <xdr:cNvSpPr/>
      </xdr:nvSpPr>
      <xdr:spPr>
        <a:xfrm>
          <a:off x="21272500" y="1070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83094</xdr:rowOff>
    </xdr:from>
    <xdr:to>
      <xdr:col>107</xdr:col>
      <xdr:colOff>101600</xdr:colOff>
      <xdr:row>63</xdr:row>
      <xdr:rowOff>13244</xdr:rowOff>
    </xdr:to>
    <xdr:sp macro="" textlink="">
      <xdr:nvSpPr>
        <xdr:cNvPr id="500" name="フローチャート: 判断 499">
          <a:extLst>
            <a:ext uri="{FF2B5EF4-FFF2-40B4-BE49-F238E27FC236}">
              <a16:creationId xmlns:a16="http://schemas.microsoft.com/office/drawing/2014/main" id="{88EE4220-DCCB-40B8-AD41-B30FB0327B15}"/>
            </a:ext>
          </a:extLst>
        </xdr:cNvPr>
        <xdr:cNvSpPr/>
      </xdr:nvSpPr>
      <xdr:spPr>
        <a:xfrm>
          <a:off x="20383500" y="107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501" name="フローチャート: 判断 500">
          <a:extLst>
            <a:ext uri="{FF2B5EF4-FFF2-40B4-BE49-F238E27FC236}">
              <a16:creationId xmlns:a16="http://schemas.microsoft.com/office/drawing/2014/main" id="{A213D6D8-D3F5-4B3D-91B6-C8FF588F78D7}"/>
            </a:ext>
          </a:extLst>
        </xdr:cNvPr>
        <xdr:cNvSpPr/>
      </xdr:nvSpPr>
      <xdr:spPr>
        <a:xfrm>
          <a:off x="19494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169635</xdr:rowOff>
    </xdr:from>
    <xdr:to>
      <xdr:col>98</xdr:col>
      <xdr:colOff>38100</xdr:colOff>
      <xdr:row>62</xdr:row>
      <xdr:rowOff>99785</xdr:rowOff>
    </xdr:to>
    <xdr:sp macro="" textlink="">
      <xdr:nvSpPr>
        <xdr:cNvPr id="502" name="フローチャート: 判断 501">
          <a:extLst>
            <a:ext uri="{FF2B5EF4-FFF2-40B4-BE49-F238E27FC236}">
              <a16:creationId xmlns:a16="http://schemas.microsoft.com/office/drawing/2014/main" id="{2BA17927-8C7E-45FC-9AC8-1F069E71E5BB}"/>
            </a:ext>
          </a:extLst>
        </xdr:cNvPr>
        <xdr:cNvSpPr/>
      </xdr:nvSpPr>
      <xdr:spPr>
        <a:xfrm>
          <a:off x="18605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D5799752-E8B6-4A02-A562-404B39FD80D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D7C96418-F104-4950-9D3F-91A3F8535B9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342E19B9-9036-44EB-8888-8ABF85D3680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E427111B-B65F-4DE5-BFD4-7929C23CD8E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D81CFC76-B95F-4F44-963C-2D0574AC0C0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3084</xdr:rowOff>
    </xdr:from>
    <xdr:to>
      <xdr:col>116</xdr:col>
      <xdr:colOff>114300</xdr:colOff>
      <xdr:row>57</xdr:row>
      <xdr:rowOff>104684</xdr:rowOff>
    </xdr:to>
    <xdr:sp macro="" textlink="">
      <xdr:nvSpPr>
        <xdr:cNvPr id="508" name="楕円 507">
          <a:extLst>
            <a:ext uri="{FF2B5EF4-FFF2-40B4-BE49-F238E27FC236}">
              <a16:creationId xmlns:a16="http://schemas.microsoft.com/office/drawing/2014/main" id="{931A1927-5CDC-4A2D-8BD9-120603399220}"/>
            </a:ext>
          </a:extLst>
        </xdr:cNvPr>
        <xdr:cNvSpPr/>
      </xdr:nvSpPr>
      <xdr:spPr>
        <a:xfrm>
          <a:off x="22110700" y="97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25961</xdr:rowOff>
    </xdr:from>
    <xdr:ext cx="469744" cy="259045"/>
    <xdr:sp macro="" textlink="">
      <xdr:nvSpPr>
        <xdr:cNvPr id="509" name="【保健センター・保健所】&#10;一人当たり面積該当値テキスト">
          <a:extLst>
            <a:ext uri="{FF2B5EF4-FFF2-40B4-BE49-F238E27FC236}">
              <a16:creationId xmlns:a16="http://schemas.microsoft.com/office/drawing/2014/main" id="{8A9D69C0-60AE-4AD4-8830-FE63E3DB2017}"/>
            </a:ext>
          </a:extLst>
        </xdr:cNvPr>
        <xdr:cNvSpPr txBox="1"/>
      </xdr:nvSpPr>
      <xdr:spPr>
        <a:xfrm>
          <a:off x="22199600" y="962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25944</xdr:rowOff>
    </xdr:from>
    <xdr:to>
      <xdr:col>112</xdr:col>
      <xdr:colOff>38100</xdr:colOff>
      <xdr:row>57</xdr:row>
      <xdr:rowOff>127544</xdr:rowOff>
    </xdr:to>
    <xdr:sp macro="" textlink="">
      <xdr:nvSpPr>
        <xdr:cNvPr id="510" name="楕円 509">
          <a:extLst>
            <a:ext uri="{FF2B5EF4-FFF2-40B4-BE49-F238E27FC236}">
              <a16:creationId xmlns:a16="http://schemas.microsoft.com/office/drawing/2014/main" id="{0413131C-4768-4DA9-8E16-C09821085676}"/>
            </a:ext>
          </a:extLst>
        </xdr:cNvPr>
        <xdr:cNvSpPr/>
      </xdr:nvSpPr>
      <xdr:spPr>
        <a:xfrm>
          <a:off x="21272500" y="979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53884</xdr:rowOff>
    </xdr:from>
    <xdr:to>
      <xdr:col>116</xdr:col>
      <xdr:colOff>63500</xdr:colOff>
      <xdr:row>57</xdr:row>
      <xdr:rowOff>76744</xdr:rowOff>
    </xdr:to>
    <xdr:cxnSp macro="">
      <xdr:nvCxnSpPr>
        <xdr:cNvPr id="511" name="直線コネクタ 510">
          <a:extLst>
            <a:ext uri="{FF2B5EF4-FFF2-40B4-BE49-F238E27FC236}">
              <a16:creationId xmlns:a16="http://schemas.microsoft.com/office/drawing/2014/main" id="{D31AEC2C-94C5-4321-8916-4FD1013F8B0D}"/>
            </a:ext>
          </a:extLst>
        </xdr:cNvPr>
        <xdr:cNvCxnSpPr/>
      </xdr:nvCxnSpPr>
      <xdr:spPr>
        <a:xfrm flipV="1">
          <a:off x="21323300" y="982653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42273</xdr:rowOff>
    </xdr:from>
    <xdr:to>
      <xdr:col>107</xdr:col>
      <xdr:colOff>101600</xdr:colOff>
      <xdr:row>57</xdr:row>
      <xdr:rowOff>143873</xdr:rowOff>
    </xdr:to>
    <xdr:sp macro="" textlink="">
      <xdr:nvSpPr>
        <xdr:cNvPr id="512" name="楕円 511">
          <a:extLst>
            <a:ext uri="{FF2B5EF4-FFF2-40B4-BE49-F238E27FC236}">
              <a16:creationId xmlns:a16="http://schemas.microsoft.com/office/drawing/2014/main" id="{64317D40-3168-43BB-A068-AB7B6103C33E}"/>
            </a:ext>
          </a:extLst>
        </xdr:cNvPr>
        <xdr:cNvSpPr/>
      </xdr:nvSpPr>
      <xdr:spPr>
        <a:xfrm>
          <a:off x="20383500" y="98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76744</xdr:rowOff>
    </xdr:from>
    <xdr:to>
      <xdr:col>111</xdr:col>
      <xdr:colOff>177800</xdr:colOff>
      <xdr:row>57</xdr:row>
      <xdr:rowOff>93073</xdr:rowOff>
    </xdr:to>
    <xdr:cxnSp macro="">
      <xdr:nvCxnSpPr>
        <xdr:cNvPr id="513" name="直線コネクタ 512">
          <a:extLst>
            <a:ext uri="{FF2B5EF4-FFF2-40B4-BE49-F238E27FC236}">
              <a16:creationId xmlns:a16="http://schemas.microsoft.com/office/drawing/2014/main" id="{6B260CE4-B9CB-4C87-B1D5-7CA9FE031E70}"/>
            </a:ext>
          </a:extLst>
        </xdr:cNvPr>
        <xdr:cNvCxnSpPr/>
      </xdr:nvCxnSpPr>
      <xdr:spPr>
        <a:xfrm flipV="1">
          <a:off x="20434300" y="98493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71665</xdr:rowOff>
    </xdr:from>
    <xdr:to>
      <xdr:col>102</xdr:col>
      <xdr:colOff>165100</xdr:colOff>
      <xdr:row>58</xdr:row>
      <xdr:rowOff>1815</xdr:rowOff>
    </xdr:to>
    <xdr:sp macro="" textlink="">
      <xdr:nvSpPr>
        <xdr:cNvPr id="514" name="楕円 513">
          <a:extLst>
            <a:ext uri="{FF2B5EF4-FFF2-40B4-BE49-F238E27FC236}">
              <a16:creationId xmlns:a16="http://schemas.microsoft.com/office/drawing/2014/main" id="{3B829CC3-81BF-44B3-A7E3-5646ABED865D}"/>
            </a:ext>
          </a:extLst>
        </xdr:cNvPr>
        <xdr:cNvSpPr/>
      </xdr:nvSpPr>
      <xdr:spPr>
        <a:xfrm>
          <a:off x="19494500" y="98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93073</xdr:rowOff>
    </xdr:from>
    <xdr:to>
      <xdr:col>107</xdr:col>
      <xdr:colOff>50800</xdr:colOff>
      <xdr:row>57</xdr:row>
      <xdr:rowOff>122465</xdr:rowOff>
    </xdr:to>
    <xdr:cxnSp macro="">
      <xdr:nvCxnSpPr>
        <xdr:cNvPr id="515" name="直線コネクタ 514">
          <a:extLst>
            <a:ext uri="{FF2B5EF4-FFF2-40B4-BE49-F238E27FC236}">
              <a16:creationId xmlns:a16="http://schemas.microsoft.com/office/drawing/2014/main" id="{B6F2362B-B57E-431E-9E8B-6CD765B04A52}"/>
            </a:ext>
          </a:extLst>
        </xdr:cNvPr>
        <xdr:cNvCxnSpPr/>
      </xdr:nvCxnSpPr>
      <xdr:spPr>
        <a:xfrm flipV="1">
          <a:off x="19545300" y="986572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91259</xdr:rowOff>
    </xdr:from>
    <xdr:to>
      <xdr:col>98</xdr:col>
      <xdr:colOff>38100</xdr:colOff>
      <xdr:row>58</xdr:row>
      <xdr:rowOff>21409</xdr:rowOff>
    </xdr:to>
    <xdr:sp macro="" textlink="">
      <xdr:nvSpPr>
        <xdr:cNvPr id="516" name="楕円 515">
          <a:extLst>
            <a:ext uri="{FF2B5EF4-FFF2-40B4-BE49-F238E27FC236}">
              <a16:creationId xmlns:a16="http://schemas.microsoft.com/office/drawing/2014/main" id="{5F22D36F-2111-4126-8B6F-5FBED43B9A7B}"/>
            </a:ext>
          </a:extLst>
        </xdr:cNvPr>
        <xdr:cNvSpPr/>
      </xdr:nvSpPr>
      <xdr:spPr>
        <a:xfrm>
          <a:off x="186055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122465</xdr:rowOff>
    </xdr:from>
    <xdr:to>
      <xdr:col>102</xdr:col>
      <xdr:colOff>114300</xdr:colOff>
      <xdr:row>57</xdr:row>
      <xdr:rowOff>142059</xdr:rowOff>
    </xdr:to>
    <xdr:cxnSp macro="">
      <xdr:nvCxnSpPr>
        <xdr:cNvPr id="517" name="直線コネクタ 516">
          <a:extLst>
            <a:ext uri="{FF2B5EF4-FFF2-40B4-BE49-F238E27FC236}">
              <a16:creationId xmlns:a16="http://schemas.microsoft.com/office/drawing/2014/main" id="{214CDFED-CA1D-4589-BA57-E46E7CE0650F}"/>
            </a:ext>
          </a:extLst>
        </xdr:cNvPr>
        <xdr:cNvCxnSpPr/>
      </xdr:nvCxnSpPr>
      <xdr:spPr>
        <a:xfrm flipV="1">
          <a:off x="18656300" y="98951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166024</xdr:rowOff>
    </xdr:from>
    <xdr:ext cx="469744" cy="259045"/>
    <xdr:sp macro="" textlink="">
      <xdr:nvSpPr>
        <xdr:cNvPr id="518" name="n_1aveValue【保健センター・保健所】&#10;一人当たり面積">
          <a:extLst>
            <a:ext uri="{FF2B5EF4-FFF2-40B4-BE49-F238E27FC236}">
              <a16:creationId xmlns:a16="http://schemas.microsoft.com/office/drawing/2014/main" id="{53721DFC-2D23-4007-AD18-5EDD392F741F}"/>
            </a:ext>
          </a:extLst>
        </xdr:cNvPr>
        <xdr:cNvSpPr txBox="1"/>
      </xdr:nvSpPr>
      <xdr:spPr>
        <a:xfrm>
          <a:off x="21075727" y="1079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4371</xdr:rowOff>
    </xdr:from>
    <xdr:ext cx="469744" cy="259045"/>
    <xdr:sp macro="" textlink="">
      <xdr:nvSpPr>
        <xdr:cNvPr id="519" name="n_2aveValue【保健センター・保健所】&#10;一人当たり面積">
          <a:extLst>
            <a:ext uri="{FF2B5EF4-FFF2-40B4-BE49-F238E27FC236}">
              <a16:creationId xmlns:a16="http://schemas.microsoft.com/office/drawing/2014/main" id="{AE27F1CC-9518-4F87-82AB-D15A443C424F}"/>
            </a:ext>
          </a:extLst>
        </xdr:cNvPr>
        <xdr:cNvSpPr txBox="1"/>
      </xdr:nvSpPr>
      <xdr:spPr>
        <a:xfrm>
          <a:off x="20199427" y="1080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520" name="n_3aveValue【保健センター・保健所】&#10;一人当たり面積">
          <a:extLst>
            <a:ext uri="{FF2B5EF4-FFF2-40B4-BE49-F238E27FC236}">
              <a16:creationId xmlns:a16="http://schemas.microsoft.com/office/drawing/2014/main" id="{9C32E652-AF5E-46EF-A972-495C96A50C27}"/>
            </a:ext>
          </a:extLst>
        </xdr:cNvPr>
        <xdr:cNvSpPr txBox="1"/>
      </xdr:nvSpPr>
      <xdr:spPr>
        <a:xfrm>
          <a:off x="19310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90912</xdr:rowOff>
    </xdr:from>
    <xdr:ext cx="469744" cy="259045"/>
    <xdr:sp macro="" textlink="">
      <xdr:nvSpPr>
        <xdr:cNvPr id="521" name="n_4aveValue【保健センター・保健所】&#10;一人当たり面積">
          <a:extLst>
            <a:ext uri="{FF2B5EF4-FFF2-40B4-BE49-F238E27FC236}">
              <a16:creationId xmlns:a16="http://schemas.microsoft.com/office/drawing/2014/main" id="{8F26F14C-4520-486A-931E-9F82A43F7176}"/>
            </a:ext>
          </a:extLst>
        </xdr:cNvPr>
        <xdr:cNvSpPr txBox="1"/>
      </xdr:nvSpPr>
      <xdr:spPr>
        <a:xfrm>
          <a:off x="18421427"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144071</xdr:rowOff>
    </xdr:from>
    <xdr:ext cx="469744" cy="259045"/>
    <xdr:sp macro="" textlink="">
      <xdr:nvSpPr>
        <xdr:cNvPr id="522" name="n_1mainValue【保健センター・保健所】&#10;一人当たり面積">
          <a:extLst>
            <a:ext uri="{FF2B5EF4-FFF2-40B4-BE49-F238E27FC236}">
              <a16:creationId xmlns:a16="http://schemas.microsoft.com/office/drawing/2014/main" id="{B4D1A746-9B72-49E5-AFC5-68CED91601A7}"/>
            </a:ext>
          </a:extLst>
        </xdr:cNvPr>
        <xdr:cNvSpPr txBox="1"/>
      </xdr:nvSpPr>
      <xdr:spPr>
        <a:xfrm>
          <a:off x="21075727" y="957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160400</xdr:rowOff>
    </xdr:from>
    <xdr:ext cx="469744" cy="259045"/>
    <xdr:sp macro="" textlink="">
      <xdr:nvSpPr>
        <xdr:cNvPr id="523" name="n_2mainValue【保健センター・保健所】&#10;一人当たり面積">
          <a:extLst>
            <a:ext uri="{FF2B5EF4-FFF2-40B4-BE49-F238E27FC236}">
              <a16:creationId xmlns:a16="http://schemas.microsoft.com/office/drawing/2014/main" id="{688C8E3D-DA3E-4BEB-9D90-78381BB3780D}"/>
            </a:ext>
          </a:extLst>
        </xdr:cNvPr>
        <xdr:cNvSpPr txBox="1"/>
      </xdr:nvSpPr>
      <xdr:spPr>
        <a:xfrm>
          <a:off x="20199427" y="959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18342</xdr:rowOff>
    </xdr:from>
    <xdr:ext cx="469744" cy="259045"/>
    <xdr:sp macro="" textlink="">
      <xdr:nvSpPr>
        <xdr:cNvPr id="524" name="n_3mainValue【保健センター・保健所】&#10;一人当たり面積">
          <a:extLst>
            <a:ext uri="{FF2B5EF4-FFF2-40B4-BE49-F238E27FC236}">
              <a16:creationId xmlns:a16="http://schemas.microsoft.com/office/drawing/2014/main" id="{FA2F1E7A-2385-40E5-A6D3-95786113FC54}"/>
            </a:ext>
          </a:extLst>
        </xdr:cNvPr>
        <xdr:cNvSpPr txBox="1"/>
      </xdr:nvSpPr>
      <xdr:spPr>
        <a:xfrm>
          <a:off x="19310427" y="961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37936</xdr:rowOff>
    </xdr:from>
    <xdr:ext cx="469744" cy="259045"/>
    <xdr:sp macro="" textlink="">
      <xdr:nvSpPr>
        <xdr:cNvPr id="525" name="n_4mainValue【保健センター・保健所】&#10;一人当たり面積">
          <a:extLst>
            <a:ext uri="{FF2B5EF4-FFF2-40B4-BE49-F238E27FC236}">
              <a16:creationId xmlns:a16="http://schemas.microsoft.com/office/drawing/2014/main" id="{89D6B5AA-FE7E-4294-8D63-334CC6564A66}"/>
            </a:ext>
          </a:extLst>
        </xdr:cNvPr>
        <xdr:cNvSpPr txBox="1"/>
      </xdr:nvSpPr>
      <xdr:spPr>
        <a:xfrm>
          <a:off x="18421427" y="963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6932403F-CFAD-43A6-97B8-BAE83D0DA30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DF36382E-64F9-4848-A3BF-3A3357E24C1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A1BE6891-CB76-4AD6-AB69-1C96448D6CE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407F8C37-7C29-43B2-AA98-348EC6F8201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B99BC727-5551-4BCE-8EA5-F47D3AEC1FA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59BA5906-3D15-43F2-9E4A-BCDDBADC3B5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98A6ABCF-16E8-4A50-AF1D-EC91D6D4060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7BB2892D-43B1-4C5F-A8AC-A9AAE18C385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187294A3-7765-4091-9966-82BCFC852E2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44202BF8-8519-4638-B11A-9C068BE1687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7C7AC05F-62CC-4496-B31A-C6A7BB1616C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a:extLst>
            <a:ext uri="{FF2B5EF4-FFF2-40B4-BE49-F238E27FC236}">
              <a16:creationId xmlns:a16="http://schemas.microsoft.com/office/drawing/2014/main" id="{3A692BBD-F17E-4F39-9A5C-631F3D72169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8" name="テキスト ボックス 537">
          <a:extLst>
            <a:ext uri="{FF2B5EF4-FFF2-40B4-BE49-F238E27FC236}">
              <a16:creationId xmlns:a16="http://schemas.microsoft.com/office/drawing/2014/main" id="{671FA255-DF8E-436B-AE45-07AB1399076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a:extLst>
            <a:ext uri="{FF2B5EF4-FFF2-40B4-BE49-F238E27FC236}">
              <a16:creationId xmlns:a16="http://schemas.microsoft.com/office/drawing/2014/main" id="{0D5584B4-1805-489D-9C81-466C210FB01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a:extLst>
            <a:ext uri="{FF2B5EF4-FFF2-40B4-BE49-F238E27FC236}">
              <a16:creationId xmlns:a16="http://schemas.microsoft.com/office/drawing/2014/main" id="{025794B8-1BC1-4FB6-9C67-16A0AE80343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a:extLst>
            <a:ext uri="{FF2B5EF4-FFF2-40B4-BE49-F238E27FC236}">
              <a16:creationId xmlns:a16="http://schemas.microsoft.com/office/drawing/2014/main" id="{93358811-7755-45A8-A3A3-803AE5844FC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a:extLst>
            <a:ext uri="{FF2B5EF4-FFF2-40B4-BE49-F238E27FC236}">
              <a16:creationId xmlns:a16="http://schemas.microsoft.com/office/drawing/2014/main" id="{115E0CBE-C78E-463E-8180-F57426E8F56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a:extLst>
            <a:ext uri="{FF2B5EF4-FFF2-40B4-BE49-F238E27FC236}">
              <a16:creationId xmlns:a16="http://schemas.microsoft.com/office/drawing/2014/main" id="{F72B16D4-5ED4-4356-A02B-2859889C061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a:extLst>
            <a:ext uri="{FF2B5EF4-FFF2-40B4-BE49-F238E27FC236}">
              <a16:creationId xmlns:a16="http://schemas.microsoft.com/office/drawing/2014/main" id="{BE35603F-46AB-45C1-B2F7-C4C0293BF33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a:extLst>
            <a:ext uri="{FF2B5EF4-FFF2-40B4-BE49-F238E27FC236}">
              <a16:creationId xmlns:a16="http://schemas.microsoft.com/office/drawing/2014/main" id="{4EDEF955-7BA8-4B21-B6F3-B56279926A9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6" name="テキスト ボックス 545">
          <a:extLst>
            <a:ext uri="{FF2B5EF4-FFF2-40B4-BE49-F238E27FC236}">
              <a16:creationId xmlns:a16="http://schemas.microsoft.com/office/drawing/2014/main" id="{68B07594-32F8-4C3A-8636-FBC42B4291A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6218380A-544B-4722-96BE-3F736E3A050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8" name="テキスト ボックス 547">
          <a:extLst>
            <a:ext uri="{FF2B5EF4-FFF2-40B4-BE49-F238E27FC236}">
              <a16:creationId xmlns:a16="http://schemas.microsoft.com/office/drawing/2014/main" id="{67652F4E-1414-4B90-9234-02EBE73EDD1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a:extLst>
            <a:ext uri="{FF2B5EF4-FFF2-40B4-BE49-F238E27FC236}">
              <a16:creationId xmlns:a16="http://schemas.microsoft.com/office/drawing/2014/main" id="{876839C5-5E06-44B7-86F4-4158A96F43B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550" name="直線コネクタ 549">
          <a:extLst>
            <a:ext uri="{FF2B5EF4-FFF2-40B4-BE49-F238E27FC236}">
              <a16:creationId xmlns:a16="http://schemas.microsoft.com/office/drawing/2014/main" id="{2CF9CDEF-A9F5-4E0F-9FC2-780D2D7740A5}"/>
            </a:ext>
          </a:extLst>
        </xdr:cNvPr>
        <xdr:cNvCxnSpPr/>
      </xdr:nvCxnSpPr>
      <xdr:spPr>
        <a:xfrm flipV="1">
          <a:off x="16318864" y="13235939"/>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551" name="【消防施設】&#10;有形固定資産減価償却率最小値テキスト">
          <a:extLst>
            <a:ext uri="{FF2B5EF4-FFF2-40B4-BE49-F238E27FC236}">
              <a16:creationId xmlns:a16="http://schemas.microsoft.com/office/drawing/2014/main" id="{9D031891-A83A-49EA-9146-55D6F8F51331}"/>
            </a:ext>
          </a:extLst>
        </xdr:cNvPr>
        <xdr:cNvSpPr txBox="1"/>
      </xdr:nvSpPr>
      <xdr:spPr>
        <a:xfrm>
          <a:off x="163576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552" name="直線コネクタ 551">
          <a:extLst>
            <a:ext uri="{FF2B5EF4-FFF2-40B4-BE49-F238E27FC236}">
              <a16:creationId xmlns:a16="http://schemas.microsoft.com/office/drawing/2014/main" id="{6C9CA138-067E-4010-B0D9-000321B87F36}"/>
            </a:ext>
          </a:extLst>
        </xdr:cNvPr>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553" name="【消防施設】&#10;有形固定資産減価償却率最大値テキスト">
          <a:extLst>
            <a:ext uri="{FF2B5EF4-FFF2-40B4-BE49-F238E27FC236}">
              <a16:creationId xmlns:a16="http://schemas.microsoft.com/office/drawing/2014/main" id="{6B8A2372-207A-4454-B3E6-D5C14E3F2E58}"/>
            </a:ext>
          </a:extLst>
        </xdr:cNvPr>
        <xdr:cNvSpPr txBox="1"/>
      </xdr:nvSpPr>
      <xdr:spPr>
        <a:xfrm>
          <a:off x="16357600"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554" name="直線コネクタ 553">
          <a:extLst>
            <a:ext uri="{FF2B5EF4-FFF2-40B4-BE49-F238E27FC236}">
              <a16:creationId xmlns:a16="http://schemas.microsoft.com/office/drawing/2014/main" id="{ACB5231E-17F8-4713-8B43-A4C2505C47B6}"/>
            </a:ext>
          </a:extLst>
        </xdr:cNvPr>
        <xdr:cNvCxnSpPr/>
      </xdr:nvCxnSpPr>
      <xdr:spPr>
        <a:xfrm>
          <a:off x="16230600" y="132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129557</xdr:rowOff>
    </xdr:from>
    <xdr:ext cx="405111" cy="259045"/>
    <xdr:sp macro="" textlink="">
      <xdr:nvSpPr>
        <xdr:cNvPr id="555" name="【消防施設】&#10;有形固定資産減価償却率平均値テキスト">
          <a:extLst>
            <a:ext uri="{FF2B5EF4-FFF2-40B4-BE49-F238E27FC236}">
              <a16:creationId xmlns:a16="http://schemas.microsoft.com/office/drawing/2014/main" id="{6AD1774E-8216-4AFC-8F37-14DD1FF01935}"/>
            </a:ext>
          </a:extLst>
        </xdr:cNvPr>
        <xdr:cNvSpPr txBox="1"/>
      </xdr:nvSpPr>
      <xdr:spPr>
        <a:xfrm>
          <a:off x="16357600" y="1401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556" name="フローチャート: 判断 555">
          <a:extLst>
            <a:ext uri="{FF2B5EF4-FFF2-40B4-BE49-F238E27FC236}">
              <a16:creationId xmlns:a16="http://schemas.microsoft.com/office/drawing/2014/main" id="{04ADE3F5-87D6-416F-BB7D-A7E2DF0FC2CF}"/>
            </a:ext>
          </a:extLst>
        </xdr:cNvPr>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57" name="フローチャート: 判断 556">
          <a:extLst>
            <a:ext uri="{FF2B5EF4-FFF2-40B4-BE49-F238E27FC236}">
              <a16:creationId xmlns:a16="http://schemas.microsoft.com/office/drawing/2014/main" id="{3902A181-A825-4BC5-ADD7-2A632FA40949}"/>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558" name="フローチャート: 判断 557">
          <a:extLst>
            <a:ext uri="{FF2B5EF4-FFF2-40B4-BE49-F238E27FC236}">
              <a16:creationId xmlns:a16="http://schemas.microsoft.com/office/drawing/2014/main" id="{CE9F97F2-A3F4-44B1-95BC-1A52DE7844F5}"/>
            </a:ext>
          </a:extLst>
        </xdr:cNvPr>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559" name="フローチャート: 判断 558">
          <a:extLst>
            <a:ext uri="{FF2B5EF4-FFF2-40B4-BE49-F238E27FC236}">
              <a16:creationId xmlns:a16="http://schemas.microsoft.com/office/drawing/2014/main" id="{2AE1D2AE-5496-4D84-9E3C-2609031F2DC5}"/>
            </a:ext>
          </a:extLst>
        </xdr:cNvPr>
        <xdr:cNvSpPr/>
      </xdr:nvSpPr>
      <xdr:spPr>
        <a:xfrm>
          <a:off x="13652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560" name="フローチャート: 判断 559">
          <a:extLst>
            <a:ext uri="{FF2B5EF4-FFF2-40B4-BE49-F238E27FC236}">
              <a16:creationId xmlns:a16="http://schemas.microsoft.com/office/drawing/2014/main" id="{5340396F-138A-4190-8074-3B79BCFADA6A}"/>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167604DE-D817-45EE-A54E-B6C8C3576F6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B4E4243A-1408-4B2D-A542-B62A558943F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CC2C3E9C-24C0-4847-8DAC-6CCBEE6474C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E958FC49-B2B0-481C-BA8E-C60E85717D6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F06150D2-F413-4F83-B28C-8B24CA3A761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116839</xdr:rowOff>
    </xdr:from>
    <xdr:to>
      <xdr:col>85</xdr:col>
      <xdr:colOff>177800</xdr:colOff>
      <xdr:row>80</xdr:row>
      <xdr:rowOff>46989</xdr:rowOff>
    </xdr:to>
    <xdr:sp macro="" textlink="">
      <xdr:nvSpPr>
        <xdr:cNvPr id="566" name="楕円 565">
          <a:extLst>
            <a:ext uri="{FF2B5EF4-FFF2-40B4-BE49-F238E27FC236}">
              <a16:creationId xmlns:a16="http://schemas.microsoft.com/office/drawing/2014/main" id="{E3BAA878-822E-4B9E-8046-A064B1D730A0}"/>
            </a:ext>
          </a:extLst>
        </xdr:cNvPr>
        <xdr:cNvSpPr/>
      </xdr:nvSpPr>
      <xdr:spPr>
        <a:xfrm>
          <a:off x="162687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139716</xdr:rowOff>
    </xdr:from>
    <xdr:ext cx="405111" cy="259045"/>
    <xdr:sp macro="" textlink="">
      <xdr:nvSpPr>
        <xdr:cNvPr id="567" name="【消防施設】&#10;有形固定資産減価償却率該当値テキスト">
          <a:extLst>
            <a:ext uri="{FF2B5EF4-FFF2-40B4-BE49-F238E27FC236}">
              <a16:creationId xmlns:a16="http://schemas.microsoft.com/office/drawing/2014/main" id="{80272FEF-14CD-4DFD-9B2C-5233655C610A}"/>
            </a:ext>
          </a:extLst>
        </xdr:cNvPr>
        <xdr:cNvSpPr txBox="1"/>
      </xdr:nvSpPr>
      <xdr:spPr>
        <a:xfrm>
          <a:off x="16357600"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78739</xdr:rowOff>
    </xdr:from>
    <xdr:to>
      <xdr:col>81</xdr:col>
      <xdr:colOff>101600</xdr:colOff>
      <xdr:row>80</xdr:row>
      <xdr:rowOff>8889</xdr:rowOff>
    </xdr:to>
    <xdr:sp macro="" textlink="">
      <xdr:nvSpPr>
        <xdr:cNvPr id="568" name="楕円 567">
          <a:extLst>
            <a:ext uri="{FF2B5EF4-FFF2-40B4-BE49-F238E27FC236}">
              <a16:creationId xmlns:a16="http://schemas.microsoft.com/office/drawing/2014/main" id="{B4D6E37A-37FA-4844-9C78-9AEEBFC24147}"/>
            </a:ext>
          </a:extLst>
        </xdr:cNvPr>
        <xdr:cNvSpPr/>
      </xdr:nvSpPr>
      <xdr:spPr>
        <a:xfrm>
          <a:off x="15430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129539</xdr:rowOff>
    </xdr:from>
    <xdr:to>
      <xdr:col>85</xdr:col>
      <xdr:colOff>127000</xdr:colOff>
      <xdr:row>79</xdr:row>
      <xdr:rowOff>167639</xdr:rowOff>
    </xdr:to>
    <xdr:cxnSp macro="">
      <xdr:nvCxnSpPr>
        <xdr:cNvPr id="569" name="直線コネクタ 568">
          <a:extLst>
            <a:ext uri="{FF2B5EF4-FFF2-40B4-BE49-F238E27FC236}">
              <a16:creationId xmlns:a16="http://schemas.microsoft.com/office/drawing/2014/main" id="{02DD8C3E-FCCA-4531-89D0-0BDCF2E402AB}"/>
            </a:ext>
          </a:extLst>
        </xdr:cNvPr>
        <xdr:cNvCxnSpPr/>
      </xdr:nvCxnSpPr>
      <xdr:spPr>
        <a:xfrm>
          <a:off x="15481300" y="136740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17780</xdr:rowOff>
    </xdr:from>
    <xdr:to>
      <xdr:col>76</xdr:col>
      <xdr:colOff>165100</xdr:colOff>
      <xdr:row>79</xdr:row>
      <xdr:rowOff>119380</xdr:rowOff>
    </xdr:to>
    <xdr:sp macro="" textlink="">
      <xdr:nvSpPr>
        <xdr:cNvPr id="570" name="楕円 569">
          <a:extLst>
            <a:ext uri="{FF2B5EF4-FFF2-40B4-BE49-F238E27FC236}">
              <a16:creationId xmlns:a16="http://schemas.microsoft.com/office/drawing/2014/main" id="{F20DC2F9-BB23-4660-B315-66D831379441}"/>
            </a:ext>
          </a:extLst>
        </xdr:cNvPr>
        <xdr:cNvSpPr/>
      </xdr:nvSpPr>
      <xdr:spPr>
        <a:xfrm>
          <a:off x="14541500" y="135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68580</xdr:rowOff>
    </xdr:from>
    <xdr:to>
      <xdr:col>81</xdr:col>
      <xdr:colOff>50800</xdr:colOff>
      <xdr:row>79</xdr:row>
      <xdr:rowOff>129539</xdr:rowOff>
    </xdr:to>
    <xdr:cxnSp macro="">
      <xdr:nvCxnSpPr>
        <xdr:cNvPr id="571" name="直線コネクタ 570">
          <a:extLst>
            <a:ext uri="{FF2B5EF4-FFF2-40B4-BE49-F238E27FC236}">
              <a16:creationId xmlns:a16="http://schemas.microsoft.com/office/drawing/2014/main" id="{DF5F9FE7-F694-4700-91E0-024D9E30EB71}"/>
            </a:ext>
          </a:extLst>
        </xdr:cNvPr>
        <xdr:cNvCxnSpPr/>
      </xdr:nvCxnSpPr>
      <xdr:spPr>
        <a:xfrm>
          <a:off x="14592300" y="136131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164464</xdr:rowOff>
    </xdr:from>
    <xdr:to>
      <xdr:col>72</xdr:col>
      <xdr:colOff>38100</xdr:colOff>
      <xdr:row>80</xdr:row>
      <xdr:rowOff>94614</xdr:rowOff>
    </xdr:to>
    <xdr:sp macro="" textlink="">
      <xdr:nvSpPr>
        <xdr:cNvPr id="572" name="楕円 571">
          <a:extLst>
            <a:ext uri="{FF2B5EF4-FFF2-40B4-BE49-F238E27FC236}">
              <a16:creationId xmlns:a16="http://schemas.microsoft.com/office/drawing/2014/main" id="{1159FEA6-5161-4774-AD32-908EE6E1612D}"/>
            </a:ext>
          </a:extLst>
        </xdr:cNvPr>
        <xdr:cNvSpPr/>
      </xdr:nvSpPr>
      <xdr:spPr>
        <a:xfrm>
          <a:off x="13652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68580</xdr:rowOff>
    </xdr:from>
    <xdr:to>
      <xdr:col>76</xdr:col>
      <xdr:colOff>114300</xdr:colOff>
      <xdr:row>80</xdr:row>
      <xdr:rowOff>43814</xdr:rowOff>
    </xdr:to>
    <xdr:cxnSp macro="">
      <xdr:nvCxnSpPr>
        <xdr:cNvPr id="573" name="直線コネクタ 572">
          <a:extLst>
            <a:ext uri="{FF2B5EF4-FFF2-40B4-BE49-F238E27FC236}">
              <a16:creationId xmlns:a16="http://schemas.microsoft.com/office/drawing/2014/main" id="{D662C5FD-5E1B-43A6-AEC7-961BFB489B2A}"/>
            </a:ext>
          </a:extLst>
        </xdr:cNvPr>
        <xdr:cNvCxnSpPr/>
      </xdr:nvCxnSpPr>
      <xdr:spPr>
        <a:xfrm flipV="1">
          <a:off x="13703300" y="13613130"/>
          <a:ext cx="889000" cy="1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126364</xdr:rowOff>
    </xdr:from>
    <xdr:to>
      <xdr:col>67</xdr:col>
      <xdr:colOff>101600</xdr:colOff>
      <xdr:row>80</xdr:row>
      <xdr:rowOff>56514</xdr:rowOff>
    </xdr:to>
    <xdr:sp macro="" textlink="">
      <xdr:nvSpPr>
        <xdr:cNvPr id="574" name="楕円 573">
          <a:extLst>
            <a:ext uri="{FF2B5EF4-FFF2-40B4-BE49-F238E27FC236}">
              <a16:creationId xmlns:a16="http://schemas.microsoft.com/office/drawing/2014/main" id="{A27BF74D-6ADC-47CF-84FB-DC6B2D2C539A}"/>
            </a:ext>
          </a:extLst>
        </xdr:cNvPr>
        <xdr:cNvSpPr/>
      </xdr:nvSpPr>
      <xdr:spPr>
        <a:xfrm>
          <a:off x="12763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5714</xdr:rowOff>
    </xdr:from>
    <xdr:to>
      <xdr:col>71</xdr:col>
      <xdr:colOff>177800</xdr:colOff>
      <xdr:row>80</xdr:row>
      <xdr:rowOff>43814</xdr:rowOff>
    </xdr:to>
    <xdr:cxnSp macro="">
      <xdr:nvCxnSpPr>
        <xdr:cNvPr id="575" name="直線コネクタ 574">
          <a:extLst>
            <a:ext uri="{FF2B5EF4-FFF2-40B4-BE49-F238E27FC236}">
              <a16:creationId xmlns:a16="http://schemas.microsoft.com/office/drawing/2014/main" id="{B8E9AD03-EDFD-49DF-A270-49DF4F600F1D}"/>
            </a:ext>
          </a:extLst>
        </xdr:cNvPr>
        <xdr:cNvCxnSpPr/>
      </xdr:nvCxnSpPr>
      <xdr:spPr>
        <a:xfrm>
          <a:off x="12814300" y="137217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576" name="n_1aveValue【消防施設】&#10;有形固定資産減価償却率">
          <a:extLst>
            <a:ext uri="{FF2B5EF4-FFF2-40B4-BE49-F238E27FC236}">
              <a16:creationId xmlns:a16="http://schemas.microsoft.com/office/drawing/2014/main" id="{38C6A8BA-A652-4271-A3F1-B424205BA33C}"/>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148607</xdr:rowOff>
    </xdr:from>
    <xdr:ext cx="405111" cy="259045"/>
    <xdr:sp macro="" textlink="">
      <xdr:nvSpPr>
        <xdr:cNvPr id="577" name="n_2aveValue【消防施設】&#10;有形固定資産減価償却率">
          <a:extLst>
            <a:ext uri="{FF2B5EF4-FFF2-40B4-BE49-F238E27FC236}">
              <a16:creationId xmlns:a16="http://schemas.microsoft.com/office/drawing/2014/main" id="{FA5F60F5-19A2-4927-99E0-63649DEBC445}"/>
            </a:ext>
          </a:extLst>
        </xdr:cNvPr>
        <xdr:cNvSpPr txBox="1"/>
      </xdr:nvSpPr>
      <xdr:spPr>
        <a:xfrm>
          <a:off x="14389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30497</xdr:rowOff>
    </xdr:from>
    <xdr:ext cx="405111" cy="259045"/>
    <xdr:sp macro="" textlink="">
      <xdr:nvSpPr>
        <xdr:cNvPr id="578" name="n_3aveValue【消防施設】&#10;有形固定資産減価償却率">
          <a:extLst>
            <a:ext uri="{FF2B5EF4-FFF2-40B4-BE49-F238E27FC236}">
              <a16:creationId xmlns:a16="http://schemas.microsoft.com/office/drawing/2014/main" id="{CE0EC8AB-EB6F-47CD-A516-63C615ACF2AE}"/>
            </a:ext>
          </a:extLst>
        </xdr:cNvPr>
        <xdr:cNvSpPr txBox="1"/>
      </xdr:nvSpPr>
      <xdr:spPr>
        <a:xfrm>
          <a:off x="13500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579" name="n_4aveValue【消防施設】&#10;有形固定資産減価償却率">
          <a:extLst>
            <a:ext uri="{FF2B5EF4-FFF2-40B4-BE49-F238E27FC236}">
              <a16:creationId xmlns:a16="http://schemas.microsoft.com/office/drawing/2014/main" id="{1902DE4A-603E-4960-AB10-B24CE423327B}"/>
            </a:ext>
          </a:extLst>
        </xdr:cNvPr>
        <xdr:cNvSpPr txBox="1"/>
      </xdr:nvSpPr>
      <xdr:spPr>
        <a:xfrm>
          <a:off x="12611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25416</xdr:rowOff>
    </xdr:from>
    <xdr:ext cx="405111" cy="259045"/>
    <xdr:sp macro="" textlink="">
      <xdr:nvSpPr>
        <xdr:cNvPr id="580" name="n_1mainValue【消防施設】&#10;有形固定資産減価償却率">
          <a:extLst>
            <a:ext uri="{FF2B5EF4-FFF2-40B4-BE49-F238E27FC236}">
              <a16:creationId xmlns:a16="http://schemas.microsoft.com/office/drawing/2014/main" id="{16BD93CE-C115-4623-B566-ADA54E62698C}"/>
            </a:ext>
          </a:extLst>
        </xdr:cNvPr>
        <xdr:cNvSpPr txBox="1"/>
      </xdr:nvSpPr>
      <xdr:spPr>
        <a:xfrm>
          <a:off x="152660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135907</xdr:rowOff>
    </xdr:from>
    <xdr:ext cx="405111" cy="259045"/>
    <xdr:sp macro="" textlink="">
      <xdr:nvSpPr>
        <xdr:cNvPr id="581" name="n_2mainValue【消防施設】&#10;有形固定資産減価償却率">
          <a:extLst>
            <a:ext uri="{FF2B5EF4-FFF2-40B4-BE49-F238E27FC236}">
              <a16:creationId xmlns:a16="http://schemas.microsoft.com/office/drawing/2014/main" id="{5CB2D4FC-1DC1-4A3A-ABFC-96DDB6D0C47E}"/>
            </a:ext>
          </a:extLst>
        </xdr:cNvPr>
        <xdr:cNvSpPr txBox="1"/>
      </xdr:nvSpPr>
      <xdr:spPr>
        <a:xfrm>
          <a:off x="1438974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111141</xdr:rowOff>
    </xdr:from>
    <xdr:ext cx="405111" cy="259045"/>
    <xdr:sp macro="" textlink="">
      <xdr:nvSpPr>
        <xdr:cNvPr id="582" name="n_3mainValue【消防施設】&#10;有形固定資産減価償却率">
          <a:extLst>
            <a:ext uri="{FF2B5EF4-FFF2-40B4-BE49-F238E27FC236}">
              <a16:creationId xmlns:a16="http://schemas.microsoft.com/office/drawing/2014/main" id="{472913DB-BB28-4C64-B1B8-0A18C6BC5D70}"/>
            </a:ext>
          </a:extLst>
        </xdr:cNvPr>
        <xdr:cNvSpPr txBox="1"/>
      </xdr:nvSpPr>
      <xdr:spPr>
        <a:xfrm>
          <a:off x="13500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73041</xdr:rowOff>
    </xdr:from>
    <xdr:ext cx="405111" cy="259045"/>
    <xdr:sp macro="" textlink="">
      <xdr:nvSpPr>
        <xdr:cNvPr id="583" name="n_4mainValue【消防施設】&#10;有形固定資産減価償却率">
          <a:extLst>
            <a:ext uri="{FF2B5EF4-FFF2-40B4-BE49-F238E27FC236}">
              <a16:creationId xmlns:a16="http://schemas.microsoft.com/office/drawing/2014/main" id="{B0EEB61A-39F1-46C7-AF36-134F04683323}"/>
            </a:ext>
          </a:extLst>
        </xdr:cNvPr>
        <xdr:cNvSpPr txBox="1"/>
      </xdr:nvSpPr>
      <xdr:spPr>
        <a:xfrm>
          <a:off x="126117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A83BD474-E1F0-4E66-956A-9CA40BC70AB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9C034298-7030-48DC-863B-7E8801A85F5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3AA46886-0142-4652-B292-FF0E5E6C888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54D2F6A1-62E8-4BA0-9FDC-D64F768428E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491B1F01-C482-49B7-8CB7-DE2BCC1B154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71FF8BF8-E8BD-44FB-B3AA-BE1B860BE2E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48C2407E-0293-431C-8253-0578093EB4F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DE1B03EE-3203-4E84-B7AD-1C3A014643A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BE65E1E0-BD33-470E-AA50-8F18BDDC9F2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73A8A29D-CD51-40CA-B3ED-36E5D7C6C9F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238C4F54-7E28-412B-B4A3-577B2F04810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id="{2D0FEF3C-2AA7-4381-BDE9-45FF14D81B9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0F59F6C6-1FAF-4A14-A657-084405229BA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a16="http://schemas.microsoft.com/office/drawing/2014/main" id="{FFCB9AB3-1133-4F76-AF27-41A63B4EAF4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60F3D371-B664-4A11-A028-DEBFEAB4343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A17D59AA-3448-4118-BDD1-2F12EF8CDC3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28238EEE-84D0-42E2-A8F2-05A37D04F71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a16="http://schemas.microsoft.com/office/drawing/2014/main" id="{1A66C0FD-0A55-4C4A-88EC-518A4FF35B9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1D1F777C-4BA4-4D18-9AFD-09354ED2DF3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401EF599-1B6B-4473-B42F-213B7E37FF1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F6E032D4-8084-4702-9C53-2C0CF68D888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795D55FC-706B-4425-9650-22F07FE5964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851BBEC2-676A-4B86-B144-4E571E4D104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607" name="直線コネクタ 606">
          <a:extLst>
            <a:ext uri="{FF2B5EF4-FFF2-40B4-BE49-F238E27FC236}">
              <a16:creationId xmlns:a16="http://schemas.microsoft.com/office/drawing/2014/main" id="{B027E07F-6274-4C28-B58F-3BA5B221DBD9}"/>
            </a:ext>
          </a:extLst>
        </xdr:cNvPr>
        <xdr:cNvCxnSpPr/>
      </xdr:nvCxnSpPr>
      <xdr:spPr>
        <a:xfrm flipV="1">
          <a:off x="22160864" y="13308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8" name="【消防施設】&#10;一人当たり面積最小値テキスト">
          <a:extLst>
            <a:ext uri="{FF2B5EF4-FFF2-40B4-BE49-F238E27FC236}">
              <a16:creationId xmlns:a16="http://schemas.microsoft.com/office/drawing/2014/main" id="{893A367E-82D0-45A6-8EF8-C7EDC495D3B7}"/>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9" name="直線コネクタ 608">
          <a:extLst>
            <a:ext uri="{FF2B5EF4-FFF2-40B4-BE49-F238E27FC236}">
              <a16:creationId xmlns:a16="http://schemas.microsoft.com/office/drawing/2014/main" id="{F70E5B83-E8D2-49A7-ACD2-DB70C649F275}"/>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610" name="【消防施設】&#10;一人当たり面積最大値テキスト">
          <a:extLst>
            <a:ext uri="{FF2B5EF4-FFF2-40B4-BE49-F238E27FC236}">
              <a16:creationId xmlns:a16="http://schemas.microsoft.com/office/drawing/2014/main" id="{1C814428-55D3-4F0B-A9D9-7B4AAEE08B53}"/>
            </a:ext>
          </a:extLst>
        </xdr:cNvPr>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611" name="直線コネクタ 610">
          <a:extLst>
            <a:ext uri="{FF2B5EF4-FFF2-40B4-BE49-F238E27FC236}">
              <a16:creationId xmlns:a16="http://schemas.microsoft.com/office/drawing/2014/main" id="{91295AC3-22B4-4659-9682-BCFAB6E17F52}"/>
            </a:ext>
          </a:extLst>
        </xdr:cNvPr>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112413</xdr:rowOff>
    </xdr:from>
    <xdr:ext cx="469744" cy="259045"/>
    <xdr:sp macro="" textlink="">
      <xdr:nvSpPr>
        <xdr:cNvPr id="612" name="【消防施設】&#10;一人当たり面積平均値テキスト">
          <a:extLst>
            <a:ext uri="{FF2B5EF4-FFF2-40B4-BE49-F238E27FC236}">
              <a16:creationId xmlns:a16="http://schemas.microsoft.com/office/drawing/2014/main" id="{CCBD67B1-EAFF-48FD-807D-6F5DAC286BBD}"/>
            </a:ext>
          </a:extLst>
        </xdr:cNvPr>
        <xdr:cNvSpPr txBox="1"/>
      </xdr:nvSpPr>
      <xdr:spPr>
        <a:xfrm>
          <a:off x="22199600" y="14514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613" name="フローチャート: 判断 612">
          <a:extLst>
            <a:ext uri="{FF2B5EF4-FFF2-40B4-BE49-F238E27FC236}">
              <a16:creationId xmlns:a16="http://schemas.microsoft.com/office/drawing/2014/main" id="{9FB8AA9C-F802-41A2-A95D-028B8B09F603}"/>
            </a:ext>
          </a:extLst>
        </xdr:cNvPr>
        <xdr:cNvSpPr/>
      </xdr:nvSpPr>
      <xdr:spPr>
        <a:xfrm>
          <a:off x="221107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614" name="フローチャート: 判断 613">
          <a:extLst>
            <a:ext uri="{FF2B5EF4-FFF2-40B4-BE49-F238E27FC236}">
              <a16:creationId xmlns:a16="http://schemas.microsoft.com/office/drawing/2014/main" id="{6F0611F2-D93A-49EA-9957-4A9625464940}"/>
            </a:ext>
          </a:extLst>
        </xdr:cNvPr>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615" name="フローチャート: 判断 614">
          <a:extLst>
            <a:ext uri="{FF2B5EF4-FFF2-40B4-BE49-F238E27FC236}">
              <a16:creationId xmlns:a16="http://schemas.microsoft.com/office/drawing/2014/main" id="{1518776A-2032-42B9-B4DF-5AF62D9425B2}"/>
            </a:ext>
          </a:extLst>
        </xdr:cNvPr>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616" name="フローチャート: 判断 615">
          <a:extLst>
            <a:ext uri="{FF2B5EF4-FFF2-40B4-BE49-F238E27FC236}">
              <a16:creationId xmlns:a16="http://schemas.microsoft.com/office/drawing/2014/main" id="{38706A32-64FF-4CB1-A28E-4DA550E2DA56}"/>
            </a:ext>
          </a:extLst>
        </xdr:cNvPr>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617" name="フローチャート: 判断 616">
          <a:extLst>
            <a:ext uri="{FF2B5EF4-FFF2-40B4-BE49-F238E27FC236}">
              <a16:creationId xmlns:a16="http://schemas.microsoft.com/office/drawing/2014/main" id="{0005B7FF-0B5A-4FE6-8BB9-A3A99FD373D3}"/>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4DB06246-BD59-4309-A021-012E72021D2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1D3FD52E-5DCE-4777-89B8-59A4C1E9510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34501ACA-E389-4E04-A6B2-CD2ABB33E04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7E223F-A0E2-4483-8A7E-69DFE370305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777D2608-BDF3-4796-B640-06980DC2AA4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154939</xdr:rowOff>
    </xdr:from>
    <xdr:to>
      <xdr:col>116</xdr:col>
      <xdr:colOff>114300</xdr:colOff>
      <xdr:row>83</xdr:row>
      <xdr:rowOff>85089</xdr:rowOff>
    </xdr:to>
    <xdr:sp macro="" textlink="">
      <xdr:nvSpPr>
        <xdr:cNvPr id="623" name="楕円 622">
          <a:extLst>
            <a:ext uri="{FF2B5EF4-FFF2-40B4-BE49-F238E27FC236}">
              <a16:creationId xmlns:a16="http://schemas.microsoft.com/office/drawing/2014/main" id="{783AF3FC-FE9C-4E98-858D-08946B58AF57}"/>
            </a:ext>
          </a:extLst>
        </xdr:cNvPr>
        <xdr:cNvSpPr/>
      </xdr:nvSpPr>
      <xdr:spPr>
        <a:xfrm>
          <a:off x="221107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6366</xdr:rowOff>
    </xdr:from>
    <xdr:ext cx="469744" cy="259045"/>
    <xdr:sp macro="" textlink="">
      <xdr:nvSpPr>
        <xdr:cNvPr id="624" name="【消防施設】&#10;一人当たり面積該当値テキスト">
          <a:extLst>
            <a:ext uri="{FF2B5EF4-FFF2-40B4-BE49-F238E27FC236}">
              <a16:creationId xmlns:a16="http://schemas.microsoft.com/office/drawing/2014/main" id="{7CC3FF7E-4DF3-4B72-9D3A-C5A1B1FD0927}"/>
            </a:ext>
          </a:extLst>
        </xdr:cNvPr>
        <xdr:cNvSpPr txBox="1"/>
      </xdr:nvSpPr>
      <xdr:spPr>
        <a:xfrm>
          <a:off x="22199600"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164464</xdr:rowOff>
    </xdr:from>
    <xdr:to>
      <xdr:col>112</xdr:col>
      <xdr:colOff>38100</xdr:colOff>
      <xdr:row>83</xdr:row>
      <xdr:rowOff>94614</xdr:rowOff>
    </xdr:to>
    <xdr:sp macro="" textlink="">
      <xdr:nvSpPr>
        <xdr:cNvPr id="625" name="楕円 624">
          <a:extLst>
            <a:ext uri="{FF2B5EF4-FFF2-40B4-BE49-F238E27FC236}">
              <a16:creationId xmlns:a16="http://schemas.microsoft.com/office/drawing/2014/main" id="{8D130C1A-C7F3-4C82-9529-A0708B18118E}"/>
            </a:ext>
          </a:extLst>
        </xdr:cNvPr>
        <xdr:cNvSpPr/>
      </xdr:nvSpPr>
      <xdr:spPr>
        <a:xfrm>
          <a:off x="21272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34289</xdr:rowOff>
    </xdr:from>
    <xdr:to>
      <xdr:col>116</xdr:col>
      <xdr:colOff>63500</xdr:colOff>
      <xdr:row>83</xdr:row>
      <xdr:rowOff>43814</xdr:rowOff>
    </xdr:to>
    <xdr:cxnSp macro="">
      <xdr:nvCxnSpPr>
        <xdr:cNvPr id="626" name="直線コネクタ 625">
          <a:extLst>
            <a:ext uri="{FF2B5EF4-FFF2-40B4-BE49-F238E27FC236}">
              <a16:creationId xmlns:a16="http://schemas.microsoft.com/office/drawing/2014/main" id="{B64E83EF-2023-4680-8E5F-912635EF3868}"/>
            </a:ext>
          </a:extLst>
        </xdr:cNvPr>
        <xdr:cNvCxnSpPr/>
      </xdr:nvCxnSpPr>
      <xdr:spPr>
        <a:xfrm flipV="1">
          <a:off x="21323300" y="1426463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34925</xdr:rowOff>
    </xdr:from>
    <xdr:to>
      <xdr:col>107</xdr:col>
      <xdr:colOff>101600</xdr:colOff>
      <xdr:row>83</xdr:row>
      <xdr:rowOff>136525</xdr:rowOff>
    </xdr:to>
    <xdr:sp macro="" textlink="">
      <xdr:nvSpPr>
        <xdr:cNvPr id="627" name="楕円 626">
          <a:extLst>
            <a:ext uri="{FF2B5EF4-FFF2-40B4-BE49-F238E27FC236}">
              <a16:creationId xmlns:a16="http://schemas.microsoft.com/office/drawing/2014/main" id="{108AF212-D004-4539-B6DD-2D3BB1B38B76}"/>
            </a:ext>
          </a:extLst>
        </xdr:cNvPr>
        <xdr:cNvSpPr/>
      </xdr:nvSpPr>
      <xdr:spPr>
        <a:xfrm>
          <a:off x="20383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43814</xdr:rowOff>
    </xdr:from>
    <xdr:to>
      <xdr:col>111</xdr:col>
      <xdr:colOff>177800</xdr:colOff>
      <xdr:row>83</xdr:row>
      <xdr:rowOff>85725</xdr:rowOff>
    </xdr:to>
    <xdr:cxnSp macro="">
      <xdr:nvCxnSpPr>
        <xdr:cNvPr id="628" name="直線コネクタ 627">
          <a:extLst>
            <a:ext uri="{FF2B5EF4-FFF2-40B4-BE49-F238E27FC236}">
              <a16:creationId xmlns:a16="http://schemas.microsoft.com/office/drawing/2014/main" id="{B5D0DE4D-021A-49C6-852D-9D08129737DE}"/>
            </a:ext>
          </a:extLst>
        </xdr:cNvPr>
        <xdr:cNvCxnSpPr/>
      </xdr:nvCxnSpPr>
      <xdr:spPr>
        <a:xfrm flipV="1">
          <a:off x="20434300" y="142741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629" name="楕円 628">
          <a:extLst>
            <a:ext uri="{FF2B5EF4-FFF2-40B4-BE49-F238E27FC236}">
              <a16:creationId xmlns:a16="http://schemas.microsoft.com/office/drawing/2014/main" id="{3E868B3E-7D58-41FA-ABA6-A1B4BA990B58}"/>
            </a:ext>
          </a:extLst>
        </xdr:cNvPr>
        <xdr:cNvSpPr/>
      </xdr:nvSpPr>
      <xdr:spPr>
        <a:xfrm>
          <a:off x="19494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49530</xdr:rowOff>
    </xdr:from>
    <xdr:to>
      <xdr:col>107</xdr:col>
      <xdr:colOff>50800</xdr:colOff>
      <xdr:row>83</xdr:row>
      <xdr:rowOff>85725</xdr:rowOff>
    </xdr:to>
    <xdr:cxnSp macro="">
      <xdr:nvCxnSpPr>
        <xdr:cNvPr id="630" name="直線コネクタ 629">
          <a:extLst>
            <a:ext uri="{FF2B5EF4-FFF2-40B4-BE49-F238E27FC236}">
              <a16:creationId xmlns:a16="http://schemas.microsoft.com/office/drawing/2014/main" id="{F99E1301-82A3-4188-B863-B9E7390308FB}"/>
            </a:ext>
          </a:extLst>
        </xdr:cNvPr>
        <xdr:cNvCxnSpPr/>
      </xdr:nvCxnSpPr>
      <xdr:spPr>
        <a:xfrm>
          <a:off x="19545300" y="142798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8255</xdr:rowOff>
    </xdr:from>
    <xdr:to>
      <xdr:col>98</xdr:col>
      <xdr:colOff>38100</xdr:colOff>
      <xdr:row>83</xdr:row>
      <xdr:rowOff>109855</xdr:rowOff>
    </xdr:to>
    <xdr:sp macro="" textlink="">
      <xdr:nvSpPr>
        <xdr:cNvPr id="631" name="楕円 630">
          <a:extLst>
            <a:ext uri="{FF2B5EF4-FFF2-40B4-BE49-F238E27FC236}">
              <a16:creationId xmlns:a16="http://schemas.microsoft.com/office/drawing/2014/main" id="{90F942E0-1B36-4507-8AE5-3BDEA20D9B45}"/>
            </a:ext>
          </a:extLst>
        </xdr:cNvPr>
        <xdr:cNvSpPr/>
      </xdr:nvSpPr>
      <xdr:spPr>
        <a:xfrm>
          <a:off x="18605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49530</xdr:rowOff>
    </xdr:from>
    <xdr:to>
      <xdr:col>102</xdr:col>
      <xdr:colOff>114300</xdr:colOff>
      <xdr:row>83</xdr:row>
      <xdr:rowOff>59055</xdr:rowOff>
    </xdr:to>
    <xdr:cxnSp macro="">
      <xdr:nvCxnSpPr>
        <xdr:cNvPr id="632" name="直線コネクタ 631">
          <a:extLst>
            <a:ext uri="{FF2B5EF4-FFF2-40B4-BE49-F238E27FC236}">
              <a16:creationId xmlns:a16="http://schemas.microsoft.com/office/drawing/2014/main" id="{E3843172-6582-4835-9FB8-3307E87E26D7}"/>
            </a:ext>
          </a:extLst>
        </xdr:cNvPr>
        <xdr:cNvCxnSpPr/>
      </xdr:nvCxnSpPr>
      <xdr:spPr>
        <a:xfrm flipV="1">
          <a:off x="18656300" y="142798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62882</xdr:rowOff>
    </xdr:from>
    <xdr:ext cx="469744" cy="259045"/>
    <xdr:sp macro="" textlink="">
      <xdr:nvSpPr>
        <xdr:cNvPr id="633" name="n_1aveValue【消防施設】&#10;一人当たり面積">
          <a:extLst>
            <a:ext uri="{FF2B5EF4-FFF2-40B4-BE49-F238E27FC236}">
              <a16:creationId xmlns:a16="http://schemas.microsoft.com/office/drawing/2014/main" id="{E7B6658C-3046-41D4-9A4F-9E6D5459F2B4}"/>
            </a:ext>
          </a:extLst>
        </xdr:cNvPr>
        <xdr:cNvSpPr txBox="1"/>
      </xdr:nvSpPr>
      <xdr:spPr>
        <a:xfrm>
          <a:off x="21075727"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32402</xdr:rowOff>
    </xdr:from>
    <xdr:ext cx="469744" cy="259045"/>
    <xdr:sp macro="" textlink="">
      <xdr:nvSpPr>
        <xdr:cNvPr id="634" name="n_2aveValue【消防施設】&#10;一人当たり面積">
          <a:extLst>
            <a:ext uri="{FF2B5EF4-FFF2-40B4-BE49-F238E27FC236}">
              <a16:creationId xmlns:a16="http://schemas.microsoft.com/office/drawing/2014/main" id="{3CE96754-01CE-4BAB-B611-EAF840481A4D}"/>
            </a:ext>
          </a:extLst>
        </xdr:cNvPr>
        <xdr:cNvSpPr txBox="1"/>
      </xdr:nvSpPr>
      <xdr:spPr>
        <a:xfrm>
          <a:off x="20199427" y="1460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97172</xdr:rowOff>
    </xdr:from>
    <xdr:ext cx="469744" cy="259045"/>
    <xdr:sp macro="" textlink="">
      <xdr:nvSpPr>
        <xdr:cNvPr id="635" name="n_3aveValue【消防施設】&#10;一人当たり面積">
          <a:extLst>
            <a:ext uri="{FF2B5EF4-FFF2-40B4-BE49-F238E27FC236}">
              <a16:creationId xmlns:a16="http://schemas.microsoft.com/office/drawing/2014/main" id="{6C0BE961-B6FE-4121-8BD6-FDF4BDB09BD8}"/>
            </a:ext>
          </a:extLst>
        </xdr:cNvPr>
        <xdr:cNvSpPr txBox="1"/>
      </xdr:nvSpPr>
      <xdr:spPr>
        <a:xfrm>
          <a:off x="193104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636" name="n_4aveValue【消防施設】&#10;一人当たり面積">
          <a:extLst>
            <a:ext uri="{FF2B5EF4-FFF2-40B4-BE49-F238E27FC236}">
              <a16:creationId xmlns:a16="http://schemas.microsoft.com/office/drawing/2014/main" id="{203D5946-2814-440F-8240-FE7EA4E37563}"/>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111141</xdr:rowOff>
    </xdr:from>
    <xdr:ext cx="469744" cy="259045"/>
    <xdr:sp macro="" textlink="">
      <xdr:nvSpPr>
        <xdr:cNvPr id="637" name="n_1mainValue【消防施設】&#10;一人当たり面積">
          <a:extLst>
            <a:ext uri="{FF2B5EF4-FFF2-40B4-BE49-F238E27FC236}">
              <a16:creationId xmlns:a16="http://schemas.microsoft.com/office/drawing/2014/main" id="{F87AF5D5-E412-4921-984B-F7F6EC0A0F92}"/>
            </a:ext>
          </a:extLst>
        </xdr:cNvPr>
        <xdr:cNvSpPr txBox="1"/>
      </xdr:nvSpPr>
      <xdr:spPr>
        <a:xfrm>
          <a:off x="210757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153052</xdr:rowOff>
    </xdr:from>
    <xdr:ext cx="469744" cy="259045"/>
    <xdr:sp macro="" textlink="">
      <xdr:nvSpPr>
        <xdr:cNvPr id="638" name="n_2mainValue【消防施設】&#10;一人当たり面積">
          <a:extLst>
            <a:ext uri="{FF2B5EF4-FFF2-40B4-BE49-F238E27FC236}">
              <a16:creationId xmlns:a16="http://schemas.microsoft.com/office/drawing/2014/main" id="{079833E7-A69C-49C2-9706-6BBAB404BF8A}"/>
            </a:ext>
          </a:extLst>
        </xdr:cNvPr>
        <xdr:cNvSpPr txBox="1"/>
      </xdr:nvSpPr>
      <xdr:spPr>
        <a:xfrm>
          <a:off x="20199427" y="1404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116857</xdr:rowOff>
    </xdr:from>
    <xdr:ext cx="469744" cy="259045"/>
    <xdr:sp macro="" textlink="">
      <xdr:nvSpPr>
        <xdr:cNvPr id="639" name="n_3mainValue【消防施設】&#10;一人当たり面積">
          <a:extLst>
            <a:ext uri="{FF2B5EF4-FFF2-40B4-BE49-F238E27FC236}">
              <a16:creationId xmlns:a16="http://schemas.microsoft.com/office/drawing/2014/main" id="{AA97CE5E-B4DD-4655-B604-6337E4223EB8}"/>
            </a:ext>
          </a:extLst>
        </xdr:cNvPr>
        <xdr:cNvSpPr txBox="1"/>
      </xdr:nvSpPr>
      <xdr:spPr>
        <a:xfrm>
          <a:off x="19310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126382</xdr:rowOff>
    </xdr:from>
    <xdr:ext cx="469744" cy="259045"/>
    <xdr:sp macro="" textlink="">
      <xdr:nvSpPr>
        <xdr:cNvPr id="640" name="n_4mainValue【消防施設】&#10;一人当たり面積">
          <a:extLst>
            <a:ext uri="{FF2B5EF4-FFF2-40B4-BE49-F238E27FC236}">
              <a16:creationId xmlns:a16="http://schemas.microsoft.com/office/drawing/2014/main" id="{E57CE509-FB05-4267-977D-9D463DFF2E4A}"/>
            </a:ext>
          </a:extLst>
        </xdr:cNvPr>
        <xdr:cNvSpPr txBox="1"/>
      </xdr:nvSpPr>
      <xdr:spPr>
        <a:xfrm>
          <a:off x="18421427" y="1401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D8F5FF7E-AF94-4434-8767-BCF01B60268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23150AA5-63AA-4C41-9B1F-07C3765FBE9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6F3C6B6E-8ED4-4501-800D-6BEB780499E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61A5C27B-256A-4E24-88FB-64D3290F7A0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7E151E46-445E-492E-833D-070A707734D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4F8AC444-7768-402B-87BB-7003F3E7652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1AA0721-6002-41CE-BF1C-D626A98BA6D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DC5B1E57-FF11-49D5-BF04-4DDFBAB2FBF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D5D7B614-A312-46C1-B75A-B23F9685D06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2817A744-636A-4379-8F28-0021DDB066B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112B8247-0B43-4B58-82F9-1BD8794ADEF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F48DD14B-2696-4782-BEDF-76F913E3956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3A85D255-B188-47F0-AF20-ACA161E234C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21EB7B09-9FE8-4301-98B0-7B58459C4F0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B392B64D-C7E5-421B-A0D2-1A1A4D097B0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32377E0D-520C-4502-9BE2-0A392AAB687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55BDBECA-3112-4D54-852E-CEA8F21416F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FC9A9661-0A5C-4CC8-837B-77D9C432CDE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722F5841-9852-4B72-9477-533D10F8253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2E99ACFE-FC6B-406F-8C18-4D0967D0CF3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4E538D76-0F1F-426B-A904-B2A5D218119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31964ABE-DE72-4CAC-9A19-A2AAEB8AD56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7E9FB3FB-055B-4339-B096-78B061DB964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FD1A8DC2-F7FC-4269-B1B5-00FFE61A2D4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id="{50C5D032-DC90-4048-8E8C-533B88FEAA3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666" name="直線コネクタ 665">
          <a:extLst>
            <a:ext uri="{FF2B5EF4-FFF2-40B4-BE49-F238E27FC236}">
              <a16:creationId xmlns:a16="http://schemas.microsoft.com/office/drawing/2014/main" id="{7DD9D52E-FCCD-45AD-BBB9-C7AD1FF0A1EF}"/>
            </a:ext>
          </a:extLst>
        </xdr:cNvPr>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7" name="【庁舎】&#10;有形固定資産減価償却率最小値テキスト">
          <a:extLst>
            <a:ext uri="{FF2B5EF4-FFF2-40B4-BE49-F238E27FC236}">
              <a16:creationId xmlns:a16="http://schemas.microsoft.com/office/drawing/2014/main" id="{FF6C7534-3C25-4298-BA33-E022121B7F69}"/>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8" name="直線コネクタ 667">
          <a:extLst>
            <a:ext uri="{FF2B5EF4-FFF2-40B4-BE49-F238E27FC236}">
              <a16:creationId xmlns:a16="http://schemas.microsoft.com/office/drawing/2014/main" id="{EF46C27B-30FB-4BB4-B681-A882FC0F34C5}"/>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669" name="【庁舎】&#10;有形固定資産減価償却率最大値テキスト">
          <a:extLst>
            <a:ext uri="{FF2B5EF4-FFF2-40B4-BE49-F238E27FC236}">
              <a16:creationId xmlns:a16="http://schemas.microsoft.com/office/drawing/2014/main" id="{2C00F921-D20B-47CC-8238-0A44F0F9E2AF}"/>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670" name="直線コネクタ 669">
          <a:extLst>
            <a:ext uri="{FF2B5EF4-FFF2-40B4-BE49-F238E27FC236}">
              <a16:creationId xmlns:a16="http://schemas.microsoft.com/office/drawing/2014/main" id="{DDF8877E-0EA1-476F-8C04-33E795884466}"/>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671" name="【庁舎】&#10;有形固定資産減価償却率平均値テキスト">
          <a:extLst>
            <a:ext uri="{FF2B5EF4-FFF2-40B4-BE49-F238E27FC236}">
              <a16:creationId xmlns:a16="http://schemas.microsoft.com/office/drawing/2014/main" id="{C26DFE08-E490-4D23-BC3C-90C1F6F1A4FD}"/>
            </a:ext>
          </a:extLst>
        </xdr:cNvPr>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72" name="フローチャート: 判断 671">
          <a:extLst>
            <a:ext uri="{FF2B5EF4-FFF2-40B4-BE49-F238E27FC236}">
              <a16:creationId xmlns:a16="http://schemas.microsoft.com/office/drawing/2014/main" id="{737B5736-FC3C-46B9-BBC8-20D93D98405C}"/>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673" name="フローチャート: 判断 672">
          <a:extLst>
            <a:ext uri="{FF2B5EF4-FFF2-40B4-BE49-F238E27FC236}">
              <a16:creationId xmlns:a16="http://schemas.microsoft.com/office/drawing/2014/main" id="{163CFF7A-7E6E-4400-B65D-4107EE891E35}"/>
            </a:ext>
          </a:extLst>
        </xdr:cNvPr>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674" name="フローチャート: 判断 673">
          <a:extLst>
            <a:ext uri="{FF2B5EF4-FFF2-40B4-BE49-F238E27FC236}">
              <a16:creationId xmlns:a16="http://schemas.microsoft.com/office/drawing/2014/main" id="{FCA0D495-61CA-4205-8CB8-B7C46AACADA5}"/>
            </a:ext>
          </a:extLst>
        </xdr:cNvPr>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675" name="フローチャート: 判断 674">
          <a:extLst>
            <a:ext uri="{FF2B5EF4-FFF2-40B4-BE49-F238E27FC236}">
              <a16:creationId xmlns:a16="http://schemas.microsoft.com/office/drawing/2014/main" id="{779608E9-F962-46C9-A460-465899206282}"/>
            </a:ext>
          </a:extLst>
        </xdr:cNvPr>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676" name="フローチャート: 判断 675">
          <a:extLst>
            <a:ext uri="{FF2B5EF4-FFF2-40B4-BE49-F238E27FC236}">
              <a16:creationId xmlns:a16="http://schemas.microsoft.com/office/drawing/2014/main" id="{26B8F9AC-E071-46E8-94DE-D1981DA87517}"/>
            </a:ext>
          </a:extLst>
        </xdr:cNvPr>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80B3D4EF-C7B3-4ED5-A574-9E03DF07384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B36CABF-94B4-4F5C-BF09-6ECA2B033B3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D8A77D3-4059-43D9-A420-FC4A476E831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A611C5FA-5901-403B-9A9F-3646FF93CE2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2AE2BAF-2487-447F-80D1-3213A3C17D1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682" name="楕円 681">
          <a:extLst>
            <a:ext uri="{FF2B5EF4-FFF2-40B4-BE49-F238E27FC236}">
              <a16:creationId xmlns:a16="http://schemas.microsoft.com/office/drawing/2014/main" id="{C0805271-231B-4FC0-8432-7949AF505276}"/>
            </a:ext>
          </a:extLst>
        </xdr:cNvPr>
        <xdr:cNvSpPr/>
      </xdr:nvSpPr>
      <xdr:spPr>
        <a:xfrm>
          <a:off x="162687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76035</xdr:rowOff>
    </xdr:from>
    <xdr:ext cx="405111" cy="259045"/>
    <xdr:sp macro="" textlink="">
      <xdr:nvSpPr>
        <xdr:cNvPr id="683" name="【庁舎】&#10;有形固定資産減価償却率該当値テキスト">
          <a:extLst>
            <a:ext uri="{FF2B5EF4-FFF2-40B4-BE49-F238E27FC236}">
              <a16:creationId xmlns:a16="http://schemas.microsoft.com/office/drawing/2014/main" id="{7D03A930-D1F2-4B8A-A0D6-86AE9B95EDB4}"/>
            </a:ext>
          </a:extLst>
        </xdr:cNvPr>
        <xdr:cNvSpPr txBox="1"/>
      </xdr:nvSpPr>
      <xdr:spPr>
        <a:xfrm>
          <a:off x="16357600" y="1773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31931</xdr:rowOff>
    </xdr:from>
    <xdr:to>
      <xdr:col>81</xdr:col>
      <xdr:colOff>101600</xdr:colOff>
      <xdr:row>104</xdr:row>
      <xdr:rowOff>133531</xdr:rowOff>
    </xdr:to>
    <xdr:sp macro="" textlink="">
      <xdr:nvSpPr>
        <xdr:cNvPr id="684" name="楕円 683">
          <a:extLst>
            <a:ext uri="{FF2B5EF4-FFF2-40B4-BE49-F238E27FC236}">
              <a16:creationId xmlns:a16="http://schemas.microsoft.com/office/drawing/2014/main" id="{576B8F1B-EE34-4EE1-84AE-86F4D53406A3}"/>
            </a:ext>
          </a:extLst>
        </xdr:cNvPr>
        <xdr:cNvSpPr/>
      </xdr:nvSpPr>
      <xdr:spPr>
        <a:xfrm>
          <a:off x="15430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82731</xdr:rowOff>
    </xdr:from>
    <xdr:to>
      <xdr:col>85</xdr:col>
      <xdr:colOff>127000</xdr:colOff>
      <xdr:row>104</xdr:row>
      <xdr:rowOff>103958</xdr:rowOff>
    </xdr:to>
    <xdr:cxnSp macro="">
      <xdr:nvCxnSpPr>
        <xdr:cNvPr id="685" name="直線コネクタ 684">
          <a:extLst>
            <a:ext uri="{FF2B5EF4-FFF2-40B4-BE49-F238E27FC236}">
              <a16:creationId xmlns:a16="http://schemas.microsoft.com/office/drawing/2014/main" id="{B40C2259-DD90-4DFB-A7F5-3EFC6C205BAA}"/>
            </a:ext>
          </a:extLst>
        </xdr:cNvPr>
        <xdr:cNvCxnSpPr/>
      </xdr:nvCxnSpPr>
      <xdr:spPr>
        <a:xfrm>
          <a:off x="15481300" y="17913531"/>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170724</xdr:rowOff>
    </xdr:from>
    <xdr:to>
      <xdr:col>76</xdr:col>
      <xdr:colOff>165100</xdr:colOff>
      <xdr:row>104</xdr:row>
      <xdr:rowOff>100874</xdr:rowOff>
    </xdr:to>
    <xdr:sp macro="" textlink="">
      <xdr:nvSpPr>
        <xdr:cNvPr id="686" name="楕円 685">
          <a:extLst>
            <a:ext uri="{FF2B5EF4-FFF2-40B4-BE49-F238E27FC236}">
              <a16:creationId xmlns:a16="http://schemas.microsoft.com/office/drawing/2014/main" id="{DB85B296-5126-490E-9095-D878148CF9A4}"/>
            </a:ext>
          </a:extLst>
        </xdr:cNvPr>
        <xdr:cNvSpPr/>
      </xdr:nvSpPr>
      <xdr:spPr>
        <a:xfrm>
          <a:off x="14541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50074</xdr:rowOff>
    </xdr:from>
    <xdr:to>
      <xdr:col>81</xdr:col>
      <xdr:colOff>50800</xdr:colOff>
      <xdr:row>104</xdr:row>
      <xdr:rowOff>82731</xdr:rowOff>
    </xdr:to>
    <xdr:cxnSp macro="">
      <xdr:nvCxnSpPr>
        <xdr:cNvPr id="687" name="直線コネクタ 686">
          <a:extLst>
            <a:ext uri="{FF2B5EF4-FFF2-40B4-BE49-F238E27FC236}">
              <a16:creationId xmlns:a16="http://schemas.microsoft.com/office/drawing/2014/main" id="{1DFCF93B-6C3A-4FCA-8876-47B7F83EF887}"/>
            </a:ext>
          </a:extLst>
        </xdr:cNvPr>
        <xdr:cNvCxnSpPr/>
      </xdr:nvCxnSpPr>
      <xdr:spPr>
        <a:xfrm>
          <a:off x="14592300" y="178808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688" name="楕円 687">
          <a:extLst>
            <a:ext uri="{FF2B5EF4-FFF2-40B4-BE49-F238E27FC236}">
              <a16:creationId xmlns:a16="http://schemas.microsoft.com/office/drawing/2014/main" id="{3D39AAB1-B98D-4D97-B5DE-8B704842E7C2}"/>
            </a:ext>
          </a:extLst>
        </xdr:cNvPr>
        <xdr:cNvSpPr/>
      </xdr:nvSpPr>
      <xdr:spPr>
        <a:xfrm>
          <a:off x="1365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50074</xdr:rowOff>
    </xdr:from>
    <xdr:to>
      <xdr:col>76</xdr:col>
      <xdr:colOff>114300</xdr:colOff>
      <xdr:row>104</xdr:row>
      <xdr:rowOff>76200</xdr:rowOff>
    </xdr:to>
    <xdr:cxnSp macro="">
      <xdr:nvCxnSpPr>
        <xdr:cNvPr id="689" name="直線コネクタ 688">
          <a:extLst>
            <a:ext uri="{FF2B5EF4-FFF2-40B4-BE49-F238E27FC236}">
              <a16:creationId xmlns:a16="http://schemas.microsoft.com/office/drawing/2014/main" id="{53147100-6CCF-48A1-AF97-6B956D4434EB}"/>
            </a:ext>
          </a:extLst>
        </xdr:cNvPr>
        <xdr:cNvCxnSpPr/>
      </xdr:nvCxnSpPr>
      <xdr:spPr>
        <a:xfrm flipV="1">
          <a:off x="13703300" y="178808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162561</xdr:rowOff>
    </xdr:from>
    <xdr:to>
      <xdr:col>67</xdr:col>
      <xdr:colOff>101600</xdr:colOff>
      <xdr:row>104</xdr:row>
      <xdr:rowOff>92711</xdr:rowOff>
    </xdr:to>
    <xdr:sp macro="" textlink="">
      <xdr:nvSpPr>
        <xdr:cNvPr id="690" name="楕円 689">
          <a:extLst>
            <a:ext uri="{FF2B5EF4-FFF2-40B4-BE49-F238E27FC236}">
              <a16:creationId xmlns:a16="http://schemas.microsoft.com/office/drawing/2014/main" id="{5E266AD5-F918-43CE-AD8A-E2FC2AD74453}"/>
            </a:ext>
          </a:extLst>
        </xdr:cNvPr>
        <xdr:cNvSpPr/>
      </xdr:nvSpPr>
      <xdr:spPr>
        <a:xfrm>
          <a:off x="12763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41911</xdr:rowOff>
    </xdr:from>
    <xdr:to>
      <xdr:col>71</xdr:col>
      <xdr:colOff>177800</xdr:colOff>
      <xdr:row>104</xdr:row>
      <xdr:rowOff>76200</xdr:rowOff>
    </xdr:to>
    <xdr:cxnSp macro="">
      <xdr:nvCxnSpPr>
        <xdr:cNvPr id="691" name="直線コネクタ 690">
          <a:extLst>
            <a:ext uri="{FF2B5EF4-FFF2-40B4-BE49-F238E27FC236}">
              <a16:creationId xmlns:a16="http://schemas.microsoft.com/office/drawing/2014/main" id="{7BC80A99-1316-4656-9416-18D69CDA4DC2}"/>
            </a:ext>
          </a:extLst>
        </xdr:cNvPr>
        <xdr:cNvCxnSpPr/>
      </xdr:nvCxnSpPr>
      <xdr:spPr>
        <a:xfrm>
          <a:off x="12814300" y="178727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158948</xdr:rowOff>
    </xdr:from>
    <xdr:ext cx="405111" cy="259045"/>
    <xdr:sp macro="" textlink="">
      <xdr:nvSpPr>
        <xdr:cNvPr id="692" name="n_1aveValue【庁舎】&#10;有形固定資産減価償却率">
          <a:extLst>
            <a:ext uri="{FF2B5EF4-FFF2-40B4-BE49-F238E27FC236}">
              <a16:creationId xmlns:a16="http://schemas.microsoft.com/office/drawing/2014/main" id="{E9296E69-A817-4362-9A23-906451415F41}"/>
            </a:ext>
          </a:extLst>
        </xdr:cNvPr>
        <xdr:cNvSpPr txBox="1"/>
      </xdr:nvSpPr>
      <xdr:spPr>
        <a:xfrm>
          <a:off x="152660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20156</xdr:rowOff>
    </xdr:from>
    <xdr:ext cx="405111" cy="259045"/>
    <xdr:sp macro="" textlink="">
      <xdr:nvSpPr>
        <xdr:cNvPr id="693" name="n_2aveValue【庁舎】&#10;有形固定資産減価償却率">
          <a:extLst>
            <a:ext uri="{FF2B5EF4-FFF2-40B4-BE49-F238E27FC236}">
              <a16:creationId xmlns:a16="http://schemas.microsoft.com/office/drawing/2014/main" id="{9CCB643A-C819-4C0B-B19D-EBB6E5E812CD}"/>
            </a:ext>
          </a:extLst>
        </xdr:cNvPr>
        <xdr:cNvSpPr txBox="1"/>
      </xdr:nvSpPr>
      <xdr:spPr>
        <a:xfrm>
          <a:off x="14389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694" name="n_3aveValue【庁舎】&#10;有形固定資産減価償却率">
          <a:extLst>
            <a:ext uri="{FF2B5EF4-FFF2-40B4-BE49-F238E27FC236}">
              <a16:creationId xmlns:a16="http://schemas.microsoft.com/office/drawing/2014/main" id="{F874E479-DC24-485E-84CF-D74AD3B12634}"/>
            </a:ext>
          </a:extLst>
        </xdr:cNvPr>
        <xdr:cNvSpPr txBox="1"/>
      </xdr:nvSpPr>
      <xdr:spPr>
        <a:xfrm>
          <a:off x="13500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165479</xdr:rowOff>
    </xdr:from>
    <xdr:ext cx="405111" cy="259045"/>
    <xdr:sp macro="" textlink="">
      <xdr:nvSpPr>
        <xdr:cNvPr id="695" name="n_4aveValue【庁舎】&#10;有形固定資産減価償却率">
          <a:extLst>
            <a:ext uri="{FF2B5EF4-FFF2-40B4-BE49-F238E27FC236}">
              <a16:creationId xmlns:a16="http://schemas.microsoft.com/office/drawing/2014/main" id="{50B09360-0162-44A2-8A9D-8A47A7BAF5DB}"/>
            </a:ext>
          </a:extLst>
        </xdr:cNvPr>
        <xdr:cNvSpPr txBox="1"/>
      </xdr:nvSpPr>
      <xdr:spPr>
        <a:xfrm>
          <a:off x="12611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150058</xdr:rowOff>
    </xdr:from>
    <xdr:ext cx="405111" cy="259045"/>
    <xdr:sp macro="" textlink="">
      <xdr:nvSpPr>
        <xdr:cNvPr id="696" name="n_1mainValue【庁舎】&#10;有形固定資産減価償却率">
          <a:extLst>
            <a:ext uri="{FF2B5EF4-FFF2-40B4-BE49-F238E27FC236}">
              <a16:creationId xmlns:a16="http://schemas.microsoft.com/office/drawing/2014/main" id="{02F4BA09-5706-43FB-91D2-86F651E2D02D}"/>
            </a:ext>
          </a:extLst>
        </xdr:cNvPr>
        <xdr:cNvSpPr txBox="1"/>
      </xdr:nvSpPr>
      <xdr:spPr>
        <a:xfrm>
          <a:off x="152660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117401</xdr:rowOff>
    </xdr:from>
    <xdr:ext cx="405111" cy="259045"/>
    <xdr:sp macro="" textlink="">
      <xdr:nvSpPr>
        <xdr:cNvPr id="697" name="n_2mainValue【庁舎】&#10;有形固定資産減価償却率">
          <a:extLst>
            <a:ext uri="{FF2B5EF4-FFF2-40B4-BE49-F238E27FC236}">
              <a16:creationId xmlns:a16="http://schemas.microsoft.com/office/drawing/2014/main" id="{5F153BA1-EB7A-4DFB-8F8A-14233E575A58}"/>
            </a:ext>
          </a:extLst>
        </xdr:cNvPr>
        <xdr:cNvSpPr txBox="1"/>
      </xdr:nvSpPr>
      <xdr:spPr>
        <a:xfrm>
          <a:off x="14389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698" name="n_3mainValue【庁舎】&#10;有形固定資産減価償却率">
          <a:extLst>
            <a:ext uri="{FF2B5EF4-FFF2-40B4-BE49-F238E27FC236}">
              <a16:creationId xmlns:a16="http://schemas.microsoft.com/office/drawing/2014/main" id="{4AA90E2F-07DD-4837-9023-65FBE21C067F}"/>
            </a:ext>
          </a:extLst>
        </xdr:cNvPr>
        <xdr:cNvSpPr txBox="1"/>
      </xdr:nvSpPr>
      <xdr:spPr>
        <a:xfrm>
          <a:off x="13500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699" name="n_4mainValue【庁舎】&#10;有形固定資産減価償却率">
          <a:extLst>
            <a:ext uri="{FF2B5EF4-FFF2-40B4-BE49-F238E27FC236}">
              <a16:creationId xmlns:a16="http://schemas.microsoft.com/office/drawing/2014/main" id="{C1D391DF-27A1-47FB-AB23-DE3F9D41F620}"/>
            </a:ext>
          </a:extLst>
        </xdr:cNvPr>
        <xdr:cNvSpPr txBox="1"/>
      </xdr:nvSpPr>
      <xdr:spPr>
        <a:xfrm>
          <a:off x="12611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B01FB79E-7F1D-4DCF-9169-78E888C25EA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7F23DDF8-2612-4AC6-8D6F-B0DBC28E48E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BEDCDE64-3E45-4CC3-9D5C-B30F54D52CF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4B07C474-512E-4AFE-92B0-CA184DC1B09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5594B45C-E3FF-4265-B16C-543F998D65E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E8B67E6C-7629-4ED0-B290-FC458A0364D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598B8166-9ED4-4D22-820A-262A2FAEB64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1CC4D74E-85C2-4187-A3B0-E74759DCB6A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63CBC661-0776-463A-828C-6CA8ADF951E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72A5AEBA-11E5-4120-AF8B-5491F4A9559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a:extLst>
            <a:ext uri="{FF2B5EF4-FFF2-40B4-BE49-F238E27FC236}">
              <a16:creationId xmlns:a16="http://schemas.microsoft.com/office/drawing/2014/main" id="{10F688AF-664B-48B6-996E-EC0487BC3E9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a:extLst>
            <a:ext uri="{FF2B5EF4-FFF2-40B4-BE49-F238E27FC236}">
              <a16:creationId xmlns:a16="http://schemas.microsoft.com/office/drawing/2014/main" id="{4BCFE995-762E-4C47-9676-35C6397BFC8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a:extLst>
            <a:ext uri="{FF2B5EF4-FFF2-40B4-BE49-F238E27FC236}">
              <a16:creationId xmlns:a16="http://schemas.microsoft.com/office/drawing/2014/main" id="{B6F01C29-5B0D-4078-9329-7FFC5210570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a:extLst>
            <a:ext uri="{FF2B5EF4-FFF2-40B4-BE49-F238E27FC236}">
              <a16:creationId xmlns:a16="http://schemas.microsoft.com/office/drawing/2014/main" id="{CF22D206-3F7B-497E-A420-8D06CF2353A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a:extLst>
            <a:ext uri="{FF2B5EF4-FFF2-40B4-BE49-F238E27FC236}">
              <a16:creationId xmlns:a16="http://schemas.microsoft.com/office/drawing/2014/main" id="{64409D1D-69D2-4D9A-9D5E-89521A7DC02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a:extLst>
            <a:ext uri="{FF2B5EF4-FFF2-40B4-BE49-F238E27FC236}">
              <a16:creationId xmlns:a16="http://schemas.microsoft.com/office/drawing/2014/main" id="{ECB1E99F-9C6A-4025-97A3-9AC40CC8BDD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a:extLst>
            <a:ext uri="{FF2B5EF4-FFF2-40B4-BE49-F238E27FC236}">
              <a16:creationId xmlns:a16="http://schemas.microsoft.com/office/drawing/2014/main" id="{278D1134-BBC4-4B81-9FC3-11F011008FA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a:extLst>
            <a:ext uri="{FF2B5EF4-FFF2-40B4-BE49-F238E27FC236}">
              <a16:creationId xmlns:a16="http://schemas.microsoft.com/office/drawing/2014/main" id="{9BCFAB19-50AB-4B9B-A216-B8F45E53B1F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a:extLst>
            <a:ext uri="{FF2B5EF4-FFF2-40B4-BE49-F238E27FC236}">
              <a16:creationId xmlns:a16="http://schemas.microsoft.com/office/drawing/2014/main" id="{4BD4CD82-E102-4767-9C5C-F8D75E2F1F0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a:extLst>
            <a:ext uri="{FF2B5EF4-FFF2-40B4-BE49-F238E27FC236}">
              <a16:creationId xmlns:a16="http://schemas.microsoft.com/office/drawing/2014/main" id="{D33B5AAD-09F7-4C82-BFCD-9AFF3B041B1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a:extLst>
            <a:ext uri="{FF2B5EF4-FFF2-40B4-BE49-F238E27FC236}">
              <a16:creationId xmlns:a16="http://schemas.microsoft.com/office/drawing/2014/main" id="{F5A3F509-A162-4961-8826-A3C66FB1857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a:extLst>
            <a:ext uri="{FF2B5EF4-FFF2-40B4-BE49-F238E27FC236}">
              <a16:creationId xmlns:a16="http://schemas.microsoft.com/office/drawing/2014/main" id="{509DCEAD-FF06-4B7D-B148-DDC442C829D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59237298-EF6D-41A1-90F5-CC6B45F5DA3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CCCA05A8-326A-4406-BE4B-90645E0528A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id="{7392E6EA-5111-4613-A146-A2BA7EE2298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725" name="直線コネクタ 724">
          <a:extLst>
            <a:ext uri="{FF2B5EF4-FFF2-40B4-BE49-F238E27FC236}">
              <a16:creationId xmlns:a16="http://schemas.microsoft.com/office/drawing/2014/main" id="{79A5F9D9-6176-4235-90C9-53F838F8C892}"/>
            </a:ext>
          </a:extLst>
        </xdr:cNvPr>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726" name="【庁舎】&#10;一人当たり面積最小値テキスト">
          <a:extLst>
            <a:ext uri="{FF2B5EF4-FFF2-40B4-BE49-F238E27FC236}">
              <a16:creationId xmlns:a16="http://schemas.microsoft.com/office/drawing/2014/main" id="{0706AF77-A4C1-4FED-9AA4-59BA98C6FB6F}"/>
            </a:ext>
          </a:extLst>
        </xdr:cNvPr>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727" name="直線コネクタ 726">
          <a:extLst>
            <a:ext uri="{FF2B5EF4-FFF2-40B4-BE49-F238E27FC236}">
              <a16:creationId xmlns:a16="http://schemas.microsoft.com/office/drawing/2014/main" id="{58A9EC15-4CB7-486E-BD1F-83012DC19931}"/>
            </a:ext>
          </a:extLst>
        </xdr:cNvPr>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728" name="【庁舎】&#10;一人当たり面積最大値テキスト">
          <a:extLst>
            <a:ext uri="{FF2B5EF4-FFF2-40B4-BE49-F238E27FC236}">
              <a16:creationId xmlns:a16="http://schemas.microsoft.com/office/drawing/2014/main" id="{F86C0306-D0B4-4123-9B98-CD2B9E67B13E}"/>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729" name="直線コネクタ 728">
          <a:extLst>
            <a:ext uri="{FF2B5EF4-FFF2-40B4-BE49-F238E27FC236}">
              <a16:creationId xmlns:a16="http://schemas.microsoft.com/office/drawing/2014/main" id="{E21A6197-723E-4873-BA8F-83BF3D0A8CE9}"/>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166569</xdr:rowOff>
    </xdr:from>
    <xdr:ext cx="469744" cy="259045"/>
    <xdr:sp macro="" textlink="">
      <xdr:nvSpPr>
        <xdr:cNvPr id="730" name="【庁舎】&#10;一人当たり面積平均値テキスト">
          <a:extLst>
            <a:ext uri="{FF2B5EF4-FFF2-40B4-BE49-F238E27FC236}">
              <a16:creationId xmlns:a16="http://schemas.microsoft.com/office/drawing/2014/main" id="{5067FFF1-3B4C-4FDD-BE92-295B6F32165C}"/>
            </a:ext>
          </a:extLst>
        </xdr:cNvPr>
        <xdr:cNvSpPr txBox="1"/>
      </xdr:nvSpPr>
      <xdr:spPr>
        <a:xfrm>
          <a:off x="22199600" y="18168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731" name="フローチャート: 判断 730">
          <a:extLst>
            <a:ext uri="{FF2B5EF4-FFF2-40B4-BE49-F238E27FC236}">
              <a16:creationId xmlns:a16="http://schemas.microsoft.com/office/drawing/2014/main" id="{FF313CA0-13E7-4CDF-91F2-9DBEAB188846}"/>
            </a:ext>
          </a:extLst>
        </xdr:cNvPr>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732" name="フローチャート: 判断 731">
          <a:extLst>
            <a:ext uri="{FF2B5EF4-FFF2-40B4-BE49-F238E27FC236}">
              <a16:creationId xmlns:a16="http://schemas.microsoft.com/office/drawing/2014/main" id="{AB8C7005-DA79-4231-8850-77E5E45383AB}"/>
            </a:ext>
          </a:extLst>
        </xdr:cNvPr>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733" name="フローチャート: 判断 732">
          <a:extLst>
            <a:ext uri="{FF2B5EF4-FFF2-40B4-BE49-F238E27FC236}">
              <a16:creationId xmlns:a16="http://schemas.microsoft.com/office/drawing/2014/main" id="{712C8ACC-878F-4D84-A01B-431409F77B1F}"/>
            </a:ext>
          </a:extLst>
        </xdr:cNvPr>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734" name="フローチャート: 判断 733">
          <a:extLst>
            <a:ext uri="{FF2B5EF4-FFF2-40B4-BE49-F238E27FC236}">
              <a16:creationId xmlns:a16="http://schemas.microsoft.com/office/drawing/2014/main" id="{2FE87570-DE94-4B67-B05D-EE8E3106682A}"/>
            </a:ext>
          </a:extLst>
        </xdr:cNvPr>
        <xdr:cNvSpPr/>
      </xdr:nvSpPr>
      <xdr:spPr>
        <a:xfrm>
          <a:off x="19494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735" name="フローチャート: 判断 734">
          <a:extLst>
            <a:ext uri="{FF2B5EF4-FFF2-40B4-BE49-F238E27FC236}">
              <a16:creationId xmlns:a16="http://schemas.microsoft.com/office/drawing/2014/main" id="{20C2F69B-71E0-4801-A2A3-91BC18DEF22A}"/>
            </a:ext>
          </a:extLst>
        </xdr:cNvPr>
        <xdr:cNvSpPr/>
      </xdr:nvSpPr>
      <xdr:spPr>
        <a:xfrm>
          <a:off x="18605500" y="182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B9165B32-8729-4440-9C17-06C4052911C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F621633A-8C71-4C0E-AD4C-DE9CE737B46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C9A8B9A6-8E3B-4EEC-A68D-D35FAEDBFE0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650916A6-5298-454A-A8F0-483574D662A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769C7D86-5433-4F08-9FC9-12F3EF8F23E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166370</xdr:rowOff>
    </xdr:from>
    <xdr:to>
      <xdr:col>116</xdr:col>
      <xdr:colOff>114300</xdr:colOff>
      <xdr:row>106</xdr:row>
      <xdr:rowOff>96520</xdr:rowOff>
    </xdr:to>
    <xdr:sp macro="" textlink="">
      <xdr:nvSpPr>
        <xdr:cNvPr id="741" name="楕円 740">
          <a:extLst>
            <a:ext uri="{FF2B5EF4-FFF2-40B4-BE49-F238E27FC236}">
              <a16:creationId xmlns:a16="http://schemas.microsoft.com/office/drawing/2014/main" id="{A6EDC724-DC9F-447C-857F-E742F56C1B16}"/>
            </a:ext>
          </a:extLst>
        </xdr:cNvPr>
        <xdr:cNvSpPr/>
      </xdr:nvSpPr>
      <xdr:spPr>
        <a:xfrm>
          <a:off x="22110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17797</xdr:rowOff>
    </xdr:from>
    <xdr:ext cx="469744" cy="259045"/>
    <xdr:sp macro="" textlink="">
      <xdr:nvSpPr>
        <xdr:cNvPr id="742" name="【庁舎】&#10;一人当たり面積該当値テキスト">
          <a:extLst>
            <a:ext uri="{FF2B5EF4-FFF2-40B4-BE49-F238E27FC236}">
              <a16:creationId xmlns:a16="http://schemas.microsoft.com/office/drawing/2014/main" id="{C5F4C6F4-635E-4988-B447-EB98CA14CCAB}"/>
            </a:ext>
          </a:extLst>
        </xdr:cNvPr>
        <xdr:cNvSpPr txBox="1"/>
      </xdr:nvSpPr>
      <xdr:spPr>
        <a:xfrm>
          <a:off x="22199600" y="180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3629</xdr:rowOff>
    </xdr:from>
    <xdr:to>
      <xdr:col>112</xdr:col>
      <xdr:colOff>38100</xdr:colOff>
      <xdr:row>106</xdr:row>
      <xdr:rowOff>105229</xdr:rowOff>
    </xdr:to>
    <xdr:sp macro="" textlink="">
      <xdr:nvSpPr>
        <xdr:cNvPr id="743" name="楕円 742">
          <a:extLst>
            <a:ext uri="{FF2B5EF4-FFF2-40B4-BE49-F238E27FC236}">
              <a16:creationId xmlns:a16="http://schemas.microsoft.com/office/drawing/2014/main" id="{F1C6A739-6D08-4B7E-A9CE-0854CBD91651}"/>
            </a:ext>
          </a:extLst>
        </xdr:cNvPr>
        <xdr:cNvSpPr/>
      </xdr:nvSpPr>
      <xdr:spPr>
        <a:xfrm>
          <a:off x="21272500" y="1817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45720</xdr:rowOff>
    </xdr:from>
    <xdr:to>
      <xdr:col>116</xdr:col>
      <xdr:colOff>63500</xdr:colOff>
      <xdr:row>106</xdr:row>
      <xdr:rowOff>54429</xdr:rowOff>
    </xdr:to>
    <xdr:cxnSp macro="">
      <xdr:nvCxnSpPr>
        <xdr:cNvPr id="744" name="直線コネクタ 743">
          <a:extLst>
            <a:ext uri="{FF2B5EF4-FFF2-40B4-BE49-F238E27FC236}">
              <a16:creationId xmlns:a16="http://schemas.microsoft.com/office/drawing/2014/main" id="{C2338675-1666-4239-8B45-48F49EAD2991}"/>
            </a:ext>
          </a:extLst>
        </xdr:cNvPr>
        <xdr:cNvCxnSpPr/>
      </xdr:nvCxnSpPr>
      <xdr:spPr>
        <a:xfrm flipV="1">
          <a:off x="21323300" y="18219420"/>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10161</xdr:rowOff>
    </xdr:from>
    <xdr:to>
      <xdr:col>107</xdr:col>
      <xdr:colOff>101600</xdr:colOff>
      <xdr:row>106</xdr:row>
      <xdr:rowOff>111761</xdr:rowOff>
    </xdr:to>
    <xdr:sp macro="" textlink="">
      <xdr:nvSpPr>
        <xdr:cNvPr id="745" name="楕円 744">
          <a:extLst>
            <a:ext uri="{FF2B5EF4-FFF2-40B4-BE49-F238E27FC236}">
              <a16:creationId xmlns:a16="http://schemas.microsoft.com/office/drawing/2014/main" id="{FE0A7448-444B-415A-8EDA-0FA5036BE34F}"/>
            </a:ext>
          </a:extLst>
        </xdr:cNvPr>
        <xdr:cNvSpPr/>
      </xdr:nvSpPr>
      <xdr:spPr>
        <a:xfrm>
          <a:off x="20383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54429</xdr:rowOff>
    </xdr:from>
    <xdr:to>
      <xdr:col>111</xdr:col>
      <xdr:colOff>177800</xdr:colOff>
      <xdr:row>106</xdr:row>
      <xdr:rowOff>60961</xdr:rowOff>
    </xdr:to>
    <xdr:cxnSp macro="">
      <xdr:nvCxnSpPr>
        <xdr:cNvPr id="746" name="直線コネクタ 745">
          <a:extLst>
            <a:ext uri="{FF2B5EF4-FFF2-40B4-BE49-F238E27FC236}">
              <a16:creationId xmlns:a16="http://schemas.microsoft.com/office/drawing/2014/main" id="{A7A25466-42D7-40DF-91F6-30FBCE91A59C}"/>
            </a:ext>
          </a:extLst>
        </xdr:cNvPr>
        <xdr:cNvCxnSpPr/>
      </xdr:nvCxnSpPr>
      <xdr:spPr>
        <a:xfrm flipV="1">
          <a:off x="20434300" y="182281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22134</xdr:rowOff>
    </xdr:from>
    <xdr:to>
      <xdr:col>102</xdr:col>
      <xdr:colOff>165100</xdr:colOff>
      <xdr:row>106</xdr:row>
      <xdr:rowOff>123734</xdr:rowOff>
    </xdr:to>
    <xdr:sp macro="" textlink="">
      <xdr:nvSpPr>
        <xdr:cNvPr id="747" name="楕円 746">
          <a:extLst>
            <a:ext uri="{FF2B5EF4-FFF2-40B4-BE49-F238E27FC236}">
              <a16:creationId xmlns:a16="http://schemas.microsoft.com/office/drawing/2014/main" id="{C48B7EDC-3656-4E4E-B24D-A16AC4FCB0A9}"/>
            </a:ext>
          </a:extLst>
        </xdr:cNvPr>
        <xdr:cNvSpPr/>
      </xdr:nvSpPr>
      <xdr:spPr>
        <a:xfrm>
          <a:off x="19494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60961</xdr:rowOff>
    </xdr:from>
    <xdr:to>
      <xdr:col>107</xdr:col>
      <xdr:colOff>50800</xdr:colOff>
      <xdr:row>106</xdr:row>
      <xdr:rowOff>72934</xdr:rowOff>
    </xdr:to>
    <xdr:cxnSp macro="">
      <xdr:nvCxnSpPr>
        <xdr:cNvPr id="748" name="直線コネクタ 747">
          <a:extLst>
            <a:ext uri="{FF2B5EF4-FFF2-40B4-BE49-F238E27FC236}">
              <a16:creationId xmlns:a16="http://schemas.microsoft.com/office/drawing/2014/main" id="{6FDEFC20-5917-415C-8D61-DC418CF128BA}"/>
            </a:ext>
          </a:extLst>
        </xdr:cNvPr>
        <xdr:cNvCxnSpPr/>
      </xdr:nvCxnSpPr>
      <xdr:spPr>
        <a:xfrm flipV="1">
          <a:off x="19545300" y="18234661"/>
          <a:ext cx="8890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29755</xdr:rowOff>
    </xdr:from>
    <xdr:to>
      <xdr:col>98</xdr:col>
      <xdr:colOff>38100</xdr:colOff>
      <xdr:row>106</xdr:row>
      <xdr:rowOff>131355</xdr:rowOff>
    </xdr:to>
    <xdr:sp macro="" textlink="">
      <xdr:nvSpPr>
        <xdr:cNvPr id="749" name="楕円 748">
          <a:extLst>
            <a:ext uri="{FF2B5EF4-FFF2-40B4-BE49-F238E27FC236}">
              <a16:creationId xmlns:a16="http://schemas.microsoft.com/office/drawing/2014/main" id="{40B34ED3-FBE0-45D1-82AA-7444E1FF080D}"/>
            </a:ext>
          </a:extLst>
        </xdr:cNvPr>
        <xdr:cNvSpPr/>
      </xdr:nvSpPr>
      <xdr:spPr>
        <a:xfrm>
          <a:off x="18605500" y="1820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72934</xdr:rowOff>
    </xdr:from>
    <xdr:to>
      <xdr:col>102</xdr:col>
      <xdr:colOff>114300</xdr:colOff>
      <xdr:row>106</xdr:row>
      <xdr:rowOff>80555</xdr:rowOff>
    </xdr:to>
    <xdr:cxnSp macro="">
      <xdr:nvCxnSpPr>
        <xdr:cNvPr id="750" name="直線コネクタ 749">
          <a:extLst>
            <a:ext uri="{FF2B5EF4-FFF2-40B4-BE49-F238E27FC236}">
              <a16:creationId xmlns:a16="http://schemas.microsoft.com/office/drawing/2014/main" id="{C356BED2-A991-4E86-9ACF-CCFB04D09460}"/>
            </a:ext>
          </a:extLst>
        </xdr:cNvPr>
        <xdr:cNvCxnSpPr/>
      </xdr:nvCxnSpPr>
      <xdr:spPr>
        <a:xfrm flipV="1">
          <a:off x="18656300" y="18246634"/>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123570</xdr:rowOff>
    </xdr:from>
    <xdr:ext cx="469744" cy="259045"/>
    <xdr:sp macro="" textlink="">
      <xdr:nvSpPr>
        <xdr:cNvPr id="751" name="n_1aveValue【庁舎】&#10;一人当たり面積">
          <a:extLst>
            <a:ext uri="{FF2B5EF4-FFF2-40B4-BE49-F238E27FC236}">
              <a16:creationId xmlns:a16="http://schemas.microsoft.com/office/drawing/2014/main" id="{7EBBB59D-A950-4866-B19B-8B1FA0D55268}"/>
            </a:ext>
          </a:extLst>
        </xdr:cNvPr>
        <xdr:cNvSpPr txBox="1"/>
      </xdr:nvSpPr>
      <xdr:spPr>
        <a:xfrm>
          <a:off x="210757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752" name="n_2aveValue【庁舎】&#10;一人当たり面積">
          <a:extLst>
            <a:ext uri="{FF2B5EF4-FFF2-40B4-BE49-F238E27FC236}">
              <a16:creationId xmlns:a16="http://schemas.microsoft.com/office/drawing/2014/main" id="{4DF15974-73D5-4BD2-B9D3-986736D6CF20}"/>
            </a:ext>
          </a:extLst>
        </xdr:cNvPr>
        <xdr:cNvSpPr txBox="1"/>
      </xdr:nvSpPr>
      <xdr:spPr>
        <a:xfrm>
          <a:off x="20199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753" name="n_3aveValue【庁舎】&#10;一人当たり面積">
          <a:extLst>
            <a:ext uri="{FF2B5EF4-FFF2-40B4-BE49-F238E27FC236}">
              <a16:creationId xmlns:a16="http://schemas.microsoft.com/office/drawing/2014/main" id="{0ACE26CE-9EE9-4A46-8D3D-2D865E11E085}"/>
            </a:ext>
          </a:extLst>
        </xdr:cNvPr>
        <xdr:cNvSpPr txBox="1"/>
      </xdr:nvSpPr>
      <xdr:spPr>
        <a:xfrm>
          <a:off x="19310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139898</xdr:rowOff>
    </xdr:from>
    <xdr:ext cx="469744" cy="259045"/>
    <xdr:sp macro="" textlink="">
      <xdr:nvSpPr>
        <xdr:cNvPr id="754" name="n_4aveValue【庁舎】&#10;一人当たり面積">
          <a:extLst>
            <a:ext uri="{FF2B5EF4-FFF2-40B4-BE49-F238E27FC236}">
              <a16:creationId xmlns:a16="http://schemas.microsoft.com/office/drawing/2014/main" id="{E799BAC8-E31D-4E58-B77E-DD9338F9DE6E}"/>
            </a:ext>
          </a:extLst>
        </xdr:cNvPr>
        <xdr:cNvSpPr txBox="1"/>
      </xdr:nvSpPr>
      <xdr:spPr>
        <a:xfrm>
          <a:off x="18421427" y="1831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121756</xdr:rowOff>
    </xdr:from>
    <xdr:ext cx="469744" cy="259045"/>
    <xdr:sp macro="" textlink="">
      <xdr:nvSpPr>
        <xdr:cNvPr id="755" name="n_1mainValue【庁舎】&#10;一人当たり面積">
          <a:extLst>
            <a:ext uri="{FF2B5EF4-FFF2-40B4-BE49-F238E27FC236}">
              <a16:creationId xmlns:a16="http://schemas.microsoft.com/office/drawing/2014/main" id="{85AD07E6-59EC-4D07-BC3D-5F2816CB5C75}"/>
            </a:ext>
          </a:extLst>
        </xdr:cNvPr>
        <xdr:cNvSpPr txBox="1"/>
      </xdr:nvSpPr>
      <xdr:spPr>
        <a:xfrm>
          <a:off x="21075727" y="1795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102888</xdr:rowOff>
    </xdr:from>
    <xdr:ext cx="469744" cy="259045"/>
    <xdr:sp macro="" textlink="">
      <xdr:nvSpPr>
        <xdr:cNvPr id="756" name="n_2mainValue【庁舎】&#10;一人当たり面積">
          <a:extLst>
            <a:ext uri="{FF2B5EF4-FFF2-40B4-BE49-F238E27FC236}">
              <a16:creationId xmlns:a16="http://schemas.microsoft.com/office/drawing/2014/main" id="{AAB6E194-EF5D-408D-B4C2-86EE1242405E}"/>
            </a:ext>
          </a:extLst>
        </xdr:cNvPr>
        <xdr:cNvSpPr txBox="1"/>
      </xdr:nvSpPr>
      <xdr:spPr>
        <a:xfrm>
          <a:off x="20199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114861</xdr:rowOff>
    </xdr:from>
    <xdr:ext cx="469744" cy="259045"/>
    <xdr:sp macro="" textlink="">
      <xdr:nvSpPr>
        <xdr:cNvPr id="757" name="n_3mainValue【庁舎】&#10;一人当たり面積">
          <a:extLst>
            <a:ext uri="{FF2B5EF4-FFF2-40B4-BE49-F238E27FC236}">
              <a16:creationId xmlns:a16="http://schemas.microsoft.com/office/drawing/2014/main" id="{6AE74C3A-F0D5-4E42-B3A8-DF97ED793D84}"/>
            </a:ext>
          </a:extLst>
        </xdr:cNvPr>
        <xdr:cNvSpPr txBox="1"/>
      </xdr:nvSpPr>
      <xdr:spPr>
        <a:xfrm>
          <a:off x="19310427"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147882</xdr:rowOff>
    </xdr:from>
    <xdr:ext cx="469744" cy="259045"/>
    <xdr:sp macro="" textlink="">
      <xdr:nvSpPr>
        <xdr:cNvPr id="758" name="n_4mainValue【庁舎】&#10;一人当たり面積">
          <a:extLst>
            <a:ext uri="{FF2B5EF4-FFF2-40B4-BE49-F238E27FC236}">
              <a16:creationId xmlns:a16="http://schemas.microsoft.com/office/drawing/2014/main" id="{583A74C4-D01F-42CA-93FD-CA3B44522944}"/>
            </a:ext>
          </a:extLst>
        </xdr:cNvPr>
        <xdr:cNvSpPr txBox="1"/>
      </xdr:nvSpPr>
      <xdr:spPr>
        <a:xfrm>
          <a:off x="18421427" y="1797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C88BA136-0B29-4679-8D40-E1AA5A67888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43D3CA72-F641-4B66-BD41-19BCBFC474B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4DD7AF99-3425-4CF5-A4FE-71D166B87B4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一般廃棄物処理施設は、減価償却率が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月からの可燃ごみ共同処理開始に向けて、令和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年度より現施設の改良工事に着手している。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福祉施設の有形固定資産減価償却率は、類似団体を上回る数値となっており、今後施設の老朽化に伴う効率性の低下や修繕コストの増加が懸念される。</a:t>
          </a:r>
        </a:p>
        <a:p>
          <a:r>
            <a:rPr kumimoji="1" lang="ja-JP" altLang="en-US" sz="1300">
              <a:latin typeface="ＭＳ Ｐゴシック" panose="020B0600070205080204" pitchFamily="50" charset="-128"/>
              <a:ea typeface="ＭＳ Ｐゴシック" panose="020B0600070205080204" pitchFamily="50" charset="-128"/>
            </a:rPr>
            <a:t>また、庁舎については、類似団体を下回る有形固定資産減価償却率となっているが、一部施設は老朽化が進んでおり、修繕コストは増加する見込みである。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960D11E-5E40-4BAA-A90D-5052E5C4BDD1}"/>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F912D1EB-B6BA-43BC-B7CD-1E6CB63669AA}"/>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4210D3F3-D35D-4E77-9F50-A9B672A1EE4B}"/>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CD5A2E5C-4DD3-4209-ACA2-7924B993B3C5}"/>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DED48A84-D7AC-4197-B4AD-E7363107A467}"/>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2062115F-EEEB-4CF9-AE52-D9D15C95740E}"/>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C5315BC3-A534-4D6C-9922-3A64B3AC7908}"/>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1942CFE-740A-4A35-8A81-C805D94856D8}"/>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CB1E3FB4-1B5A-460B-BE46-8873AB8F09E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213A80ED-32C4-452F-B51E-C003CCC8B628}"/>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10,845
10,132
92.86
11,577,350
11,182,369
381,912
5,734,695
7,036,964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512A2357-AAB8-40E5-99C0-4D6F0868E21E}"/>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715A695C-E323-493F-812C-77B7F6BF50A8}"/>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510772CF-E065-46FB-A20C-3F7BE5BBEEB2}"/>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A143F661-6E77-41C3-BFC4-37726EAE0B47}"/>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4B81DB22-B39D-447E-A721-F21481AB1F37}"/>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C33D4575-0131-42D0-B886-16C344E7AF3C}"/>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5DD487E-43ED-4977-BA63-DA0F76F3B5B3}"/>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54E2337-5A94-4075-8705-B301AA074287}"/>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7862C6F1-7FAE-4335-811F-CCBF5F2B6B14}"/>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99632062-4318-40A7-9AE2-097673AD3515}"/>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C0CF81CE-0930-4A95-AEEA-34ABD6945F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D692B359-29A1-4AE8-89BF-760CA6EF68D3}"/>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521AAB5-12D7-4068-8BF3-7560128BF64B}"/>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432637CE-74C1-43EB-BD47-1AAEB530757E}"/>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5B3DB5D5-2BB1-44DD-96A7-1DF03D847583}"/>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C01F4828-52D0-401B-A1D4-B2A21B910819}"/>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D93CCD9A-C48E-4B4B-9AB8-CE264EA3C4DB}"/>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AC8BBE89-7506-42A8-9D3C-EB398574929B}"/>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F32BB1AB-DE46-4A84-B842-C0AD5A104E53}"/>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FBC0DDD9-23C2-4DC4-9F48-C7504B8AA13F}"/>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7BA70F14-7EFB-4068-9B4B-403DE0BDBC32}"/>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C8A9BC3F-4B01-44B4-B9E4-E72327E661BC}"/>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B93F5CCB-8AF8-41CB-B8BC-13EBDA36E7C2}"/>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C6F933DE-D5D8-4EB2-969E-B442D44DA001}"/>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7AAD024A-CF52-4922-831B-70CE5E11794E}"/>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4FA2A50E-AC82-465D-ADB4-6B71DCEB5339}"/>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DD198033-5EDA-4CAC-8DC6-D3615426A0D5}"/>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E3EA29BC-AD11-406D-9BA5-A35D8B1D1ED5}"/>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BC92992E-199B-4FFD-8867-07BEACF3665A}"/>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4F4E2949-D828-43DD-A9C1-64C466D60E9F}"/>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53787F28-69B6-40C1-9158-43A49018327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CE07FC50-F5BB-47D7-9135-E3DD78FCB041}"/>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80B8C260-B398-4004-96F4-C27531549D4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37B4312-C52E-4EA0-B0CB-0BA336A06EA6}"/>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F3BCE3C7-D119-4CBE-8E83-B213088C8213}"/>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8F3A58E9-C0CD-4EBB-A0C6-6E163AD5D67A}"/>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2975097A-DFE1-4C6D-B0A4-37AAEF02CC71}"/>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類似団体の中では最も高い水準となっており、全国平均及び県内平均との比較においても継続して高い水準を保っている。しかし、財政力指数は、在住人口をベースとして計算されており、年間を通じて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万人にも上る観光客についてはほとんど反映されていない。</a:t>
          </a:r>
        </a:p>
        <a:p>
          <a:r>
            <a:rPr kumimoji="1" lang="ja-JP" altLang="en-US" sz="1300">
              <a:latin typeface="ＭＳ Ｐゴシック" panose="020B0600070205080204" pitchFamily="50" charset="-128"/>
              <a:ea typeface="ＭＳ Ｐゴシック" panose="020B0600070205080204" pitchFamily="50" charset="-128"/>
            </a:rPr>
            <a:t>　観光を基幹産業とする当町において、観光関連の事業に要する経費や、観光客も考慮した環境衛生施設の維持管理、消防・救急体制の強化等に多額の経費を要している。そのため、町の規模で必要とされている金額と実際の決算額との間に大きな乖離が生じ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17E84FBB-8392-4EDE-B564-A34AE5242BE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50C3681E-9DEB-4E65-8738-11B92290D0B2}"/>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1E404755-F9E8-4682-9FF3-E5BCE33018F1}"/>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B75F68FC-8E4F-41AA-8807-B81BC01F9A1C}"/>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BA6BBE0-53FA-4678-81C1-BDD9EFF6CD5C}"/>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AAF94630-21AE-4E3F-893F-0CD50182473C}"/>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9D9E135D-86D2-41D9-83F4-5C6C0BB14808}"/>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70D14A9-86C7-48DA-B855-5067D30C1F9F}"/>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E56276CF-ADB7-4788-9103-ABFC6BDF7629}"/>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F36D4580-F2FD-45A1-ABDC-EF197E59D127}"/>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D4146EB8-BC0C-4A77-AE46-4520BF4ABF99}"/>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9FBA3934-A99B-4E50-81E4-4479F3917477}"/>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CBCF7E03-6641-43FC-B8D0-80F14E5E1688}"/>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740443A2-E131-4B19-A78C-F3647FBDC97F}"/>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C891982C-1D63-4026-9A1B-E4D2095462ED}"/>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5FE1FC45-62D4-461D-9993-D6C6293C9749}"/>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B400D53C-88D3-4AD9-A1C3-A96D9FB12F41}"/>
            </a:ext>
          </a:extLst>
        </xdr:cNvPr>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CC293D62-FF86-4ACB-9AB3-F35F95A5C2E3}"/>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35DF0B77-296A-4EC6-8997-D8F4FBE7F30E}"/>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70ECBB8-19DC-4A71-95A4-B9E5052DC5F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2F65EE5F-1A61-47E9-9B3E-2E44961B1737}"/>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77410</xdr:rowOff>
    </xdr:from>
    <xdr:to>
      <xdr:col>23</xdr:col>
      <xdr:colOff>133350</xdr:colOff>
      <xdr:row>36</xdr:row>
      <xdr:rowOff>146352</xdr:rowOff>
    </xdr:to>
    <xdr:cxnSp macro="">
      <xdr:nvCxnSpPr>
        <xdr:cNvPr id="70" name="直線コネクタ 69">
          <a:extLst>
            <a:ext uri="{FF2B5EF4-FFF2-40B4-BE49-F238E27FC236}">
              <a16:creationId xmlns:a16="http://schemas.microsoft.com/office/drawing/2014/main" id="{0AFF0922-01AA-4189-9A83-04FE57160934}"/>
            </a:ext>
          </a:extLst>
        </xdr:cNvPr>
        <xdr:cNvCxnSpPr/>
      </xdr:nvCxnSpPr>
      <xdr:spPr>
        <a:xfrm>
          <a:off x="4114800" y="6249610"/>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85DAEB5A-FDAF-4AD3-8D10-3D763BB7AECF}"/>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8F4FD464-D1A7-44E2-82F1-C96B399A01F8}"/>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19957</xdr:rowOff>
    </xdr:from>
    <xdr:to>
      <xdr:col>19</xdr:col>
      <xdr:colOff>133350</xdr:colOff>
      <xdr:row>36</xdr:row>
      <xdr:rowOff>77410</xdr:rowOff>
    </xdr:to>
    <xdr:cxnSp macro="">
      <xdr:nvCxnSpPr>
        <xdr:cNvPr id="73" name="直線コネクタ 72">
          <a:extLst>
            <a:ext uri="{FF2B5EF4-FFF2-40B4-BE49-F238E27FC236}">
              <a16:creationId xmlns:a16="http://schemas.microsoft.com/office/drawing/2014/main" id="{276DADC9-612F-4E77-BCFE-0E78501BA52B}"/>
            </a:ext>
          </a:extLst>
        </xdr:cNvPr>
        <xdr:cNvCxnSpPr/>
      </xdr:nvCxnSpPr>
      <xdr:spPr>
        <a:xfrm>
          <a:off x="3225800" y="6192157"/>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a:extLst>
            <a:ext uri="{FF2B5EF4-FFF2-40B4-BE49-F238E27FC236}">
              <a16:creationId xmlns:a16="http://schemas.microsoft.com/office/drawing/2014/main" id="{9AC55FF2-B09C-41D6-A4B3-ABF24795130B}"/>
            </a:ext>
          </a:extLst>
        </xdr:cNvPr>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4432</xdr:rowOff>
    </xdr:from>
    <xdr:ext cx="736600" cy="259045"/>
    <xdr:sp macro="" textlink="">
      <xdr:nvSpPr>
        <xdr:cNvPr id="75" name="テキスト ボックス 74">
          <a:extLst>
            <a:ext uri="{FF2B5EF4-FFF2-40B4-BE49-F238E27FC236}">
              <a16:creationId xmlns:a16="http://schemas.microsoft.com/office/drawing/2014/main" id="{C7DDD566-B938-458B-AA06-B8BE6D9E4DEF}"/>
            </a:ext>
          </a:extLst>
        </xdr:cNvPr>
        <xdr:cNvSpPr txBox="1"/>
      </xdr:nvSpPr>
      <xdr:spPr>
        <a:xfrm>
          <a:off x="3733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19957</xdr:rowOff>
    </xdr:from>
    <xdr:to>
      <xdr:col>15</xdr:col>
      <xdr:colOff>82550</xdr:colOff>
      <xdr:row>36</xdr:row>
      <xdr:rowOff>19957</xdr:rowOff>
    </xdr:to>
    <xdr:cxnSp macro="">
      <xdr:nvCxnSpPr>
        <xdr:cNvPr id="76" name="直線コネクタ 75">
          <a:extLst>
            <a:ext uri="{FF2B5EF4-FFF2-40B4-BE49-F238E27FC236}">
              <a16:creationId xmlns:a16="http://schemas.microsoft.com/office/drawing/2014/main" id="{E6A41B6F-3AEF-46C9-8358-69B8698F4146}"/>
            </a:ext>
          </a:extLst>
        </xdr:cNvPr>
        <xdr:cNvCxnSpPr/>
      </xdr:nvCxnSpPr>
      <xdr:spPr>
        <a:xfrm>
          <a:off x="2336800" y="6192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id="{7EA94E0C-C63D-4BF2-B702-1FB358B3D1D2}"/>
            </a:ext>
          </a:extLst>
        </xdr:cNvPr>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152901</xdr:rowOff>
    </xdr:from>
    <xdr:ext cx="762000" cy="259045"/>
    <xdr:sp macro="" textlink="">
      <xdr:nvSpPr>
        <xdr:cNvPr id="78" name="テキスト ボックス 77">
          <a:extLst>
            <a:ext uri="{FF2B5EF4-FFF2-40B4-BE49-F238E27FC236}">
              <a16:creationId xmlns:a16="http://schemas.microsoft.com/office/drawing/2014/main" id="{412F1EBF-8028-4A48-939A-48BAD58446F5}"/>
            </a:ext>
          </a:extLst>
        </xdr:cNvPr>
        <xdr:cNvSpPr txBox="1"/>
      </xdr:nvSpPr>
      <xdr:spPr>
        <a:xfrm>
          <a:off x="2844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19957</xdr:rowOff>
    </xdr:from>
    <xdr:to>
      <xdr:col>11</xdr:col>
      <xdr:colOff>31750</xdr:colOff>
      <xdr:row>36</xdr:row>
      <xdr:rowOff>42938</xdr:rowOff>
    </xdr:to>
    <xdr:cxnSp macro="">
      <xdr:nvCxnSpPr>
        <xdr:cNvPr id="79" name="直線コネクタ 78">
          <a:extLst>
            <a:ext uri="{FF2B5EF4-FFF2-40B4-BE49-F238E27FC236}">
              <a16:creationId xmlns:a16="http://schemas.microsoft.com/office/drawing/2014/main" id="{F03EBC83-C2FA-444C-AB5A-01F97534E469}"/>
            </a:ext>
          </a:extLst>
        </xdr:cNvPr>
        <xdr:cNvCxnSpPr/>
      </xdr:nvCxnSpPr>
      <xdr:spPr>
        <a:xfrm flipV="1">
          <a:off x="1447800" y="61921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A012EC5E-91E9-4C98-ACA1-F2F6C9A3243E}"/>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1" name="テキスト ボックス 80">
          <a:extLst>
            <a:ext uri="{FF2B5EF4-FFF2-40B4-BE49-F238E27FC236}">
              <a16:creationId xmlns:a16="http://schemas.microsoft.com/office/drawing/2014/main" id="{E6A39794-7EDE-47E3-9560-5E1FC3B2BE15}"/>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2F5DD895-4535-4560-969A-82FA065C5AB9}"/>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a:extLst>
            <a:ext uri="{FF2B5EF4-FFF2-40B4-BE49-F238E27FC236}">
              <a16:creationId xmlns:a16="http://schemas.microsoft.com/office/drawing/2014/main" id="{8ED29CC6-281A-4B08-A2A5-FB27D42D319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B06C53CB-5BE8-4472-AF71-DE1DB9FBA647}"/>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9F5C06A-40DF-47B2-A705-70DC933AD63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A786CC3-B472-4513-9ABC-7B114E50FC72}"/>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9DDEF8E6-3141-4D4D-820D-BDD01890B2DB}"/>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46FAA3D0-0701-4D08-8A60-9FCFD90A5039}"/>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95552</xdr:rowOff>
    </xdr:from>
    <xdr:to>
      <xdr:col>23</xdr:col>
      <xdr:colOff>184150</xdr:colOff>
      <xdr:row>37</xdr:row>
      <xdr:rowOff>25702</xdr:rowOff>
    </xdr:to>
    <xdr:sp macro="" textlink="">
      <xdr:nvSpPr>
        <xdr:cNvPr id="89" name="楕円 88">
          <a:extLst>
            <a:ext uri="{FF2B5EF4-FFF2-40B4-BE49-F238E27FC236}">
              <a16:creationId xmlns:a16="http://schemas.microsoft.com/office/drawing/2014/main" id="{9330D695-62E7-49BB-82C8-1188C1990D6C}"/>
            </a:ext>
          </a:extLst>
        </xdr:cNvPr>
        <xdr:cNvSpPr/>
      </xdr:nvSpPr>
      <xdr:spPr>
        <a:xfrm>
          <a:off x="4902200" y="62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16829</xdr:rowOff>
    </xdr:from>
    <xdr:ext cx="762000" cy="259045"/>
    <xdr:sp macro="" textlink="">
      <xdr:nvSpPr>
        <xdr:cNvPr id="90" name="財政力該当値テキスト">
          <a:extLst>
            <a:ext uri="{FF2B5EF4-FFF2-40B4-BE49-F238E27FC236}">
              <a16:creationId xmlns:a16="http://schemas.microsoft.com/office/drawing/2014/main" id="{A8F491CB-A502-4BA2-AA4D-EB1D12894F28}"/>
            </a:ext>
          </a:extLst>
        </xdr:cNvPr>
        <xdr:cNvSpPr txBox="1"/>
      </xdr:nvSpPr>
      <xdr:spPr>
        <a:xfrm>
          <a:off x="5041900" y="618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26610</xdr:rowOff>
    </xdr:from>
    <xdr:to>
      <xdr:col>19</xdr:col>
      <xdr:colOff>184150</xdr:colOff>
      <xdr:row>36</xdr:row>
      <xdr:rowOff>128210</xdr:rowOff>
    </xdr:to>
    <xdr:sp macro="" textlink="">
      <xdr:nvSpPr>
        <xdr:cNvPr id="91" name="楕円 90">
          <a:extLst>
            <a:ext uri="{FF2B5EF4-FFF2-40B4-BE49-F238E27FC236}">
              <a16:creationId xmlns:a16="http://schemas.microsoft.com/office/drawing/2014/main" id="{22D92AE2-CE4F-4987-BD63-AE6F954E5D3E}"/>
            </a:ext>
          </a:extLst>
        </xdr:cNvPr>
        <xdr:cNvSpPr/>
      </xdr:nvSpPr>
      <xdr:spPr>
        <a:xfrm>
          <a:off x="4064000" y="61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138387</xdr:rowOff>
    </xdr:from>
    <xdr:ext cx="736600" cy="259045"/>
    <xdr:sp macro="" textlink="">
      <xdr:nvSpPr>
        <xdr:cNvPr id="92" name="テキスト ボックス 91">
          <a:extLst>
            <a:ext uri="{FF2B5EF4-FFF2-40B4-BE49-F238E27FC236}">
              <a16:creationId xmlns:a16="http://schemas.microsoft.com/office/drawing/2014/main" id="{49B40AFA-8E22-4C8A-AC76-B081CB89D44D}"/>
            </a:ext>
          </a:extLst>
        </xdr:cNvPr>
        <xdr:cNvSpPr txBox="1"/>
      </xdr:nvSpPr>
      <xdr:spPr>
        <a:xfrm>
          <a:off x="3733800" y="5967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140607</xdr:rowOff>
    </xdr:from>
    <xdr:to>
      <xdr:col>15</xdr:col>
      <xdr:colOff>133350</xdr:colOff>
      <xdr:row>36</xdr:row>
      <xdr:rowOff>70757</xdr:rowOff>
    </xdr:to>
    <xdr:sp macro="" textlink="">
      <xdr:nvSpPr>
        <xdr:cNvPr id="93" name="楕円 92">
          <a:extLst>
            <a:ext uri="{FF2B5EF4-FFF2-40B4-BE49-F238E27FC236}">
              <a16:creationId xmlns:a16="http://schemas.microsoft.com/office/drawing/2014/main" id="{57DE414E-DB87-4A15-8560-6D50DE24FCE4}"/>
            </a:ext>
          </a:extLst>
        </xdr:cNvPr>
        <xdr:cNvSpPr/>
      </xdr:nvSpPr>
      <xdr:spPr>
        <a:xfrm>
          <a:off x="3175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80934</xdr:rowOff>
    </xdr:from>
    <xdr:ext cx="762000" cy="259045"/>
    <xdr:sp macro="" textlink="">
      <xdr:nvSpPr>
        <xdr:cNvPr id="94" name="テキスト ボックス 93">
          <a:extLst>
            <a:ext uri="{FF2B5EF4-FFF2-40B4-BE49-F238E27FC236}">
              <a16:creationId xmlns:a16="http://schemas.microsoft.com/office/drawing/2014/main" id="{6C8926D1-6C3C-4C67-950A-7EF79472E797}"/>
            </a:ext>
          </a:extLst>
        </xdr:cNvPr>
        <xdr:cNvSpPr txBox="1"/>
      </xdr:nvSpPr>
      <xdr:spPr>
        <a:xfrm>
          <a:off x="2844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140607</xdr:rowOff>
    </xdr:from>
    <xdr:to>
      <xdr:col>11</xdr:col>
      <xdr:colOff>82550</xdr:colOff>
      <xdr:row>36</xdr:row>
      <xdr:rowOff>70757</xdr:rowOff>
    </xdr:to>
    <xdr:sp macro="" textlink="">
      <xdr:nvSpPr>
        <xdr:cNvPr id="95" name="楕円 94">
          <a:extLst>
            <a:ext uri="{FF2B5EF4-FFF2-40B4-BE49-F238E27FC236}">
              <a16:creationId xmlns:a16="http://schemas.microsoft.com/office/drawing/2014/main" id="{80EB40D9-0D16-4C04-9A9A-E51A3EE7CB84}"/>
            </a:ext>
          </a:extLst>
        </xdr:cNvPr>
        <xdr:cNvSpPr/>
      </xdr:nvSpPr>
      <xdr:spPr>
        <a:xfrm>
          <a:off x="2286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80934</xdr:rowOff>
    </xdr:from>
    <xdr:ext cx="762000" cy="259045"/>
    <xdr:sp macro="" textlink="">
      <xdr:nvSpPr>
        <xdr:cNvPr id="96" name="テキスト ボックス 95">
          <a:extLst>
            <a:ext uri="{FF2B5EF4-FFF2-40B4-BE49-F238E27FC236}">
              <a16:creationId xmlns:a16="http://schemas.microsoft.com/office/drawing/2014/main" id="{218C64F4-ED37-4866-BFA1-A33980E181E4}"/>
            </a:ext>
          </a:extLst>
        </xdr:cNvPr>
        <xdr:cNvSpPr txBox="1"/>
      </xdr:nvSpPr>
      <xdr:spPr>
        <a:xfrm>
          <a:off x="1955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163588</xdr:rowOff>
    </xdr:from>
    <xdr:to>
      <xdr:col>7</xdr:col>
      <xdr:colOff>31750</xdr:colOff>
      <xdr:row>36</xdr:row>
      <xdr:rowOff>93738</xdr:rowOff>
    </xdr:to>
    <xdr:sp macro="" textlink="">
      <xdr:nvSpPr>
        <xdr:cNvPr id="97" name="楕円 96">
          <a:extLst>
            <a:ext uri="{FF2B5EF4-FFF2-40B4-BE49-F238E27FC236}">
              <a16:creationId xmlns:a16="http://schemas.microsoft.com/office/drawing/2014/main" id="{45C28464-D18F-45B7-A031-D60A2DC13B07}"/>
            </a:ext>
          </a:extLst>
        </xdr:cNvPr>
        <xdr:cNvSpPr/>
      </xdr:nvSpPr>
      <xdr:spPr>
        <a:xfrm>
          <a:off x="1397000" y="61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103915</xdr:rowOff>
    </xdr:from>
    <xdr:ext cx="762000" cy="259045"/>
    <xdr:sp macro="" textlink="">
      <xdr:nvSpPr>
        <xdr:cNvPr id="98" name="テキスト ボックス 97">
          <a:extLst>
            <a:ext uri="{FF2B5EF4-FFF2-40B4-BE49-F238E27FC236}">
              <a16:creationId xmlns:a16="http://schemas.microsoft.com/office/drawing/2014/main" id="{07B60AAC-C4C8-4180-B0D0-22828A568761}"/>
            </a:ext>
          </a:extLst>
        </xdr:cNvPr>
        <xdr:cNvSpPr txBox="1"/>
      </xdr:nvSpPr>
      <xdr:spPr>
        <a:xfrm>
          <a:off x="1066800" y="593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5A6DCF6B-77E9-4816-97AD-13884C181561}"/>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558CC6BA-BB63-450A-A77E-5623F790B964}"/>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8FCBBDF5-5D17-49F4-B269-25086D856ACE}"/>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99F9F2D9-4AC2-45FF-9253-936D32072C2D}"/>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F6FE3574-7FF1-44FA-813D-4F889C7BC9BA}"/>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23AE7BD4-1745-42DD-987D-6191C842F11B}"/>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C2DDFA37-62C6-4C1A-A21A-28B62D052DDB}"/>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5007C60D-8141-4174-8F33-C9872B1F9D2B}"/>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CF59D5EC-E9DF-41D0-BF9E-38ED16F54E22}"/>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6CC1F6B7-218A-4A06-B9EC-842B470E00C9}"/>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A49ACB38-9DB4-4133-8297-FCF881E8A2BF}"/>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E3779D67-7282-4093-A558-749380AC4431}"/>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193F045C-198D-4EB8-9550-FF6B3B37056C}"/>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猶予特例債償還金の皆減により、歳出は減となったが、歳入についても減となったため、経常収支比率は昨年度から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今後も、箱根町行財政改革アクションプランを着実に実行することで、歳入確保、歳出削減を推進し、財政の健全化を図っていく。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D369AB17-E991-49B4-A9C2-6CB44CC87CE9}"/>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24AE2D67-622C-4CB0-BDA7-E238847266B8}"/>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8D838D81-6F5E-4257-93D1-A90B0EB2AF7D}"/>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E624890F-E250-4EF4-84DA-DFE75CD46624}"/>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2FD9FED5-9B17-4A95-A122-788F5AEE2B12}"/>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A28C1A4E-49BB-4BFF-8BE6-84BA4134E5BD}"/>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32A992F0-3507-4C2E-A09F-61375FD53709}"/>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97DE9823-A3CB-421A-BFDC-4EC29BE2C2C6}"/>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F703A88C-ECA7-4278-A354-F6AB577E4A0E}"/>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490C678E-0924-436C-84A0-4345159FCE99}"/>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EF586B43-25C8-47D8-B50F-8767AA8C098E}"/>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BE6253B9-E505-4DBA-8C9E-C84A3EFC66DC}"/>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14E4F082-DD7B-4DD0-9ABF-7C3D15943E9B}"/>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2EA6F2D5-6FD6-4D31-812F-8D17FBD0CE11}"/>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D94D5675-4185-4DF8-BBF5-C472BC090657}"/>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EA3EE10-90B6-460C-90BC-75D8F2630E1E}"/>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a:extLst>
            <a:ext uri="{FF2B5EF4-FFF2-40B4-BE49-F238E27FC236}">
              <a16:creationId xmlns:a16="http://schemas.microsoft.com/office/drawing/2014/main" id="{4E8CC430-5C80-4B73-AA01-97BBA0DB87E9}"/>
            </a:ext>
          </a:extLst>
        </xdr:cNvPr>
        <xdr:cNvCxnSpPr/>
      </xdr:nvCxnSpPr>
      <xdr:spPr>
        <a:xfrm flipV="1">
          <a:off x="4953000" y="10115338"/>
          <a:ext cx="0" cy="1471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a:extLst>
            <a:ext uri="{FF2B5EF4-FFF2-40B4-BE49-F238E27FC236}">
              <a16:creationId xmlns:a16="http://schemas.microsoft.com/office/drawing/2014/main" id="{68D98560-2C46-4164-A92D-B2E3549DB6DF}"/>
            </a:ext>
          </a:extLst>
        </xdr:cNvPr>
        <xdr:cNvSpPr txBox="1"/>
      </xdr:nvSpPr>
      <xdr:spPr>
        <a:xfrm>
          <a:off x="5041900" y="115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a:extLst>
            <a:ext uri="{FF2B5EF4-FFF2-40B4-BE49-F238E27FC236}">
              <a16:creationId xmlns:a16="http://schemas.microsoft.com/office/drawing/2014/main" id="{0F8A8552-E029-4266-AA22-2CC89404AB4C}"/>
            </a:ext>
          </a:extLst>
        </xdr:cNvPr>
        <xdr:cNvCxnSpPr/>
      </xdr:nvCxnSpPr>
      <xdr:spPr>
        <a:xfrm>
          <a:off x="4864100" y="1158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a:extLst>
            <a:ext uri="{FF2B5EF4-FFF2-40B4-BE49-F238E27FC236}">
              <a16:creationId xmlns:a16="http://schemas.microsoft.com/office/drawing/2014/main" id="{5CDB3835-683B-443E-B742-DA5B31E6019C}"/>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a:extLst>
            <a:ext uri="{FF2B5EF4-FFF2-40B4-BE49-F238E27FC236}">
              <a16:creationId xmlns:a16="http://schemas.microsoft.com/office/drawing/2014/main" id="{EAB183C3-C135-4D28-987F-02ADA1BF71F1}"/>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96096</xdr:rowOff>
    </xdr:from>
    <xdr:to>
      <xdr:col>23</xdr:col>
      <xdr:colOff>133350</xdr:colOff>
      <xdr:row>67</xdr:row>
      <xdr:rowOff>100119</xdr:rowOff>
    </xdr:to>
    <xdr:cxnSp macro="">
      <xdr:nvCxnSpPr>
        <xdr:cNvPr id="133" name="直線コネクタ 132">
          <a:extLst>
            <a:ext uri="{FF2B5EF4-FFF2-40B4-BE49-F238E27FC236}">
              <a16:creationId xmlns:a16="http://schemas.microsoft.com/office/drawing/2014/main" id="{3930EE4F-0E25-45A4-9DBF-659CCEF53B31}"/>
            </a:ext>
          </a:extLst>
        </xdr:cNvPr>
        <xdr:cNvCxnSpPr/>
      </xdr:nvCxnSpPr>
      <xdr:spPr>
        <a:xfrm>
          <a:off x="4114800" y="11583246"/>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89552</xdr:rowOff>
    </xdr:from>
    <xdr:ext cx="762000" cy="259045"/>
    <xdr:sp macro="" textlink="">
      <xdr:nvSpPr>
        <xdr:cNvPr id="134" name="財政構造の弾力性平均値テキスト">
          <a:extLst>
            <a:ext uri="{FF2B5EF4-FFF2-40B4-BE49-F238E27FC236}">
              <a16:creationId xmlns:a16="http://schemas.microsoft.com/office/drawing/2014/main" id="{AFB699F2-F831-4502-813E-F5A15942CDDC}"/>
            </a:ext>
          </a:extLst>
        </xdr:cNvPr>
        <xdr:cNvSpPr txBox="1"/>
      </xdr:nvSpPr>
      <xdr:spPr>
        <a:xfrm>
          <a:off x="5041900" y="1089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a:extLst>
            <a:ext uri="{FF2B5EF4-FFF2-40B4-BE49-F238E27FC236}">
              <a16:creationId xmlns:a16="http://schemas.microsoft.com/office/drawing/2014/main" id="{CA356EA3-9914-4104-BC04-17CF4D77DF57}"/>
            </a:ext>
          </a:extLst>
        </xdr:cNvPr>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96096</xdr:rowOff>
    </xdr:from>
    <xdr:to>
      <xdr:col>19</xdr:col>
      <xdr:colOff>133350</xdr:colOff>
      <xdr:row>67</xdr:row>
      <xdr:rowOff>144356</xdr:rowOff>
    </xdr:to>
    <xdr:cxnSp macro="">
      <xdr:nvCxnSpPr>
        <xdr:cNvPr id="136" name="直線コネクタ 135">
          <a:extLst>
            <a:ext uri="{FF2B5EF4-FFF2-40B4-BE49-F238E27FC236}">
              <a16:creationId xmlns:a16="http://schemas.microsoft.com/office/drawing/2014/main" id="{04A12009-F4FC-4597-B505-51C43F7CA6E2}"/>
            </a:ext>
          </a:extLst>
        </xdr:cNvPr>
        <xdr:cNvCxnSpPr/>
      </xdr:nvCxnSpPr>
      <xdr:spPr>
        <a:xfrm flipV="1">
          <a:off x="3225800" y="115832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a:extLst>
            <a:ext uri="{FF2B5EF4-FFF2-40B4-BE49-F238E27FC236}">
              <a16:creationId xmlns:a16="http://schemas.microsoft.com/office/drawing/2014/main" id="{1DEC407A-7839-4C5E-8D51-271B31F2C798}"/>
            </a:ext>
          </a:extLst>
        </xdr:cNvPr>
        <xdr:cNvSpPr/>
      </xdr:nvSpPr>
      <xdr:spPr>
        <a:xfrm>
          <a:off x="4064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56108</xdr:rowOff>
    </xdr:from>
    <xdr:ext cx="736600" cy="259045"/>
    <xdr:sp macro="" textlink="">
      <xdr:nvSpPr>
        <xdr:cNvPr id="138" name="テキスト ボックス 137">
          <a:extLst>
            <a:ext uri="{FF2B5EF4-FFF2-40B4-BE49-F238E27FC236}">
              <a16:creationId xmlns:a16="http://schemas.microsoft.com/office/drawing/2014/main" id="{9EFF4405-0968-4AEF-A71F-BCF69D59CC5F}"/>
            </a:ext>
          </a:extLst>
        </xdr:cNvPr>
        <xdr:cNvSpPr txBox="1"/>
      </xdr:nvSpPr>
      <xdr:spPr>
        <a:xfrm>
          <a:off x="3733800" y="1068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130810</xdr:rowOff>
    </xdr:from>
    <xdr:to>
      <xdr:col>15</xdr:col>
      <xdr:colOff>82550</xdr:colOff>
      <xdr:row>67</xdr:row>
      <xdr:rowOff>144356</xdr:rowOff>
    </xdr:to>
    <xdr:cxnSp macro="">
      <xdr:nvCxnSpPr>
        <xdr:cNvPr id="139" name="直線コネクタ 138">
          <a:extLst>
            <a:ext uri="{FF2B5EF4-FFF2-40B4-BE49-F238E27FC236}">
              <a16:creationId xmlns:a16="http://schemas.microsoft.com/office/drawing/2014/main" id="{B437A00A-54A2-405D-A7C4-B3D15BB36461}"/>
            </a:ext>
          </a:extLst>
        </xdr:cNvPr>
        <xdr:cNvCxnSpPr/>
      </xdr:nvCxnSpPr>
      <xdr:spPr>
        <a:xfrm>
          <a:off x="2336800" y="11446510"/>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a:extLst>
            <a:ext uri="{FF2B5EF4-FFF2-40B4-BE49-F238E27FC236}">
              <a16:creationId xmlns:a16="http://schemas.microsoft.com/office/drawing/2014/main" id="{97E22E29-2BF2-4C1D-A3A7-A1307CC1B754}"/>
            </a:ext>
          </a:extLst>
        </xdr:cNvPr>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97807</xdr:rowOff>
    </xdr:from>
    <xdr:ext cx="762000" cy="259045"/>
    <xdr:sp macro="" textlink="">
      <xdr:nvSpPr>
        <xdr:cNvPr id="141" name="テキスト ボックス 140">
          <a:extLst>
            <a:ext uri="{FF2B5EF4-FFF2-40B4-BE49-F238E27FC236}">
              <a16:creationId xmlns:a16="http://schemas.microsoft.com/office/drawing/2014/main" id="{0EF95CE2-1D69-4423-9A03-F8E74739768D}"/>
            </a:ext>
          </a:extLst>
        </xdr:cNvPr>
        <xdr:cNvSpPr txBox="1"/>
      </xdr:nvSpPr>
      <xdr:spPr>
        <a:xfrm>
          <a:off x="2844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30269</xdr:rowOff>
    </xdr:from>
    <xdr:to>
      <xdr:col>11</xdr:col>
      <xdr:colOff>31750</xdr:colOff>
      <xdr:row>66</xdr:row>
      <xdr:rowOff>130810</xdr:rowOff>
    </xdr:to>
    <xdr:cxnSp macro="">
      <xdr:nvCxnSpPr>
        <xdr:cNvPr id="142" name="直線コネクタ 141">
          <a:extLst>
            <a:ext uri="{FF2B5EF4-FFF2-40B4-BE49-F238E27FC236}">
              <a16:creationId xmlns:a16="http://schemas.microsoft.com/office/drawing/2014/main" id="{0036BE5B-E51A-49FD-9C44-BE43F0D98EB2}"/>
            </a:ext>
          </a:extLst>
        </xdr:cNvPr>
        <xdr:cNvCxnSpPr/>
      </xdr:nvCxnSpPr>
      <xdr:spPr>
        <a:xfrm>
          <a:off x="1447800" y="1134596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26A92082-65D5-4666-AAE7-A5C402095AFB}"/>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A8A8C0A8-C7FF-44DC-8EB9-0B2D6D616B2C}"/>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45" name="フローチャート: 判断 144">
          <a:extLst>
            <a:ext uri="{FF2B5EF4-FFF2-40B4-BE49-F238E27FC236}">
              <a16:creationId xmlns:a16="http://schemas.microsoft.com/office/drawing/2014/main" id="{FEFEA344-C5DD-4A29-9B60-D338CF0D505F}"/>
            </a:ext>
          </a:extLst>
        </xdr:cNvPr>
        <xdr:cNvSpPr/>
      </xdr:nvSpPr>
      <xdr:spPr>
        <a:xfrm>
          <a:off x="1397000" y="111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69656</xdr:rowOff>
    </xdr:from>
    <xdr:ext cx="762000" cy="259045"/>
    <xdr:sp macro="" textlink="">
      <xdr:nvSpPr>
        <xdr:cNvPr id="146" name="テキスト ボックス 145">
          <a:extLst>
            <a:ext uri="{FF2B5EF4-FFF2-40B4-BE49-F238E27FC236}">
              <a16:creationId xmlns:a16="http://schemas.microsoft.com/office/drawing/2014/main" id="{47B9DB1F-95A2-4A5F-8676-710C086CF020}"/>
            </a:ext>
          </a:extLst>
        </xdr:cNvPr>
        <xdr:cNvSpPr txBox="1"/>
      </xdr:nvSpPr>
      <xdr:spPr>
        <a:xfrm>
          <a:off x="1066800" y="1087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A698CF86-5A7A-4AF7-BCD8-4E6255E991A5}"/>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42000D5F-0B67-40F5-BA04-81664D2BE9EC}"/>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F17A7442-5240-40BE-877A-87E84EB72348}"/>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8CB9F80E-D95D-43B9-A281-08825507B44D}"/>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3B34645F-EC17-450F-AE7D-F5F5DEE45352}"/>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49319</xdr:rowOff>
    </xdr:from>
    <xdr:to>
      <xdr:col>23</xdr:col>
      <xdr:colOff>184150</xdr:colOff>
      <xdr:row>67</xdr:row>
      <xdr:rowOff>150919</xdr:rowOff>
    </xdr:to>
    <xdr:sp macro="" textlink="">
      <xdr:nvSpPr>
        <xdr:cNvPr id="152" name="楕円 151">
          <a:extLst>
            <a:ext uri="{FF2B5EF4-FFF2-40B4-BE49-F238E27FC236}">
              <a16:creationId xmlns:a16="http://schemas.microsoft.com/office/drawing/2014/main" id="{8B46B376-D6BB-4CD7-831B-D96D73BCCB83}"/>
            </a:ext>
          </a:extLst>
        </xdr:cNvPr>
        <xdr:cNvSpPr/>
      </xdr:nvSpPr>
      <xdr:spPr>
        <a:xfrm>
          <a:off x="4902200" y="1153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116646</xdr:rowOff>
    </xdr:from>
    <xdr:ext cx="762000" cy="259045"/>
    <xdr:sp macro="" textlink="">
      <xdr:nvSpPr>
        <xdr:cNvPr id="153" name="財政構造の弾力性該当値テキスト">
          <a:extLst>
            <a:ext uri="{FF2B5EF4-FFF2-40B4-BE49-F238E27FC236}">
              <a16:creationId xmlns:a16="http://schemas.microsoft.com/office/drawing/2014/main" id="{D65BD582-BC28-46FD-9EEC-845C1C8751F0}"/>
            </a:ext>
          </a:extLst>
        </xdr:cNvPr>
        <xdr:cNvSpPr txBox="1"/>
      </xdr:nvSpPr>
      <xdr:spPr>
        <a:xfrm>
          <a:off x="5041900" y="1143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45296</xdr:rowOff>
    </xdr:from>
    <xdr:to>
      <xdr:col>19</xdr:col>
      <xdr:colOff>184150</xdr:colOff>
      <xdr:row>67</xdr:row>
      <xdr:rowOff>146896</xdr:rowOff>
    </xdr:to>
    <xdr:sp macro="" textlink="">
      <xdr:nvSpPr>
        <xdr:cNvPr id="154" name="楕円 153">
          <a:extLst>
            <a:ext uri="{FF2B5EF4-FFF2-40B4-BE49-F238E27FC236}">
              <a16:creationId xmlns:a16="http://schemas.microsoft.com/office/drawing/2014/main" id="{8C7CB108-6498-4977-9AE3-BB5E43C17024}"/>
            </a:ext>
          </a:extLst>
        </xdr:cNvPr>
        <xdr:cNvSpPr/>
      </xdr:nvSpPr>
      <xdr:spPr>
        <a:xfrm>
          <a:off x="4064000" y="115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131673</xdr:rowOff>
    </xdr:from>
    <xdr:ext cx="736600" cy="259045"/>
    <xdr:sp macro="" textlink="">
      <xdr:nvSpPr>
        <xdr:cNvPr id="155" name="テキスト ボックス 154">
          <a:extLst>
            <a:ext uri="{FF2B5EF4-FFF2-40B4-BE49-F238E27FC236}">
              <a16:creationId xmlns:a16="http://schemas.microsoft.com/office/drawing/2014/main" id="{5EE58FE4-C2DD-446D-8B7B-2F3C23B82EA3}"/>
            </a:ext>
          </a:extLst>
        </xdr:cNvPr>
        <xdr:cNvSpPr txBox="1"/>
      </xdr:nvSpPr>
      <xdr:spPr>
        <a:xfrm>
          <a:off x="3733800" y="1161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93556</xdr:rowOff>
    </xdr:from>
    <xdr:to>
      <xdr:col>15</xdr:col>
      <xdr:colOff>133350</xdr:colOff>
      <xdr:row>68</xdr:row>
      <xdr:rowOff>23706</xdr:rowOff>
    </xdr:to>
    <xdr:sp macro="" textlink="">
      <xdr:nvSpPr>
        <xdr:cNvPr id="156" name="楕円 155">
          <a:extLst>
            <a:ext uri="{FF2B5EF4-FFF2-40B4-BE49-F238E27FC236}">
              <a16:creationId xmlns:a16="http://schemas.microsoft.com/office/drawing/2014/main" id="{2FEE2325-1C8C-4126-8B24-438EC249A3C2}"/>
            </a:ext>
          </a:extLst>
        </xdr:cNvPr>
        <xdr:cNvSpPr/>
      </xdr:nvSpPr>
      <xdr:spPr>
        <a:xfrm>
          <a:off x="3175000" y="1158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68</xdr:row>
      <xdr:rowOff>8483</xdr:rowOff>
    </xdr:from>
    <xdr:ext cx="762000" cy="259045"/>
    <xdr:sp macro="" textlink="">
      <xdr:nvSpPr>
        <xdr:cNvPr id="157" name="テキスト ボックス 156">
          <a:extLst>
            <a:ext uri="{FF2B5EF4-FFF2-40B4-BE49-F238E27FC236}">
              <a16:creationId xmlns:a16="http://schemas.microsoft.com/office/drawing/2014/main" id="{E1577681-AC6A-4670-A04E-C6DBBCB70B01}"/>
            </a:ext>
          </a:extLst>
        </xdr:cNvPr>
        <xdr:cNvSpPr txBox="1"/>
      </xdr:nvSpPr>
      <xdr:spPr>
        <a:xfrm>
          <a:off x="2844800" y="1166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80010</xdr:rowOff>
    </xdr:from>
    <xdr:to>
      <xdr:col>11</xdr:col>
      <xdr:colOff>82550</xdr:colOff>
      <xdr:row>67</xdr:row>
      <xdr:rowOff>10160</xdr:rowOff>
    </xdr:to>
    <xdr:sp macro="" textlink="">
      <xdr:nvSpPr>
        <xdr:cNvPr id="158" name="楕円 157">
          <a:extLst>
            <a:ext uri="{FF2B5EF4-FFF2-40B4-BE49-F238E27FC236}">
              <a16:creationId xmlns:a16="http://schemas.microsoft.com/office/drawing/2014/main" id="{9AC50C03-433C-44CA-8117-2DE76B35379F}"/>
            </a:ext>
          </a:extLst>
        </xdr:cNvPr>
        <xdr:cNvSpPr/>
      </xdr:nvSpPr>
      <xdr:spPr>
        <a:xfrm>
          <a:off x="2286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166387</xdr:rowOff>
    </xdr:from>
    <xdr:ext cx="762000" cy="259045"/>
    <xdr:sp macro="" textlink="">
      <xdr:nvSpPr>
        <xdr:cNvPr id="159" name="テキスト ボックス 158">
          <a:extLst>
            <a:ext uri="{FF2B5EF4-FFF2-40B4-BE49-F238E27FC236}">
              <a16:creationId xmlns:a16="http://schemas.microsoft.com/office/drawing/2014/main" id="{B1DBC4A5-54A1-4D1D-ADEE-8BCE85C2428D}"/>
            </a:ext>
          </a:extLst>
        </xdr:cNvPr>
        <xdr:cNvSpPr txBox="1"/>
      </xdr:nvSpPr>
      <xdr:spPr>
        <a:xfrm>
          <a:off x="1955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150919</xdr:rowOff>
    </xdr:from>
    <xdr:to>
      <xdr:col>7</xdr:col>
      <xdr:colOff>31750</xdr:colOff>
      <xdr:row>66</xdr:row>
      <xdr:rowOff>81069</xdr:rowOff>
    </xdr:to>
    <xdr:sp macro="" textlink="">
      <xdr:nvSpPr>
        <xdr:cNvPr id="160" name="楕円 159">
          <a:extLst>
            <a:ext uri="{FF2B5EF4-FFF2-40B4-BE49-F238E27FC236}">
              <a16:creationId xmlns:a16="http://schemas.microsoft.com/office/drawing/2014/main" id="{1B020415-B21A-40C1-BD1F-1BC4019950D3}"/>
            </a:ext>
          </a:extLst>
        </xdr:cNvPr>
        <xdr:cNvSpPr/>
      </xdr:nvSpPr>
      <xdr:spPr>
        <a:xfrm>
          <a:off x="1397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65846</xdr:rowOff>
    </xdr:from>
    <xdr:ext cx="762000" cy="259045"/>
    <xdr:sp macro="" textlink="">
      <xdr:nvSpPr>
        <xdr:cNvPr id="161" name="テキスト ボックス 160">
          <a:extLst>
            <a:ext uri="{FF2B5EF4-FFF2-40B4-BE49-F238E27FC236}">
              <a16:creationId xmlns:a16="http://schemas.microsoft.com/office/drawing/2014/main" id="{60EF6CE8-C94A-4F7B-977C-84AA84F98344}"/>
            </a:ext>
          </a:extLst>
        </xdr:cNvPr>
        <xdr:cNvSpPr txBox="1"/>
      </xdr:nvSpPr>
      <xdr:spPr>
        <a:xfrm>
          <a:off x="1066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C2E9A997-952D-4B30-AE65-846FFB6179D5}"/>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1C2C08B2-11DA-49C2-B225-10CE3527D2D4}"/>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3BFA0570-8238-4F94-BEEC-B1F83B36DFB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[572,130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BDC32756-1C44-4EB5-8F79-81527AE00BC5}"/>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9AFA706F-022D-4278-913C-EE946E86F009}"/>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9CC787F1-1BF2-40BB-9AA0-13CE996F2A96}"/>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4068267-F1C5-4E8F-A33C-D3B210384087}"/>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24941AEA-61CB-44F8-A063-EBFF8FE2656A}"/>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5E67D680-5D76-48AE-A7B1-C3DDA2BCFE7A}"/>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AFFDBAF7-EEEC-4FF7-A42F-8F934F89D498}"/>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E92430E4-3985-462E-A33F-8A2F5CB919B4}"/>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4FE64A45-31F8-4C35-8F43-1F62D2218E1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3D43B6FC-2F73-47BF-A2C5-9D6754F9EEC3}"/>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当町の人口は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万人ほどであるが、年間を通じて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もの観光客が訪れる首都圏でも有数の観光地であり、観光客へ対応するために人口を大きく上回る処理能力を有したごみ処理施設、下水道施設の維持管理や消防・救急体制の強化が必要不可欠である。そのため、県内平均及び全国平均を大きく上回っている。</a:t>
          </a:r>
        </a:p>
        <a:p>
          <a:r>
            <a:rPr kumimoji="1" lang="ja-JP" altLang="en-US" sz="1300">
              <a:latin typeface="ＭＳ Ｐゴシック" panose="020B0600070205080204" pitchFamily="50" charset="-128"/>
              <a:ea typeface="ＭＳ Ｐゴシック" panose="020B0600070205080204" pitchFamily="50" charset="-128"/>
            </a:rPr>
            <a:t>　また、人口が年々減少していることもあり、一人当たりの人件費・物件費は増加傾向にある。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567A3134-F466-43CD-8FDE-E90E681E45A3}"/>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CA02E7C9-DB5D-489B-BCF8-D723A505265B}"/>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B441BED4-4784-4A6F-A029-AE9CEA259875}"/>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1C8836CC-8145-45ED-85BA-762C6DD648D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5B1A854E-99BB-4C87-A2B9-4765FC63BBD3}"/>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1ACFBB9A-34DB-4F7C-AA7D-4434D3FDFB6A}"/>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6EE34719-8D26-49FF-8DA5-716CF3798312}"/>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6DA9C0AC-A44E-4739-9337-29A1A4EC00DA}"/>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B116F997-574F-49AC-AE3D-A8A6D7ABA176}"/>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B8F2271D-8657-4893-807C-5748BFDCCB35}"/>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A8975437-ABF0-4FDA-A190-39B17BA29E28}"/>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587E7B1D-2A4A-478F-A488-1F57539CD0B9}"/>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1FFA2C13-EC27-4BAC-B3E0-0C79D8498DF3}"/>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A587655C-1BAF-44B0-9B67-5EBDFAB34BB9}"/>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3D96AB22-D631-40AE-BC0E-EF7A7B24AAC3}"/>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F14A7B29-7F33-4AFF-83CA-943091A0AA96}"/>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91027802-E94F-4120-9975-877ECF439CD5}"/>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8941AE5B-3DBD-4542-B47C-B84946B5BD4F}"/>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a:extLst>
            <a:ext uri="{FF2B5EF4-FFF2-40B4-BE49-F238E27FC236}">
              <a16:creationId xmlns:a16="http://schemas.microsoft.com/office/drawing/2014/main" id="{932804A6-0266-47B2-AC4A-8550052FBECF}"/>
            </a:ext>
          </a:extLst>
        </xdr:cNvPr>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a:extLst>
            <a:ext uri="{FF2B5EF4-FFF2-40B4-BE49-F238E27FC236}">
              <a16:creationId xmlns:a16="http://schemas.microsoft.com/office/drawing/2014/main" id="{73DD8EEA-7E57-4B09-8438-4ED59EED68A2}"/>
            </a:ext>
          </a:extLst>
        </xdr:cNvPr>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a:extLst>
            <a:ext uri="{FF2B5EF4-FFF2-40B4-BE49-F238E27FC236}">
              <a16:creationId xmlns:a16="http://schemas.microsoft.com/office/drawing/2014/main" id="{4A9D411C-3F56-4B26-AB82-8F78F49A7F45}"/>
            </a:ext>
          </a:extLst>
        </xdr:cNvPr>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a:extLst>
            <a:ext uri="{FF2B5EF4-FFF2-40B4-BE49-F238E27FC236}">
              <a16:creationId xmlns:a16="http://schemas.microsoft.com/office/drawing/2014/main" id="{27D3C25F-20C3-4EB8-84AC-4BFC694BAD38}"/>
            </a:ext>
          </a:extLst>
        </xdr:cNvPr>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a:extLst>
            <a:ext uri="{FF2B5EF4-FFF2-40B4-BE49-F238E27FC236}">
              <a16:creationId xmlns:a16="http://schemas.microsoft.com/office/drawing/2014/main" id="{C5576EEC-06E3-4F76-A195-8854C40F19C8}"/>
            </a:ext>
          </a:extLst>
        </xdr:cNvPr>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158104</xdr:rowOff>
    </xdr:from>
    <xdr:to>
      <xdr:col>23</xdr:col>
      <xdr:colOff>133350</xdr:colOff>
      <xdr:row>89</xdr:row>
      <xdr:rowOff>111665</xdr:rowOff>
    </xdr:to>
    <xdr:cxnSp macro="">
      <xdr:nvCxnSpPr>
        <xdr:cNvPr id="198" name="直線コネクタ 197">
          <a:extLst>
            <a:ext uri="{FF2B5EF4-FFF2-40B4-BE49-F238E27FC236}">
              <a16:creationId xmlns:a16="http://schemas.microsoft.com/office/drawing/2014/main" id="{16F458C4-BB5C-4ED1-88C8-C361D74BA7AC}"/>
            </a:ext>
          </a:extLst>
        </xdr:cNvPr>
        <xdr:cNvCxnSpPr/>
      </xdr:nvCxnSpPr>
      <xdr:spPr>
        <a:xfrm>
          <a:off x="4114800" y="15245704"/>
          <a:ext cx="838200" cy="12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46356</xdr:rowOff>
    </xdr:from>
    <xdr:ext cx="762000" cy="259045"/>
    <xdr:sp macro="" textlink="">
      <xdr:nvSpPr>
        <xdr:cNvPr id="199" name="人件費・物件費等の状況平均値テキスト">
          <a:extLst>
            <a:ext uri="{FF2B5EF4-FFF2-40B4-BE49-F238E27FC236}">
              <a16:creationId xmlns:a16="http://schemas.microsoft.com/office/drawing/2014/main" id="{9A19E658-6C17-4A44-B44D-7B4729104DB9}"/>
            </a:ext>
          </a:extLst>
        </xdr:cNvPr>
        <xdr:cNvSpPr txBox="1"/>
      </xdr:nvSpPr>
      <xdr:spPr>
        <a:xfrm>
          <a:off x="5041900" y="13933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a:extLst>
            <a:ext uri="{FF2B5EF4-FFF2-40B4-BE49-F238E27FC236}">
              <a16:creationId xmlns:a16="http://schemas.microsoft.com/office/drawing/2014/main" id="{31B22BA7-8B31-4795-84A3-CA98A3E96F3E}"/>
            </a:ext>
          </a:extLst>
        </xdr:cNvPr>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139757</xdr:rowOff>
    </xdr:from>
    <xdr:to>
      <xdr:col>19</xdr:col>
      <xdr:colOff>133350</xdr:colOff>
      <xdr:row>88</xdr:row>
      <xdr:rowOff>158104</xdr:rowOff>
    </xdr:to>
    <xdr:cxnSp macro="">
      <xdr:nvCxnSpPr>
        <xdr:cNvPr id="201" name="直線コネクタ 200">
          <a:extLst>
            <a:ext uri="{FF2B5EF4-FFF2-40B4-BE49-F238E27FC236}">
              <a16:creationId xmlns:a16="http://schemas.microsoft.com/office/drawing/2014/main" id="{4D1A0891-78F7-4B74-97FF-F8805BB39B7F}"/>
            </a:ext>
          </a:extLst>
        </xdr:cNvPr>
        <xdr:cNvCxnSpPr/>
      </xdr:nvCxnSpPr>
      <xdr:spPr>
        <a:xfrm>
          <a:off x="3225800" y="15227357"/>
          <a:ext cx="889000" cy="1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a:extLst>
            <a:ext uri="{FF2B5EF4-FFF2-40B4-BE49-F238E27FC236}">
              <a16:creationId xmlns:a16="http://schemas.microsoft.com/office/drawing/2014/main" id="{D92B8923-5C2D-4015-BC79-CCC7AF70E232}"/>
            </a:ext>
          </a:extLst>
        </xdr:cNvPr>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104480</xdr:rowOff>
    </xdr:from>
    <xdr:ext cx="736600" cy="259045"/>
    <xdr:sp macro="" textlink="">
      <xdr:nvSpPr>
        <xdr:cNvPr id="203" name="テキスト ボックス 202">
          <a:extLst>
            <a:ext uri="{FF2B5EF4-FFF2-40B4-BE49-F238E27FC236}">
              <a16:creationId xmlns:a16="http://schemas.microsoft.com/office/drawing/2014/main" id="{1574945B-28A2-48AE-B128-54BE868C2FF9}"/>
            </a:ext>
          </a:extLst>
        </xdr:cNvPr>
        <xdr:cNvSpPr txBox="1"/>
      </xdr:nvSpPr>
      <xdr:spPr>
        <a:xfrm>
          <a:off x="3733800" y="13820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13622</xdr:rowOff>
    </xdr:from>
    <xdr:to>
      <xdr:col>15</xdr:col>
      <xdr:colOff>82550</xdr:colOff>
      <xdr:row>88</xdr:row>
      <xdr:rowOff>139757</xdr:rowOff>
    </xdr:to>
    <xdr:cxnSp macro="">
      <xdr:nvCxnSpPr>
        <xdr:cNvPr id="204" name="直線コネクタ 203">
          <a:extLst>
            <a:ext uri="{FF2B5EF4-FFF2-40B4-BE49-F238E27FC236}">
              <a16:creationId xmlns:a16="http://schemas.microsoft.com/office/drawing/2014/main" id="{15771308-C3E7-4DF7-AE84-07CDE7C7C860}"/>
            </a:ext>
          </a:extLst>
        </xdr:cNvPr>
        <xdr:cNvCxnSpPr/>
      </xdr:nvCxnSpPr>
      <xdr:spPr>
        <a:xfrm>
          <a:off x="2336800" y="15101222"/>
          <a:ext cx="889000" cy="12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a:extLst>
            <a:ext uri="{FF2B5EF4-FFF2-40B4-BE49-F238E27FC236}">
              <a16:creationId xmlns:a16="http://schemas.microsoft.com/office/drawing/2014/main" id="{700FBDBF-4ABE-4E15-BA4B-13B03A11AAE9}"/>
            </a:ext>
          </a:extLst>
        </xdr:cNvPr>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93535</xdr:rowOff>
    </xdr:from>
    <xdr:ext cx="762000" cy="259045"/>
    <xdr:sp macro="" textlink="">
      <xdr:nvSpPr>
        <xdr:cNvPr id="206" name="テキスト ボックス 205">
          <a:extLst>
            <a:ext uri="{FF2B5EF4-FFF2-40B4-BE49-F238E27FC236}">
              <a16:creationId xmlns:a16="http://schemas.microsoft.com/office/drawing/2014/main" id="{B42DFC00-2028-4964-BEDC-B2C75DE6BF05}"/>
            </a:ext>
          </a:extLst>
        </xdr:cNvPr>
        <xdr:cNvSpPr txBox="1"/>
      </xdr:nvSpPr>
      <xdr:spPr>
        <a:xfrm>
          <a:off x="2844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36111</xdr:rowOff>
    </xdr:from>
    <xdr:to>
      <xdr:col>11</xdr:col>
      <xdr:colOff>31750</xdr:colOff>
      <xdr:row>88</xdr:row>
      <xdr:rowOff>13622</xdr:rowOff>
    </xdr:to>
    <xdr:cxnSp macro="">
      <xdr:nvCxnSpPr>
        <xdr:cNvPr id="207" name="直線コネクタ 206">
          <a:extLst>
            <a:ext uri="{FF2B5EF4-FFF2-40B4-BE49-F238E27FC236}">
              <a16:creationId xmlns:a16="http://schemas.microsoft.com/office/drawing/2014/main" id="{F3A1A9C4-20E7-4884-9F5C-9C9F1B3A4131}"/>
            </a:ext>
          </a:extLst>
        </xdr:cNvPr>
        <xdr:cNvCxnSpPr/>
      </xdr:nvCxnSpPr>
      <xdr:spPr>
        <a:xfrm>
          <a:off x="1447800" y="14952261"/>
          <a:ext cx="889000" cy="14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08" name="フローチャート: 判断 207">
          <a:extLst>
            <a:ext uri="{FF2B5EF4-FFF2-40B4-BE49-F238E27FC236}">
              <a16:creationId xmlns:a16="http://schemas.microsoft.com/office/drawing/2014/main" id="{CC82A5AE-B7E2-48B9-9262-F330F4B9CABF}"/>
            </a:ext>
          </a:extLst>
        </xdr:cNvPr>
        <xdr:cNvSpPr/>
      </xdr:nvSpPr>
      <xdr:spPr>
        <a:xfrm>
          <a:off x="2286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2EBBEEC7-CA21-4AD2-81F1-4F0CBE9CB9B2}"/>
            </a:ext>
          </a:extLst>
        </xdr:cNvPr>
        <xdr:cNvSpPr txBox="1"/>
      </xdr:nvSpPr>
      <xdr:spPr>
        <a:xfrm>
          <a:off x="1955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0" name="フローチャート: 判断 209">
          <a:extLst>
            <a:ext uri="{FF2B5EF4-FFF2-40B4-BE49-F238E27FC236}">
              <a16:creationId xmlns:a16="http://schemas.microsoft.com/office/drawing/2014/main" id="{EA3322D8-804A-409C-BA2B-F84A6BFD6E0E}"/>
            </a:ext>
          </a:extLst>
        </xdr:cNvPr>
        <xdr:cNvSpPr/>
      </xdr:nvSpPr>
      <xdr:spPr>
        <a:xfrm>
          <a:off x="1397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18201</xdr:rowOff>
    </xdr:from>
    <xdr:ext cx="762000" cy="259045"/>
    <xdr:sp macro="" textlink="">
      <xdr:nvSpPr>
        <xdr:cNvPr id="211" name="テキスト ボックス 210">
          <a:extLst>
            <a:ext uri="{FF2B5EF4-FFF2-40B4-BE49-F238E27FC236}">
              <a16:creationId xmlns:a16="http://schemas.microsoft.com/office/drawing/2014/main" id="{4FBEEC18-C2F4-473A-8CE7-70642D6F87E5}"/>
            </a:ext>
          </a:extLst>
        </xdr:cNvPr>
        <xdr:cNvSpPr txBox="1"/>
      </xdr:nvSpPr>
      <xdr:spPr>
        <a:xfrm>
          <a:off x="1066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48C3EC0-9CD6-47B4-BF31-8FFAB0F468D1}"/>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4B1B7206-F2BE-4DCB-BBD1-EE184D3C61DB}"/>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2B1BA59B-7C53-4DD0-A550-570D87F5C5F4}"/>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DA9E6581-E888-43CF-BC59-E201D4FD444B}"/>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D52BF248-A351-4A53-8410-18707C4950AF}"/>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60865</xdr:rowOff>
    </xdr:from>
    <xdr:to>
      <xdr:col>23</xdr:col>
      <xdr:colOff>184150</xdr:colOff>
      <xdr:row>89</xdr:row>
      <xdr:rowOff>162465</xdr:rowOff>
    </xdr:to>
    <xdr:sp macro="" textlink="">
      <xdr:nvSpPr>
        <xdr:cNvPr id="217" name="楕円 216">
          <a:extLst>
            <a:ext uri="{FF2B5EF4-FFF2-40B4-BE49-F238E27FC236}">
              <a16:creationId xmlns:a16="http://schemas.microsoft.com/office/drawing/2014/main" id="{74AF6F74-624C-4C4E-A6FB-82613D736F70}"/>
            </a:ext>
          </a:extLst>
        </xdr:cNvPr>
        <xdr:cNvSpPr/>
      </xdr:nvSpPr>
      <xdr:spPr>
        <a:xfrm>
          <a:off x="4902200" y="1531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128192</xdr:rowOff>
    </xdr:from>
    <xdr:ext cx="762000" cy="259045"/>
    <xdr:sp macro="" textlink="">
      <xdr:nvSpPr>
        <xdr:cNvPr id="218" name="人件費・物件費等の状況該当値テキスト">
          <a:extLst>
            <a:ext uri="{FF2B5EF4-FFF2-40B4-BE49-F238E27FC236}">
              <a16:creationId xmlns:a16="http://schemas.microsoft.com/office/drawing/2014/main" id="{ED3EE1EE-79AB-4935-B905-B029D0DC4B82}"/>
            </a:ext>
          </a:extLst>
        </xdr:cNvPr>
        <xdr:cNvSpPr txBox="1"/>
      </xdr:nvSpPr>
      <xdr:spPr>
        <a:xfrm>
          <a:off x="5041900" y="1521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107304</xdr:rowOff>
    </xdr:from>
    <xdr:to>
      <xdr:col>19</xdr:col>
      <xdr:colOff>184150</xdr:colOff>
      <xdr:row>89</xdr:row>
      <xdr:rowOff>37454</xdr:rowOff>
    </xdr:to>
    <xdr:sp macro="" textlink="">
      <xdr:nvSpPr>
        <xdr:cNvPr id="219" name="楕円 218">
          <a:extLst>
            <a:ext uri="{FF2B5EF4-FFF2-40B4-BE49-F238E27FC236}">
              <a16:creationId xmlns:a16="http://schemas.microsoft.com/office/drawing/2014/main" id="{24FB5A12-4E49-4200-B2D4-003F3534EB78}"/>
            </a:ext>
          </a:extLst>
        </xdr:cNvPr>
        <xdr:cNvSpPr/>
      </xdr:nvSpPr>
      <xdr:spPr>
        <a:xfrm>
          <a:off x="4064000" y="1519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22231</xdr:rowOff>
    </xdr:from>
    <xdr:ext cx="736600" cy="259045"/>
    <xdr:sp macro="" textlink="">
      <xdr:nvSpPr>
        <xdr:cNvPr id="220" name="テキスト ボックス 219">
          <a:extLst>
            <a:ext uri="{FF2B5EF4-FFF2-40B4-BE49-F238E27FC236}">
              <a16:creationId xmlns:a16="http://schemas.microsoft.com/office/drawing/2014/main" id="{01865BC2-D140-4E22-A2CF-2ABA7CCB5922}"/>
            </a:ext>
          </a:extLst>
        </xdr:cNvPr>
        <xdr:cNvSpPr txBox="1"/>
      </xdr:nvSpPr>
      <xdr:spPr>
        <a:xfrm>
          <a:off x="3733800" y="15281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88957</xdr:rowOff>
    </xdr:from>
    <xdr:to>
      <xdr:col>15</xdr:col>
      <xdr:colOff>133350</xdr:colOff>
      <xdr:row>89</xdr:row>
      <xdr:rowOff>19107</xdr:rowOff>
    </xdr:to>
    <xdr:sp macro="" textlink="">
      <xdr:nvSpPr>
        <xdr:cNvPr id="221" name="楕円 220">
          <a:extLst>
            <a:ext uri="{FF2B5EF4-FFF2-40B4-BE49-F238E27FC236}">
              <a16:creationId xmlns:a16="http://schemas.microsoft.com/office/drawing/2014/main" id="{74465584-90F8-49AD-95F1-660497D07094}"/>
            </a:ext>
          </a:extLst>
        </xdr:cNvPr>
        <xdr:cNvSpPr/>
      </xdr:nvSpPr>
      <xdr:spPr>
        <a:xfrm>
          <a:off x="3175000" y="1517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3884</xdr:rowOff>
    </xdr:from>
    <xdr:ext cx="762000" cy="259045"/>
    <xdr:sp macro="" textlink="">
      <xdr:nvSpPr>
        <xdr:cNvPr id="222" name="テキスト ボックス 221">
          <a:extLst>
            <a:ext uri="{FF2B5EF4-FFF2-40B4-BE49-F238E27FC236}">
              <a16:creationId xmlns:a16="http://schemas.microsoft.com/office/drawing/2014/main" id="{7C283362-3B51-45D6-AB92-7C2C379E3A3F}"/>
            </a:ext>
          </a:extLst>
        </xdr:cNvPr>
        <xdr:cNvSpPr txBox="1"/>
      </xdr:nvSpPr>
      <xdr:spPr>
        <a:xfrm>
          <a:off x="2844800" y="1526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134272</xdr:rowOff>
    </xdr:from>
    <xdr:to>
      <xdr:col>11</xdr:col>
      <xdr:colOff>82550</xdr:colOff>
      <xdr:row>88</xdr:row>
      <xdr:rowOff>64422</xdr:rowOff>
    </xdr:to>
    <xdr:sp macro="" textlink="">
      <xdr:nvSpPr>
        <xdr:cNvPr id="223" name="楕円 222">
          <a:extLst>
            <a:ext uri="{FF2B5EF4-FFF2-40B4-BE49-F238E27FC236}">
              <a16:creationId xmlns:a16="http://schemas.microsoft.com/office/drawing/2014/main" id="{3EA234F6-A595-41CD-B894-E6AC6FF59D02}"/>
            </a:ext>
          </a:extLst>
        </xdr:cNvPr>
        <xdr:cNvSpPr/>
      </xdr:nvSpPr>
      <xdr:spPr>
        <a:xfrm>
          <a:off x="2286000" y="1505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49199</xdr:rowOff>
    </xdr:from>
    <xdr:ext cx="762000" cy="259045"/>
    <xdr:sp macro="" textlink="">
      <xdr:nvSpPr>
        <xdr:cNvPr id="224" name="テキスト ボックス 223">
          <a:extLst>
            <a:ext uri="{FF2B5EF4-FFF2-40B4-BE49-F238E27FC236}">
              <a16:creationId xmlns:a16="http://schemas.microsoft.com/office/drawing/2014/main" id="{8BC8351D-15DF-4BDB-9665-F7DF6235EFAE}"/>
            </a:ext>
          </a:extLst>
        </xdr:cNvPr>
        <xdr:cNvSpPr txBox="1"/>
      </xdr:nvSpPr>
      <xdr:spPr>
        <a:xfrm>
          <a:off x="1955800" y="1513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156761</xdr:rowOff>
    </xdr:from>
    <xdr:to>
      <xdr:col>7</xdr:col>
      <xdr:colOff>31750</xdr:colOff>
      <xdr:row>87</xdr:row>
      <xdr:rowOff>86911</xdr:rowOff>
    </xdr:to>
    <xdr:sp macro="" textlink="">
      <xdr:nvSpPr>
        <xdr:cNvPr id="225" name="楕円 224">
          <a:extLst>
            <a:ext uri="{FF2B5EF4-FFF2-40B4-BE49-F238E27FC236}">
              <a16:creationId xmlns:a16="http://schemas.microsoft.com/office/drawing/2014/main" id="{BAC93A55-BF01-488D-BC7E-FCA777C73E97}"/>
            </a:ext>
          </a:extLst>
        </xdr:cNvPr>
        <xdr:cNvSpPr/>
      </xdr:nvSpPr>
      <xdr:spPr>
        <a:xfrm>
          <a:off x="1397000" y="149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71688</xdr:rowOff>
    </xdr:from>
    <xdr:ext cx="762000" cy="259045"/>
    <xdr:sp macro="" textlink="">
      <xdr:nvSpPr>
        <xdr:cNvPr id="226" name="テキスト ボックス 225">
          <a:extLst>
            <a:ext uri="{FF2B5EF4-FFF2-40B4-BE49-F238E27FC236}">
              <a16:creationId xmlns:a16="http://schemas.microsoft.com/office/drawing/2014/main" id="{78C4F8DF-6ED2-43E1-AF4A-4D70470B5890}"/>
            </a:ext>
          </a:extLst>
        </xdr:cNvPr>
        <xdr:cNvSpPr txBox="1"/>
      </xdr:nvSpPr>
      <xdr:spPr>
        <a:xfrm>
          <a:off x="1066800" y="1498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20C24BC2-529E-49FB-BD90-5DAE701A476F}"/>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2B20EC50-35D8-47FC-86FA-4C8FFB0A733D}"/>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7FE53D0-EB55-46AB-ADE8-063DB99E3FF2}"/>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9CF8CE2D-D6DE-422F-9B71-C293610E0E46}"/>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371428F4-EF16-498E-A7B5-FA4B0D4945C7}"/>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9B8415F5-DD08-4CFF-A6CF-E5A2C24D6443}"/>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4A66BC40-B495-4681-AAA2-E4A1093736E4}"/>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9F5D4A54-F103-4BBA-B8E0-76E56971F3EB}"/>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9326B8E2-5635-44F0-B288-BCA18B02AEA7}"/>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7F428E07-D074-43F6-9F51-987BAF6E920C}"/>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D66A3978-7A7F-44A5-910F-E3C1B6FAECAB}"/>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9105967E-D6F3-49AF-942C-7A3D22E2D68A}"/>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C790474E-7655-49CD-8003-1310C79F4E2A}"/>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ポイントの減となり、国基準を下回る結果となった。今後もより一層給与の適正化に努めていく。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6572C2FE-2CC3-4AFC-AC6D-EFAFFCC68332}"/>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F780B99C-5041-4053-89D1-B2C0673F2C05}"/>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C49A582F-707A-4F98-993B-F7C47EE601B3}"/>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D605C3DE-0808-43CD-85AD-F7E35358820B}"/>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AEC57597-1F29-4FB5-BA50-F067DC691AFF}"/>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7A135B9E-C9FE-43EC-AC9B-FFC3962C881D}"/>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21743B55-12EE-47BE-89BD-A6BBA9C16B45}"/>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11D42EB5-EF3B-4416-BE91-1078E8B91967}"/>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5E5E909C-F5DD-4DC8-B88D-1E847B61E6E6}"/>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621B905F-EE87-469E-B70E-43AA45AFB33E}"/>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264079D5-540F-4DD2-979A-5CF787104A18}"/>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136544D7-1639-4B05-BED5-F4CBB444D40B}"/>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3C76BA5-96D0-48CE-912D-C84687561BCF}"/>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B89AF9E9-1D33-40E2-AD1F-3BAA60E8F25E}"/>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F32A1AA5-4285-4151-A9AE-B70517AB4ADE}"/>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a:extLst>
            <a:ext uri="{FF2B5EF4-FFF2-40B4-BE49-F238E27FC236}">
              <a16:creationId xmlns:a16="http://schemas.microsoft.com/office/drawing/2014/main" id="{4EC3F6EC-7E57-4BB6-9BA9-CB3F583F00F5}"/>
            </a:ext>
          </a:extLst>
        </xdr:cNvPr>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a:extLst>
            <a:ext uri="{FF2B5EF4-FFF2-40B4-BE49-F238E27FC236}">
              <a16:creationId xmlns:a16="http://schemas.microsoft.com/office/drawing/2014/main" id="{8B5785ED-D571-42CE-904E-62043840D49B}"/>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a:extLst>
            <a:ext uri="{FF2B5EF4-FFF2-40B4-BE49-F238E27FC236}">
              <a16:creationId xmlns:a16="http://schemas.microsoft.com/office/drawing/2014/main" id="{F2C29B1F-6ACA-473C-A1FD-27831DDB4EA1}"/>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a:extLst>
            <a:ext uri="{FF2B5EF4-FFF2-40B4-BE49-F238E27FC236}">
              <a16:creationId xmlns:a16="http://schemas.microsoft.com/office/drawing/2014/main" id="{BC34B022-FAA8-435E-B0C6-62C011295028}"/>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a:extLst>
            <a:ext uri="{FF2B5EF4-FFF2-40B4-BE49-F238E27FC236}">
              <a16:creationId xmlns:a16="http://schemas.microsoft.com/office/drawing/2014/main" id="{4A7E8306-7F23-4360-9CFE-86D5C043ABE9}"/>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115005</xdr:rowOff>
    </xdr:from>
    <xdr:to>
      <xdr:col>81</xdr:col>
      <xdr:colOff>44450</xdr:colOff>
      <xdr:row>87</xdr:row>
      <xdr:rowOff>64205</xdr:rowOff>
    </xdr:to>
    <xdr:cxnSp macro="">
      <xdr:nvCxnSpPr>
        <xdr:cNvPr id="260" name="直線コネクタ 259">
          <a:extLst>
            <a:ext uri="{FF2B5EF4-FFF2-40B4-BE49-F238E27FC236}">
              <a16:creationId xmlns:a16="http://schemas.microsoft.com/office/drawing/2014/main" id="{9E0F743B-2974-445B-9549-7F7511605079}"/>
            </a:ext>
          </a:extLst>
        </xdr:cNvPr>
        <xdr:cNvCxnSpPr/>
      </xdr:nvCxnSpPr>
      <xdr:spPr>
        <a:xfrm flipV="1">
          <a:off x="16179800" y="1485970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37693</xdr:rowOff>
    </xdr:from>
    <xdr:ext cx="762000" cy="259045"/>
    <xdr:sp macro="" textlink="">
      <xdr:nvSpPr>
        <xdr:cNvPr id="261" name="給与水準   （国との比較）平均値テキスト">
          <a:extLst>
            <a:ext uri="{FF2B5EF4-FFF2-40B4-BE49-F238E27FC236}">
              <a16:creationId xmlns:a16="http://schemas.microsoft.com/office/drawing/2014/main" id="{4A9FC9FB-E00C-4B52-AE3F-99D74CD66EF0}"/>
            </a:ext>
          </a:extLst>
        </xdr:cNvPr>
        <xdr:cNvSpPr txBox="1"/>
      </xdr:nvSpPr>
      <xdr:spPr>
        <a:xfrm>
          <a:off x="17106900" y="1443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a:extLst>
            <a:ext uri="{FF2B5EF4-FFF2-40B4-BE49-F238E27FC236}">
              <a16:creationId xmlns:a16="http://schemas.microsoft.com/office/drawing/2014/main" id="{A1BA86DB-7739-4DF0-9CCD-710DBCB062B1}"/>
            </a:ext>
          </a:extLst>
        </xdr:cNvPr>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88</xdr:row>
      <xdr:rowOff>80434</xdr:rowOff>
    </xdr:to>
    <xdr:cxnSp macro="">
      <xdr:nvCxnSpPr>
        <xdr:cNvPr id="263" name="直線コネクタ 262">
          <a:extLst>
            <a:ext uri="{FF2B5EF4-FFF2-40B4-BE49-F238E27FC236}">
              <a16:creationId xmlns:a16="http://schemas.microsoft.com/office/drawing/2014/main" id="{EF626D1A-768A-4E70-A512-C2188298917E}"/>
            </a:ext>
          </a:extLst>
        </xdr:cNvPr>
        <xdr:cNvCxnSpPr/>
      </xdr:nvCxnSpPr>
      <xdr:spPr>
        <a:xfrm flipV="1">
          <a:off x="15290800" y="14980355"/>
          <a:ext cx="8890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a:extLst>
            <a:ext uri="{FF2B5EF4-FFF2-40B4-BE49-F238E27FC236}">
              <a16:creationId xmlns:a16="http://schemas.microsoft.com/office/drawing/2014/main" id="{D7988E95-7C27-4766-A96B-97F6CA15A1A7}"/>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5" name="テキスト ボックス 264">
          <a:extLst>
            <a:ext uri="{FF2B5EF4-FFF2-40B4-BE49-F238E27FC236}">
              <a16:creationId xmlns:a16="http://schemas.microsoft.com/office/drawing/2014/main" id="{90E237EF-2935-466D-BFF0-ED65BE8F04B6}"/>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89</xdr:row>
      <xdr:rowOff>2822</xdr:rowOff>
    </xdr:to>
    <xdr:cxnSp macro="">
      <xdr:nvCxnSpPr>
        <xdr:cNvPr id="266" name="直線コネクタ 265">
          <a:extLst>
            <a:ext uri="{FF2B5EF4-FFF2-40B4-BE49-F238E27FC236}">
              <a16:creationId xmlns:a16="http://schemas.microsoft.com/office/drawing/2014/main" id="{6472EBFA-B094-4249-8D8A-262A05F36EAF}"/>
            </a:ext>
          </a:extLst>
        </xdr:cNvPr>
        <xdr:cNvCxnSpPr/>
      </xdr:nvCxnSpPr>
      <xdr:spPr>
        <a:xfrm flipV="1">
          <a:off x="14401800" y="151680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7" name="フローチャート: 判断 266">
          <a:extLst>
            <a:ext uri="{FF2B5EF4-FFF2-40B4-BE49-F238E27FC236}">
              <a16:creationId xmlns:a16="http://schemas.microsoft.com/office/drawing/2014/main" id="{364BEE00-9102-40DC-AD63-E1D26C96E04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8" name="テキスト ボックス 267">
          <a:extLst>
            <a:ext uri="{FF2B5EF4-FFF2-40B4-BE49-F238E27FC236}">
              <a16:creationId xmlns:a16="http://schemas.microsoft.com/office/drawing/2014/main" id="{8ED0CB21-6334-4FE5-B802-65A7882C2FE5}"/>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67028</xdr:rowOff>
    </xdr:from>
    <xdr:to>
      <xdr:col>68</xdr:col>
      <xdr:colOff>152400</xdr:colOff>
      <xdr:row>89</xdr:row>
      <xdr:rowOff>2822</xdr:rowOff>
    </xdr:to>
    <xdr:cxnSp macro="">
      <xdr:nvCxnSpPr>
        <xdr:cNvPr id="269" name="直線コネクタ 268">
          <a:extLst>
            <a:ext uri="{FF2B5EF4-FFF2-40B4-BE49-F238E27FC236}">
              <a16:creationId xmlns:a16="http://schemas.microsoft.com/office/drawing/2014/main" id="{BE30EC93-6AAA-4027-89F4-9D34BBE4781D}"/>
            </a:ext>
          </a:extLst>
        </xdr:cNvPr>
        <xdr:cNvCxnSpPr/>
      </xdr:nvCxnSpPr>
      <xdr:spPr>
        <a:xfrm>
          <a:off x="13512800" y="1515462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a:extLst>
            <a:ext uri="{FF2B5EF4-FFF2-40B4-BE49-F238E27FC236}">
              <a16:creationId xmlns:a16="http://schemas.microsoft.com/office/drawing/2014/main" id="{B0E5BC18-B40F-44DB-A4AF-7F9B9CE2C3F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2952ADB5-785E-4393-B64C-BCDEDAD8DDB9}"/>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2" name="フローチャート: 判断 271">
          <a:extLst>
            <a:ext uri="{FF2B5EF4-FFF2-40B4-BE49-F238E27FC236}">
              <a16:creationId xmlns:a16="http://schemas.microsoft.com/office/drawing/2014/main" id="{60D6DBF2-A1CC-471E-889A-B3B2B89AD5F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3" name="テキスト ボックス 272">
          <a:extLst>
            <a:ext uri="{FF2B5EF4-FFF2-40B4-BE49-F238E27FC236}">
              <a16:creationId xmlns:a16="http://schemas.microsoft.com/office/drawing/2014/main" id="{00672373-39B6-4CDB-9C4D-A599E0C5AB37}"/>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FBC1F25-CD05-49B2-802D-5521055D5547}"/>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FC64E40C-A35D-429B-B7E7-B5F365E52CCE}"/>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C7E01499-E8F7-4D7A-898B-692A505F2EAC}"/>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225CED8B-F88C-4ADE-AEB8-A89DBE9F243F}"/>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61DF090C-949E-44D1-A9C5-AF95888AD8F2}"/>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79" name="楕円 278">
          <a:extLst>
            <a:ext uri="{FF2B5EF4-FFF2-40B4-BE49-F238E27FC236}">
              <a16:creationId xmlns:a16="http://schemas.microsoft.com/office/drawing/2014/main" id="{3A789C85-EE28-4687-AA32-39315D550796}"/>
            </a:ext>
          </a:extLst>
        </xdr:cNvPr>
        <xdr:cNvSpPr/>
      </xdr:nvSpPr>
      <xdr:spPr>
        <a:xfrm>
          <a:off x="169672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80" name="給与水準   （国との比較）該当値テキスト">
          <a:extLst>
            <a:ext uri="{FF2B5EF4-FFF2-40B4-BE49-F238E27FC236}">
              <a16:creationId xmlns:a16="http://schemas.microsoft.com/office/drawing/2014/main" id="{B628CD03-D399-43F4-897E-AD8AB4D931F0}"/>
            </a:ext>
          </a:extLst>
        </xdr:cNvPr>
        <xdr:cNvSpPr txBox="1"/>
      </xdr:nvSpPr>
      <xdr:spPr>
        <a:xfrm>
          <a:off x="17106900" y="1478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xdr:rowOff>
    </xdr:from>
    <xdr:to>
      <xdr:col>77</xdr:col>
      <xdr:colOff>95250</xdr:colOff>
      <xdr:row>87</xdr:row>
      <xdr:rowOff>115005</xdr:rowOff>
    </xdr:to>
    <xdr:sp macro="" textlink="">
      <xdr:nvSpPr>
        <xdr:cNvPr id="281" name="楕円 280">
          <a:extLst>
            <a:ext uri="{FF2B5EF4-FFF2-40B4-BE49-F238E27FC236}">
              <a16:creationId xmlns:a16="http://schemas.microsoft.com/office/drawing/2014/main" id="{F239145B-D225-4A03-B904-FF90348D6FB2}"/>
            </a:ext>
          </a:extLst>
        </xdr:cNvPr>
        <xdr:cNvSpPr/>
      </xdr:nvSpPr>
      <xdr:spPr>
        <a:xfrm>
          <a:off x="16129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99782</xdr:rowOff>
    </xdr:from>
    <xdr:ext cx="736600" cy="259045"/>
    <xdr:sp macro="" textlink="">
      <xdr:nvSpPr>
        <xdr:cNvPr id="282" name="テキスト ボックス 281">
          <a:extLst>
            <a:ext uri="{FF2B5EF4-FFF2-40B4-BE49-F238E27FC236}">
              <a16:creationId xmlns:a16="http://schemas.microsoft.com/office/drawing/2014/main" id="{125E4FB0-C58E-43A5-9D92-BB85D80391C3}"/>
            </a:ext>
          </a:extLst>
        </xdr:cNvPr>
        <xdr:cNvSpPr txBox="1"/>
      </xdr:nvSpPr>
      <xdr:spPr>
        <a:xfrm>
          <a:off x="15798800" y="1501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83" name="楕円 282">
          <a:extLst>
            <a:ext uri="{FF2B5EF4-FFF2-40B4-BE49-F238E27FC236}">
              <a16:creationId xmlns:a16="http://schemas.microsoft.com/office/drawing/2014/main" id="{66694B00-C519-4E9E-8183-400C5003797E}"/>
            </a:ext>
          </a:extLst>
        </xdr:cNvPr>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84" name="テキスト ボックス 283">
          <a:extLst>
            <a:ext uri="{FF2B5EF4-FFF2-40B4-BE49-F238E27FC236}">
              <a16:creationId xmlns:a16="http://schemas.microsoft.com/office/drawing/2014/main" id="{41F1A103-D5A6-41FA-AEC7-5F542C9F6FDA}"/>
            </a:ext>
          </a:extLst>
        </xdr:cNvPr>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123472</xdr:rowOff>
    </xdr:from>
    <xdr:to>
      <xdr:col>68</xdr:col>
      <xdr:colOff>203200</xdr:colOff>
      <xdr:row>89</xdr:row>
      <xdr:rowOff>53622</xdr:rowOff>
    </xdr:to>
    <xdr:sp macro="" textlink="">
      <xdr:nvSpPr>
        <xdr:cNvPr id="285" name="楕円 284">
          <a:extLst>
            <a:ext uri="{FF2B5EF4-FFF2-40B4-BE49-F238E27FC236}">
              <a16:creationId xmlns:a16="http://schemas.microsoft.com/office/drawing/2014/main" id="{914B6C27-6AA6-4945-A4A4-D760A9AC3EFE}"/>
            </a:ext>
          </a:extLst>
        </xdr:cNvPr>
        <xdr:cNvSpPr/>
      </xdr:nvSpPr>
      <xdr:spPr>
        <a:xfrm>
          <a:off x="14351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38399</xdr:rowOff>
    </xdr:from>
    <xdr:ext cx="762000" cy="259045"/>
    <xdr:sp macro="" textlink="">
      <xdr:nvSpPr>
        <xdr:cNvPr id="286" name="テキスト ボックス 285">
          <a:extLst>
            <a:ext uri="{FF2B5EF4-FFF2-40B4-BE49-F238E27FC236}">
              <a16:creationId xmlns:a16="http://schemas.microsoft.com/office/drawing/2014/main" id="{5A55510B-A3B2-4A80-817F-63BCD0C8125A}"/>
            </a:ext>
          </a:extLst>
        </xdr:cNvPr>
        <xdr:cNvSpPr txBox="1"/>
      </xdr:nvSpPr>
      <xdr:spPr>
        <a:xfrm>
          <a:off x="14020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16228</xdr:rowOff>
    </xdr:from>
    <xdr:to>
      <xdr:col>64</xdr:col>
      <xdr:colOff>152400</xdr:colOff>
      <xdr:row>88</xdr:row>
      <xdr:rowOff>117828</xdr:rowOff>
    </xdr:to>
    <xdr:sp macro="" textlink="">
      <xdr:nvSpPr>
        <xdr:cNvPr id="287" name="楕円 286">
          <a:extLst>
            <a:ext uri="{FF2B5EF4-FFF2-40B4-BE49-F238E27FC236}">
              <a16:creationId xmlns:a16="http://schemas.microsoft.com/office/drawing/2014/main" id="{E60DA9A9-3D93-4252-B1C7-6B96F7EE8E38}"/>
            </a:ext>
          </a:extLst>
        </xdr:cNvPr>
        <xdr:cNvSpPr/>
      </xdr:nvSpPr>
      <xdr:spPr>
        <a:xfrm>
          <a:off x="13462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102605</xdr:rowOff>
    </xdr:from>
    <xdr:ext cx="762000" cy="259045"/>
    <xdr:sp macro="" textlink="">
      <xdr:nvSpPr>
        <xdr:cNvPr id="288" name="テキスト ボックス 287">
          <a:extLst>
            <a:ext uri="{FF2B5EF4-FFF2-40B4-BE49-F238E27FC236}">
              <a16:creationId xmlns:a16="http://schemas.microsoft.com/office/drawing/2014/main" id="{1F6835CB-B6FF-41C7-875B-C750C00490F9}"/>
            </a:ext>
          </a:extLst>
        </xdr:cNvPr>
        <xdr:cNvSpPr txBox="1"/>
      </xdr:nvSpPr>
      <xdr:spPr>
        <a:xfrm>
          <a:off x="13131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3A193823-4FC6-4134-B404-6719103F9CEE}"/>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1EDF4243-2F99-4B41-B8C4-2CD03653FECB}"/>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9955D92-7547-4EB1-8418-5A2581232BF9}"/>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4B48C25A-5EF4-4D5E-844A-564782D69E06}"/>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94170CA2-8784-4D22-9379-4ACE7D01F2B2}"/>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99E84404-79C4-4E94-ADC3-3D9BF669A25B}"/>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F62C992D-639A-4CDC-A5BA-A2A8380C481D}"/>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4B882D9A-9B1E-44C1-AE63-1EBB5570A5F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D8D9A644-E66E-4DE5-B84F-1FBBAB0AA997}"/>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C614FD01-26B5-44C6-9313-AE7BB1E0C419}"/>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9D64AD2-7D09-4D54-8493-0762707E17EE}"/>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39521CFC-7477-441E-912E-3E4093393C18}"/>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F0CF2225-7554-4E08-ADF0-A84B5C116A8D}"/>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公務の執行方法の見直しや、効率的な組織の改編などにより、職員の削減を継続的に行ってきたが、年間を通じて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万人に上る観光客に対応するため、観光・ごみ処理・下水道及び消防に関連する施設に勤務する職員を数多く必要とすることから、類似団体の平均値を大きく上回る数値となっている。</a:t>
          </a:r>
        </a:p>
        <a:p>
          <a:r>
            <a:rPr kumimoji="1" lang="ja-JP" altLang="en-US" sz="1300">
              <a:latin typeface="ＭＳ Ｐゴシック" panose="020B0600070205080204" pitchFamily="50" charset="-128"/>
              <a:ea typeface="ＭＳ Ｐゴシック" panose="020B0600070205080204" pitchFamily="50" charset="-128"/>
            </a:rPr>
            <a:t>　また、山間部に集落が点在する地形のため、出張所や消防分遣所も集落ごとに配備する必要があり、他団体よりも多くの職員を要している。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6E281728-3320-4B0D-80AD-6760A55FA651}"/>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73D59D78-6919-4B4F-9B5C-1ED08CFDAEBC}"/>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DBF575AD-9093-4435-AA6C-15770C110D34}"/>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27EDF17F-56E7-4081-9F3C-E72CD7D3C028}"/>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8FB94763-DA7C-45E6-AFC3-E0CD2942016F}"/>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DB4D23FA-C948-4851-ADA4-A1A4827A82E6}"/>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EE93A6D0-E6F6-4F2E-8804-2FCBEA84E0CC}"/>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37C8B354-E66E-46AE-BD78-A752D14D3CBA}"/>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87B5C5FB-759D-4FFE-AC1B-230691B5FCFC}"/>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639F5595-7824-495B-BB45-21B2A9CC3912}"/>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C5725432-6758-4CD1-B6D0-2ADC8CED0E8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3539EEAE-65F2-4102-8170-46C16B076C56}"/>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FA6C4990-E5DC-4384-992C-690C9957D446}"/>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a:extLst>
            <a:ext uri="{FF2B5EF4-FFF2-40B4-BE49-F238E27FC236}">
              <a16:creationId xmlns:a16="http://schemas.microsoft.com/office/drawing/2014/main" id="{0EA468C6-9025-466F-B1C8-8A26FC217ABB}"/>
            </a:ext>
          </a:extLst>
        </xdr:cNvPr>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a:extLst>
            <a:ext uri="{FF2B5EF4-FFF2-40B4-BE49-F238E27FC236}">
              <a16:creationId xmlns:a16="http://schemas.microsoft.com/office/drawing/2014/main" id="{1BFCC7BA-BF86-4501-9600-362F61C0E769}"/>
            </a:ext>
          </a:extLst>
        </xdr:cNvPr>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a:extLst>
            <a:ext uri="{FF2B5EF4-FFF2-40B4-BE49-F238E27FC236}">
              <a16:creationId xmlns:a16="http://schemas.microsoft.com/office/drawing/2014/main" id="{1B165301-57D7-44E4-BB9A-01F2E4631EA3}"/>
            </a:ext>
          </a:extLst>
        </xdr:cNvPr>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a:extLst>
            <a:ext uri="{FF2B5EF4-FFF2-40B4-BE49-F238E27FC236}">
              <a16:creationId xmlns:a16="http://schemas.microsoft.com/office/drawing/2014/main" id="{E14718FC-89B2-499C-8D09-336AA6529EAA}"/>
            </a:ext>
          </a:extLst>
        </xdr:cNvPr>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a:extLst>
            <a:ext uri="{FF2B5EF4-FFF2-40B4-BE49-F238E27FC236}">
              <a16:creationId xmlns:a16="http://schemas.microsoft.com/office/drawing/2014/main" id="{EBC5F175-EE8A-4F6C-81B1-40A1DC4F970D}"/>
            </a:ext>
          </a:extLst>
        </xdr:cNvPr>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62636</xdr:rowOff>
    </xdr:from>
    <xdr:to>
      <xdr:col>81</xdr:col>
      <xdr:colOff>44450</xdr:colOff>
      <xdr:row>67</xdr:row>
      <xdr:rowOff>123444</xdr:rowOff>
    </xdr:to>
    <xdr:cxnSp macro="">
      <xdr:nvCxnSpPr>
        <xdr:cNvPr id="320" name="直線コネクタ 319">
          <a:extLst>
            <a:ext uri="{FF2B5EF4-FFF2-40B4-BE49-F238E27FC236}">
              <a16:creationId xmlns:a16="http://schemas.microsoft.com/office/drawing/2014/main" id="{5D72852E-EEF7-4881-BBAF-B0DF8B0276A0}"/>
            </a:ext>
          </a:extLst>
        </xdr:cNvPr>
        <xdr:cNvCxnSpPr/>
      </xdr:nvCxnSpPr>
      <xdr:spPr>
        <a:xfrm>
          <a:off x="16179800" y="11549786"/>
          <a:ext cx="8382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98620</xdr:rowOff>
    </xdr:from>
    <xdr:ext cx="762000" cy="259045"/>
    <xdr:sp macro="" textlink="">
      <xdr:nvSpPr>
        <xdr:cNvPr id="321" name="定員管理の状況平均値テキスト">
          <a:extLst>
            <a:ext uri="{FF2B5EF4-FFF2-40B4-BE49-F238E27FC236}">
              <a16:creationId xmlns:a16="http://schemas.microsoft.com/office/drawing/2014/main" id="{6EE10B7A-3A35-44F1-B9C2-93833203AFF6}"/>
            </a:ext>
          </a:extLst>
        </xdr:cNvPr>
        <xdr:cNvSpPr txBox="1"/>
      </xdr:nvSpPr>
      <xdr:spPr>
        <a:xfrm>
          <a:off x="17106900" y="1038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a:extLst>
            <a:ext uri="{FF2B5EF4-FFF2-40B4-BE49-F238E27FC236}">
              <a16:creationId xmlns:a16="http://schemas.microsoft.com/office/drawing/2014/main" id="{0BA9BA7E-B884-4F7F-AE1E-F758A1E5A7BA}"/>
            </a:ext>
          </a:extLst>
        </xdr:cNvPr>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40919</xdr:rowOff>
    </xdr:from>
    <xdr:to>
      <xdr:col>77</xdr:col>
      <xdr:colOff>44450</xdr:colOff>
      <xdr:row>67</xdr:row>
      <xdr:rowOff>62636</xdr:rowOff>
    </xdr:to>
    <xdr:cxnSp macro="">
      <xdr:nvCxnSpPr>
        <xdr:cNvPr id="323" name="直線コネクタ 322">
          <a:extLst>
            <a:ext uri="{FF2B5EF4-FFF2-40B4-BE49-F238E27FC236}">
              <a16:creationId xmlns:a16="http://schemas.microsoft.com/office/drawing/2014/main" id="{9B71C5B1-031F-4B94-A4B5-90DF69395946}"/>
            </a:ext>
          </a:extLst>
        </xdr:cNvPr>
        <xdr:cNvCxnSpPr/>
      </xdr:nvCxnSpPr>
      <xdr:spPr>
        <a:xfrm>
          <a:off x="15290800" y="11528069"/>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a:extLst>
            <a:ext uri="{FF2B5EF4-FFF2-40B4-BE49-F238E27FC236}">
              <a16:creationId xmlns:a16="http://schemas.microsoft.com/office/drawing/2014/main" id="{93673A75-F5FA-44A2-8666-35DDA8DD1D7E}"/>
            </a:ext>
          </a:extLst>
        </xdr:cNvPr>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16629</xdr:rowOff>
    </xdr:from>
    <xdr:ext cx="736600" cy="259045"/>
    <xdr:sp macro="" textlink="">
      <xdr:nvSpPr>
        <xdr:cNvPr id="325" name="テキスト ボックス 324">
          <a:extLst>
            <a:ext uri="{FF2B5EF4-FFF2-40B4-BE49-F238E27FC236}">
              <a16:creationId xmlns:a16="http://schemas.microsoft.com/office/drawing/2014/main" id="{97634749-F5BD-4E34-B822-9429DA13F333}"/>
            </a:ext>
          </a:extLst>
        </xdr:cNvPr>
        <xdr:cNvSpPr txBox="1"/>
      </xdr:nvSpPr>
      <xdr:spPr>
        <a:xfrm>
          <a:off x="15798800" y="1030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2311</xdr:rowOff>
    </xdr:from>
    <xdr:to>
      <xdr:col>72</xdr:col>
      <xdr:colOff>203200</xdr:colOff>
      <xdr:row>67</xdr:row>
      <xdr:rowOff>40919</xdr:rowOff>
    </xdr:to>
    <xdr:cxnSp macro="">
      <xdr:nvCxnSpPr>
        <xdr:cNvPr id="326" name="直線コネクタ 325">
          <a:extLst>
            <a:ext uri="{FF2B5EF4-FFF2-40B4-BE49-F238E27FC236}">
              <a16:creationId xmlns:a16="http://schemas.microsoft.com/office/drawing/2014/main" id="{3B6D1F6A-DFC1-4085-8193-47FCB97F4555}"/>
            </a:ext>
          </a:extLst>
        </xdr:cNvPr>
        <xdr:cNvCxnSpPr/>
      </xdr:nvCxnSpPr>
      <xdr:spPr>
        <a:xfrm>
          <a:off x="14401800" y="11489461"/>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a:extLst>
            <a:ext uri="{FF2B5EF4-FFF2-40B4-BE49-F238E27FC236}">
              <a16:creationId xmlns:a16="http://schemas.microsoft.com/office/drawing/2014/main" id="{9FDC9465-CAA6-4EE6-BC8E-60AEF077CD9E}"/>
            </a:ext>
          </a:extLst>
        </xdr:cNvPr>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16146</xdr:rowOff>
    </xdr:from>
    <xdr:ext cx="762000" cy="259045"/>
    <xdr:sp macro="" textlink="">
      <xdr:nvSpPr>
        <xdr:cNvPr id="328" name="テキスト ボックス 327">
          <a:extLst>
            <a:ext uri="{FF2B5EF4-FFF2-40B4-BE49-F238E27FC236}">
              <a16:creationId xmlns:a16="http://schemas.microsoft.com/office/drawing/2014/main" id="{FBA65A24-8C92-408F-8690-318BA7341917}"/>
            </a:ext>
          </a:extLst>
        </xdr:cNvPr>
        <xdr:cNvSpPr txBox="1"/>
      </xdr:nvSpPr>
      <xdr:spPr>
        <a:xfrm>
          <a:off x="14909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134188</xdr:rowOff>
    </xdr:from>
    <xdr:to>
      <xdr:col>68</xdr:col>
      <xdr:colOff>152400</xdr:colOff>
      <xdr:row>67</xdr:row>
      <xdr:rowOff>2311</xdr:rowOff>
    </xdr:to>
    <xdr:cxnSp macro="">
      <xdr:nvCxnSpPr>
        <xdr:cNvPr id="329" name="直線コネクタ 328">
          <a:extLst>
            <a:ext uri="{FF2B5EF4-FFF2-40B4-BE49-F238E27FC236}">
              <a16:creationId xmlns:a16="http://schemas.microsoft.com/office/drawing/2014/main" id="{0B5F0A9F-B1BB-47A4-AD09-7D5C6B4D09D9}"/>
            </a:ext>
          </a:extLst>
        </xdr:cNvPr>
        <xdr:cNvCxnSpPr/>
      </xdr:nvCxnSpPr>
      <xdr:spPr>
        <a:xfrm>
          <a:off x="13512800" y="11449888"/>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0" name="フローチャート: 判断 329">
          <a:extLst>
            <a:ext uri="{FF2B5EF4-FFF2-40B4-BE49-F238E27FC236}">
              <a16:creationId xmlns:a16="http://schemas.microsoft.com/office/drawing/2014/main" id="{F32ECCAF-0F16-4F0E-BBCB-C13ABA34BC35}"/>
            </a:ext>
          </a:extLst>
        </xdr:cNvPr>
        <xdr:cNvSpPr/>
      </xdr:nvSpPr>
      <xdr:spPr>
        <a:xfrm>
          <a:off x="14351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ED4EE557-97BA-477C-A945-64BF0254781B}"/>
            </a:ext>
          </a:extLst>
        </xdr:cNvPr>
        <xdr:cNvSpPr txBox="1"/>
      </xdr:nvSpPr>
      <xdr:spPr>
        <a:xfrm>
          <a:off x="14020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2" name="フローチャート: 判断 331">
          <a:extLst>
            <a:ext uri="{FF2B5EF4-FFF2-40B4-BE49-F238E27FC236}">
              <a16:creationId xmlns:a16="http://schemas.microsoft.com/office/drawing/2014/main" id="{774395FE-0E0C-41B2-B3D2-1AECCFD18565}"/>
            </a:ext>
          </a:extLst>
        </xdr:cNvPr>
        <xdr:cNvSpPr/>
      </xdr:nvSpPr>
      <xdr:spPr>
        <a:xfrm>
          <a:off x="13462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1185</xdr:rowOff>
    </xdr:from>
    <xdr:ext cx="762000" cy="259045"/>
    <xdr:sp macro="" textlink="">
      <xdr:nvSpPr>
        <xdr:cNvPr id="333" name="テキスト ボックス 332">
          <a:extLst>
            <a:ext uri="{FF2B5EF4-FFF2-40B4-BE49-F238E27FC236}">
              <a16:creationId xmlns:a16="http://schemas.microsoft.com/office/drawing/2014/main" id="{3E32A808-9654-4059-AE21-102503AC65C9}"/>
            </a:ext>
          </a:extLst>
        </xdr:cNvPr>
        <xdr:cNvSpPr txBox="1"/>
      </xdr:nvSpPr>
      <xdr:spPr>
        <a:xfrm>
          <a:off x="13131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E5A21CCF-DF18-4FB8-B2D3-F92E416F1B64}"/>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B63B4E3D-3632-443B-A167-FC1BF847921B}"/>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F4228381-8D61-4C76-8CF4-E0321CE41389}"/>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997447B6-7906-4EAF-9450-C0FBAE228797}"/>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16244D82-53EF-4771-98A6-1B2188BE6355}"/>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72644</xdr:rowOff>
    </xdr:from>
    <xdr:to>
      <xdr:col>81</xdr:col>
      <xdr:colOff>95250</xdr:colOff>
      <xdr:row>68</xdr:row>
      <xdr:rowOff>2794</xdr:rowOff>
    </xdr:to>
    <xdr:sp macro="" textlink="">
      <xdr:nvSpPr>
        <xdr:cNvPr id="339" name="楕円 338">
          <a:extLst>
            <a:ext uri="{FF2B5EF4-FFF2-40B4-BE49-F238E27FC236}">
              <a16:creationId xmlns:a16="http://schemas.microsoft.com/office/drawing/2014/main" id="{D86DA95D-4642-4BDA-B288-40A9D119BEE0}"/>
            </a:ext>
          </a:extLst>
        </xdr:cNvPr>
        <xdr:cNvSpPr/>
      </xdr:nvSpPr>
      <xdr:spPr>
        <a:xfrm>
          <a:off x="16967200" y="1155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139971</xdr:rowOff>
    </xdr:from>
    <xdr:ext cx="762000" cy="259045"/>
    <xdr:sp macro="" textlink="">
      <xdr:nvSpPr>
        <xdr:cNvPr id="340" name="定員管理の状況該当値テキスト">
          <a:extLst>
            <a:ext uri="{FF2B5EF4-FFF2-40B4-BE49-F238E27FC236}">
              <a16:creationId xmlns:a16="http://schemas.microsoft.com/office/drawing/2014/main" id="{95663074-8B47-48CE-AB32-E81ACCBCB2CB}"/>
            </a:ext>
          </a:extLst>
        </xdr:cNvPr>
        <xdr:cNvSpPr txBox="1"/>
      </xdr:nvSpPr>
      <xdr:spPr>
        <a:xfrm>
          <a:off x="17106900" y="1145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11836</xdr:rowOff>
    </xdr:from>
    <xdr:to>
      <xdr:col>77</xdr:col>
      <xdr:colOff>95250</xdr:colOff>
      <xdr:row>67</xdr:row>
      <xdr:rowOff>113436</xdr:rowOff>
    </xdr:to>
    <xdr:sp macro="" textlink="">
      <xdr:nvSpPr>
        <xdr:cNvPr id="341" name="楕円 340">
          <a:extLst>
            <a:ext uri="{FF2B5EF4-FFF2-40B4-BE49-F238E27FC236}">
              <a16:creationId xmlns:a16="http://schemas.microsoft.com/office/drawing/2014/main" id="{E078E09C-B687-40E4-93B2-9B4F2317C772}"/>
            </a:ext>
          </a:extLst>
        </xdr:cNvPr>
        <xdr:cNvSpPr/>
      </xdr:nvSpPr>
      <xdr:spPr>
        <a:xfrm>
          <a:off x="16129000" y="1149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98213</xdr:rowOff>
    </xdr:from>
    <xdr:ext cx="736600" cy="259045"/>
    <xdr:sp macro="" textlink="">
      <xdr:nvSpPr>
        <xdr:cNvPr id="342" name="テキスト ボックス 341">
          <a:extLst>
            <a:ext uri="{FF2B5EF4-FFF2-40B4-BE49-F238E27FC236}">
              <a16:creationId xmlns:a16="http://schemas.microsoft.com/office/drawing/2014/main" id="{85CFDCF9-5575-4498-91E7-90F57A17F0F3}"/>
            </a:ext>
          </a:extLst>
        </xdr:cNvPr>
        <xdr:cNvSpPr txBox="1"/>
      </xdr:nvSpPr>
      <xdr:spPr>
        <a:xfrm>
          <a:off x="15798800" y="11585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161569</xdr:rowOff>
    </xdr:from>
    <xdr:to>
      <xdr:col>73</xdr:col>
      <xdr:colOff>44450</xdr:colOff>
      <xdr:row>67</xdr:row>
      <xdr:rowOff>91719</xdr:rowOff>
    </xdr:to>
    <xdr:sp macro="" textlink="">
      <xdr:nvSpPr>
        <xdr:cNvPr id="343" name="楕円 342">
          <a:extLst>
            <a:ext uri="{FF2B5EF4-FFF2-40B4-BE49-F238E27FC236}">
              <a16:creationId xmlns:a16="http://schemas.microsoft.com/office/drawing/2014/main" id="{535EA578-B30F-4E71-A5E7-3FDFA51FC163}"/>
            </a:ext>
          </a:extLst>
        </xdr:cNvPr>
        <xdr:cNvSpPr/>
      </xdr:nvSpPr>
      <xdr:spPr>
        <a:xfrm>
          <a:off x="15240000" y="1147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76496</xdr:rowOff>
    </xdr:from>
    <xdr:ext cx="762000" cy="259045"/>
    <xdr:sp macro="" textlink="">
      <xdr:nvSpPr>
        <xdr:cNvPr id="344" name="テキスト ボックス 343">
          <a:extLst>
            <a:ext uri="{FF2B5EF4-FFF2-40B4-BE49-F238E27FC236}">
              <a16:creationId xmlns:a16="http://schemas.microsoft.com/office/drawing/2014/main" id="{10F0488E-7C4F-487F-821F-95916FE974F4}"/>
            </a:ext>
          </a:extLst>
        </xdr:cNvPr>
        <xdr:cNvSpPr txBox="1"/>
      </xdr:nvSpPr>
      <xdr:spPr>
        <a:xfrm>
          <a:off x="14909800" y="1156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122961</xdr:rowOff>
    </xdr:from>
    <xdr:to>
      <xdr:col>68</xdr:col>
      <xdr:colOff>203200</xdr:colOff>
      <xdr:row>67</xdr:row>
      <xdr:rowOff>53111</xdr:rowOff>
    </xdr:to>
    <xdr:sp macro="" textlink="">
      <xdr:nvSpPr>
        <xdr:cNvPr id="345" name="楕円 344">
          <a:extLst>
            <a:ext uri="{FF2B5EF4-FFF2-40B4-BE49-F238E27FC236}">
              <a16:creationId xmlns:a16="http://schemas.microsoft.com/office/drawing/2014/main" id="{D37A102D-31CD-410A-BD0B-DC30A1E32A2B}"/>
            </a:ext>
          </a:extLst>
        </xdr:cNvPr>
        <xdr:cNvSpPr/>
      </xdr:nvSpPr>
      <xdr:spPr>
        <a:xfrm>
          <a:off x="14351000" y="1143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37888</xdr:rowOff>
    </xdr:from>
    <xdr:ext cx="762000" cy="259045"/>
    <xdr:sp macro="" textlink="">
      <xdr:nvSpPr>
        <xdr:cNvPr id="346" name="テキスト ボックス 345">
          <a:extLst>
            <a:ext uri="{FF2B5EF4-FFF2-40B4-BE49-F238E27FC236}">
              <a16:creationId xmlns:a16="http://schemas.microsoft.com/office/drawing/2014/main" id="{6C7682AD-983D-4403-A128-9A286A3B07B9}"/>
            </a:ext>
          </a:extLst>
        </xdr:cNvPr>
        <xdr:cNvSpPr txBox="1"/>
      </xdr:nvSpPr>
      <xdr:spPr>
        <a:xfrm>
          <a:off x="14020800" y="1152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83388</xdr:rowOff>
    </xdr:from>
    <xdr:to>
      <xdr:col>64</xdr:col>
      <xdr:colOff>152400</xdr:colOff>
      <xdr:row>67</xdr:row>
      <xdr:rowOff>13538</xdr:rowOff>
    </xdr:to>
    <xdr:sp macro="" textlink="">
      <xdr:nvSpPr>
        <xdr:cNvPr id="347" name="楕円 346">
          <a:extLst>
            <a:ext uri="{FF2B5EF4-FFF2-40B4-BE49-F238E27FC236}">
              <a16:creationId xmlns:a16="http://schemas.microsoft.com/office/drawing/2014/main" id="{606A76E5-EFFB-46FF-9F97-0F644FD4635C}"/>
            </a:ext>
          </a:extLst>
        </xdr:cNvPr>
        <xdr:cNvSpPr/>
      </xdr:nvSpPr>
      <xdr:spPr>
        <a:xfrm>
          <a:off x="13462000" y="1139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169765</xdr:rowOff>
    </xdr:from>
    <xdr:ext cx="762000" cy="259045"/>
    <xdr:sp macro="" textlink="">
      <xdr:nvSpPr>
        <xdr:cNvPr id="348" name="テキスト ボックス 347">
          <a:extLst>
            <a:ext uri="{FF2B5EF4-FFF2-40B4-BE49-F238E27FC236}">
              <a16:creationId xmlns:a16="http://schemas.microsoft.com/office/drawing/2014/main" id="{017279FB-DD46-4548-B7BE-BD215A6E288C}"/>
            </a:ext>
          </a:extLst>
        </xdr:cNvPr>
        <xdr:cNvSpPr txBox="1"/>
      </xdr:nvSpPr>
      <xdr:spPr>
        <a:xfrm>
          <a:off x="13131800" y="11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3ECFB1DF-61A5-41C4-A98F-9E25EF252092}"/>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EF92F179-132D-4AA7-BC42-85CD545286E7}"/>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A4A1091A-5610-4C50-B980-6C6B3FCF19EF}"/>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8D1549E3-D7AD-4F94-9CD8-652351E448B6}"/>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BD92CEF3-D4B8-411D-B32A-A1695EFB9A82}"/>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EE58C3E1-BE8F-44D8-95F0-E05F596C27D3}"/>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245BE58D-357B-40D1-93CB-9B0B9ACAD7BE}"/>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15B6EE8-257C-4381-A0B8-49DE8A7E733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77C7611B-CAE7-4F04-9503-693DAEFFB446}"/>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2AF1C5BD-700B-4B47-9CB5-3DFE6B2AEF4B}"/>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2B3F040C-4883-437D-A910-9C25F9E42DBF}"/>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A291B91-888F-4F25-B7C8-633FE3E4E488}"/>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19974FF3-8354-48A8-AD45-83003C140E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万人にも上る観光客に対応するため、ごみ処理施設、下水道施設の整備や消防力の強化に係る負担が大きく、劇的な数値の改善は難しい状況にある。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同水準で推移しているが、今後、ごみ処理施設の広域化工事や小学校の長寿命化工事など、大規模事業が予定されており、将来的に比率が高まる恐れがあるため、地方債の発行と償還のバランスが適切となるよう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E4C380-C16B-433C-978B-AD0894C5DB3C}"/>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DBC8F2F4-BFE2-49A1-8F49-36EBD66C6ABB}"/>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A81613BC-1633-4CBA-B8D5-381F440F406D}"/>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A14F0252-31F2-476C-9D1D-8EA7CF7B523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8E66578B-7EBE-48D1-993D-AFAAFFC76DC5}"/>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9A9EFD84-E320-48FA-9D4F-090C17CFD7A5}"/>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A6F9B9B0-18A6-4F68-A0D8-E21339452D35}"/>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97E7B725-0C1D-4570-90DE-CF44FEA0A424}"/>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9E2000DF-C58C-4DC7-9DAD-A6528DDCDB16}"/>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C8992C48-2950-4AA7-9365-239A03696752}"/>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D0F22EA9-6736-4F33-8E29-43982BFC3803}"/>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D8859F78-B6B7-4C38-A3DC-C2C137DC55F7}"/>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1EE0D96-7279-425E-AFF4-63ED030A49AA}"/>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B0A13EE-8B45-40FD-80BF-3718029DA28F}"/>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a:extLst>
            <a:ext uri="{FF2B5EF4-FFF2-40B4-BE49-F238E27FC236}">
              <a16:creationId xmlns:a16="http://schemas.microsoft.com/office/drawing/2014/main" id="{21DDC06F-DA0E-42EA-976E-4C86018CEE13}"/>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a:extLst>
            <a:ext uri="{FF2B5EF4-FFF2-40B4-BE49-F238E27FC236}">
              <a16:creationId xmlns:a16="http://schemas.microsoft.com/office/drawing/2014/main" id="{8FE24C15-2B6F-4C11-B626-F02F0D8A64D7}"/>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a:extLst>
            <a:ext uri="{FF2B5EF4-FFF2-40B4-BE49-F238E27FC236}">
              <a16:creationId xmlns:a16="http://schemas.microsoft.com/office/drawing/2014/main" id="{32090DF5-7C18-45D1-B0CD-D5DA55523E4A}"/>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BB02D8C2-33EC-404A-9518-E68053A745B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13DB1DEB-EEE2-432B-8819-2B5FF7F5DA04}"/>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20320</xdr:rowOff>
    </xdr:from>
    <xdr:to>
      <xdr:col>81</xdr:col>
      <xdr:colOff>44450</xdr:colOff>
      <xdr:row>44</xdr:row>
      <xdr:rowOff>28363</xdr:rowOff>
    </xdr:to>
    <xdr:cxnSp macro="">
      <xdr:nvCxnSpPr>
        <xdr:cNvPr id="381" name="直線コネクタ 380">
          <a:extLst>
            <a:ext uri="{FF2B5EF4-FFF2-40B4-BE49-F238E27FC236}">
              <a16:creationId xmlns:a16="http://schemas.microsoft.com/office/drawing/2014/main" id="{C8DC6296-0A00-4E30-9935-2D5B11196D00}"/>
            </a:ext>
          </a:extLst>
        </xdr:cNvPr>
        <xdr:cNvCxnSpPr/>
      </xdr:nvCxnSpPr>
      <xdr:spPr>
        <a:xfrm flipV="1">
          <a:off x="16179800" y="756412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a:extLst>
            <a:ext uri="{FF2B5EF4-FFF2-40B4-BE49-F238E27FC236}">
              <a16:creationId xmlns:a16="http://schemas.microsoft.com/office/drawing/2014/main" id="{5A2C9E70-3109-43BE-B50E-B47783F9E05B}"/>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2339DAC6-B1A0-4DE2-9368-DCC0CB1DCE11}"/>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44</xdr:row>
      <xdr:rowOff>28363</xdr:rowOff>
    </xdr:to>
    <xdr:cxnSp macro="">
      <xdr:nvCxnSpPr>
        <xdr:cNvPr id="384" name="直線コネクタ 383">
          <a:extLst>
            <a:ext uri="{FF2B5EF4-FFF2-40B4-BE49-F238E27FC236}">
              <a16:creationId xmlns:a16="http://schemas.microsoft.com/office/drawing/2014/main" id="{531DF6EA-755C-40BF-A60B-E9C62D3EA721}"/>
            </a:ext>
          </a:extLst>
        </xdr:cNvPr>
        <xdr:cNvCxnSpPr/>
      </xdr:nvCxnSpPr>
      <xdr:spPr>
        <a:xfrm>
          <a:off x="15290800" y="7419340"/>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a:extLst>
            <a:ext uri="{FF2B5EF4-FFF2-40B4-BE49-F238E27FC236}">
              <a16:creationId xmlns:a16="http://schemas.microsoft.com/office/drawing/2014/main" id="{3AF4CAA9-EC95-4EDB-853E-2F547B485272}"/>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6" name="テキスト ボックス 385">
          <a:extLst>
            <a:ext uri="{FF2B5EF4-FFF2-40B4-BE49-F238E27FC236}">
              <a16:creationId xmlns:a16="http://schemas.microsoft.com/office/drawing/2014/main" id="{FD9B945F-42C4-45F7-AC88-5D9AAD0000E2}"/>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103294</xdr:rowOff>
    </xdr:to>
    <xdr:cxnSp macro="">
      <xdr:nvCxnSpPr>
        <xdr:cNvPr id="387" name="直線コネクタ 386">
          <a:extLst>
            <a:ext uri="{FF2B5EF4-FFF2-40B4-BE49-F238E27FC236}">
              <a16:creationId xmlns:a16="http://schemas.microsoft.com/office/drawing/2014/main" id="{15AB1E36-4101-4948-BB1B-54224C6D6963}"/>
            </a:ext>
          </a:extLst>
        </xdr:cNvPr>
        <xdr:cNvCxnSpPr/>
      </xdr:nvCxnSpPr>
      <xdr:spPr>
        <a:xfrm flipV="1">
          <a:off x="14401800" y="74193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EFD2FBD0-088C-4362-A1EC-7C2B63E85F9F}"/>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a16="http://schemas.microsoft.com/office/drawing/2014/main" id="{6A7D2344-9C1C-4CCC-AF4A-6B50A8B34A58}"/>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103294</xdr:rowOff>
    </xdr:from>
    <xdr:to>
      <xdr:col>68</xdr:col>
      <xdr:colOff>152400</xdr:colOff>
      <xdr:row>43</xdr:row>
      <xdr:rowOff>143510</xdr:rowOff>
    </xdr:to>
    <xdr:cxnSp macro="">
      <xdr:nvCxnSpPr>
        <xdr:cNvPr id="390" name="直線コネクタ 389">
          <a:extLst>
            <a:ext uri="{FF2B5EF4-FFF2-40B4-BE49-F238E27FC236}">
              <a16:creationId xmlns:a16="http://schemas.microsoft.com/office/drawing/2014/main" id="{98E276AD-D0F1-4680-8B3E-373E61228EB5}"/>
            </a:ext>
          </a:extLst>
        </xdr:cNvPr>
        <xdr:cNvCxnSpPr/>
      </xdr:nvCxnSpPr>
      <xdr:spPr>
        <a:xfrm flipV="1">
          <a:off x="13512800" y="74756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id="{CB6E1821-1010-47D8-B74A-0DB835E2E42F}"/>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a:extLst>
            <a:ext uri="{FF2B5EF4-FFF2-40B4-BE49-F238E27FC236}">
              <a16:creationId xmlns:a16="http://schemas.microsoft.com/office/drawing/2014/main" id="{32E44740-62C5-4F4A-ADE1-9091278D0B3B}"/>
            </a:ext>
          </a:extLst>
        </xdr:cNvPr>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559F0D73-819A-47C8-A67D-3050BE7CBB18}"/>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70290</xdr:rowOff>
    </xdr:from>
    <xdr:ext cx="762000" cy="259045"/>
    <xdr:sp macro="" textlink="">
      <xdr:nvSpPr>
        <xdr:cNvPr id="394" name="テキスト ボックス 393">
          <a:extLst>
            <a:ext uri="{FF2B5EF4-FFF2-40B4-BE49-F238E27FC236}">
              <a16:creationId xmlns:a16="http://schemas.microsoft.com/office/drawing/2014/main" id="{255E5491-752C-4358-86E2-81D21AD7A664}"/>
            </a:ext>
          </a:extLst>
        </xdr:cNvPr>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9806BB85-7A3C-4689-8325-506948BCE076}"/>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9992A8FB-E6E4-4B31-AB55-1473F2AE9594}"/>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43931E4B-286A-4C7F-B294-AC2B2FA9D31E}"/>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8860C032-4296-41C1-8382-0D557EFE5F3C}"/>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7E5EC3B0-991E-4D72-8E0C-B181230D273E}"/>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140970</xdr:rowOff>
    </xdr:from>
    <xdr:to>
      <xdr:col>81</xdr:col>
      <xdr:colOff>95250</xdr:colOff>
      <xdr:row>44</xdr:row>
      <xdr:rowOff>71120</xdr:rowOff>
    </xdr:to>
    <xdr:sp macro="" textlink="">
      <xdr:nvSpPr>
        <xdr:cNvPr id="400" name="楕円 399">
          <a:extLst>
            <a:ext uri="{FF2B5EF4-FFF2-40B4-BE49-F238E27FC236}">
              <a16:creationId xmlns:a16="http://schemas.microsoft.com/office/drawing/2014/main" id="{0D101D34-C9F6-4511-B85A-8143AAACA705}"/>
            </a:ext>
          </a:extLst>
        </xdr:cNvPr>
        <xdr:cNvSpPr/>
      </xdr:nvSpPr>
      <xdr:spPr>
        <a:xfrm>
          <a:off x="16967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113047</xdr:rowOff>
    </xdr:from>
    <xdr:ext cx="762000" cy="259045"/>
    <xdr:sp macro="" textlink="">
      <xdr:nvSpPr>
        <xdr:cNvPr id="401" name="公債費負担の状況該当値テキスト">
          <a:extLst>
            <a:ext uri="{FF2B5EF4-FFF2-40B4-BE49-F238E27FC236}">
              <a16:creationId xmlns:a16="http://schemas.microsoft.com/office/drawing/2014/main" id="{F92A5B02-B4EF-403C-A969-DD6F6B4923BA}"/>
            </a:ext>
          </a:extLst>
        </xdr:cNvPr>
        <xdr:cNvSpPr txBox="1"/>
      </xdr:nvSpPr>
      <xdr:spPr>
        <a:xfrm>
          <a:off x="17106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149013</xdr:rowOff>
    </xdr:from>
    <xdr:to>
      <xdr:col>77</xdr:col>
      <xdr:colOff>95250</xdr:colOff>
      <xdr:row>44</xdr:row>
      <xdr:rowOff>79163</xdr:rowOff>
    </xdr:to>
    <xdr:sp macro="" textlink="">
      <xdr:nvSpPr>
        <xdr:cNvPr id="402" name="楕円 401">
          <a:extLst>
            <a:ext uri="{FF2B5EF4-FFF2-40B4-BE49-F238E27FC236}">
              <a16:creationId xmlns:a16="http://schemas.microsoft.com/office/drawing/2014/main" id="{43CD3F10-FEA3-4EBB-A2B6-DA1C59907A53}"/>
            </a:ext>
          </a:extLst>
        </xdr:cNvPr>
        <xdr:cNvSpPr/>
      </xdr:nvSpPr>
      <xdr:spPr>
        <a:xfrm>
          <a:off x="16129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63940</xdr:rowOff>
    </xdr:from>
    <xdr:ext cx="736600" cy="259045"/>
    <xdr:sp macro="" textlink="">
      <xdr:nvSpPr>
        <xdr:cNvPr id="403" name="テキスト ボックス 402">
          <a:extLst>
            <a:ext uri="{FF2B5EF4-FFF2-40B4-BE49-F238E27FC236}">
              <a16:creationId xmlns:a16="http://schemas.microsoft.com/office/drawing/2014/main" id="{2264D6DF-68F8-4FE3-9CB6-7E9641E0CAFC}"/>
            </a:ext>
          </a:extLst>
        </xdr:cNvPr>
        <xdr:cNvSpPr txBox="1"/>
      </xdr:nvSpPr>
      <xdr:spPr>
        <a:xfrm>
          <a:off x="15798800" y="760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404" name="楕円 403">
          <a:extLst>
            <a:ext uri="{FF2B5EF4-FFF2-40B4-BE49-F238E27FC236}">
              <a16:creationId xmlns:a16="http://schemas.microsoft.com/office/drawing/2014/main" id="{AB7559A8-BAE7-4B15-AB0F-0982BC816F6D}"/>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5" name="テキスト ボックス 404">
          <a:extLst>
            <a:ext uri="{FF2B5EF4-FFF2-40B4-BE49-F238E27FC236}">
              <a16:creationId xmlns:a16="http://schemas.microsoft.com/office/drawing/2014/main" id="{FA80AF76-3060-45D2-9147-2D5A2322146F}"/>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52494</xdr:rowOff>
    </xdr:from>
    <xdr:to>
      <xdr:col>68</xdr:col>
      <xdr:colOff>203200</xdr:colOff>
      <xdr:row>43</xdr:row>
      <xdr:rowOff>154094</xdr:rowOff>
    </xdr:to>
    <xdr:sp macro="" textlink="">
      <xdr:nvSpPr>
        <xdr:cNvPr id="406" name="楕円 405">
          <a:extLst>
            <a:ext uri="{FF2B5EF4-FFF2-40B4-BE49-F238E27FC236}">
              <a16:creationId xmlns:a16="http://schemas.microsoft.com/office/drawing/2014/main" id="{F7CEAB94-A0FB-494F-9CC6-A0FB4CDA9768}"/>
            </a:ext>
          </a:extLst>
        </xdr:cNvPr>
        <xdr:cNvSpPr/>
      </xdr:nvSpPr>
      <xdr:spPr>
        <a:xfrm>
          <a:off x="14351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138871</xdr:rowOff>
    </xdr:from>
    <xdr:ext cx="762000" cy="259045"/>
    <xdr:sp macro="" textlink="">
      <xdr:nvSpPr>
        <xdr:cNvPr id="407" name="テキスト ボックス 406">
          <a:extLst>
            <a:ext uri="{FF2B5EF4-FFF2-40B4-BE49-F238E27FC236}">
              <a16:creationId xmlns:a16="http://schemas.microsoft.com/office/drawing/2014/main" id="{E2679101-8B10-47F7-99C0-50869FB56174}"/>
            </a:ext>
          </a:extLst>
        </xdr:cNvPr>
        <xdr:cNvSpPr txBox="1"/>
      </xdr:nvSpPr>
      <xdr:spPr>
        <a:xfrm>
          <a:off x="14020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08" name="楕円 407">
          <a:extLst>
            <a:ext uri="{FF2B5EF4-FFF2-40B4-BE49-F238E27FC236}">
              <a16:creationId xmlns:a16="http://schemas.microsoft.com/office/drawing/2014/main" id="{9E3C1FAC-591C-455A-A279-B8C4DB3A6B16}"/>
            </a:ext>
          </a:extLst>
        </xdr:cNvPr>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7637</xdr:rowOff>
    </xdr:from>
    <xdr:ext cx="762000" cy="259045"/>
    <xdr:sp macro="" textlink="">
      <xdr:nvSpPr>
        <xdr:cNvPr id="409" name="テキスト ボックス 408">
          <a:extLst>
            <a:ext uri="{FF2B5EF4-FFF2-40B4-BE49-F238E27FC236}">
              <a16:creationId xmlns:a16="http://schemas.microsoft.com/office/drawing/2014/main" id="{21ECE4E3-C2CE-4585-8A8F-EA78A5B545BD}"/>
            </a:ext>
          </a:extLst>
        </xdr:cNvPr>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A7AF4685-AA8A-4A07-AEBF-81D4A657D1D2}"/>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97CEB22F-5C22-40A1-8104-CC2A1AD443E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3DAAE216-4BE1-4471-8BAB-99705B0AF061}"/>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39B435D5-E0C5-40BD-BA1A-39FC171AFE2C}"/>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61DC88EA-D7AF-47D6-82E2-B32A8147AD2F}"/>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AA9E26EF-B0E0-41C4-A7A2-008940B18C44}"/>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B99FA585-CB92-478C-9F5A-479D06429E4A}"/>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1CDF4B7F-9E78-431F-B337-ACD41D51EDBB}"/>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A65BB12C-FD7E-4FD6-936C-B9AF50BEF5BA}"/>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1D3C2290-7631-4EAE-ACA4-3D3B3F97DD83}"/>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56E71C59-C48B-4032-90E1-565177937166}"/>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CAC9571C-037E-4F06-8D04-0A443B1CB329}"/>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6890C622-1DA0-4538-AB8E-4A56C061D8A5}"/>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年度の地方債借入額が</a:t>
          </a:r>
          <a:r>
            <a:rPr kumimoji="1" lang="en-US" altLang="ja-JP" sz="1300">
              <a:latin typeface="ＭＳ Ｐゴシック" panose="020B0600070205080204" pitchFamily="50" charset="-128"/>
              <a:ea typeface="ＭＳ Ｐゴシック" panose="020B0600070205080204" pitchFamily="50" charset="-128"/>
            </a:rPr>
            <a:t>175,900</a:t>
          </a:r>
          <a:r>
            <a:rPr kumimoji="1" lang="ja-JP" altLang="en-US" sz="1300">
              <a:latin typeface="ＭＳ Ｐゴシック" panose="020B0600070205080204" pitchFamily="50" charset="-128"/>
              <a:ea typeface="ＭＳ Ｐゴシック" panose="020B0600070205080204" pitchFamily="50" charset="-128"/>
            </a:rPr>
            <a:t>千円と少なかったこと、また平成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年度に借入れた中学校校舎等整備事業や令和元年度に借入れた防災行政無線デジタル化事業といった大型事業の償還が始まったことから、将来負担比率は昨年度と比較し</a:t>
          </a:r>
          <a:r>
            <a:rPr kumimoji="1" lang="en-US" altLang="ja-JP" sz="1300">
              <a:latin typeface="ＭＳ Ｐゴシック" panose="020B0600070205080204" pitchFamily="50" charset="-128"/>
              <a:ea typeface="ＭＳ Ｐゴシック" panose="020B0600070205080204" pitchFamily="50" charset="-128"/>
            </a:rPr>
            <a:t>18.9</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C81FAB57-A20B-452D-B335-8D5FC3FCFA3C}"/>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CAEC6F2A-F8BD-479B-A8B1-0A5536BEEDB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4B57D66E-C4D7-4786-8F36-0B67AB5528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C6C6D6E3-D71E-4579-9843-837A69073AC1}"/>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5C5ECD01-F2CC-4062-A74B-B802884B1ABC}"/>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B5754D12-A7D1-44F4-B5F1-408461371836}"/>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3B677739-409E-4619-8BBA-3D3AA9A9B216}"/>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D1C5B873-40C1-40A4-B5AA-EC40FB3160B8}"/>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4AAAD379-F2B3-45BC-A237-5CDDEDAE4C0C}"/>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1905A09A-C275-41C2-856C-43F469DF736A}"/>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941E05F5-E2BA-4151-9D56-1F9AA963098A}"/>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E82B8A15-1A22-47BA-9C6A-34747B3CDC68}"/>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F968DBCA-4342-4F2E-9D03-BEF214F6BC5F}"/>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DB96D53-0671-4AC5-814D-DD7223614802}"/>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4C87BF58-AD86-4E7D-BEF9-D43681A49757}"/>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C4A8132-9664-4381-AEE0-D9E13467067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A2C58924-D66C-492D-99A5-951DF1724809}"/>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a:extLst>
            <a:ext uri="{FF2B5EF4-FFF2-40B4-BE49-F238E27FC236}">
              <a16:creationId xmlns:a16="http://schemas.microsoft.com/office/drawing/2014/main" id="{6956637D-53B4-43DF-9F18-63D1F32F7859}"/>
            </a:ext>
          </a:extLst>
        </xdr:cNvPr>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a:extLst>
            <a:ext uri="{FF2B5EF4-FFF2-40B4-BE49-F238E27FC236}">
              <a16:creationId xmlns:a16="http://schemas.microsoft.com/office/drawing/2014/main" id="{7F31BF0B-B14F-4A65-B2F7-88BC7F57CEBD}"/>
            </a:ext>
          </a:extLst>
        </xdr:cNvPr>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a:extLst>
            <a:ext uri="{FF2B5EF4-FFF2-40B4-BE49-F238E27FC236}">
              <a16:creationId xmlns:a16="http://schemas.microsoft.com/office/drawing/2014/main" id="{47DE56A7-D678-4DAD-9C6E-6A2C35B50B87}"/>
            </a:ext>
          </a:extLst>
        </xdr:cNvPr>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1854D893-6ED3-49BB-9776-94D06D0A298A}"/>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A4C33149-14CD-487E-A810-F3BB6C6149EE}"/>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127060</xdr:rowOff>
    </xdr:from>
    <xdr:to>
      <xdr:col>81</xdr:col>
      <xdr:colOff>44450</xdr:colOff>
      <xdr:row>19</xdr:row>
      <xdr:rowOff>1331</xdr:rowOff>
    </xdr:to>
    <xdr:cxnSp macro="">
      <xdr:nvCxnSpPr>
        <xdr:cNvPr id="445" name="直線コネクタ 444">
          <a:extLst>
            <a:ext uri="{FF2B5EF4-FFF2-40B4-BE49-F238E27FC236}">
              <a16:creationId xmlns:a16="http://schemas.microsoft.com/office/drawing/2014/main" id="{B8E8EB1A-85AF-4F6A-9654-7EB85BCFC031}"/>
            </a:ext>
          </a:extLst>
        </xdr:cNvPr>
        <xdr:cNvCxnSpPr/>
      </xdr:nvCxnSpPr>
      <xdr:spPr>
        <a:xfrm flipV="1">
          <a:off x="16179800" y="3041710"/>
          <a:ext cx="8382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A132F794-CC02-4F5E-88D0-927D0B9D83E1}"/>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9EB780-6267-445B-BBBB-A089FAB7571C}"/>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1331</xdr:rowOff>
    </xdr:from>
    <xdr:to>
      <xdr:col>77</xdr:col>
      <xdr:colOff>44450</xdr:colOff>
      <xdr:row>19</xdr:row>
      <xdr:rowOff>67975</xdr:rowOff>
    </xdr:to>
    <xdr:cxnSp macro="">
      <xdr:nvCxnSpPr>
        <xdr:cNvPr id="448" name="直線コネクタ 447">
          <a:extLst>
            <a:ext uri="{FF2B5EF4-FFF2-40B4-BE49-F238E27FC236}">
              <a16:creationId xmlns:a16="http://schemas.microsoft.com/office/drawing/2014/main" id="{6A0A182B-B25E-4193-B9B4-F6921DEA49C3}"/>
            </a:ext>
          </a:extLst>
        </xdr:cNvPr>
        <xdr:cNvCxnSpPr/>
      </xdr:nvCxnSpPr>
      <xdr:spPr>
        <a:xfrm flipV="1">
          <a:off x="15290800" y="3258881"/>
          <a:ext cx="8890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9" name="フローチャート: 判断 448">
          <a:extLst>
            <a:ext uri="{FF2B5EF4-FFF2-40B4-BE49-F238E27FC236}">
              <a16:creationId xmlns:a16="http://schemas.microsoft.com/office/drawing/2014/main" id="{6DD91269-37D5-41AF-A901-CEE04DCFF834}"/>
            </a:ext>
          </a:extLst>
        </xdr:cNvPr>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50" name="テキスト ボックス 449">
          <a:extLst>
            <a:ext uri="{FF2B5EF4-FFF2-40B4-BE49-F238E27FC236}">
              <a16:creationId xmlns:a16="http://schemas.microsoft.com/office/drawing/2014/main" id="{20EF85CF-79B2-47B0-9059-2AEE722AE518}"/>
            </a:ext>
          </a:extLst>
        </xdr:cNvPr>
        <xdr:cNvSpPr txBox="1"/>
      </xdr:nvSpPr>
      <xdr:spPr>
        <a:xfrm>
          <a:off x="15798800" y="211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133713</xdr:rowOff>
    </xdr:from>
    <xdr:to>
      <xdr:col>72</xdr:col>
      <xdr:colOff>203200</xdr:colOff>
      <xdr:row>19</xdr:row>
      <xdr:rowOff>67975</xdr:rowOff>
    </xdr:to>
    <xdr:cxnSp macro="">
      <xdr:nvCxnSpPr>
        <xdr:cNvPr id="451" name="直線コネクタ 450">
          <a:extLst>
            <a:ext uri="{FF2B5EF4-FFF2-40B4-BE49-F238E27FC236}">
              <a16:creationId xmlns:a16="http://schemas.microsoft.com/office/drawing/2014/main" id="{4A8FD4C8-94FB-44C0-A2C7-FE1B07EDBE08}"/>
            </a:ext>
          </a:extLst>
        </xdr:cNvPr>
        <xdr:cNvCxnSpPr/>
      </xdr:nvCxnSpPr>
      <xdr:spPr>
        <a:xfrm>
          <a:off x="14401800" y="3219813"/>
          <a:ext cx="889000" cy="10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19534</xdr:rowOff>
    </xdr:from>
    <xdr:to>
      <xdr:col>73</xdr:col>
      <xdr:colOff>44450</xdr:colOff>
      <xdr:row>14</xdr:row>
      <xdr:rowOff>121134</xdr:rowOff>
    </xdr:to>
    <xdr:sp macro="" textlink="">
      <xdr:nvSpPr>
        <xdr:cNvPr id="452" name="フローチャート: 判断 451">
          <a:extLst>
            <a:ext uri="{FF2B5EF4-FFF2-40B4-BE49-F238E27FC236}">
              <a16:creationId xmlns:a16="http://schemas.microsoft.com/office/drawing/2014/main" id="{7EAB2D29-02ED-4796-9F84-F837F32CE611}"/>
            </a:ext>
          </a:extLst>
        </xdr:cNvPr>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1C558BBF-024B-4415-970B-8374765D4FE5}"/>
            </a:ext>
          </a:extLst>
        </xdr:cNvPr>
        <xdr:cNvSpPr txBox="1"/>
      </xdr:nvSpPr>
      <xdr:spPr>
        <a:xfrm>
          <a:off x="14909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133713</xdr:rowOff>
    </xdr:from>
    <xdr:to>
      <xdr:col>68</xdr:col>
      <xdr:colOff>152400</xdr:colOff>
      <xdr:row>19</xdr:row>
      <xdr:rowOff>19715</xdr:rowOff>
    </xdr:to>
    <xdr:cxnSp macro="">
      <xdr:nvCxnSpPr>
        <xdr:cNvPr id="454" name="直線コネクタ 453">
          <a:extLst>
            <a:ext uri="{FF2B5EF4-FFF2-40B4-BE49-F238E27FC236}">
              <a16:creationId xmlns:a16="http://schemas.microsoft.com/office/drawing/2014/main" id="{460E3068-40FE-4E36-B3E1-5F28D59FC901}"/>
            </a:ext>
          </a:extLst>
        </xdr:cNvPr>
        <xdr:cNvCxnSpPr/>
      </xdr:nvCxnSpPr>
      <xdr:spPr>
        <a:xfrm flipV="1">
          <a:off x="13512800" y="321981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69185</xdr:rowOff>
    </xdr:from>
    <xdr:to>
      <xdr:col>68</xdr:col>
      <xdr:colOff>203200</xdr:colOff>
      <xdr:row>13</xdr:row>
      <xdr:rowOff>170785</xdr:rowOff>
    </xdr:to>
    <xdr:sp macro="" textlink="">
      <xdr:nvSpPr>
        <xdr:cNvPr id="455" name="フローチャート: 判断 454">
          <a:extLst>
            <a:ext uri="{FF2B5EF4-FFF2-40B4-BE49-F238E27FC236}">
              <a16:creationId xmlns:a16="http://schemas.microsoft.com/office/drawing/2014/main" id="{97D6BE0D-8A8A-4112-8D2E-DCD7DBB975B5}"/>
            </a:ext>
          </a:extLst>
        </xdr:cNvPr>
        <xdr:cNvSpPr/>
      </xdr:nvSpPr>
      <xdr:spPr>
        <a:xfrm>
          <a:off x="14351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6" name="テキスト ボックス 455">
          <a:extLst>
            <a:ext uri="{FF2B5EF4-FFF2-40B4-BE49-F238E27FC236}">
              <a16:creationId xmlns:a16="http://schemas.microsoft.com/office/drawing/2014/main" id="{513E9491-3EC0-4F86-A1C0-C634EE1C2DD0}"/>
            </a:ext>
          </a:extLst>
        </xdr:cNvPr>
        <xdr:cNvSpPr txBox="1"/>
      </xdr:nvSpPr>
      <xdr:spPr>
        <a:xfrm>
          <a:off x="14020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306B2112-D19B-464F-B6DA-390DD00503DC}"/>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FB1F4889-18AF-4CCF-9BDC-AADFF27A38F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59D97545-84D8-4A78-B21D-40D960AD054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46A09B69-4A4D-4A95-88DA-9EC755388C4B}"/>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9EC54205-BD64-422A-8B5C-8BD02DF97525}"/>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9FC4CE13-3FEE-40A8-9694-64485A8CEAEA}"/>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DBCBC3D8-F0B8-4387-A1D8-2C6E0FEC9E07}"/>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76260</xdr:rowOff>
    </xdr:from>
    <xdr:to>
      <xdr:col>81</xdr:col>
      <xdr:colOff>95250</xdr:colOff>
      <xdr:row>18</xdr:row>
      <xdr:rowOff>6410</xdr:rowOff>
    </xdr:to>
    <xdr:sp macro="" textlink="">
      <xdr:nvSpPr>
        <xdr:cNvPr id="464" name="楕円 463">
          <a:extLst>
            <a:ext uri="{FF2B5EF4-FFF2-40B4-BE49-F238E27FC236}">
              <a16:creationId xmlns:a16="http://schemas.microsoft.com/office/drawing/2014/main" id="{9817F416-3D3C-465D-BEE1-75D34249996C}"/>
            </a:ext>
          </a:extLst>
        </xdr:cNvPr>
        <xdr:cNvSpPr/>
      </xdr:nvSpPr>
      <xdr:spPr>
        <a:xfrm>
          <a:off x="16967200" y="299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48337</xdr:rowOff>
    </xdr:from>
    <xdr:ext cx="762000" cy="259045"/>
    <xdr:sp macro="" textlink="">
      <xdr:nvSpPr>
        <xdr:cNvPr id="465" name="将来負担の状況該当値テキスト">
          <a:extLst>
            <a:ext uri="{FF2B5EF4-FFF2-40B4-BE49-F238E27FC236}">
              <a16:creationId xmlns:a16="http://schemas.microsoft.com/office/drawing/2014/main" id="{B84A0DB2-8341-4196-8CA3-37671B3BD16F}"/>
            </a:ext>
          </a:extLst>
        </xdr:cNvPr>
        <xdr:cNvSpPr txBox="1"/>
      </xdr:nvSpPr>
      <xdr:spPr>
        <a:xfrm>
          <a:off x="17106900" y="296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121981</xdr:rowOff>
    </xdr:from>
    <xdr:to>
      <xdr:col>77</xdr:col>
      <xdr:colOff>95250</xdr:colOff>
      <xdr:row>19</xdr:row>
      <xdr:rowOff>52131</xdr:rowOff>
    </xdr:to>
    <xdr:sp macro="" textlink="">
      <xdr:nvSpPr>
        <xdr:cNvPr id="466" name="楕円 465">
          <a:extLst>
            <a:ext uri="{FF2B5EF4-FFF2-40B4-BE49-F238E27FC236}">
              <a16:creationId xmlns:a16="http://schemas.microsoft.com/office/drawing/2014/main" id="{176E9E8B-E586-47CE-AE5D-8A79BCCD0EFF}"/>
            </a:ext>
          </a:extLst>
        </xdr:cNvPr>
        <xdr:cNvSpPr/>
      </xdr:nvSpPr>
      <xdr:spPr>
        <a:xfrm>
          <a:off x="16129000" y="320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36908</xdr:rowOff>
    </xdr:from>
    <xdr:ext cx="736600" cy="259045"/>
    <xdr:sp macro="" textlink="">
      <xdr:nvSpPr>
        <xdr:cNvPr id="467" name="テキスト ボックス 466">
          <a:extLst>
            <a:ext uri="{FF2B5EF4-FFF2-40B4-BE49-F238E27FC236}">
              <a16:creationId xmlns:a16="http://schemas.microsoft.com/office/drawing/2014/main" id="{35673C51-732A-4D1E-AAEB-6B04560339C5}"/>
            </a:ext>
          </a:extLst>
        </xdr:cNvPr>
        <xdr:cNvSpPr txBox="1"/>
      </xdr:nvSpPr>
      <xdr:spPr>
        <a:xfrm>
          <a:off x="15798800" y="3294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17175</xdr:rowOff>
    </xdr:from>
    <xdr:to>
      <xdr:col>73</xdr:col>
      <xdr:colOff>44450</xdr:colOff>
      <xdr:row>19</xdr:row>
      <xdr:rowOff>118775</xdr:rowOff>
    </xdr:to>
    <xdr:sp macro="" textlink="">
      <xdr:nvSpPr>
        <xdr:cNvPr id="468" name="楕円 467">
          <a:extLst>
            <a:ext uri="{FF2B5EF4-FFF2-40B4-BE49-F238E27FC236}">
              <a16:creationId xmlns:a16="http://schemas.microsoft.com/office/drawing/2014/main" id="{C0BD3DA6-0036-467D-B44B-1554B22B1C83}"/>
            </a:ext>
          </a:extLst>
        </xdr:cNvPr>
        <xdr:cNvSpPr/>
      </xdr:nvSpPr>
      <xdr:spPr>
        <a:xfrm>
          <a:off x="15240000" y="32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103552</xdr:rowOff>
    </xdr:from>
    <xdr:ext cx="762000" cy="259045"/>
    <xdr:sp macro="" textlink="">
      <xdr:nvSpPr>
        <xdr:cNvPr id="469" name="テキスト ボックス 468">
          <a:extLst>
            <a:ext uri="{FF2B5EF4-FFF2-40B4-BE49-F238E27FC236}">
              <a16:creationId xmlns:a16="http://schemas.microsoft.com/office/drawing/2014/main" id="{A4CC1715-61BF-432F-953E-D3FF3775A8E7}"/>
            </a:ext>
          </a:extLst>
        </xdr:cNvPr>
        <xdr:cNvSpPr txBox="1"/>
      </xdr:nvSpPr>
      <xdr:spPr>
        <a:xfrm>
          <a:off x="14909800" y="336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82913</xdr:rowOff>
    </xdr:from>
    <xdr:to>
      <xdr:col>68</xdr:col>
      <xdr:colOff>203200</xdr:colOff>
      <xdr:row>19</xdr:row>
      <xdr:rowOff>13063</xdr:rowOff>
    </xdr:to>
    <xdr:sp macro="" textlink="">
      <xdr:nvSpPr>
        <xdr:cNvPr id="470" name="楕円 469">
          <a:extLst>
            <a:ext uri="{FF2B5EF4-FFF2-40B4-BE49-F238E27FC236}">
              <a16:creationId xmlns:a16="http://schemas.microsoft.com/office/drawing/2014/main" id="{D56E53C8-042E-4E87-87C8-4930973A4735}"/>
            </a:ext>
          </a:extLst>
        </xdr:cNvPr>
        <xdr:cNvSpPr/>
      </xdr:nvSpPr>
      <xdr:spPr>
        <a:xfrm>
          <a:off x="14351000" y="316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169290</xdr:rowOff>
    </xdr:from>
    <xdr:ext cx="762000" cy="259045"/>
    <xdr:sp macro="" textlink="">
      <xdr:nvSpPr>
        <xdr:cNvPr id="471" name="テキスト ボックス 470">
          <a:extLst>
            <a:ext uri="{FF2B5EF4-FFF2-40B4-BE49-F238E27FC236}">
              <a16:creationId xmlns:a16="http://schemas.microsoft.com/office/drawing/2014/main" id="{63370617-C3AA-470B-B6A0-DA317C4F17A7}"/>
            </a:ext>
          </a:extLst>
        </xdr:cNvPr>
        <xdr:cNvSpPr txBox="1"/>
      </xdr:nvSpPr>
      <xdr:spPr>
        <a:xfrm>
          <a:off x="14020800" y="325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140365</xdr:rowOff>
    </xdr:from>
    <xdr:to>
      <xdr:col>64</xdr:col>
      <xdr:colOff>152400</xdr:colOff>
      <xdr:row>19</xdr:row>
      <xdr:rowOff>70515</xdr:rowOff>
    </xdr:to>
    <xdr:sp macro="" textlink="">
      <xdr:nvSpPr>
        <xdr:cNvPr id="472" name="楕円 471">
          <a:extLst>
            <a:ext uri="{FF2B5EF4-FFF2-40B4-BE49-F238E27FC236}">
              <a16:creationId xmlns:a16="http://schemas.microsoft.com/office/drawing/2014/main" id="{415000C6-C738-4BA5-8688-347276AC369C}"/>
            </a:ext>
          </a:extLst>
        </xdr:cNvPr>
        <xdr:cNvSpPr/>
      </xdr:nvSpPr>
      <xdr:spPr>
        <a:xfrm>
          <a:off x="13462000" y="32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55292</xdr:rowOff>
    </xdr:from>
    <xdr:ext cx="762000" cy="259045"/>
    <xdr:sp macro="" textlink="">
      <xdr:nvSpPr>
        <xdr:cNvPr id="473" name="テキスト ボックス 472">
          <a:extLst>
            <a:ext uri="{FF2B5EF4-FFF2-40B4-BE49-F238E27FC236}">
              <a16:creationId xmlns:a16="http://schemas.microsoft.com/office/drawing/2014/main" id="{0000D95A-2DD5-48C9-8B58-F4710B2CC485}"/>
            </a:ext>
          </a:extLst>
        </xdr:cNvPr>
        <xdr:cNvSpPr txBox="1"/>
      </xdr:nvSpPr>
      <xdr:spPr>
        <a:xfrm>
          <a:off x="13131800" y="331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10,845
10,132
92.86
11,577,350
11,182,369
381,912
5,734,695
7,036,964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山岳地域に集落が点在する地形により、保育園・幼稚園、出張所などに勤務する職員を多く必要とするほか、観光地であることから消防職員も多く必要とするため、県内及び全国平均値を大きく上回り、類似団体との比較においては最も低い順位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69850</xdr:rowOff>
    </xdr:from>
    <xdr:to>
      <xdr:col>24</xdr:col>
      <xdr:colOff>25400</xdr:colOff>
      <xdr:row>40</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2785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0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69850</xdr:rowOff>
    </xdr:from>
    <xdr:to>
      <xdr:col>19</xdr:col>
      <xdr:colOff>187325</xdr:colOff>
      <xdr:row>40</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278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5080</xdr:rowOff>
    </xdr:from>
    <xdr:to>
      <xdr:col>15</xdr:col>
      <xdr:colOff>98425</xdr:colOff>
      <xdr:row>40</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63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146067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161290</xdr:rowOff>
    </xdr:from>
    <xdr:to>
      <xdr:col>11</xdr:col>
      <xdr:colOff>9525</xdr:colOff>
      <xdr:row>40</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47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72390</xdr:rowOff>
    </xdr:from>
    <xdr:to>
      <xdr:col>24</xdr:col>
      <xdr:colOff>76200</xdr:colOff>
      <xdr:row>41</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152417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3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19050</xdr:rowOff>
    </xdr:from>
    <xdr:to>
      <xdr:col>20</xdr:col>
      <xdr:colOff>38100</xdr:colOff>
      <xdr:row>40</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6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68580</xdr:rowOff>
    </xdr:from>
    <xdr:to>
      <xdr:col>15</xdr:col>
      <xdr:colOff>149225</xdr:colOff>
      <xdr:row>40</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1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125730</xdr:rowOff>
    </xdr:from>
    <xdr:to>
      <xdr:col>11</xdr:col>
      <xdr:colOff>60325</xdr:colOff>
      <xdr:row>40</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110490</xdr:rowOff>
    </xdr:from>
    <xdr:to>
      <xdr:col>6</xdr:col>
      <xdr:colOff>171450</xdr:colOff>
      <xdr:row>40</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今年度は、昨年度より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1.1</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物件費の中では委託料がその多くを占めているが、その大半はごみ処理施設の維持管理など、環境衛生に要する経費であり、年間</a:t>
          </a:r>
          <a:r>
            <a:rPr kumimoji="1" lang="en-US" altLang="ja-JP" sz="1200">
              <a:solidFill>
                <a:schemeClr val="tx1"/>
              </a:solidFill>
              <a:latin typeface="ＭＳ Ｐゴシック" panose="020B0600070205080204" pitchFamily="50" charset="-128"/>
              <a:ea typeface="ＭＳ Ｐゴシック" panose="020B0600070205080204" pitchFamily="50" charset="-128"/>
            </a:rPr>
            <a:t>2,000</a:t>
          </a:r>
          <a:r>
            <a:rPr kumimoji="1" lang="ja-JP" altLang="en-US" sz="1200">
              <a:solidFill>
                <a:schemeClr val="tx1"/>
              </a:solidFill>
              <a:latin typeface="ＭＳ Ｐゴシック" panose="020B0600070205080204" pitchFamily="50" charset="-128"/>
              <a:ea typeface="ＭＳ Ｐゴシック" panose="020B0600070205080204" pitchFamily="50" charset="-128"/>
            </a:rPr>
            <a:t>万人もの観光客に対応するために必要不可欠なものである。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また、光熱水費や委託に係る人件費などは増加傾向にあり、今後も物件費全体の増が見込まれることから、住民及び観光客に十分なサービスを提供しつつ、事業等の見直しを推進し、経費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98425</xdr:rowOff>
    </xdr:from>
    <xdr:to>
      <xdr:col>82</xdr:col>
      <xdr:colOff>107950</xdr:colOff>
      <xdr:row>21</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52742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140352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12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98425</xdr:rowOff>
    </xdr:from>
    <xdr:to>
      <xdr:col>78</xdr:col>
      <xdr:colOff>69850</xdr:colOff>
      <xdr:row>20</xdr:row>
      <xdr:rowOff>155575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35274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146050</xdr:rowOff>
    </xdr:from>
    <xdr:to>
      <xdr:col>73</xdr:col>
      <xdr:colOff>180975</xdr:colOff>
      <xdr:row>20</xdr:row>
      <xdr:rowOff>155575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5750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140352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31750</xdr:rowOff>
    </xdr:from>
    <xdr:to>
      <xdr:col>69</xdr:col>
      <xdr:colOff>92075</xdr:colOff>
      <xdr:row>20</xdr:row>
      <xdr:rowOff>146050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4607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102252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152400</xdr:rowOff>
    </xdr:from>
    <xdr:to>
      <xdr:col>82</xdr:col>
      <xdr:colOff>158750</xdr:colOff>
      <xdr:row>21</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60977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47625</xdr:rowOff>
    </xdr:from>
    <xdr:to>
      <xdr:col>78</xdr:col>
      <xdr:colOff>120650</xdr:colOff>
      <xdr:row>20</xdr:row>
      <xdr:rowOff>149225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4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134002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56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104775</xdr:rowOff>
    </xdr:from>
    <xdr:to>
      <xdr:col>74</xdr:col>
      <xdr:colOff>31750</xdr:colOff>
      <xdr:row>21</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5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19702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62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95250</xdr:rowOff>
    </xdr:from>
    <xdr:to>
      <xdr:col>69</xdr:col>
      <xdr:colOff>142875</xdr:colOff>
      <xdr:row>21</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5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10177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61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152400</xdr:rowOff>
    </xdr:from>
    <xdr:to>
      <xdr:col>65</xdr:col>
      <xdr:colOff>53975</xdr:colOff>
      <xdr:row>20</xdr:row>
      <xdr:rowOff>82550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4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67327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49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今年度は昨年度より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国の法令に基づき実施されているものが多いほか、町が単独で行う各種扶助費にも多額の費用が掛かっており、歳出削減が難しく、財政を圧迫することが懸念される。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105228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3526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105228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352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105228</xdr:rowOff>
    </xdr:from>
    <xdr:to>
      <xdr:col>15</xdr:col>
      <xdr:colOff>98425</xdr:colOff>
      <xdr:row>54</xdr:row>
      <xdr:rowOff>148772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363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148772</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385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54428</xdr:rowOff>
    </xdr:from>
    <xdr:to>
      <xdr:col>24</xdr:col>
      <xdr:colOff>76200</xdr:colOff>
      <xdr:row>54</xdr:row>
      <xdr:rowOff>156028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70955</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54428</xdr:rowOff>
    </xdr:from>
    <xdr:to>
      <xdr:col>15</xdr:col>
      <xdr:colOff>149225</xdr:colOff>
      <xdr:row>54</xdr:row>
      <xdr:rowOff>156028</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166205</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97972</xdr:rowOff>
    </xdr:from>
    <xdr:to>
      <xdr:col>11</xdr:col>
      <xdr:colOff>60325</xdr:colOff>
      <xdr:row>55</xdr:row>
      <xdr:rowOff>28122</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38299</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年度は、他会計への繰出金の増があったものの、維持補修費等の減により対前年度比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ポイント減とほぼ横ばいとなった。</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156391</xdr:rowOff>
    </xdr:from>
    <xdr:to>
      <xdr:col>82</xdr:col>
      <xdr:colOff>107950</xdr:colOff>
      <xdr:row>56</xdr:row>
      <xdr:rowOff>162923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5759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156046</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57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162923</xdr:rowOff>
    </xdr:from>
    <xdr:to>
      <xdr:col>78</xdr:col>
      <xdr:colOff>69850</xdr:colOff>
      <xdr:row>57</xdr:row>
      <xdr:rowOff>56787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641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169454</xdr:rowOff>
    </xdr:from>
    <xdr:to>
      <xdr:col>73</xdr:col>
      <xdr:colOff>180975</xdr:colOff>
      <xdr:row>57</xdr:row>
      <xdr:rowOff>56787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77065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164210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3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56</xdr:row>
      <xdr:rowOff>169454</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7445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12354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105591</xdr:rowOff>
    </xdr:from>
    <xdr:to>
      <xdr:col>82</xdr:col>
      <xdr:colOff>158750</xdr:colOff>
      <xdr:row>57</xdr:row>
      <xdr:rowOff>35741</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122118</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5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112123</xdr:rowOff>
    </xdr:from>
    <xdr:to>
      <xdr:col>78</xdr:col>
      <xdr:colOff>120650</xdr:colOff>
      <xdr:row>57</xdr:row>
      <xdr:rowOff>42273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52450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482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5987</xdr:rowOff>
    </xdr:from>
    <xdr:to>
      <xdr:col>74</xdr:col>
      <xdr:colOff>31750</xdr:colOff>
      <xdr:row>57</xdr:row>
      <xdr:rowOff>107587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7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117764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54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118654</xdr:rowOff>
    </xdr:from>
    <xdr:to>
      <xdr:col>69</xdr:col>
      <xdr:colOff>142875</xdr:colOff>
      <xdr:row>57</xdr:row>
      <xdr:rowOff>48804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58981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48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32855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年度は、昨年度より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県内及び全国平均を大きく下回り、類似団体内の順位では上位となっている。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今後も引き続き、適正な執行に努めていく。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60872"/>
          <a:ext cx="0" cy="90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113284</xdr:rowOff>
    </xdr:from>
    <xdr:to>
      <xdr:col>82</xdr:col>
      <xdr:colOff>107950</xdr:colOff>
      <xdr:row>34</xdr:row>
      <xdr:rowOff>131572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59425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113284</xdr:rowOff>
    </xdr:from>
    <xdr:to>
      <xdr:col>78</xdr:col>
      <xdr:colOff>69850</xdr:colOff>
      <xdr:row>34</xdr:row>
      <xdr:rowOff>131572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59425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131572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5956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46482</xdr:rowOff>
    </xdr:from>
    <xdr:to>
      <xdr:col>74</xdr:col>
      <xdr:colOff>31750</xdr:colOff>
      <xdr:row>37</xdr:row>
      <xdr:rowOff>148082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35</xdr:row>
      <xdr:rowOff>5842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59563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55626</xdr:rowOff>
    </xdr:from>
    <xdr:to>
      <xdr:col>69</xdr:col>
      <xdr:colOff>142875</xdr:colOff>
      <xdr:row>37</xdr:row>
      <xdr:rowOff>157226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80772</xdr:rowOff>
    </xdr:from>
    <xdr:to>
      <xdr:col>82</xdr:col>
      <xdr:colOff>158750</xdr:colOff>
      <xdr:row>35</xdr:row>
      <xdr:rowOff>10922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160799</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8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62484</xdr:rowOff>
    </xdr:from>
    <xdr:to>
      <xdr:col>78</xdr:col>
      <xdr:colOff>120650</xdr:colOff>
      <xdr:row>34</xdr:row>
      <xdr:rowOff>164084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2811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66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80772</xdr:rowOff>
    </xdr:from>
    <xdr:to>
      <xdr:col>74</xdr:col>
      <xdr:colOff>31750</xdr:colOff>
      <xdr:row>35</xdr:row>
      <xdr:rowOff>10922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21099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126492</xdr:rowOff>
    </xdr:from>
    <xdr:to>
      <xdr:col>65</xdr:col>
      <xdr:colOff>53975</xdr:colOff>
      <xdr:row>35</xdr:row>
      <xdr:rowOff>56642</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66819</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年度は猶予特例債の償還により公債費が増加したこともあり、令和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今後、老朽化した公共施設に対し、投資が必要となるが、公共施設再編・整備計画に従いながらも、地方債の発行と償還のバランスが適切となるよう努めていく。</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133858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0749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33274</xdr:rowOff>
    </xdr:from>
    <xdr:to>
      <xdr:col>19</xdr:col>
      <xdr:colOff>187325</xdr:colOff>
      <xdr:row>77</xdr:row>
      <xdr:rowOff>133858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2349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163576</xdr:rowOff>
    </xdr:from>
    <xdr:to>
      <xdr:col>15</xdr:col>
      <xdr:colOff>98425</xdr:colOff>
      <xdr:row>77</xdr:row>
      <xdr:rowOff>33274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193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76</xdr:row>
      <xdr:rowOff>163576</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1297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91712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143019</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83058</xdr:rowOff>
    </xdr:from>
    <xdr:to>
      <xdr:col>20</xdr:col>
      <xdr:colOff>38100</xdr:colOff>
      <xdr:row>78</xdr:row>
      <xdr:rowOff>13208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112776</xdr:rowOff>
    </xdr:from>
    <xdr:to>
      <xdr:col>11</xdr:col>
      <xdr:colOff>60325</xdr:colOff>
      <xdr:row>77</xdr:row>
      <xdr:rowOff>42926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公債費及び維持補修費以外の経常経費が増加しており、昨年度と比較して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今後も引き続き、経費の削減に努めていく。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58420</xdr:rowOff>
    </xdr:from>
    <xdr:to>
      <xdr:col>82</xdr:col>
      <xdr:colOff>107950</xdr:colOff>
      <xdr:row>80</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774420"/>
          <a:ext cx="8382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107966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58420</xdr:rowOff>
    </xdr:from>
    <xdr:to>
      <xdr:col>78</xdr:col>
      <xdr:colOff>69850</xdr:colOff>
      <xdr:row>81</xdr:row>
      <xdr:rowOff>16511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7744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111777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46989</xdr:rowOff>
    </xdr:from>
    <xdr:to>
      <xdr:col>73</xdr:col>
      <xdr:colOff>180975</xdr:colOff>
      <xdr:row>81</xdr:row>
      <xdr:rowOff>16511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762989"/>
          <a:ext cx="8890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5080</xdr:rowOff>
    </xdr:from>
    <xdr:to>
      <xdr:col>69</xdr:col>
      <xdr:colOff>92075</xdr:colOff>
      <xdr:row>80</xdr:row>
      <xdr:rowOff>46989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7210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157497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119397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118111</xdr:rowOff>
    </xdr:from>
    <xdr:to>
      <xdr:col>82</xdr:col>
      <xdr:colOff>158750</xdr:colOff>
      <xdr:row>81</xdr:row>
      <xdr:rowOff>48261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83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26688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7620</xdr:rowOff>
    </xdr:from>
    <xdr:to>
      <xdr:col>78</xdr:col>
      <xdr:colOff>120650</xdr:colOff>
      <xdr:row>80</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93997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137161</xdr:rowOff>
    </xdr:from>
    <xdr:to>
      <xdr:col>74</xdr:col>
      <xdr:colOff>31750</xdr:colOff>
      <xdr:row>81</xdr:row>
      <xdr:rowOff>67311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52088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9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167639</xdr:rowOff>
    </xdr:from>
    <xdr:to>
      <xdr:col>69</xdr:col>
      <xdr:colOff>142875</xdr:colOff>
      <xdr:row>80</xdr:row>
      <xdr:rowOff>97789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82566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125730</xdr:rowOff>
    </xdr:from>
    <xdr:to>
      <xdr:col>65</xdr:col>
      <xdr:colOff>53975</xdr:colOff>
      <xdr:row>80</xdr:row>
      <xdr:rowOff>55880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40657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87195</xdr:rowOff>
    </xdr:from>
    <xdr:to>
      <xdr:col>29</xdr:col>
      <xdr:colOff>127000</xdr:colOff>
      <xdr:row>12</xdr:row>
      <xdr:rowOff>144806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192220"/>
          <a:ext cx="647700" cy="57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40709</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1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144806</xdr:rowOff>
    </xdr:from>
    <xdr:to>
      <xdr:col>26</xdr:col>
      <xdr:colOff>50800</xdr:colOff>
      <xdr:row>13</xdr:row>
      <xdr:rowOff>4053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249831"/>
          <a:ext cx="698500" cy="30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164121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54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4053</xdr:rowOff>
    </xdr:from>
    <xdr:to>
      <xdr:col>22</xdr:col>
      <xdr:colOff>114300</xdr:colOff>
      <xdr:row>13</xdr:row>
      <xdr:rowOff>47917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280528"/>
          <a:ext cx="698500" cy="43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171313</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47917</xdr:rowOff>
    </xdr:from>
    <xdr:to>
      <xdr:col>18</xdr:col>
      <xdr:colOff>177800</xdr:colOff>
      <xdr:row>13</xdr:row>
      <xdr:rowOff>89339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324392"/>
          <a:ext cx="698500" cy="41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25452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39081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0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36395</xdr:rowOff>
    </xdr:from>
    <xdr:to>
      <xdr:col>29</xdr:col>
      <xdr:colOff>177800</xdr:colOff>
      <xdr:row>12</xdr:row>
      <xdr:rowOff>137995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141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154522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0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94006</xdr:rowOff>
    </xdr:from>
    <xdr:to>
      <xdr:col>26</xdr:col>
      <xdr:colOff>101600</xdr:colOff>
      <xdr:row>13</xdr:row>
      <xdr:rowOff>24156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199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34333</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196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124703</xdr:rowOff>
    </xdr:from>
    <xdr:to>
      <xdr:col>22</xdr:col>
      <xdr:colOff>165100</xdr:colOff>
      <xdr:row>13</xdr:row>
      <xdr:rowOff>54853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229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65030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199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168567</xdr:rowOff>
    </xdr:from>
    <xdr:to>
      <xdr:col>19</xdr:col>
      <xdr:colOff>38100</xdr:colOff>
      <xdr:row>13</xdr:row>
      <xdr:rowOff>98717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273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108894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04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38539</xdr:rowOff>
    </xdr:from>
    <xdr:to>
      <xdr:col>15</xdr:col>
      <xdr:colOff>101600</xdr:colOff>
      <xdr:row>13</xdr:row>
      <xdr:rowOff>140139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315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150316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08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47529</xdr:rowOff>
    </xdr:from>
    <xdr:to>
      <xdr:col>29</xdr:col>
      <xdr:colOff>127000</xdr:colOff>
      <xdr:row>37</xdr:row>
      <xdr:rowOff>270332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14979"/>
          <a:ext cx="0" cy="10800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242409</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6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270332</xdr:rowOff>
    </xdr:from>
    <xdr:to>
      <xdr:col>30</xdr:col>
      <xdr:colOff>25400</xdr:colOff>
      <xdr:row>37</xdr:row>
      <xdr:rowOff>270332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95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133906</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5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47529</xdr:rowOff>
    </xdr:from>
    <xdr:to>
      <xdr:col>30</xdr:col>
      <xdr:colOff>25400</xdr:colOff>
      <xdr:row>34</xdr:row>
      <xdr:rowOff>47529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149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156898</xdr:rowOff>
    </xdr:from>
    <xdr:to>
      <xdr:col>29</xdr:col>
      <xdr:colOff>127000</xdr:colOff>
      <xdr:row>34</xdr:row>
      <xdr:rowOff>138283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081448"/>
          <a:ext cx="647700" cy="324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160650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71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188573</xdr:rowOff>
    </xdr:from>
    <xdr:to>
      <xdr:col>29</xdr:col>
      <xdr:colOff>177800</xdr:colOff>
      <xdr:row>35</xdr:row>
      <xdr:rowOff>290173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98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156898</xdr:rowOff>
    </xdr:from>
    <xdr:to>
      <xdr:col>26</xdr:col>
      <xdr:colOff>50800</xdr:colOff>
      <xdr:row>34</xdr:row>
      <xdr:rowOff>202226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081448"/>
          <a:ext cx="698500" cy="388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211221</xdr:rowOff>
    </xdr:from>
    <xdr:to>
      <xdr:col>26</xdr:col>
      <xdr:colOff>101600</xdr:colOff>
      <xdr:row>35</xdr:row>
      <xdr:rowOff>312821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297598</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0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157224</xdr:rowOff>
    </xdr:from>
    <xdr:to>
      <xdr:col>22</xdr:col>
      <xdr:colOff>114300</xdr:colOff>
      <xdr:row>34</xdr:row>
      <xdr:rowOff>202226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424674"/>
          <a:ext cx="698500" cy="45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250426</xdr:rowOff>
    </xdr:from>
    <xdr:to>
      <xdr:col>22</xdr:col>
      <xdr:colOff>165100</xdr:colOff>
      <xdr:row>36</xdr:row>
      <xdr:rowOff>9126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336803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9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157224</xdr:rowOff>
    </xdr:from>
    <xdr:to>
      <xdr:col>18</xdr:col>
      <xdr:colOff>177800</xdr:colOff>
      <xdr:row>34</xdr:row>
      <xdr:rowOff>283950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424674"/>
          <a:ext cx="698500" cy="126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260696</xdr:rowOff>
    </xdr:from>
    <xdr:to>
      <xdr:col>19</xdr:col>
      <xdr:colOff>38100</xdr:colOff>
      <xdr:row>36</xdr:row>
      <xdr:rowOff>19396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4173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95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276845</xdr:rowOff>
    </xdr:from>
    <xdr:to>
      <xdr:col>15</xdr:col>
      <xdr:colOff>101600</xdr:colOff>
      <xdr:row>36</xdr:row>
      <xdr:rowOff>35545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20322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7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87483</xdr:rowOff>
    </xdr:from>
    <xdr:to>
      <xdr:col>29</xdr:col>
      <xdr:colOff>177800</xdr:colOff>
      <xdr:row>34</xdr:row>
      <xdr:rowOff>189083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354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338960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26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106098</xdr:rowOff>
    </xdr:from>
    <xdr:to>
      <xdr:col>26</xdr:col>
      <xdr:colOff>101600</xdr:colOff>
      <xdr:row>33</xdr:row>
      <xdr:rowOff>207698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030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46425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5799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151426</xdr:rowOff>
    </xdr:from>
    <xdr:to>
      <xdr:col>22</xdr:col>
      <xdr:colOff>165100</xdr:colOff>
      <xdr:row>34</xdr:row>
      <xdr:rowOff>253026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418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263203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187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106424</xdr:rowOff>
    </xdr:from>
    <xdr:to>
      <xdr:col>19</xdr:col>
      <xdr:colOff>38100</xdr:colOff>
      <xdr:row>34</xdr:row>
      <xdr:rowOff>208024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373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218201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14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233150</xdr:rowOff>
    </xdr:from>
    <xdr:to>
      <xdr:col>15</xdr:col>
      <xdr:colOff>101600</xdr:colOff>
      <xdr:row>34</xdr:row>
      <xdr:rowOff>334750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500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2027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26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10,845
10,132
92.86
11,577,350
11,182,369
381,912
5,734,695
7,036,964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22634</xdr:rowOff>
    </xdr:from>
    <xdr:to>
      <xdr:col>24</xdr:col>
      <xdr:colOff>63500</xdr:colOff>
      <xdr:row>31</xdr:row>
      <xdr:rowOff>70073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337584"/>
          <a:ext cx="838200" cy="4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84440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70073</xdr:rowOff>
    </xdr:from>
    <xdr:to>
      <xdr:col>19</xdr:col>
      <xdr:colOff>177800</xdr:colOff>
      <xdr:row>31</xdr:row>
      <xdr:rowOff>101963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5385023"/>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35657</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101963</xdr:rowOff>
    </xdr:from>
    <xdr:to>
      <xdr:col>15</xdr:col>
      <xdr:colOff>50800</xdr:colOff>
      <xdr:row>32</xdr:row>
      <xdr:rowOff>38956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5416913"/>
          <a:ext cx="889000" cy="10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42222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38956</xdr:rowOff>
    </xdr:from>
    <xdr:to>
      <xdr:col>10</xdr:col>
      <xdr:colOff>114300</xdr:colOff>
      <xdr:row>32</xdr:row>
      <xdr:rowOff>63224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5525356"/>
          <a:ext cx="889000" cy="2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102531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113253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143284</xdr:rowOff>
    </xdr:from>
    <xdr:to>
      <xdr:col>24</xdr:col>
      <xdr:colOff>114300</xdr:colOff>
      <xdr:row>31</xdr:row>
      <xdr:rowOff>73434</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28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96311</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23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19273</xdr:rowOff>
    </xdr:from>
    <xdr:to>
      <xdr:col>20</xdr:col>
      <xdr:colOff>38100</xdr:colOff>
      <xdr:row>31</xdr:row>
      <xdr:rowOff>120873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33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137400</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10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51163</xdr:rowOff>
    </xdr:from>
    <xdr:to>
      <xdr:col>15</xdr:col>
      <xdr:colOff>101600</xdr:colOff>
      <xdr:row>31</xdr:row>
      <xdr:rowOff>152763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36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169290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1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159606</xdr:rowOff>
    </xdr:from>
    <xdr:to>
      <xdr:col>10</xdr:col>
      <xdr:colOff>165100</xdr:colOff>
      <xdr:row>32</xdr:row>
      <xdr:rowOff>89756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47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106283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24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12424</xdr:rowOff>
    </xdr:from>
    <xdr:to>
      <xdr:col>6</xdr:col>
      <xdr:colOff>38100</xdr:colOff>
      <xdr:row>32</xdr:row>
      <xdr:rowOff>114024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549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130551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27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79852</xdr:rowOff>
    </xdr:from>
    <xdr:to>
      <xdr:col>24</xdr:col>
      <xdr:colOff>63500</xdr:colOff>
      <xdr:row>52</xdr:row>
      <xdr:rowOff>33991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8823802"/>
          <a:ext cx="838200" cy="12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103665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3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33991</xdr:rowOff>
    </xdr:from>
    <xdr:to>
      <xdr:col>19</xdr:col>
      <xdr:colOff>177800</xdr:colOff>
      <xdr:row>52</xdr:row>
      <xdr:rowOff>49604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8949391"/>
          <a:ext cx="889000" cy="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85706</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49604</xdr:rowOff>
    </xdr:from>
    <xdr:to>
      <xdr:col>15</xdr:col>
      <xdr:colOff>50800</xdr:colOff>
      <xdr:row>52</xdr:row>
      <xdr:rowOff>113457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8965004"/>
          <a:ext cx="889000" cy="6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89350</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113457</xdr:rowOff>
    </xdr:from>
    <xdr:to>
      <xdr:col>10</xdr:col>
      <xdr:colOff>114300</xdr:colOff>
      <xdr:row>53</xdr:row>
      <xdr:rowOff>92594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028857"/>
          <a:ext cx="889000" cy="15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83260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108013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29052</xdr:rowOff>
    </xdr:from>
    <xdr:to>
      <xdr:col>24</xdr:col>
      <xdr:colOff>114300</xdr:colOff>
      <xdr:row>51</xdr:row>
      <xdr:rowOff>130652</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877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153529</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872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154641</xdr:rowOff>
    </xdr:from>
    <xdr:to>
      <xdr:col>20</xdr:col>
      <xdr:colOff>38100</xdr:colOff>
      <xdr:row>52</xdr:row>
      <xdr:rowOff>84791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889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101318</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867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170254</xdr:rowOff>
    </xdr:from>
    <xdr:to>
      <xdr:col>15</xdr:col>
      <xdr:colOff>101600</xdr:colOff>
      <xdr:row>52</xdr:row>
      <xdr:rowOff>100404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91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116931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868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62657</xdr:rowOff>
    </xdr:from>
    <xdr:to>
      <xdr:col>10</xdr:col>
      <xdr:colOff>165100</xdr:colOff>
      <xdr:row>52</xdr:row>
      <xdr:rowOff>164257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897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9334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875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41794</xdr:rowOff>
    </xdr:from>
    <xdr:to>
      <xdr:col>6</xdr:col>
      <xdr:colOff>38100</xdr:colOff>
      <xdr:row>53</xdr:row>
      <xdr:rowOff>143394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1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159921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89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101791</xdr:rowOff>
    </xdr:from>
    <xdr:to>
      <xdr:col>24</xdr:col>
      <xdr:colOff>63500</xdr:colOff>
      <xdr:row>73</xdr:row>
      <xdr:rowOff>58356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2446191"/>
          <a:ext cx="8382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47592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93790</xdr:rowOff>
    </xdr:from>
    <xdr:to>
      <xdr:col>19</xdr:col>
      <xdr:colOff>177800</xdr:colOff>
      <xdr:row>72</xdr:row>
      <xdr:rowOff>101791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2266740"/>
          <a:ext cx="889000" cy="17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168369</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7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93790</xdr:rowOff>
    </xdr:from>
    <xdr:to>
      <xdr:col>15</xdr:col>
      <xdr:colOff>50800</xdr:colOff>
      <xdr:row>71</xdr:row>
      <xdr:rowOff>112344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2266740"/>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28694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112344</xdr:rowOff>
    </xdr:from>
    <xdr:to>
      <xdr:col>10</xdr:col>
      <xdr:colOff>114300</xdr:colOff>
      <xdr:row>72</xdr:row>
      <xdr:rowOff>62129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2285294"/>
          <a:ext cx="889000" cy="1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57763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43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64088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7556</xdr:rowOff>
    </xdr:from>
    <xdr:to>
      <xdr:col>24</xdr:col>
      <xdr:colOff>114300</xdr:colOff>
      <xdr:row>73</xdr:row>
      <xdr:rowOff>109156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25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30433</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3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50991</xdr:rowOff>
    </xdr:from>
    <xdr:to>
      <xdr:col>20</xdr:col>
      <xdr:colOff>38100</xdr:colOff>
      <xdr:row>72</xdr:row>
      <xdr:rowOff>152591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39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169118</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1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42990</xdr:rowOff>
    </xdr:from>
    <xdr:to>
      <xdr:col>15</xdr:col>
      <xdr:colOff>101600</xdr:colOff>
      <xdr:row>71</xdr:row>
      <xdr:rowOff>144590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2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161117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199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61544</xdr:rowOff>
    </xdr:from>
    <xdr:to>
      <xdr:col>10</xdr:col>
      <xdr:colOff>165100</xdr:colOff>
      <xdr:row>71</xdr:row>
      <xdr:rowOff>163144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223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8221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2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11329</xdr:rowOff>
    </xdr:from>
    <xdr:to>
      <xdr:col>6</xdr:col>
      <xdr:colOff>38100</xdr:colOff>
      <xdr:row>72</xdr:row>
      <xdr:rowOff>112929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235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129456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13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66123</xdr:rowOff>
    </xdr:from>
    <xdr:to>
      <xdr:col>24</xdr:col>
      <xdr:colOff>63500</xdr:colOff>
      <xdr:row>97</xdr:row>
      <xdr:rowOff>138449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696773"/>
          <a:ext cx="838200" cy="7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131111</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47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66123</xdr:rowOff>
    </xdr:from>
    <xdr:to>
      <xdr:col>19</xdr:col>
      <xdr:colOff>177800</xdr:colOff>
      <xdr:row>98</xdr:row>
      <xdr:rowOff>140222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696773"/>
          <a:ext cx="889000" cy="24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113541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112911</xdr:rowOff>
    </xdr:from>
    <xdr:to>
      <xdr:col>15</xdr:col>
      <xdr:colOff>50800</xdr:colOff>
      <xdr:row>98</xdr:row>
      <xdr:rowOff>140222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915011"/>
          <a:ext cx="889000" cy="2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7590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112911</xdr:rowOff>
    </xdr:from>
    <xdr:to>
      <xdr:col>10</xdr:col>
      <xdr:colOff>114300</xdr:colOff>
      <xdr:row>98</xdr:row>
      <xdr:rowOff>122358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915011"/>
          <a:ext cx="889000" cy="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62693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87649</xdr:rowOff>
    </xdr:from>
    <xdr:to>
      <xdr:col>24</xdr:col>
      <xdr:colOff>114300</xdr:colOff>
      <xdr:row>98</xdr:row>
      <xdr:rowOff>17799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7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66076</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9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15323</xdr:rowOff>
    </xdr:from>
    <xdr:to>
      <xdr:col>20</xdr:col>
      <xdr:colOff>38100</xdr:colOff>
      <xdr:row>97</xdr:row>
      <xdr:rowOff>116923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108050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3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89422</xdr:rowOff>
    </xdr:from>
    <xdr:to>
      <xdr:col>15</xdr:col>
      <xdr:colOff>101600</xdr:colOff>
      <xdr:row>99</xdr:row>
      <xdr:rowOff>19572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89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10699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98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62111</xdr:rowOff>
    </xdr:from>
    <xdr:to>
      <xdr:col>10</xdr:col>
      <xdr:colOff>165100</xdr:colOff>
      <xdr:row>98</xdr:row>
      <xdr:rowOff>163711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6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154838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5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71558</xdr:rowOff>
    </xdr:from>
    <xdr:to>
      <xdr:col>6</xdr:col>
      <xdr:colOff>38100</xdr:colOff>
      <xdr:row>99</xdr:row>
      <xdr:rowOff>1708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7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164285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6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56736</xdr:rowOff>
    </xdr:from>
    <xdr:to>
      <xdr:col>55</xdr:col>
      <xdr:colOff>0</xdr:colOff>
      <xdr:row>36</xdr:row>
      <xdr:rowOff>67430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228936"/>
          <a:ext cx="838200" cy="1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106926</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936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110979</xdr:rowOff>
    </xdr:from>
    <xdr:to>
      <xdr:col>50</xdr:col>
      <xdr:colOff>114300</xdr:colOff>
      <xdr:row>36</xdr:row>
      <xdr:rowOff>56736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597379"/>
          <a:ext cx="889000" cy="63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62474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110979</xdr:rowOff>
    </xdr:from>
    <xdr:to>
      <xdr:col>45</xdr:col>
      <xdr:colOff>177800</xdr:colOff>
      <xdr:row>37</xdr:row>
      <xdr:rowOff>7144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597379"/>
          <a:ext cx="889000" cy="75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88564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164576</xdr:rowOff>
    </xdr:from>
    <xdr:to>
      <xdr:col>41</xdr:col>
      <xdr:colOff>50800</xdr:colOff>
      <xdr:row>37</xdr:row>
      <xdr:rowOff>7144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6336776"/>
          <a:ext cx="889000" cy="1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28600</xdr:rowOff>
    </xdr:from>
    <xdr:to>
      <xdr:col>41</xdr:col>
      <xdr:colOff>101600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35206</xdr:rowOff>
    </xdr:from>
    <xdr:to>
      <xdr:col>36</xdr:col>
      <xdr:colOff>165100</xdr:colOff>
      <xdr:row>36</xdr:row>
      <xdr:rowOff>136806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153333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16630</xdr:rowOff>
    </xdr:from>
    <xdr:to>
      <xdr:col>55</xdr:col>
      <xdr:colOff>50800</xdr:colOff>
      <xdr:row>36</xdr:row>
      <xdr:rowOff>118230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1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166507</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1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5936</xdr:rowOff>
    </xdr:from>
    <xdr:to>
      <xdr:col>50</xdr:col>
      <xdr:colOff>165100</xdr:colOff>
      <xdr:row>36</xdr:row>
      <xdr:rowOff>107536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17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98663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27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60179</xdr:rowOff>
    </xdr:from>
    <xdr:to>
      <xdr:col>46</xdr:col>
      <xdr:colOff>38100</xdr:colOff>
      <xdr:row>32</xdr:row>
      <xdr:rowOff>161779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54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6856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32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127794</xdr:rowOff>
    </xdr:from>
    <xdr:to>
      <xdr:col>41</xdr:col>
      <xdr:colOff>101600</xdr:colOff>
      <xdr:row>37</xdr:row>
      <xdr:rowOff>57944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29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49071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39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113776</xdr:rowOff>
    </xdr:from>
    <xdr:to>
      <xdr:col>36</xdr:col>
      <xdr:colOff>165100</xdr:colOff>
      <xdr:row>37</xdr:row>
      <xdr:rowOff>43926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28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35053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37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13234</xdr:rowOff>
    </xdr:from>
    <xdr:to>
      <xdr:col>55</xdr:col>
      <xdr:colOff>0</xdr:colOff>
      <xdr:row>57</xdr:row>
      <xdr:rowOff>77521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785884"/>
          <a:ext cx="838200" cy="6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37080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66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135192</xdr:rowOff>
    </xdr:from>
    <xdr:to>
      <xdr:col>50</xdr:col>
      <xdr:colOff>114300</xdr:colOff>
      <xdr:row>57</xdr:row>
      <xdr:rowOff>13234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393492"/>
          <a:ext cx="889000" cy="39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102978</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3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61052</xdr:rowOff>
    </xdr:from>
    <xdr:to>
      <xdr:col>45</xdr:col>
      <xdr:colOff>177800</xdr:colOff>
      <xdr:row>54</xdr:row>
      <xdr:rowOff>135192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319352"/>
          <a:ext cx="889000" cy="7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159983</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50795" y="958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57637</xdr:rowOff>
    </xdr:from>
    <xdr:to>
      <xdr:col>41</xdr:col>
      <xdr:colOff>50800</xdr:colOff>
      <xdr:row>54</xdr:row>
      <xdr:rowOff>61052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144487"/>
          <a:ext cx="889000" cy="17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130551</xdr:rowOff>
    </xdr:from>
    <xdr:to>
      <xdr:col>41</xdr:col>
      <xdr:colOff>101600</xdr:colOff>
      <xdr:row>56</xdr:row>
      <xdr:rowOff>60701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51828</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61795" y="9653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27964</xdr:rowOff>
    </xdr:from>
    <xdr:to>
      <xdr:col>36</xdr:col>
      <xdr:colOff>165100</xdr:colOff>
      <xdr:row>56</xdr:row>
      <xdr:rowOff>129564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6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120691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72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26721</xdr:rowOff>
    </xdr:from>
    <xdr:to>
      <xdr:col>55</xdr:col>
      <xdr:colOff>50800</xdr:colOff>
      <xdr:row>57</xdr:row>
      <xdr:rowOff>128321</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79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5148</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77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133884</xdr:rowOff>
    </xdr:from>
    <xdr:to>
      <xdr:col>50</xdr:col>
      <xdr:colOff>165100</xdr:colOff>
      <xdr:row>57</xdr:row>
      <xdr:rowOff>64034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7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55161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82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84392</xdr:rowOff>
    </xdr:from>
    <xdr:to>
      <xdr:col>46</xdr:col>
      <xdr:colOff>38100</xdr:colOff>
      <xdr:row>55</xdr:row>
      <xdr:rowOff>14542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3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31069</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11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10252</xdr:rowOff>
    </xdr:from>
    <xdr:to>
      <xdr:col>41</xdr:col>
      <xdr:colOff>101600</xdr:colOff>
      <xdr:row>54</xdr:row>
      <xdr:rowOff>111852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26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128379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90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6837</xdr:rowOff>
    </xdr:from>
    <xdr:to>
      <xdr:col>36</xdr:col>
      <xdr:colOff>165100</xdr:colOff>
      <xdr:row>53</xdr:row>
      <xdr:rowOff>108437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09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124964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886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30361</xdr:rowOff>
    </xdr:from>
    <xdr:to>
      <xdr:col>55</xdr:col>
      <xdr:colOff>0</xdr:colOff>
      <xdr:row>79</xdr:row>
      <xdr:rowOff>41776</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574911"/>
          <a:ext cx="838200" cy="1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160827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9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21712</xdr:rowOff>
    </xdr:from>
    <xdr:to>
      <xdr:col>50</xdr:col>
      <xdr:colOff>114300</xdr:colOff>
      <xdr:row>79</xdr:row>
      <xdr:rowOff>41776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223362"/>
          <a:ext cx="889000" cy="36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28925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106331</xdr:rowOff>
    </xdr:from>
    <xdr:to>
      <xdr:col>45</xdr:col>
      <xdr:colOff>177800</xdr:colOff>
      <xdr:row>77</xdr:row>
      <xdr:rowOff>21712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136531"/>
          <a:ext cx="889000" cy="8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87383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2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106331</xdr:rowOff>
    </xdr:from>
    <xdr:to>
      <xdr:col>41</xdr:col>
      <xdr:colOff>50800</xdr:colOff>
      <xdr:row>78</xdr:row>
      <xdr:rowOff>28761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136531"/>
          <a:ext cx="889000" cy="26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49595</xdr:rowOff>
    </xdr:from>
    <xdr:to>
      <xdr:col>41</xdr:col>
      <xdr:colOff>101600</xdr:colOff>
      <xdr:row>77</xdr:row>
      <xdr:rowOff>151195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142322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4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83971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1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151011</xdr:rowOff>
    </xdr:from>
    <xdr:to>
      <xdr:col>55</xdr:col>
      <xdr:colOff>50800</xdr:colOff>
      <xdr:row>79</xdr:row>
      <xdr:rowOff>81161</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52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65938</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43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162426</xdr:rowOff>
    </xdr:from>
    <xdr:to>
      <xdr:col>50</xdr:col>
      <xdr:colOff>165100</xdr:colOff>
      <xdr:row>79</xdr:row>
      <xdr:rowOff>92576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53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83703</xdr:rowOff>
    </xdr:from>
    <xdr:ext cx="378565"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50017" y="13628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142362</xdr:rowOff>
    </xdr:from>
    <xdr:to>
      <xdr:col>46</xdr:col>
      <xdr:colOff>38100</xdr:colOff>
      <xdr:row>77</xdr:row>
      <xdr:rowOff>72512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17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89039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4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55531</xdr:rowOff>
    </xdr:from>
    <xdr:to>
      <xdr:col>41</xdr:col>
      <xdr:colOff>101600</xdr:colOff>
      <xdr:row>76</xdr:row>
      <xdr:rowOff>157131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08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2209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86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149411</xdr:rowOff>
    </xdr:from>
    <xdr:to>
      <xdr:col>36</xdr:col>
      <xdr:colOff>165100</xdr:colOff>
      <xdr:row>78</xdr:row>
      <xdr:rowOff>79561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5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70688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4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30009</xdr:rowOff>
    </xdr:from>
    <xdr:to>
      <xdr:col>55</xdr:col>
      <xdr:colOff>0</xdr:colOff>
      <xdr:row>97</xdr:row>
      <xdr:rowOff>86120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660659"/>
          <a:ext cx="838200" cy="5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32901</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92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12168</xdr:rowOff>
    </xdr:from>
    <xdr:to>
      <xdr:col>50</xdr:col>
      <xdr:colOff>114300</xdr:colOff>
      <xdr:row>97</xdr:row>
      <xdr:rowOff>30009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471368"/>
          <a:ext cx="889000" cy="18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104159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12168</xdr:rowOff>
    </xdr:from>
    <xdr:to>
      <xdr:col>45</xdr:col>
      <xdr:colOff>177800</xdr:colOff>
      <xdr:row>96</xdr:row>
      <xdr:rowOff>20120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471368"/>
          <a:ext cx="889000" cy="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70170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42911</xdr:rowOff>
    </xdr:from>
    <xdr:to>
      <xdr:col>41</xdr:col>
      <xdr:colOff>50800</xdr:colOff>
      <xdr:row>96</xdr:row>
      <xdr:rowOff>20120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159211"/>
          <a:ext cx="889000" cy="3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100113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125967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35320</xdr:rowOff>
    </xdr:from>
    <xdr:to>
      <xdr:col>55</xdr:col>
      <xdr:colOff>50800</xdr:colOff>
      <xdr:row>97</xdr:row>
      <xdr:rowOff>136920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13747</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4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150659</xdr:rowOff>
    </xdr:from>
    <xdr:to>
      <xdr:col>50</xdr:col>
      <xdr:colOff>165100</xdr:colOff>
      <xdr:row>97</xdr:row>
      <xdr:rowOff>80809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0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97336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38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132818</xdr:rowOff>
    </xdr:from>
    <xdr:to>
      <xdr:col>46</xdr:col>
      <xdr:colOff>38100</xdr:colOff>
      <xdr:row>96</xdr:row>
      <xdr:rowOff>62968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4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79495</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50795" y="1619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140770</xdr:rowOff>
    </xdr:from>
    <xdr:to>
      <xdr:col>41</xdr:col>
      <xdr:colOff>101600</xdr:colOff>
      <xdr:row>96</xdr:row>
      <xdr:rowOff>70920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4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87447</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61795" y="1620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163561</xdr:rowOff>
    </xdr:from>
    <xdr:to>
      <xdr:col>36</xdr:col>
      <xdr:colOff>165100</xdr:colOff>
      <xdr:row>94</xdr:row>
      <xdr:rowOff>93711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10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110238</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672795" y="1588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149740</xdr:rowOff>
    </xdr:from>
    <xdr:to>
      <xdr:col>85</xdr:col>
      <xdr:colOff>127000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64840"/>
          <a:ext cx="838200" cy="6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57561</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01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110420</xdr:rowOff>
    </xdr:from>
    <xdr:to>
      <xdr:col>81</xdr:col>
      <xdr:colOff>50800</xdr:colOff>
      <xdr:row>38</xdr:row>
      <xdr:rowOff>149740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25520"/>
          <a:ext cx="8890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151553</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21437</xdr:rowOff>
    </xdr:from>
    <xdr:to>
      <xdr:col>76</xdr:col>
      <xdr:colOff>114300</xdr:colOff>
      <xdr:row>38</xdr:row>
      <xdr:rowOff>110420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36537"/>
          <a:ext cx="889000" cy="8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157852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21437</xdr:rowOff>
    </xdr:from>
    <xdr:to>
      <xdr:col>71</xdr:col>
      <xdr:colOff>177800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36537"/>
          <a:ext cx="889000" cy="19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40589</xdr:rowOff>
    </xdr:from>
    <xdr:to>
      <xdr:col>72</xdr:col>
      <xdr:colOff>38100</xdr:colOff>
      <xdr:row>38</xdr:row>
      <xdr:rowOff>142189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133316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6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22394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98940</xdr:rowOff>
    </xdr:from>
    <xdr:to>
      <xdr:col>81</xdr:col>
      <xdr:colOff>101600</xdr:colOff>
      <xdr:row>39</xdr:row>
      <xdr:rowOff>29090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1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20217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70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59620</xdr:rowOff>
    </xdr:from>
    <xdr:to>
      <xdr:col>76</xdr:col>
      <xdr:colOff>165100</xdr:colOff>
      <xdr:row>38</xdr:row>
      <xdr:rowOff>161220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6297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4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142087</xdr:rowOff>
    </xdr:from>
    <xdr:to>
      <xdr:col>72</xdr:col>
      <xdr:colOff>38100</xdr:colOff>
      <xdr:row>38</xdr:row>
      <xdr:rowOff>72237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88764</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2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155108</xdr:rowOff>
    </xdr:from>
    <xdr:to>
      <xdr:col>85</xdr:col>
      <xdr:colOff>127000</xdr:colOff>
      <xdr:row>75</xdr:row>
      <xdr:rowOff>108763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2842408"/>
          <a:ext cx="838200" cy="12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5453</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0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155108</xdr:rowOff>
    </xdr:from>
    <xdr:to>
      <xdr:col>81</xdr:col>
      <xdr:colOff>50800</xdr:colOff>
      <xdr:row>75</xdr:row>
      <xdr:rowOff>119690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842408"/>
          <a:ext cx="889000" cy="13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145043</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31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119690</xdr:rowOff>
    </xdr:from>
    <xdr:to>
      <xdr:col>76</xdr:col>
      <xdr:colOff>114300</xdr:colOff>
      <xdr:row>75</xdr:row>
      <xdr:rowOff>153614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978440"/>
          <a:ext cx="889000" cy="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159537</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31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153614</xdr:rowOff>
    </xdr:from>
    <xdr:to>
      <xdr:col>71</xdr:col>
      <xdr:colOff>177800</xdr:colOff>
      <xdr:row>76</xdr:row>
      <xdr:rowOff>44686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012364"/>
          <a:ext cx="8890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17378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30325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57963</xdr:rowOff>
    </xdr:from>
    <xdr:to>
      <xdr:col>85</xdr:col>
      <xdr:colOff>177800</xdr:colOff>
      <xdr:row>75</xdr:row>
      <xdr:rowOff>159562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9167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80840</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7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104308</xdr:rowOff>
    </xdr:from>
    <xdr:to>
      <xdr:col>81</xdr:col>
      <xdr:colOff>101600</xdr:colOff>
      <xdr:row>75</xdr:row>
      <xdr:rowOff>34458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7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50985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56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68890</xdr:rowOff>
    </xdr:from>
    <xdr:to>
      <xdr:col>76</xdr:col>
      <xdr:colOff>165100</xdr:colOff>
      <xdr:row>75</xdr:row>
      <xdr:rowOff>170489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9276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15567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70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102814</xdr:rowOff>
    </xdr:from>
    <xdr:to>
      <xdr:col>72</xdr:col>
      <xdr:colOff>38100</xdr:colOff>
      <xdr:row>76</xdr:row>
      <xdr:rowOff>32964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6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49491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73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165336</xdr:rowOff>
    </xdr:from>
    <xdr:to>
      <xdr:col>67</xdr:col>
      <xdr:colOff>101600</xdr:colOff>
      <xdr:row>76</xdr:row>
      <xdr:rowOff>95486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02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112013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9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83117</xdr:rowOff>
    </xdr:from>
    <xdr:to>
      <xdr:col>85</xdr:col>
      <xdr:colOff>127000</xdr:colOff>
      <xdr:row>96</xdr:row>
      <xdr:rowOff>147825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542317"/>
          <a:ext cx="838200" cy="6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46186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76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147825</xdr:rowOff>
    </xdr:from>
    <xdr:to>
      <xdr:col>81</xdr:col>
      <xdr:colOff>50800</xdr:colOff>
      <xdr:row>97</xdr:row>
      <xdr:rowOff>30507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607025"/>
          <a:ext cx="889000" cy="5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142248</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77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155519</xdr:rowOff>
    </xdr:from>
    <xdr:to>
      <xdr:col>76</xdr:col>
      <xdr:colOff>114300</xdr:colOff>
      <xdr:row>97</xdr:row>
      <xdr:rowOff>30507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614719"/>
          <a:ext cx="889000" cy="4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56642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155519</xdr:rowOff>
    </xdr:from>
    <xdr:to>
      <xdr:col>71</xdr:col>
      <xdr:colOff>177800</xdr:colOff>
      <xdr:row>97</xdr:row>
      <xdr:rowOff>56604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614719"/>
          <a:ext cx="889000" cy="7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64186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6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64927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8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32317</xdr:rowOff>
    </xdr:from>
    <xdr:to>
      <xdr:col>85</xdr:col>
      <xdr:colOff>177800</xdr:colOff>
      <xdr:row>96</xdr:row>
      <xdr:rowOff>133917</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49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55194</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3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97025</xdr:rowOff>
    </xdr:from>
    <xdr:to>
      <xdr:col>81</xdr:col>
      <xdr:colOff>101600</xdr:colOff>
      <xdr:row>97</xdr:row>
      <xdr:rowOff>27175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5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43702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33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151157</xdr:rowOff>
    </xdr:from>
    <xdr:to>
      <xdr:col>76</xdr:col>
      <xdr:colOff>165100</xdr:colOff>
      <xdr:row>97</xdr:row>
      <xdr:rowOff>81307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61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97834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8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104719</xdr:rowOff>
    </xdr:from>
    <xdr:to>
      <xdr:col>72</xdr:col>
      <xdr:colOff>38100</xdr:colOff>
      <xdr:row>97</xdr:row>
      <xdr:rowOff>34869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5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51396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3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5804</xdr:rowOff>
    </xdr:from>
    <xdr:to>
      <xdr:col>67</xdr:col>
      <xdr:colOff>101600</xdr:colOff>
      <xdr:row>97</xdr:row>
      <xdr:rowOff>107404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63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123931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119397</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162204</xdr:rowOff>
    </xdr:from>
    <xdr:to>
      <xdr:col>102</xdr:col>
      <xdr:colOff>165100</xdr:colOff>
      <xdr:row>38</xdr:row>
      <xdr:rowOff>92354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108881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28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123723</xdr:rowOff>
    </xdr:from>
    <xdr:to>
      <xdr:col>98</xdr:col>
      <xdr:colOff>38100</xdr:colOff>
      <xdr:row>38</xdr:row>
      <xdr:rowOff>53873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70400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139334</xdr:rowOff>
    </xdr:from>
    <xdr:to>
      <xdr:col>116</xdr:col>
      <xdr:colOff>63500</xdr:colOff>
      <xdr:row>55</xdr:row>
      <xdr:rowOff>155291</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9569084"/>
          <a:ext cx="838200" cy="1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1650</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945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139334</xdr:rowOff>
    </xdr:from>
    <xdr:to>
      <xdr:col>111</xdr:col>
      <xdr:colOff>177800</xdr:colOff>
      <xdr:row>56</xdr:row>
      <xdr:rowOff>127287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9569084"/>
          <a:ext cx="889000" cy="15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116064</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0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127287</xdr:rowOff>
    </xdr:from>
    <xdr:to>
      <xdr:col>107</xdr:col>
      <xdr:colOff>50800</xdr:colOff>
      <xdr:row>57</xdr:row>
      <xdr:rowOff>92288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9728487"/>
          <a:ext cx="889000" cy="13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117619</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06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92288</xdr:rowOff>
    </xdr:from>
    <xdr:to>
      <xdr:col>102</xdr:col>
      <xdr:colOff>114300</xdr:colOff>
      <xdr:row>58</xdr:row>
      <xdr:rowOff>120429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9864938"/>
          <a:ext cx="889000" cy="19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127769</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07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157832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104491</xdr:rowOff>
    </xdr:from>
    <xdr:to>
      <xdr:col>116</xdr:col>
      <xdr:colOff>114300</xdr:colOff>
      <xdr:row>56</xdr:row>
      <xdr:rowOff>34641</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53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127368</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38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88534</xdr:rowOff>
    </xdr:from>
    <xdr:to>
      <xdr:col>112</xdr:col>
      <xdr:colOff>38100</xdr:colOff>
      <xdr:row>56</xdr:row>
      <xdr:rowOff>18684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51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35211</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929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76487</xdr:rowOff>
    </xdr:from>
    <xdr:to>
      <xdr:col>107</xdr:col>
      <xdr:colOff>101600</xdr:colOff>
      <xdr:row>57</xdr:row>
      <xdr:rowOff>6637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6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23164</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67111" y="945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41488</xdr:rowOff>
    </xdr:from>
    <xdr:to>
      <xdr:col>102</xdr:col>
      <xdr:colOff>165100</xdr:colOff>
      <xdr:row>57</xdr:row>
      <xdr:rowOff>143088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81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159615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69629</xdr:rowOff>
    </xdr:from>
    <xdr:to>
      <xdr:col>98</xdr:col>
      <xdr:colOff>38100</xdr:colOff>
      <xdr:row>58</xdr:row>
      <xdr:rowOff>171229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1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162356</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06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66199</xdr:rowOff>
    </xdr:from>
    <xdr:to>
      <xdr:col>116</xdr:col>
      <xdr:colOff>63500</xdr:colOff>
      <xdr:row>76</xdr:row>
      <xdr:rowOff>101817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096399"/>
          <a:ext cx="838200" cy="3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92237</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7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101817</xdr:rowOff>
    </xdr:from>
    <xdr:to>
      <xdr:col>111</xdr:col>
      <xdr:colOff>177800</xdr:colOff>
      <xdr:row>76</xdr:row>
      <xdr:rowOff>114489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132017"/>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23058</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114489</xdr:rowOff>
    </xdr:from>
    <xdr:to>
      <xdr:col>107</xdr:col>
      <xdr:colOff>50800</xdr:colOff>
      <xdr:row>76</xdr:row>
      <xdr:rowOff>118898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144689"/>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20587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118898</xdr:rowOff>
    </xdr:from>
    <xdr:to>
      <xdr:col>102</xdr:col>
      <xdr:colOff>114300</xdr:colOff>
      <xdr:row>76</xdr:row>
      <xdr:rowOff>141660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149098"/>
          <a:ext cx="889000" cy="2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50316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43839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15399</xdr:rowOff>
    </xdr:from>
    <xdr:to>
      <xdr:col>116</xdr:col>
      <xdr:colOff>114300</xdr:colOff>
      <xdr:row>76</xdr:row>
      <xdr:rowOff>116999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04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165276</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02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51017</xdr:rowOff>
    </xdr:from>
    <xdr:to>
      <xdr:col>112</xdr:col>
      <xdr:colOff>38100</xdr:colOff>
      <xdr:row>76</xdr:row>
      <xdr:rowOff>152617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08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143744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7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63689</xdr:rowOff>
    </xdr:from>
    <xdr:to>
      <xdr:col>107</xdr:col>
      <xdr:colOff>101600</xdr:colOff>
      <xdr:row>76</xdr:row>
      <xdr:rowOff>165289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0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156416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68098</xdr:rowOff>
    </xdr:from>
    <xdr:to>
      <xdr:col>102</xdr:col>
      <xdr:colOff>165100</xdr:colOff>
      <xdr:row>76</xdr:row>
      <xdr:rowOff>169698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0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160825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9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90860</xdr:rowOff>
    </xdr:from>
    <xdr:to>
      <xdr:col>98</xdr:col>
      <xdr:colOff>38100</xdr:colOff>
      <xdr:row>77</xdr:row>
      <xdr:rowOff>21010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12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12137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21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当町の人口は</a:t>
          </a:r>
          <a:r>
            <a:rPr kumimoji="1" lang="en-US" altLang="ja-JP" sz="1400">
              <a:solidFill>
                <a:schemeClr val="tx1"/>
              </a:solidFill>
              <a:latin typeface="ＭＳ Ｐゴシック" panose="020B0600070205080204" pitchFamily="50" charset="-128"/>
              <a:ea typeface="ＭＳ Ｐゴシック" panose="020B0600070205080204" pitchFamily="50" charset="-128"/>
            </a:rPr>
            <a:t>1.1</a:t>
          </a:r>
          <a:r>
            <a:rPr kumimoji="1" lang="ja-JP" altLang="en-US" sz="1400">
              <a:solidFill>
                <a:schemeClr val="tx1"/>
              </a:solidFill>
              <a:latin typeface="ＭＳ Ｐゴシック" panose="020B0600070205080204" pitchFamily="50" charset="-128"/>
              <a:ea typeface="ＭＳ Ｐゴシック" panose="020B0600070205080204" pitchFamily="50" charset="-128"/>
            </a:rPr>
            <a:t>万人程度であるが、年間を通じて</a:t>
          </a:r>
          <a:r>
            <a:rPr kumimoji="1" lang="en-US" altLang="ja-JP" sz="1400">
              <a:solidFill>
                <a:schemeClr val="tx1"/>
              </a:solidFill>
              <a:latin typeface="ＭＳ Ｐゴシック" panose="020B0600070205080204" pitchFamily="50" charset="-128"/>
              <a:ea typeface="ＭＳ Ｐゴシック" panose="020B0600070205080204" pitchFamily="50" charset="-128"/>
            </a:rPr>
            <a:t>2,000</a:t>
          </a:r>
          <a:r>
            <a:rPr kumimoji="1" lang="ja-JP" altLang="en-US" sz="1400">
              <a:solidFill>
                <a:schemeClr val="tx1"/>
              </a:solidFill>
              <a:latin typeface="ＭＳ Ｐゴシック" panose="020B0600070205080204" pitchFamily="50" charset="-128"/>
              <a:ea typeface="ＭＳ Ｐゴシック" panose="020B0600070205080204" pitchFamily="50" charset="-128"/>
            </a:rPr>
            <a:t>万人もの観光客が訪れる、首都圏でも有数の観光地であり、観光客へ対応するために人口を大きく上回る処理能力を有したごみ処理施設、下水道の維持管理や消防・救急体制の強化が必要不可欠となっている。そのため、住民一人当たりのコストは、類似団体と比べて非常に高くなっている。</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また、山岳地帯に集落が点在する地形により、出張所などに勤務する職員を多く必要とする。以上のことから、人件費、物件費、維持補修費が他の市町村と比べ非常に高くなっている。</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4</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は、光熱水費等の高騰もあり物件費が増加した。普通建設事業費（うち更新整備）については、該当する事業が少なかったことから昨年度と比較して減少している。積立金については、ふるさと納税が好調だったこともあり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10,845
10,132
92.86
11,577,350
11,182,369
381,912
5,734,695
7,036,964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101219</xdr:rowOff>
    </xdr:from>
    <xdr:to>
      <xdr:col>24</xdr:col>
      <xdr:colOff>63500</xdr:colOff>
      <xdr:row>31</xdr:row>
      <xdr:rowOff>169418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16169"/>
          <a:ext cx="8382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23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169418</xdr:rowOff>
    </xdr:from>
    <xdr:to>
      <xdr:col>19</xdr:col>
      <xdr:colOff>177800</xdr:colOff>
      <xdr:row>32</xdr:row>
      <xdr:rowOff>87884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84368"/>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105236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826</xdr:rowOff>
    </xdr:from>
    <xdr:to>
      <xdr:col>15</xdr:col>
      <xdr:colOff>50800</xdr:colOff>
      <xdr:row>32</xdr:row>
      <xdr:rowOff>87884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487226"/>
          <a:ext cx="889000" cy="8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104855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166370</xdr:rowOff>
    </xdr:from>
    <xdr:to>
      <xdr:col>10</xdr:col>
      <xdr:colOff>114300</xdr:colOff>
      <xdr:row>32</xdr:row>
      <xdr:rowOff>826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81320"/>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37418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50419</xdr:rowOff>
    </xdr:from>
    <xdr:to>
      <xdr:col>24</xdr:col>
      <xdr:colOff>114300</xdr:colOff>
      <xdr:row>31</xdr:row>
      <xdr:rowOff>152019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6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3446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1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118618</xdr:rowOff>
    </xdr:from>
    <xdr:to>
      <xdr:col>20</xdr:col>
      <xdr:colOff>38100</xdr:colOff>
      <xdr:row>32</xdr:row>
      <xdr:rowOff>48768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3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65295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37084</xdr:rowOff>
    </xdr:from>
    <xdr:to>
      <xdr:col>15</xdr:col>
      <xdr:colOff>101600</xdr:colOff>
      <xdr:row>32</xdr:row>
      <xdr:rowOff>138684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155211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29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121476</xdr:rowOff>
    </xdr:from>
    <xdr:to>
      <xdr:col>10</xdr:col>
      <xdr:colOff>165100</xdr:colOff>
      <xdr:row>32</xdr:row>
      <xdr:rowOff>51626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3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68153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21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115570</xdr:rowOff>
    </xdr:from>
    <xdr:to>
      <xdr:col>6</xdr:col>
      <xdr:colOff>38100</xdr:colOff>
      <xdr:row>32</xdr:row>
      <xdr:rowOff>45720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62247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2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158576</xdr:rowOff>
    </xdr:from>
    <xdr:to>
      <xdr:col>24</xdr:col>
      <xdr:colOff>63500</xdr:colOff>
      <xdr:row>54</xdr:row>
      <xdr:rowOff>98334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245426"/>
          <a:ext cx="838200" cy="11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84691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85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145134</xdr:rowOff>
    </xdr:from>
    <xdr:to>
      <xdr:col>19</xdr:col>
      <xdr:colOff>177800</xdr:colOff>
      <xdr:row>54</xdr:row>
      <xdr:rowOff>98334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060534"/>
          <a:ext cx="889000" cy="29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22084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145134</xdr:rowOff>
    </xdr:from>
    <xdr:to>
      <xdr:col>15</xdr:col>
      <xdr:colOff>50800</xdr:colOff>
      <xdr:row>55</xdr:row>
      <xdr:rowOff>14887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060534"/>
          <a:ext cx="889000" cy="38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76677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50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14887</xdr:rowOff>
    </xdr:from>
    <xdr:to>
      <xdr:col>10</xdr:col>
      <xdr:colOff>114300</xdr:colOff>
      <xdr:row>55</xdr:row>
      <xdr:rowOff>156770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444637"/>
          <a:ext cx="889000" cy="14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80847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5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113361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88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107776</xdr:rowOff>
    </xdr:from>
    <xdr:to>
      <xdr:col>24</xdr:col>
      <xdr:colOff>114300</xdr:colOff>
      <xdr:row>54</xdr:row>
      <xdr:rowOff>37926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19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130653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04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47534</xdr:rowOff>
    </xdr:from>
    <xdr:to>
      <xdr:col>20</xdr:col>
      <xdr:colOff>38100</xdr:colOff>
      <xdr:row>54</xdr:row>
      <xdr:rowOff>149134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0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165661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08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94334</xdr:rowOff>
    </xdr:from>
    <xdr:to>
      <xdr:col>15</xdr:col>
      <xdr:colOff>101600</xdr:colOff>
      <xdr:row>53</xdr:row>
      <xdr:rowOff>24484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00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41011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78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135537</xdr:rowOff>
    </xdr:from>
    <xdr:to>
      <xdr:col>10</xdr:col>
      <xdr:colOff>165100</xdr:colOff>
      <xdr:row>55</xdr:row>
      <xdr:rowOff>65687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39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82214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16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105970</xdr:rowOff>
    </xdr:from>
    <xdr:to>
      <xdr:col>6</xdr:col>
      <xdr:colOff>38100</xdr:colOff>
      <xdr:row>56</xdr:row>
      <xdr:rowOff>36120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3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52647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31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113145</xdr:rowOff>
    </xdr:from>
    <xdr:to>
      <xdr:col>24</xdr:col>
      <xdr:colOff>63500</xdr:colOff>
      <xdr:row>76</xdr:row>
      <xdr:rowOff>142306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43345"/>
          <a:ext cx="838200" cy="2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57073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4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142306</xdr:rowOff>
    </xdr:from>
    <xdr:to>
      <xdr:col>19</xdr:col>
      <xdr:colOff>177800</xdr:colOff>
      <xdr:row>77</xdr:row>
      <xdr:rowOff>141049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72506"/>
          <a:ext cx="889000" cy="17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102457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129383</xdr:rowOff>
    </xdr:from>
    <xdr:to>
      <xdr:col>15</xdr:col>
      <xdr:colOff>50800</xdr:colOff>
      <xdr:row>77</xdr:row>
      <xdr:rowOff>141049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31033"/>
          <a:ext cx="889000" cy="1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126354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129383</xdr:rowOff>
    </xdr:from>
    <xdr:to>
      <xdr:col>10</xdr:col>
      <xdr:colOff>114300</xdr:colOff>
      <xdr:row>78</xdr:row>
      <xdr:rowOff>25834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31033"/>
          <a:ext cx="889000" cy="6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75222</xdr:rowOff>
    </xdr:from>
    <xdr:to>
      <xdr:col>10</xdr:col>
      <xdr:colOff>165100</xdr:colOff>
      <xdr:row>77</xdr:row>
      <xdr:rowOff>5372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21899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117049</xdr:rowOff>
    </xdr:from>
    <xdr:to>
      <xdr:col>6</xdr:col>
      <xdr:colOff>38100</xdr:colOff>
      <xdr:row>77</xdr:row>
      <xdr:rowOff>47199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63725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62345</xdr:rowOff>
    </xdr:from>
    <xdr:to>
      <xdr:col>24</xdr:col>
      <xdr:colOff>114300</xdr:colOff>
      <xdr:row>76</xdr:row>
      <xdr:rowOff>163945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40772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7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91506</xdr:rowOff>
    </xdr:from>
    <xdr:to>
      <xdr:col>20</xdr:col>
      <xdr:colOff>38100</xdr:colOff>
      <xdr:row>77</xdr:row>
      <xdr:rowOff>21656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2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12783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90249</xdr:rowOff>
    </xdr:from>
    <xdr:to>
      <xdr:col>15</xdr:col>
      <xdr:colOff>101600</xdr:colOff>
      <xdr:row>78</xdr:row>
      <xdr:rowOff>20399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9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11526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78583</xdr:rowOff>
    </xdr:from>
    <xdr:to>
      <xdr:col>10</xdr:col>
      <xdr:colOff>165100</xdr:colOff>
      <xdr:row>78</xdr:row>
      <xdr:rowOff>8733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8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171310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7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146484</xdr:rowOff>
    </xdr:from>
    <xdr:to>
      <xdr:col>6</xdr:col>
      <xdr:colOff>38100</xdr:colOff>
      <xdr:row>78</xdr:row>
      <xdr:rowOff>76634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67761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4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49225</xdr:rowOff>
    </xdr:from>
    <xdr:to>
      <xdr:col>24</xdr:col>
      <xdr:colOff>63500</xdr:colOff>
      <xdr:row>95</xdr:row>
      <xdr:rowOff>102022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336975"/>
          <a:ext cx="838200" cy="5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93890</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53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49225</xdr:rowOff>
    </xdr:from>
    <xdr:to>
      <xdr:col>19</xdr:col>
      <xdr:colOff>177800</xdr:colOff>
      <xdr:row>95</xdr:row>
      <xdr:rowOff>106581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336975"/>
          <a:ext cx="889000" cy="5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42318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106581</xdr:rowOff>
    </xdr:from>
    <xdr:to>
      <xdr:col>15</xdr:col>
      <xdr:colOff>50800</xdr:colOff>
      <xdr:row>95</xdr:row>
      <xdr:rowOff>128197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94331"/>
          <a:ext cx="889000" cy="2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74341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128197</xdr:rowOff>
    </xdr:from>
    <xdr:to>
      <xdr:col>10</xdr:col>
      <xdr:colOff>114300</xdr:colOff>
      <xdr:row>96</xdr:row>
      <xdr:rowOff>26716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15947"/>
          <a:ext cx="889000" cy="6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103340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107717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3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51222</xdr:rowOff>
    </xdr:from>
    <xdr:to>
      <xdr:col>24</xdr:col>
      <xdr:colOff>114300</xdr:colOff>
      <xdr:row>95</xdr:row>
      <xdr:rowOff>152822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33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74099</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1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169875</xdr:rowOff>
    </xdr:from>
    <xdr:to>
      <xdr:col>20</xdr:col>
      <xdr:colOff>38100</xdr:colOff>
      <xdr:row>95</xdr:row>
      <xdr:rowOff>100025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28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116552</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06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55781</xdr:rowOff>
    </xdr:from>
    <xdr:to>
      <xdr:col>15</xdr:col>
      <xdr:colOff>101600</xdr:colOff>
      <xdr:row>95</xdr:row>
      <xdr:rowOff>157381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4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2458</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11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77397</xdr:rowOff>
    </xdr:from>
    <xdr:to>
      <xdr:col>10</xdr:col>
      <xdr:colOff>165100</xdr:colOff>
      <xdr:row>96</xdr:row>
      <xdr:rowOff>7547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6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24074</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140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147366</xdr:rowOff>
    </xdr:from>
    <xdr:to>
      <xdr:col>6</xdr:col>
      <xdr:colOff>38100</xdr:colOff>
      <xdr:row>96</xdr:row>
      <xdr:rowOff>77516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94043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21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58384</xdr:rowOff>
    </xdr:from>
    <xdr:to>
      <xdr:col>55</xdr:col>
      <xdr:colOff>0</xdr:colOff>
      <xdr:row>39</xdr:row>
      <xdr:rowOff>60343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744934"/>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7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37483</xdr:rowOff>
    </xdr:from>
    <xdr:to>
      <xdr:col>50</xdr:col>
      <xdr:colOff>114300</xdr:colOff>
      <xdr:row>39</xdr:row>
      <xdr:rowOff>60343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2403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96646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32258</xdr:rowOff>
    </xdr:from>
    <xdr:to>
      <xdr:col>45</xdr:col>
      <xdr:colOff>177800</xdr:colOff>
      <xdr:row>39</xdr:row>
      <xdr:rowOff>37483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18808"/>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167185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32258</xdr:rowOff>
    </xdr:from>
    <xdr:to>
      <xdr:col>41</xdr:col>
      <xdr:colOff>50800</xdr:colOff>
      <xdr:row>39</xdr:row>
      <xdr:rowOff>33238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71880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146611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119506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9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7584</xdr:rowOff>
    </xdr:from>
    <xdr:to>
      <xdr:col>55</xdr:col>
      <xdr:colOff>50800</xdr:colOff>
      <xdr:row>39</xdr:row>
      <xdr:rowOff>109184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93961</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09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9543</xdr:rowOff>
    </xdr:from>
    <xdr:to>
      <xdr:col>50</xdr:col>
      <xdr:colOff>165100</xdr:colOff>
      <xdr:row>39</xdr:row>
      <xdr:rowOff>111143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102270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88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158133</xdr:rowOff>
    </xdr:from>
    <xdr:to>
      <xdr:col>46</xdr:col>
      <xdr:colOff>38100</xdr:colOff>
      <xdr:row>39</xdr:row>
      <xdr:rowOff>88283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7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79410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6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152908</xdr:rowOff>
    </xdr:from>
    <xdr:to>
      <xdr:col>41</xdr:col>
      <xdr:colOff>101600</xdr:colOff>
      <xdr:row>39</xdr:row>
      <xdr:rowOff>83058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74185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60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153888</xdr:rowOff>
    </xdr:from>
    <xdr:to>
      <xdr:col>36</xdr:col>
      <xdr:colOff>165100</xdr:colOff>
      <xdr:row>39</xdr:row>
      <xdr:rowOff>84038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6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75165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61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120017</xdr:rowOff>
    </xdr:from>
    <xdr:to>
      <xdr:col>55</xdr:col>
      <xdr:colOff>0</xdr:colOff>
      <xdr:row>58</xdr:row>
      <xdr:rowOff>136431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64117"/>
          <a:ext cx="8382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121051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22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123568</xdr:rowOff>
    </xdr:from>
    <xdr:to>
      <xdr:col>50</xdr:col>
      <xdr:colOff>114300</xdr:colOff>
      <xdr:row>58</xdr:row>
      <xdr:rowOff>136431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67668"/>
          <a:ext cx="889000" cy="1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52821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123568</xdr:rowOff>
    </xdr:from>
    <xdr:to>
      <xdr:col>45</xdr:col>
      <xdr:colOff>177800</xdr:colOff>
      <xdr:row>58</xdr:row>
      <xdr:rowOff>133429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67668"/>
          <a:ext cx="889000" cy="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30753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125938</xdr:rowOff>
    </xdr:from>
    <xdr:to>
      <xdr:col>41</xdr:col>
      <xdr:colOff>50800</xdr:colOff>
      <xdr:row>58</xdr:row>
      <xdr:rowOff>133429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70038"/>
          <a:ext cx="889000" cy="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63093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65288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69217</xdr:rowOff>
    </xdr:from>
    <xdr:to>
      <xdr:col>55</xdr:col>
      <xdr:colOff>50800</xdr:colOff>
      <xdr:row>58</xdr:row>
      <xdr:rowOff>170817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1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155594</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2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85631</xdr:rowOff>
    </xdr:from>
    <xdr:to>
      <xdr:col>50</xdr:col>
      <xdr:colOff>165100</xdr:colOff>
      <xdr:row>59</xdr:row>
      <xdr:rowOff>15781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2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6908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12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72768</xdr:rowOff>
    </xdr:from>
    <xdr:to>
      <xdr:col>46</xdr:col>
      <xdr:colOff>38100</xdr:colOff>
      <xdr:row>59</xdr:row>
      <xdr:rowOff>2918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1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165495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10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82629</xdr:rowOff>
    </xdr:from>
    <xdr:to>
      <xdr:col>41</xdr:col>
      <xdr:colOff>101600</xdr:colOff>
      <xdr:row>59</xdr:row>
      <xdr:rowOff>12779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2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3906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1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75138</xdr:rowOff>
    </xdr:from>
    <xdr:to>
      <xdr:col>36</xdr:col>
      <xdr:colOff>165100</xdr:colOff>
      <xdr:row>59</xdr:row>
      <xdr:rowOff>5288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1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167865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1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164364</xdr:rowOff>
    </xdr:from>
    <xdr:to>
      <xdr:col>55</xdr:col>
      <xdr:colOff>0</xdr:colOff>
      <xdr:row>72</xdr:row>
      <xdr:rowOff>47155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337314"/>
          <a:ext cx="838200" cy="5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138955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6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74688</xdr:rowOff>
    </xdr:from>
    <xdr:to>
      <xdr:col>50</xdr:col>
      <xdr:colOff>114300</xdr:colOff>
      <xdr:row>71</xdr:row>
      <xdr:rowOff>164364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076188"/>
          <a:ext cx="889000" cy="26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94403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74688</xdr:rowOff>
    </xdr:from>
    <xdr:to>
      <xdr:col>45</xdr:col>
      <xdr:colOff>177800</xdr:colOff>
      <xdr:row>75</xdr:row>
      <xdr:rowOff>24626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076188"/>
          <a:ext cx="889000" cy="80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63123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24626</xdr:rowOff>
    </xdr:from>
    <xdr:to>
      <xdr:col>41</xdr:col>
      <xdr:colOff>50800</xdr:colOff>
      <xdr:row>75</xdr:row>
      <xdr:rowOff>164872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883376"/>
          <a:ext cx="889000" cy="14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19423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62462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167805</xdr:rowOff>
    </xdr:from>
    <xdr:to>
      <xdr:col>55</xdr:col>
      <xdr:colOff>50800</xdr:colOff>
      <xdr:row>72</xdr:row>
      <xdr:rowOff>97955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3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19232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1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113564</xdr:rowOff>
    </xdr:from>
    <xdr:to>
      <xdr:col>50</xdr:col>
      <xdr:colOff>165100</xdr:colOff>
      <xdr:row>72</xdr:row>
      <xdr:rowOff>43714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28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60241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06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23888</xdr:rowOff>
    </xdr:from>
    <xdr:to>
      <xdr:col>46</xdr:col>
      <xdr:colOff>38100</xdr:colOff>
      <xdr:row>70</xdr:row>
      <xdr:rowOff>125488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0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68</xdr:row>
      <xdr:rowOff>142015</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50795" y="1180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145276</xdr:rowOff>
    </xdr:from>
    <xdr:to>
      <xdr:col>41</xdr:col>
      <xdr:colOff>101600</xdr:colOff>
      <xdr:row>75</xdr:row>
      <xdr:rowOff>75426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83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91953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60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114071</xdr:rowOff>
    </xdr:from>
    <xdr:to>
      <xdr:col>36</xdr:col>
      <xdr:colOff>165100</xdr:colOff>
      <xdr:row>76</xdr:row>
      <xdr:rowOff>44221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9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60748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74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143666</xdr:rowOff>
    </xdr:from>
    <xdr:to>
      <xdr:col>55</xdr:col>
      <xdr:colOff>0</xdr:colOff>
      <xdr:row>95</xdr:row>
      <xdr:rowOff>158840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431416"/>
          <a:ext cx="838200" cy="1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103240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90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143666</xdr:rowOff>
    </xdr:from>
    <xdr:to>
      <xdr:col>50</xdr:col>
      <xdr:colOff>114300</xdr:colOff>
      <xdr:row>96</xdr:row>
      <xdr:rowOff>24028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431416"/>
          <a:ext cx="889000" cy="5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63195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52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144397</xdr:rowOff>
    </xdr:from>
    <xdr:to>
      <xdr:col>45</xdr:col>
      <xdr:colOff>177800</xdr:colOff>
      <xdr:row>96</xdr:row>
      <xdr:rowOff>24028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432147"/>
          <a:ext cx="889000" cy="5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74816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1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144397</xdr:rowOff>
    </xdr:from>
    <xdr:to>
      <xdr:col>41</xdr:col>
      <xdr:colOff>50800</xdr:colOff>
      <xdr:row>95</xdr:row>
      <xdr:rowOff>165418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432147"/>
          <a:ext cx="889000" cy="2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84106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5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71888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5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108040</xdr:rowOff>
    </xdr:from>
    <xdr:to>
      <xdr:col>55</xdr:col>
      <xdr:colOff>50800</xdr:colOff>
      <xdr:row>96</xdr:row>
      <xdr:rowOff>38190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39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130917</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24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92866</xdr:rowOff>
    </xdr:from>
    <xdr:to>
      <xdr:col>50</xdr:col>
      <xdr:colOff>165100</xdr:colOff>
      <xdr:row>96</xdr:row>
      <xdr:rowOff>23016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38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39543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15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144678</xdr:rowOff>
    </xdr:from>
    <xdr:to>
      <xdr:col>46</xdr:col>
      <xdr:colOff>38100</xdr:colOff>
      <xdr:row>96</xdr:row>
      <xdr:rowOff>74828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65955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52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93597</xdr:rowOff>
    </xdr:from>
    <xdr:to>
      <xdr:col>41</xdr:col>
      <xdr:colOff>101600</xdr:colOff>
      <xdr:row>96</xdr:row>
      <xdr:rowOff>23747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38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40274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15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114618</xdr:rowOff>
    </xdr:from>
    <xdr:to>
      <xdr:col>36</xdr:col>
      <xdr:colOff>165100</xdr:colOff>
      <xdr:row>96</xdr:row>
      <xdr:rowOff>44768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4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61295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1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146133</xdr:rowOff>
    </xdr:from>
    <xdr:to>
      <xdr:col>85</xdr:col>
      <xdr:colOff>126364</xdr:colOff>
      <xdr:row>38</xdr:row>
      <xdr:rowOff>109057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803983"/>
          <a:ext cx="1269" cy="820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112884</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2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109057</xdr:rowOff>
    </xdr:from>
    <xdr:to>
      <xdr:col>86</xdr:col>
      <xdr:colOff>25400</xdr:colOff>
      <xdr:row>38</xdr:row>
      <xdr:rowOff>109057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2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92810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57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146133</xdr:rowOff>
    </xdr:from>
    <xdr:to>
      <xdr:col>86</xdr:col>
      <xdr:colOff>25400</xdr:colOff>
      <xdr:row>33</xdr:row>
      <xdr:rowOff>146133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803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132135</xdr:rowOff>
    </xdr:from>
    <xdr:to>
      <xdr:col>85</xdr:col>
      <xdr:colOff>127000</xdr:colOff>
      <xdr:row>33</xdr:row>
      <xdr:rowOff>146133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789985"/>
          <a:ext cx="838200" cy="1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73173</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41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94746</xdr:rowOff>
    </xdr:from>
    <xdr:to>
      <xdr:col>85</xdr:col>
      <xdr:colOff>177800</xdr:colOff>
      <xdr:row>38</xdr:row>
      <xdr:rowOff>24896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3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117961</xdr:rowOff>
    </xdr:from>
    <xdr:to>
      <xdr:col>81</xdr:col>
      <xdr:colOff>50800</xdr:colOff>
      <xdr:row>33</xdr:row>
      <xdr:rowOff>132135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5261461"/>
          <a:ext cx="889000" cy="5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78450</xdr:rowOff>
    </xdr:from>
    <xdr:to>
      <xdr:col>81</xdr:col>
      <xdr:colOff>101600</xdr:colOff>
      <xdr:row>38</xdr:row>
      <xdr:rowOff>8599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2210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171176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1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117961</xdr:rowOff>
    </xdr:from>
    <xdr:to>
      <xdr:col>76</xdr:col>
      <xdr:colOff>114300</xdr:colOff>
      <xdr:row>30</xdr:row>
      <xdr:rowOff>139069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5261461"/>
          <a:ext cx="889000" cy="2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40339</xdr:rowOff>
    </xdr:from>
    <xdr:to>
      <xdr:col>76</xdr:col>
      <xdr:colOff>165100</xdr:colOff>
      <xdr:row>37</xdr:row>
      <xdr:rowOff>141939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133066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7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139069</xdr:rowOff>
    </xdr:from>
    <xdr:to>
      <xdr:col>71</xdr:col>
      <xdr:colOff>177800</xdr:colOff>
      <xdr:row>32</xdr:row>
      <xdr:rowOff>154211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5282569"/>
          <a:ext cx="889000" cy="3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87518</xdr:rowOff>
    </xdr:from>
    <xdr:to>
      <xdr:col>72</xdr:col>
      <xdr:colOff>38100</xdr:colOff>
      <xdr:row>38</xdr:row>
      <xdr:rowOff>17667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8794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81335</xdr:rowOff>
    </xdr:from>
    <xdr:to>
      <xdr:col>67</xdr:col>
      <xdr:colOff>101600</xdr:colOff>
      <xdr:row>38</xdr:row>
      <xdr:rowOff>11485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95333</xdr:rowOff>
    </xdr:from>
    <xdr:to>
      <xdr:col>85</xdr:col>
      <xdr:colOff>177800</xdr:colOff>
      <xdr:row>34</xdr:row>
      <xdr:rowOff>25483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75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48360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7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81335</xdr:rowOff>
    </xdr:from>
    <xdr:to>
      <xdr:col>81</xdr:col>
      <xdr:colOff>101600</xdr:colOff>
      <xdr:row>34</xdr:row>
      <xdr:rowOff>11485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73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28012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51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67161</xdr:rowOff>
    </xdr:from>
    <xdr:to>
      <xdr:col>76</xdr:col>
      <xdr:colOff>165100</xdr:colOff>
      <xdr:row>30</xdr:row>
      <xdr:rowOff>168761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2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13838</xdr:rowOff>
    </xdr:from>
    <xdr:ext cx="59901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292795" y="498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88269</xdr:rowOff>
    </xdr:from>
    <xdr:to>
      <xdr:col>72</xdr:col>
      <xdr:colOff>38100</xdr:colOff>
      <xdr:row>31</xdr:row>
      <xdr:rowOff>18419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23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34946</xdr:rowOff>
    </xdr:from>
    <xdr:ext cx="59901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03795" y="500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103411</xdr:rowOff>
    </xdr:from>
    <xdr:to>
      <xdr:col>67</xdr:col>
      <xdr:colOff>101600</xdr:colOff>
      <xdr:row>33</xdr:row>
      <xdr:rowOff>33561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58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50088</xdr:rowOff>
    </xdr:from>
    <xdr:ext cx="59901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14795" y="536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30438</xdr:rowOff>
    </xdr:from>
    <xdr:to>
      <xdr:col>85</xdr:col>
      <xdr:colOff>127000</xdr:colOff>
      <xdr:row>56</xdr:row>
      <xdr:rowOff>64870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631638"/>
          <a:ext cx="838200" cy="3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91015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92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139732</xdr:rowOff>
    </xdr:from>
    <xdr:to>
      <xdr:col>81</xdr:col>
      <xdr:colOff>50800</xdr:colOff>
      <xdr:row>56</xdr:row>
      <xdr:rowOff>64870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398032"/>
          <a:ext cx="889000" cy="26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36434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139732</xdr:rowOff>
    </xdr:from>
    <xdr:to>
      <xdr:col>76</xdr:col>
      <xdr:colOff>114300</xdr:colOff>
      <xdr:row>54</xdr:row>
      <xdr:rowOff>150083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398032"/>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158337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97057</xdr:rowOff>
    </xdr:from>
    <xdr:to>
      <xdr:col>71</xdr:col>
      <xdr:colOff>177800</xdr:colOff>
      <xdr:row>54</xdr:row>
      <xdr:rowOff>150083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012457"/>
          <a:ext cx="889000" cy="39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98758</xdr:rowOff>
    </xdr:from>
    <xdr:to>
      <xdr:col>72</xdr:col>
      <xdr:colOff>38100</xdr:colOff>
      <xdr:row>57</xdr:row>
      <xdr:rowOff>28908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20035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7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141715</xdr:rowOff>
    </xdr:from>
    <xdr:to>
      <xdr:col>67</xdr:col>
      <xdr:colOff>101600</xdr:colOff>
      <xdr:row>57</xdr:row>
      <xdr:rowOff>71865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62992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8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151088</xdr:rowOff>
    </xdr:from>
    <xdr:to>
      <xdr:col>85</xdr:col>
      <xdr:colOff>177800</xdr:colOff>
      <xdr:row>56</xdr:row>
      <xdr:rowOff>81238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58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2515</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43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14070</xdr:rowOff>
    </xdr:from>
    <xdr:to>
      <xdr:col>81</xdr:col>
      <xdr:colOff>101600</xdr:colOff>
      <xdr:row>56</xdr:row>
      <xdr:rowOff>115670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132197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39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88932</xdr:rowOff>
    </xdr:from>
    <xdr:to>
      <xdr:col>76</xdr:col>
      <xdr:colOff>165100</xdr:colOff>
      <xdr:row>55</xdr:row>
      <xdr:rowOff>19082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3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35609</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12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99283</xdr:rowOff>
    </xdr:from>
    <xdr:to>
      <xdr:col>72</xdr:col>
      <xdr:colOff>38100</xdr:colOff>
      <xdr:row>55</xdr:row>
      <xdr:rowOff>29433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35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45960</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1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46257</xdr:rowOff>
    </xdr:from>
    <xdr:to>
      <xdr:col>67</xdr:col>
      <xdr:colOff>101600</xdr:colOff>
      <xdr:row>52</xdr:row>
      <xdr:rowOff>147857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896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164384</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873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149740</xdr:rowOff>
    </xdr:from>
    <xdr:to>
      <xdr:col>85</xdr:col>
      <xdr:colOff>127000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22840"/>
          <a:ext cx="838200" cy="6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56818</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110420</xdr:rowOff>
    </xdr:from>
    <xdr:to>
      <xdr:col>81</xdr:col>
      <xdr:colOff>50800</xdr:colOff>
      <xdr:row>78</xdr:row>
      <xdr:rowOff>149740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483520"/>
          <a:ext cx="8890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21437</xdr:rowOff>
    </xdr:from>
    <xdr:to>
      <xdr:col>76</xdr:col>
      <xdr:colOff>114300</xdr:colOff>
      <xdr:row>78</xdr:row>
      <xdr:rowOff>110420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394537"/>
          <a:ext cx="889000" cy="8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157833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5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21437</xdr:rowOff>
    </xdr:from>
    <xdr:to>
      <xdr:col>71</xdr:col>
      <xdr:colOff>177800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394537"/>
          <a:ext cx="889000" cy="19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40590</xdr:rowOff>
    </xdr:from>
    <xdr:to>
      <xdr:col>72</xdr:col>
      <xdr:colOff>38100</xdr:colOff>
      <xdr:row>78</xdr:row>
      <xdr:rowOff>142190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133317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50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22395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98940</xdr:rowOff>
    </xdr:from>
    <xdr:to>
      <xdr:col>81</xdr:col>
      <xdr:colOff>101600</xdr:colOff>
      <xdr:row>79</xdr:row>
      <xdr:rowOff>29090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20217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59620</xdr:rowOff>
    </xdr:from>
    <xdr:to>
      <xdr:col>76</xdr:col>
      <xdr:colOff>165100</xdr:colOff>
      <xdr:row>78</xdr:row>
      <xdr:rowOff>161220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6297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0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142087</xdr:rowOff>
    </xdr:from>
    <xdr:to>
      <xdr:col>72</xdr:col>
      <xdr:colOff>38100</xdr:colOff>
      <xdr:row>78</xdr:row>
      <xdr:rowOff>72237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4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88764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311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155108</xdr:rowOff>
    </xdr:from>
    <xdr:to>
      <xdr:col>85</xdr:col>
      <xdr:colOff>127000</xdr:colOff>
      <xdr:row>95</xdr:row>
      <xdr:rowOff>108762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271408"/>
          <a:ext cx="838200" cy="12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5407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64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155108</xdr:rowOff>
    </xdr:from>
    <xdr:to>
      <xdr:col>81</xdr:col>
      <xdr:colOff>50800</xdr:colOff>
      <xdr:row>95</xdr:row>
      <xdr:rowOff>119690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271408"/>
          <a:ext cx="889000" cy="13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145043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0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119690</xdr:rowOff>
    </xdr:from>
    <xdr:to>
      <xdr:col>76</xdr:col>
      <xdr:colOff>114300</xdr:colOff>
      <xdr:row>95</xdr:row>
      <xdr:rowOff>153614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407440"/>
          <a:ext cx="889000" cy="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159537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1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153614</xdr:rowOff>
    </xdr:from>
    <xdr:to>
      <xdr:col>71</xdr:col>
      <xdr:colOff>177800</xdr:colOff>
      <xdr:row>96</xdr:row>
      <xdr:rowOff>44686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441364"/>
          <a:ext cx="8890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17378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30325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57962</xdr:rowOff>
    </xdr:from>
    <xdr:to>
      <xdr:col>85</xdr:col>
      <xdr:colOff>177800</xdr:colOff>
      <xdr:row>95</xdr:row>
      <xdr:rowOff>159562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34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80839</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19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104308</xdr:rowOff>
    </xdr:from>
    <xdr:to>
      <xdr:col>81</xdr:col>
      <xdr:colOff>101600</xdr:colOff>
      <xdr:row>95</xdr:row>
      <xdr:rowOff>34458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22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50985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599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68890</xdr:rowOff>
    </xdr:from>
    <xdr:to>
      <xdr:col>76</xdr:col>
      <xdr:colOff>165100</xdr:colOff>
      <xdr:row>95</xdr:row>
      <xdr:rowOff>170490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35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15567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13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102814</xdr:rowOff>
    </xdr:from>
    <xdr:to>
      <xdr:col>72</xdr:col>
      <xdr:colOff>38100</xdr:colOff>
      <xdr:row>96</xdr:row>
      <xdr:rowOff>32964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3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49491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16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165336</xdr:rowOff>
    </xdr:from>
    <xdr:to>
      <xdr:col>67</xdr:col>
      <xdr:colOff>101600</xdr:colOff>
      <xdr:row>96</xdr:row>
      <xdr:rowOff>95486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112013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21844</xdr:rowOff>
    </xdr:from>
    <xdr:to>
      <xdr:col>102</xdr:col>
      <xdr:colOff>165100</xdr:colOff>
      <xdr:row>36</xdr:row>
      <xdr:rowOff>123444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1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139971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59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33291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B050"/>
              </a:solidFill>
              <a:effectLst/>
              <a:latin typeface="+mn-lt"/>
              <a:ea typeface="+mn-ea"/>
              <a:cs typeface="+mn-cs"/>
            </a:rPr>
            <a:t>　</a:t>
          </a:r>
          <a:r>
            <a:rPr kumimoji="1" lang="ja-JP" altLang="ja-JP" sz="1400">
              <a:solidFill>
                <a:schemeClr val="tx1"/>
              </a:solidFill>
              <a:effectLst/>
              <a:latin typeface="+mn-lt"/>
              <a:ea typeface="+mn-ea"/>
              <a:cs typeface="+mn-cs"/>
            </a:rPr>
            <a:t>当町の人口は</a:t>
          </a:r>
          <a:r>
            <a:rPr kumimoji="1" lang="en-US" altLang="ja-JP" sz="1400">
              <a:solidFill>
                <a:schemeClr val="tx1"/>
              </a:solidFill>
              <a:effectLst/>
              <a:latin typeface="+mn-lt"/>
              <a:ea typeface="+mn-ea"/>
              <a:cs typeface="+mn-cs"/>
            </a:rPr>
            <a:t>1.1</a:t>
          </a:r>
          <a:r>
            <a:rPr kumimoji="1" lang="ja-JP" altLang="ja-JP" sz="1400">
              <a:solidFill>
                <a:schemeClr val="tx1"/>
              </a:solidFill>
              <a:effectLst/>
              <a:latin typeface="+mn-lt"/>
              <a:ea typeface="+mn-ea"/>
              <a:cs typeface="+mn-cs"/>
            </a:rPr>
            <a:t>万人程度であるが、年間を通じて</a:t>
          </a:r>
          <a:r>
            <a:rPr kumimoji="1" lang="en-US" altLang="ja-JP" sz="1400">
              <a:solidFill>
                <a:schemeClr val="tx1"/>
              </a:solidFill>
              <a:effectLst/>
              <a:latin typeface="+mn-lt"/>
              <a:ea typeface="+mn-ea"/>
              <a:cs typeface="+mn-cs"/>
            </a:rPr>
            <a:t>2,000</a:t>
          </a:r>
          <a:r>
            <a:rPr kumimoji="1" lang="ja-JP" altLang="ja-JP" sz="1400">
              <a:solidFill>
                <a:schemeClr val="tx1"/>
              </a:solidFill>
              <a:effectLst/>
              <a:latin typeface="+mn-lt"/>
              <a:ea typeface="+mn-ea"/>
              <a:cs typeface="+mn-cs"/>
            </a:rPr>
            <a:t>万人もの観光客が訪れる、首都圏でも有数の観光地であり、観光客へ対応するために人口を大きく上回る処理能力を有したごみ処理施設、下水道の維持管理や消防・救急体制の強化が必要不可欠となっている。そのため、住民一人当たりのコストは、類似団体と比べて非常に高くなっており、特に衛生費、商工費、消防費は高い数値となっている。</a:t>
          </a:r>
          <a:endParaRPr lang="ja-JP" altLang="ja-JP" sz="1400">
            <a:solidFill>
              <a:schemeClr val="tx1"/>
            </a:solidFill>
            <a:effectLst/>
          </a:endParaRPr>
        </a:p>
        <a:p>
          <a:r>
            <a:rPr kumimoji="1" lang="ja-JP" altLang="ja-JP" sz="1400">
              <a:solidFill>
                <a:schemeClr val="tx1"/>
              </a:solidFill>
              <a:effectLst/>
              <a:latin typeface="+mn-lt"/>
              <a:ea typeface="+mn-ea"/>
              <a:cs typeface="+mn-cs"/>
            </a:rPr>
            <a:t>　令和</a:t>
          </a:r>
          <a:r>
            <a:rPr kumimoji="1" lang="en-US" altLang="ja-JP" sz="1400">
              <a:solidFill>
                <a:schemeClr val="tx1"/>
              </a:solidFill>
              <a:effectLst/>
              <a:latin typeface="+mn-lt"/>
              <a:ea typeface="+mn-ea"/>
              <a:cs typeface="+mn-cs"/>
            </a:rPr>
            <a:t>4</a:t>
          </a:r>
          <a:r>
            <a:rPr kumimoji="1" lang="ja-JP" altLang="ja-JP" sz="1400">
              <a:solidFill>
                <a:schemeClr val="tx1"/>
              </a:solidFill>
              <a:effectLst/>
              <a:latin typeface="+mn-lt"/>
              <a:ea typeface="+mn-ea"/>
              <a:cs typeface="+mn-cs"/>
            </a:rPr>
            <a:t>年度は、</a:t>
          </a:r>
          <a:r>
            <a:rPr kumimoji="1" lang="ja-JP" altLang="en-US" sz="1400">
              <a:solidFill>
                <a:schemeClr val="tx1"/>
              </a:solidFill>
              <a:effectLst/>
              <a:latin typeface="+mn-lt"/>
              <a:ea typeface="+mn-ea"/>
              <a:cs typeface="+mn-cs"/>
            </a:rPr>
            <a:t>コロナ禍及び物価高騰に対する町民への支援事業を実施したことや、ふるさと納税が好調であったため関連経費が増となり、総務費が増となっている</a:t>
          </a:r>
          <a:r>
            <a:rPr kumimoji="1" lang="ja-JP" altLang="ja-JP" sz="1400">
              <a:solidFill>
                <a:schemeClr val="tx1"/>
              </a:solidFill>
              <a:effectLst/>
              <a:latin typeface="+mn-lt"/>
              <a:ea typeface="+mn-ea"/>
              <a:cs typeface="+mn-cs"/>
            </a:rPr>
            <a:t>。</a:t>
          </a:r>
          <a:r>
            <a:rPr kumimoji="1" lang="ja-JP" altLang="en-US" sz="1400">
              <a:solidFill>
                <a:schemeClr val="tx1"/>
              </a:solidFill>
              <a:effectLst/>
              <a:latin typeface="+mn-lt"/>
              <a:ea typeface="+mn-ea"/>
              <a:cs typeface="+mn-cs"/>
            </a:rPr>
            <a:t>教育</a:t>
          </a:r>
          <a:r>
            <a:rPr kumimoji="1" lang="ja-JP" altLang="ja-JP" sz="1400">
              <a:solidFill>
                <a:schemeClr val="tx1"/>
              </a:solidFill>
              <a:effectLst/>
              <a:latin typeface="+mn-lt"/>
              <a:ea typeface="+mn-ea"/>
              <a:cs typeface="+mn-cs"/>
            </a:rPr>
            <a:t>費については、</a:t>
          </a:r>
          <a:r>
            <a:rPr kumimoji="1" lang="ja-JP" altLang="en-US" sz="1400">
              <a:solidFill>
                <a:schemeClr val="tx1"/>
              </a:solidFill>
              <a:effectLst/>
              <a:latin typeface="+mn-lt"/>
              <a:ea typeface="+mn-ea"/>
              <a:cs typeface="+mn-cs"/>
            </a:rPr>
            <a:t>公民館や箱根関所の改修工事を実施したことで増となっている</a:t>
          </a:r>
          <a:r>
            <a:rPr kumimoji="1" lang="ja-JP" altLang="ja-JP" sz="1400">
              <a:solidFill>
                <a:schemeClr val="tx1"/>
              </a:solidFill>
              <a:effectLst/>
              <a:latin typeface="+mn-lt"/>
              <a:ea typeface="+mn-ea"/>
              <a:cs typeface="+mn-cs"/>
            </a:rPr>
            <a:t>。</a:t>
          </a:r>
          <a:r>
            <a:rPr kumimoji="1" lang="ja-JP" altLang="en-US" sz="1400">
              <a:solidFill>
                <a:schemeClr val="tx1"/>
              </a:solidFill>
              <a:effectLst/>
              <a:latin typeface="+mn-lt"/>
              <a:ea typeface="+mn-ea"/>
              <a:cs typeface="+mn-cs"/>
            </a:rPr>
            <a:t>公債</a:t>
          </a:r>
          <a:r>
            <a:rPr kumimoji="1" lang="ja-JP" altLang="ja-JP" sz="1400">
              <a:solidFill>
                <a:schemeClr val="tx1"/>
              </a:solidFill>
              <a:effectLst/>
              <a:latin typeface="+mn-lt"/>
              <a:ea typeface="+mn-ea"/>
              <a:cs typeface="+mn-cs"/>
            </a:rPr>
            <a:t>費に</a:t>
          </a:r>
          <a:r>
            <a:rPr kumimoji="1" lang="ja-JP" altLang="en-US" sz="1400">
              <a:solidFill>
                <a:schemeClr val="tx1"/>
              </a:solidFill>
              <a:effectLst/>
              <a:latin typeface="+mn-lt"/>
              <a:ea typeface="+mn-ea"/>
              <a:cs typeface="+mn-cs"/>
            </a:rPr>
            <a:t>ついて</a:t>
          </a:r>
          <a:r>
            <a:rPr kumimoji="1" lang="ja-JP" altLang="ja-JP" sz="1400">
              <a:solidFill>
                <a:schemeClr val="tx1"/>
              </a:solidFill>
              <a:effectLst/>
              <a:latin typeface="+mn-lt"/>
              <a:ea typeface="+mn-ea"/>
              <a:cs typeface="+mn-cs"/>
            </a:rPr>
            <a:t>は、</a:t>
          </a:r>
          <a:r>
            <a:rPr kumimoji="1" lang="ja-JP" altLang="en-US" sz="1400">
              <a:solidFill>
                <a:schemeClr val="tx1"/>
              </a:solidFill>
              <a:effectLst/>
              <a:latin typeface="+mn-lt"/>
              <a:ea typeface="+mn-ea"/>
              <a:cs typeface="+mn-cs"/>
            </a:rPr>
            <a:t>猶予特例債の償還完了により</a:t>
          </a:r>
          <a:r>
            <a:rPr kumimoji="1" lang="ja-JP" altLang="ja-JP" sz="1400">
              <a:solidFill>
                <a:schemeClr val="tx1"/>
              </a:solidFill>
              <a:effectLst/>
              <a:latin typeface="+mn-lt"/>
              <a:ea typeface="+mn-ea"/>
              <a:cs typeface="+mn-cs"/>
            </a:rPr>
            <a:t>減少している。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tx1"/>
              </a:solidFill>
              <a:effectLst/>
              <a:latin typeface="+mn-ea"/>
              <a:ea typeface="+mn-ea"/>
              <a:cs typeface="+mn-cs"/>
            </a:rPr>
            <a:t>　財政調整基金残高は、ふるさと納税寄付金の増により一時的に財政調整基金へ積み立てる金額が増加したため、増となっている。</a:t>
          </a:r>
          <a:endParaRPr lang="ja-JP" altLang="ja-JP" sz="1400">
            <a:solidFill>
              <a:schemeClr val="tx1"/>
            </a:solidFill>
            <a:effectLst/>
            <a:latin typeface="+mn-ea"/>
            <a:ea typeface="+mn-ea"/>
          </a:endParaRPr>
        </a:p>
        <a:p>
          <a:r>
            <a:rPr kumimoji="1" lang="ja-JP" altLang="ja-JP" sz="1400">
              <a:solidFill>
                <a:schemeClr val="tx1"/>
              </a:solidFill>
              <a:effectLst/>
              <a:latin typeface="+mn-ea"/>
              <a:ea typeface="+mn-ea"/>
              <a:cs typeface="+mn-cs"/>
            </a:rPr>
            <a:t>　実質収支に関しては、平成</a:t>
          </a:r>
          <a:r>
            <a:rPr kumimoji="1" lang="en-US" altLang="ja-JP" sz="1400">
              <a:solidFill>
                <a:schemeClr val="tx1"/>
              </a:solidFill>
              <a:effectLst/>
              <a:latin typeface="+mn-ea"/>
              <a:ea typeface="+mn-ea"/>
              <a:cs typeface="+mn-cs"/>
            </a:rPr>
            <a:t>30</a:t>
          </a:r>
          <a:r>
            <a:rPr kumimoji="1" lang="ja-JP" altLang="ja-JP" sz="1400">
              <a:solidFill>
                <a:schemeClr val="tx1"/>
              </a:solidFill>
              <a:effectLst/>
              <a:latin typeface="+mn-ea"/>
              <a:ea typeface="+mn-ea"/>
              <a:cs typeface="+mn-cs"/>
            </a:rPr>
            <a:t>年度からおおむね</a:t>
          </a:r>
          <a:r>
            <a:rPr kumimoji="1" lang="en-US" altLang="ja-JP" sz="1400">
              <a:solidFill>
                <a:schemeClr val="tx1"/>
              </a:solidFill>
              <a:effectLst/>
              <a:latin typeface="+mn-ea"/>
              <a:ea typeface="+mn-ea"/>
              <a:cs typeface="+mn-cs"/>
            </a:rPr>
            <a:t>7</a:t>
          </a:r>
          <a:r>
            <a:rPr kumimoji="1" lang="ja-JP" altLang="ja-JP" sz="1400">
              <a:solidFill>
                <a:schemeClr val="tx1"/>
              </a:solidFill>
              <a:effectLst/>
              <a:latin typeface="+mn-ea"/>
              <a:ea typeface="+mn-ea"/>
              <a:cs typeface="+mn-cs"/>
            </a:rPr>
            <a:t>％台で推移して</a:t>
          </a:r>
          <a:r>
            <a:rPr kumimoji="1" lang="ja-JP" altLang="en-US" sz="1400">
              <a:solidFill>
                <a:schemeClr val="tx1"/>
              </a:solidFill>
              <a:effectLst/>
              <a:latin typeface="+mn-ea"/>
              <a:ea typeface="+mn-ea"/>
              <a:cs typeface="+mn-cs"/>
            </a:rPr>
            <a:t>いる中で、</a:t>
          </a:r>
          <a:r>
            <a:rPr kumimoji="1" lang="ja-JP" altLang="ja-JP" sz="1400">
              <a:solidFill>
                <a:schemeClr val="tx1"/>
              </a:solidFill>
              <a:effectLst/>
              <a:latin typeface="+mn-ea"/>
              <a:ea typeface="+mn-ea"/>
              <a:cs typeface="+mn-cs"/>
            </a:rPr>
            <a:t>令和</a:t>
          </a:r>
          <a:r>
            <a:rPr kumimoji="1" lang="en-US" altLang="ja-JP" sz="1400">
              <a:solidFill>
                <a:schemeClr val="tx1"/>
              </a:solidFill>
              <a:effectLst/>
              <a:latin typeface="+mn-ea"/>
              <a:ea typeface="+mn-ea"/>
              <a:cs typeface="+mn-cs"/>
            </a:rPr>
            <a:t>4</a:t>
          </a:r>
          <a:r>
            <a:rPr kumimoji="1" lang="ja-JP" altLang="ja-JP" sz="1400">
              <a:solidFill>
                <a:schemeClr val="tx1"/>
              </a:solidFill>
              <a:effectLst/>
              <a:latin typeface="+mn-ea"/>
              <a:ea typeface="+mn-ea"/>
              <a:cs typeface="+mn-cs"/>
            </a:rPr>
            <a:t>年度は、</a:t>
          </a:r>
          <a:r>
            <a:rPr kumimoji="1" lang="ja-JP" altLang="en-US" sz="1400">
              <a:solidFill>
                <a:schemeClr val="tx1"/>
              </a:solidFill>
              <a:effectLst/>
              <a:latin typeface="+mn-ea"/>
              <a:ea typeface="+mn-ea"/>
              <a:cs typeface="+mn-cs"/>
            </a:rPr>
            <a:t>前</a:t>
          </a:r>
          <a:r>
            <a:rPr kumimoji="1" lang="ja-JP" altLang="ja-JP" sz="1400">
              <a:solidFill>
                <a:schemeClr val="tx1"/>
              </a:solidFill>
              <a:effectLst/>
              <a:latin typeface="+mn-ea"/>
              <a:ea typeface="+mn-ea"/>
              <a:cs typeface="+mn-cs"/>
            </a:rPr>
            <a:t>年度と比較して</a:t>
          </a:r>
          <a:r>
            <a:rPr kumimoji="1" lang="en-US" altLang="ja-JP" sz="1400">
              <a:solidFill>
                <a:schemeClr val="tx1"/>
              </a:solidFill>
              <a:effectLst/>
              <a:latin typeface="+mn-ea"/>
              <a:ea typeface="+mn-ea"/>
              <a:cs typeface="+mn-cs"/>
            </a:rPr>
            <a:t>1.25</a:t>
          </a:r>
          <a:r>
            <a:rPr kumimoji="1" lang="ja-JP" altLang="ja-JP" sz="1400">
              <a:solidFill>
                <a:schemeClr val="tx1"/>
              </a:solidFill>
              <a:effectLst/>
              <a:latin typeface="+mn-ea"/>
              <a:ea typeface="+mn-ea"/>
              <a:cs typeface="+mn-cs"/>
            </a:rPr>
            <a:t>％の</a:t>
          </a:r>
          <a:r>
            <a:rPr kumimoji="1" lang="ja-JP" altLang="en-US" sz="1400">
              <a:solidFill>
                <a:schemeClr val="tx1"/>
              </a:solidFill>
              <a:effectLst/>
              <a:latin typeface="+mn-ea"/>
              <a:ea typeface="+mn-ea"/>
              <a:cs typeface="+mn-cs"/>
            </a:rPr>
            <a:t>減</a:t>
          </a:r>
          <a:r>
            <a:rPr kumimoji="1" lang="ja-JP" altLang="ja-JP" sz="1400">
              <a:solidFill>
                <a:schemeClr val="tx1"/>
              </a:solidFill>
              <a:effectLst/>
              <a:latin typeface="+mn-ea"/>
              <a:ea typeface="+mn-ea"/>
              <a:cs typeface="+mn-cs"/>
            </a:rPr>
            <a:t>となった</a:t>
          </a:r>
          <a:r>
            <a:rPr kumimoji="1" lang="ja-JP" altLang="en-US" sz="1400">
              <a:solidFill>
                <a:schemeClr val="tx1"/>
              </a:solidFill>
              <a:effectLst/>
              <a:latin typeface="+mn-ea"/>
              <a:ea typeface="+mn-ea"/>
              <a:cs typeface="+mn-cs"/>
            </a:rPr>
            <a:t>が、</a:t>
          </a:r>
          <a:r>
            <a:rPr kumimoji="1" lang="ja-JP" altLang="ja-JP" sz="1400">
              <a:solidFill>
                <a:schemeClr val="tx1"/>
              </a:solidFill>
              <a:effectLst/>
              <a:latin typeface="+mn-ea"/>
              <a:ea typeface="+mn-ea"/>
              <a:cs typeface="+mn-cs"/>
            </a:rPr>
            <a:t>実質単年度収支</a:t>
          </a:r>
          <a:r>
            <a:rPr kumimoji="1" lang="ja-JP" altLang="en-US" sz="1400">
              <a:solidFill>
                <a:schemeClr val="tx1"/>
              </a:solidFill>
              <a:effectLst/>
              <a:latin typeface="+mn-ea"/>
              <a:ea typeface="+mn-ea"/>
              <a:cs typeface="+mn-cs"/>
            </a:rPr>
            <a:t>では</a:t>
          </a:r>
          <a:r>
            <a:rPr kumimoji="1" lang="ja-JP" altLang="ja-JP" sz="1400">
              <a:solidFill>
                <a:schemeClr val="tx1"/>
              </a:solidFill>
              <a:effectLst/>
              <a:latin typeface="+mn-ea"/>
              <a:ea typeface="+mn-ea"/>
              <a:cs typeface="+mn-cs"/>
            </a:rPr>
            <a:t>黒字となっている。</a:t>
          </a:r>
          <a:endParaRPr lang="ja-JP" altLang="ja-JP" sz="1400">
            <a:solidFill>
              <a:schemeClr val="tx1"/>
            </a:solidFill>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一般会計においては、大規模工事が少ないことにより、歳出が減となり、これに伴い、補助金や起債の額も減となったことから歳入についても減となった。昨年度に引き続き、全会計において黒字となったもの。</a:t>
          </a:r>
        </a:p>
        <a:p>
          <a:r>
            <a:rPr kumimoji="1" lang="ja-JP" altLang="en-US" sz="1400">
              <a:latin typeface="ＭＳ ゴシック" pitchFamily="49" charset="-128"/>
              <a:ea typeface="ＭＳ ゴシック" pitchFamily="49" charset="-128"/>
            </a:rPr>
            <a:t>　また、標準財政規模が昨年度から増加していることもあり、標準財政規模比は前年度から</a:t>
          </a:r>
          <a:r>
            <a:rPr kumimoji="1" lang="en-US" altLang="ja-JP" sz="1400">
              <a:latin typeface="ＭＳ ゴシック" pitchFamily="49" charset="-128"/>
              <a:ea typeface="ＭＳ ゴシック" pitchFamily="49" charset="-128"/>
            </a:rPr>
            <a:t>1.22</a:t>
          </a:r>
          <a:r>
            <a:rPr kumimoji="1" lang="ja-JP" altLang="en-US" sz="1400">
              <a:latin typeface="ＭＳ ゴシック" pitchFamily="49" charset="-128"/>
              <a:ea typeface="ＭＳ ゴシック" pitchFamily="49" charset="-128"/>
            </a:rPr>
            <a:t>ポイント減少しているもの。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今後も各会計において、歳出の抑制と歳入の確保に努め、黒字額の維持、増加を図っていく。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11577350</v>
      </c>
      <c r="BO4" s="485"/>
      <c r="BP4" s="485"/>
      <c r="BQ4" s="485"/>
      <c r="BR4" s="485"/>
      <c r="BS4" s="485"/>
      <c r="BT4" s="485"/>
      <c r="BU4" s="486"/>
      <c r="BV4" s="484">
        <v>11803427</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6.7</v>
      </c>
      <c r="CU4" s="625"/>
      <c r="CV4" s="625"/>
      <c r="CW4" s="625"/>
      <c r="CX4" s="625"/>
      <c r="CY4" s="625"/>
      <c r="CZ4" s="625"/>
      <c r="DA4" s="626"/>
      <c r="DB4" s="624">
        <v>7.9</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11182369</v>
      </c>
      <c r="BO5" s="456"/>
      <c r="BP5" s="456"/>
      <c r="BQ5" s="456"/>
      <c r="BR5" s="456"/>
      <c r="BS5" s="456"/>
      <c r="BT5" s="456"/>
      <c r="BU5" s="457"/>
      <c r="BV5" s="455">
        <v>11283867</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99.7</v>
      </c>
      <c r="CU5" s="453"/>
      <c r="CV5" s="453"/>
      <c r="CW5" s="453"/>
      <c r="CX5" s="453"/>
      <c r="CY5" s="453"/>
      <c r="CZ5" s="453"/>
      <c r="DA5" s="454"/>
      <c r="DB5" s="452">
        <v>99.6</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394981</v>
      </c>
      <c r="BO6" s="456"/>
      <c r="BP6" s="456"/>
      <c r="BQ6" s="456"/>
      <c r="BR6" s="456"/>
      <c r="BS6" s="456"/>
      <c r="BT6" s="456"/>
      <c r="BU6" s="457"/>
      <c r="BV6" s="455">
        <v>519560</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99.7</v>
      </c>
      <c r="CU6" s="599"/>
      <c r="CV6" s="599"/>
      <c r="CW6" s="599"/>
      <c r="CX6" s="599"/>
      <c r="CY6" s="599"/>
      <c r="CZ6" s="599"/>
      <c r="DA6" s="600"/>
      <c r="DB6" s="598">
        <v>99.6</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13069</v>
      </c>
      <c r="BO7" s="456"/>
      <c r="BP7" s="456"/>
      <c r="BQ7" s="456"/>
      <c r="BR7" s="456"/>
      <c r="BS7" s="456"/>
      <c r="BT7" s="456"/>
      <c r="BU7" s="457"/>
      <c r="BV7" s="455">
        <v>68115</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5734695</v>
      </c>
      <c r="CU7" s="456"/>
      <c r="CV7" s="456"/>
      <c r="CW7" s="456"/>
      <c r="CX7" s="456"/>
      <c r="CY7" s="456"/>
      <c r="CZ7" s="456"/>
      <c r="DA7" s="457"/>
      <c r="DB7" s="455">
        <v>5708348</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381912</v>
      </c>
      <c r="BO8" s="456"/>
      <c r="BP8" s="456"/>
      <c r="BQ8" s="456"/>
      <c r="BR8" s="456"/>
      <c r="BS8" s="456"/>
      <c r="BT8" s="456"/>
      <c r="BU8" s="457"/>
      <c r="BV8" s="455">
        <v>451445</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1.33</v>
      </c>
      <c r="CU8" s="559"/>
      <c r="CV8" s="559"/>
      <c r="CW8" s="559"/>
      <c r="CX8" s="559"/>
      <c r="CY8" s="559"/>
      <c r="CZ8" s="559"/>
      <c r="DA8" s="560"/>
      <c r="DB8" s="558">
        <v>1.39</v>
      </c>
      <c r="DC8" s="559"/>
      <c r="DD8" s="559"/>
      <c r="DE8" s="559"/>
      <c r="DF8" s="559"/>
      <c r="DG8" s="559"/>
      <c r="DH8" s="559"/>
      <c r="DI8" s="560"/>
    </row>
    <row r="9" spans="1:119" ht="18.75" customHeight="1" thickBot="1" x14ac:dyDescent="0.25">
      <c r="A9" s="181"/>
      <c r="B9" s="587" t="s">
        <v>115</v>
      </c>
      <c r="C9" s="588"/>
      <c r="D9" s="588"/>
      <c r="E9" s="588"/>
      <c r="F9" s="588"/>
      <c r="G9" s="588"/>
      <c r="H9" s="588"/>
      <c r="I9" s="588"/>
      <c r="J9" s="588"/>
      <c r="K9" s="506"/>
      <c r="L9" s="589" t="s">
        <v>116</v>
      </c>
      <c r="M9" s="590"/>
      <c r="N9" s="590"/>
      <c r="O9" s="590"/>
      <c r="P9" s="590"/>
      <c r="Q9" s="591"/>
      <c r="R9" s="592">
        <v>11293</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119</v>
      </c>
      <c r="AV9" s="514"/>
      <c r="AW9" s="514"/>
      <c r="AX9" s="514"/>
      <c r="AY9" s="469" t="s">
        <v>120</v>
      </c>
      <c r="AZ9" s="470"/>
      <c r="BA9" s="470"/>
      <c r="BB9" s="470"/>
      <c r="BC9" s="470"/>
      <c r="BD9" s="470"/>
      <c r="BE9" s="470"/>
      <c r="BF9" s="470"/>
      <c r="BG9" s="470"/>
      <c r="BH9" s="470"/>
      <c r="BI9" s="470"/>
      <c r="BJ9" s="470"/>
      <c r="BK9" s="470"/>
      <c r="BL9" s="470"/>
      <c r="BM9" s="471"/>
      <c r="BN9" s="455">
        <v>-69533</v>
      </c>
      <c r="BO9" s="456"/>
      <c r="BP9" s="456"/>
      <c r="BQ9" s="456"/>
      <c r="BR9" s="456"/>
      <c r="BS9" s="456"/>
      <c r="BT9" s="456"/>
      <c r="BU9" s="457"/>
      <c r="BV9" s="455">
        <v>24762</v>
      </c>
      <c r="BW9" s="456"/>
      <c r="BX9" s="456"/>
      <c r="BY9" s="456"/>
      <c r="BZ9" s="456"/>
      <c r="CA9" s="456"/>
      <c r="CB9" s="456"/>
      <c r="CC9" s="457"/>
      <c r="CD9" s="495" t="s">
        <v>121</v>
      </c>
      <c r="CE9" s="415"/>
      <c r="CF9" s="415"/>
      <c r="CG9" s="415"/>
      <c r="CH9" s="415"/>
      <c r="CI9" s="415"/>
      <c r="CJ9" s="415"/>
      <c r="CK9" s="415"/>
      <c r="CL9" s="415"/>
      <c r="CM9" s="415"/>
      <c r="CN9" s="415"/>
      <c r="CO9" s="415"/>
      <c r="CP9" s="415"/>
      <c r="CQ9" s="415"/>
      <c r="CR9" s="415"/>
      <c r="CS9" s="496"/>
      <c r="CT9" s="452">
        <v>9.1</v>
      </c>
      <c r="CU9" s="453"/>
      <c r="CV9" s="453"/>
      <c r="CW9" s="453"/>
      <c r="CX9" s="453"/>
      <c r="CY9" s="453"/>
      <c r="CZ9" s="453"/>
      <c r="DA9" s="454"/>
      <c r="DB9" s="452">
        <v>11.2</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122</v>
      </c>
      <c r="M10" s="412"/>
      <c r="N10" s="412"/>
      <c r="O10" s="412"/>
      <c r="P10" s="412"/>
      <c r="Q10" s="413"/>
      <c r="R10" s="408">
        <v>11786</v>
      </c>
      <c r="S10" s="409"/>
      <c r="T10" s="409"/>
      <c r="U10" s="409"/>
      <c r="V10" s="468"/>
      <c r="W10" s="596"/>
      <c r="X10" s="406"/>
      <c r="Y10" s="406"/>
      <c r="Z10" s="406"/>
      <c r="AA10" s="406"/>
      <c r="AB10" s="406"/>
      <c r="AC10" s="406"/>
      <c r="AD10" s="406"/>
      <c r="AE10" s="406"/>
      <c r="AF10" s="406"/>
      <c r="AG10" s="406"/>
      <c r="AH10" s="406"/>
      <c r="AI10" s="406"/>
      <c r="AJ10" s="406"/>
      <c r="AK10" s="406"/>
      <c r="AL10" s="597"/>
      <c r="AM10" s="512" t="s">
        <v>123</v>
      </c>
      <c r="AN10" s="412"/>
      <c r="AO10" s="412"/>
      <c r="AP10" s="412"/>
      <c r="AQ10" s="412"/>
      <c r="AR10" s="412"/>
      <c r="AS10" s="412"/>
      <c r="AT10" s="413"/>
      <c r="AU10" s="513" t="s">
        <v>124</v>
      </c>
      <c r="AV10" s="514"/>
      <c r="AW10" s="514"/>
      <c r="AX10" s="514"/>
      <c r="AY10" s="469" t="s">
        <v>125</v>
      </c>
      <c r="AZ10" s="470"/>
      <c r="BA10" s="470"/>
      <c r="BB10" s="470"/>
      <c r="BC10" s="470"/>
      <c r="BD10" s="470"/>
      <c r="BE10" s="470"/>
      <c r="BF10" s="470"/>
      <c r="BG10" s="470"/>
      <c r="BH10" s="470"/>
      <c r="BI10" s="470"/>
      <c r="BJ10" s="470"/>
      <c r="BK10" s="470"/>
      <c r="BL10" s="470"/>
      <c r="BM10" s="471"/>
      <c r="BN10" s="455">
        <v>938156</v>
      </c>
      <c r="BO10" s="456"/>
      <c r="BP10" s="456"/>
      <c r="BQ10" s="456"/>
      <c r="BR10" s="456"/>
      <c r="BS10" s="456"/>
      <c r="BT10" s="456"/>
      <c r="BU10" s="457"/>
      <c r="BV10" s="455">
        <v>804454</v>
      </c>
      <c r="BW10" s="456"/>
      <c r="BX10" s="456"/>
      <c r="BY10" s="456"/>
      <c r="BZ10" s="456"/>
      <c r="CA10" s="456"/>
      <c r="CB10" s="456"/>
      <c r="CC10" s="457"/>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127</v>
      </c>
      <c r="M11" s="417"/>
      <c r="N11" s="417"/>
      <c r="O11" s="417"/>
      <c r="P11" s="417"/>
      <c r="Q11" s="418"/>
      <c r="R11" s="584" t="s">
        <v>128</v>
      </c>
      <c r="S11" s="585"/>
      <c r="T11" s="585"/>
      <c r="U11" s="585"/>
      <c r="V11" s="586"/>
      <c r="W11" s="596"/>
      <c r="X11" s="406"/>
      <c r="Y11" s="406"/>
      <c r="Z11" s="406"/>
      <c r="AA11" s="406"/>
      <c r="AB11" s="406"/>
      <c r="AC11" s="406"/>
      <c r="AD11" s="406"/>
      <c r="AE11" s="406"/>
      <c r="AF11" s="406"/>
      <c r="AG11" s="406"/>
      <c r="AH11" s="406"/>
      <c r="AI11" s="406"/>
      <c r="AJ11" s="406"/>
      <c r="AK11" s="406"/>
      <c r="AL11" s="597"/>
      <c r="AM11" s="512" t="s">
        <v>129</v>
      </c>
      <c r="AN11" s="412"/>
      <c r="AO11" s="412"/>
      <c r="AP11" s="412"/>
      <c r="AQ11" s="412"/>
      <c r="AR11" s="412"/>
      <c r="AS11" s="412"/>
      <c r="AT11" s="413"/>
      <c r="AU11" s="513" t="s">
        <v>119</v>
      </c>
      <c r="AV11" s="514"/>
      <c r="AW11" s="514"/>
      <c r="AX11" s="514"/>
      <c r="AY11" s="469" t="s">
        <v>130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132</v>
      </c>
      <c r="CU11" s="559"/>
      <c r="CV11" s="559"/>
      <c r="CW11" s="559"/>
      <c r="CX11" s="559"/>
      <c r="CY11" s="559"/>
      <c r="CZ11" s="559"/>
      <c r="DA11" s="560"/>
      <c r="DB11" s="558" t="s">
        <v>132</v>
      </c>
      <c r="DC11" s="559"/>
      <c r="DD11" s="559"/>
      <c r="DE11" s="559"/>
      <c r="DF11" s="559"/>
      <c r="DG11" s="559"/>
      <c r="DH11" s="559"/>
      <c r="DI11" s="560"/>
    </row>
    <row r="12" spans="1:119" ht="18.75" customHeight="1" x14ac:dyDescent="0.2">
      <c r="A12" s="181"/>
      <c r="B12" s="561" t="s">
        <v>133</v>
      </c>
      <c r="C12" s="562"/>
      <c r="D12" s="562"/>
      <c r="E12" s="562"/>
      <c r="F12" s="562"/>
      <c r="G12" s="562"/>
      <c r="H12" s="562"/>
      <c r="I12" s="562"/>
      <c r="J12" s="562"/>
      <c r="K12" s="563"/>
      <c r="L12" s="570" t="s">
        <v>134</v>
      </c>
      <c r="M12" s="571"/>
      <c r="N12" s="571"/>
      <c r="O12" s="571"/>
      <c r="P12" s="571"/>
      <c r="Q12" s="572"/>
      <c r="R12" s="573">
        <v>10845</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96</v>
      </c>
      <c r="AV12" s="514"/>
      <c r="AW12" s="514"/>
      <c r="AX12" s="514"/>
      <c r="AY12" s="469" t="s">
        <v>138</v>
      </c>
      <c r="AZ12" s="470"/>
      <c r="BA12" s="470"/>
      <c r="BB12" s="470"/>
      <c r="BC12" s="470"/>
      <c r="BD12" s="470"/>
      <c r="BE12" s="470"/>
      <c r="BF12" s="470"/>
      <c r="BG12" s="470"/>
      <c r="BH12" s="470"/>
      <c r="BI12" s="470"/>
      <c r="BJ12" s="470"/>
      <c r="BK12" s="470"/>
      <c r="BL12" s="470"/>
      <c r="BM12" s="471"/>
      <c r="BN12" s="455">
        <v>522370</v>
      </c>
      <c r="BO12" s="456"/>
      <c r="BP12" s="456"/>
      <c r="BQ12" s="456"/>
      <c r="BR12" s="456"/>
      <c r="BS12" s="456"/>
      <c r="BT12" s="456"/>
      <c r="BU12" s="457"/>
      <c r="BV12" s="455">
        <v>504976</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140</v>
      </c>
      <c r="CU12" s="559"/>
      <c r="CV12" s="559"/>
      <c r="CW12" s="559"/>
      <c r="CX12" s="559"/>
      <c r="CY12" s="559"/>
      <c r="CZ12" s="559"/>
      <c r="DA12" s="560"/>
      <c r="DB12" s="558" t="s">
        <v>132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141</v>
      </c>
      <c r="N13" s="540"/>
      <c r="O13" s="540"/>
      <c r="P13" s="540"/>
      <c r="Q13" s="541"/>
      <c r="R13" s="542">
        <v>10132</v>
      </c>
      <c r="S13" s="543"/>
      <c r="T13" s="543"/>
      <c r="U13" s="543"/>
      <c r="V13" s="544"/>
      <c r="W13" s="545" t="s">
        <v>142</v>
      </c>
      <c r="X13" s="441"/>
      <c r="Y13" s="441"/>
      <c r="Z13" s="441"/>
      <c r="AA13" s="441"/>
      <c r="AB13" s="442"/>
      <c r="AC13" s="408">
        <v>69</v>
      </c>
      <c r="AD13" s="409"/>
      <c r="AE13" s="409"/>
      <c r="AF13" s="409"/>
      <c r="AG13" s="410"/>
      <c r="AH13" s="408">
        <v>72</v>
      </c>
      <c r="AI13" s="409"/>
      <c r="AJ13" s="409"/>
      <c r="AK13" s="409"/>
      <c r="AL13" s="468"/>
      <c r="AM13" s="512" t="s">
        <v>143</v>
      </c>
      <c r="AN13" s="412"/>
      <c r="AO13" s="412"/>
      <c r="AP13" s="412"/>
      <c r="AQ13" s="412"/>
      <c r="AR13" s="412"/>
      <c r="AS13" s="412"/>
      <c r="AT13" s="413"/>
      <c r="AU13" s="513" t="s">
        <v>104</v>
      </c>
      <c r="AV13" s="514"/>
      <c r="AW13" s="514"/>
      <c r="AX13" s="514"/>
      <c r="AY13" s="469" t="s">
        <v>144</v>
      </c>
      <c r="AZ13" s="470"/>
      <c r="BA13" s="470"/>
      <c r="BB13" s="470"/>
      <c r="BC13" s="470"/>
      <c r="BD13" s="470"/>
      <c r="BE13" s="470"/>
      <c r="BF13" s="470"/>
      <c r="BG13" s="470"/>
      <c r="BH13" s="470"/>
      <c r="BI13" s="470"/>
      <c r="BJ13" s="470"/>
      <c r="BK13" s="470"/>
      <c r="BL13" s="470"/>
      <c r="BM13" s="471"/>
      <c r="BN13" s="455">
        <v>346253</v>
      </c>
      <c r="BO13" s="456"/>
      <c r="BP13" s="456"/>
      <c r="BQ13" s="456"/>
      <c r="BR13" s="456"/>
      <c r="BS13" s="456"/>
      <c r="BT13" s="456"/>
      <c r="BU13" s="457"/>
      <c r="BV13" s="455">
        <v>324240</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12.2</v>
      </c>
      <c r="CU13" s="453"/>
      <c r="CV13" s="453"/>
      <c r="CW13" s="453"/>
      <c r="CX13" s="453"/>
      <c r="CY13" s="453"/>
      <c r="CZ13" s="453"/>
      <c r="DA13" s="454"/>
      <c r="DB13" s="452">
        <v>12.3</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146</v>
      </c>
      <c r="M14" s="582"/>
      <c r="N14" s="582"/>
      <c r="O14" s="582"/>
      <c r="P14" s="582"/>
      <c r="Q14" s="583"/>
      <c r="R14" s="542">
        <v>11032</v>
      </c>
      <c r="S14" s="543"/>
      <c r="T14" s="543"/>
      <c r="U14" s="543"/>
      <c r="V14" s="544"/>
      <c r="W14" s="546"/>
      <c r="X14" s="444"/>
      <c r="Y14" s="444"/>
      <c r="Z14" s="444"/>
      <c r="AA14" s="444"/>
      <c r="AB14" s="445"/>
      <c r="AC14" s="535">
        <v>1.2</v>
      </c>
      <c r="AD14" s="536"/>
      <c r="AE14" s="536"/>
      <c r="AF14" s="536"/>
      <c r="AG14" s="537"/>
      <c r="AH14" s="535">
        <v>1.1000000000000001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v>63.4</v>
      </c>
      <c r="CU14" s="553"/>
      <c r="CV14" s="553"/>
      <c r="CW14" s="553"/>
      <c r="CX14" s="553"/>
      <c r="CY14" s="553"/>
      <c r="CZ14" s="553"/>
      <c r="DA14" s="554"/>
      <c r="DB14" s="552">
        <v>82.3</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141</v>
      </c>
      <c r="N15" s="540"/>
      <c r="O15" s="540"/>
      <c r="P15" s="540"/>
      <c r="Q15" s="541"/>
      <c r="R15" s="542">
        <v>10484</v>
      </c>
      <c r="S15" s="543"/>
      <c r="T15" s="543"/>
      <c r="U15" s="543"/>
      <c r="V15" s="544"/>
      <c r="W15" s="545" t="s">
        <v>148</v>
      </c>
      <c r="X15" s="441"/>
      <c r="Y15" s="441"/>
      <c r="Z15" s="441"/>
      <c r="AA15" s="441"/>
      <c r="AB15" s="442"/>
      <c r="AC15" s="408">
        <v>532</v>
      </c>
      <c r="AD15" s="409"/>
      <c r="AE15" s="409"/>
      <c r="AF15" s="409"/>
      <c r="AG15" s="410"/>
      <c r="AH15" s="408">
        <v>634</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4383255</v>
      </c>
      <c r="BO15" s="485"/>
      <c r="BP15" s="485"/>
      <c r="BQ15" s="485"/>
      <c r="BR15" s="485"/>
      <c r="BS15" s="485"/>
      <c r="BT15" s="485"/>
      <c r="BU15" s="486"/>
      <c r="BV15" s="484">
        <v>4357859</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8.9</v>
      </c>
      <c r="AD16" s="536"/>
      <c r="AE16" s="536"/>
      <c r="AF16" s="536"/>
      <c r="AG16" s="537"/>
      <c r="AH16" s="535">
        <v>9.8000000000000007</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3367633</v>
      </c>
      <c r="BO16" s="456"/>
      <c r="BP16" s="456"/>
      <c r="BQ16" s="456"/>
      <c r="BR16" s="456"/>
      <c r="BS16" s="456"/>
      <c r="BT16" s="456"/>
      <c r="BU16" s="457"/>
      <c r="BV16" s="455">
        <v>3377178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5373</v>
      </c>
      <c r="AD17" s="409"/>
      <c r="AE17" s="409"/>
      <c r="AF17" s="409"/>
      <c r="AG17" s="410"/>
      <c r="AH17" s="408">
        <v>5784</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5734695</v>
      </c>
      <c r="BO17" s="456"/>
      <c r="BP17" s="456"/>
      <c r="BQ17" s="456"/>
      <c r="BR17" s="456"/>
      <c r="BS17" s="456"/>
      <c r="BT17" s="456"/>
      <c r="BU17" s="457"/>
      <c r="BV17" s="455">
        <v>5708348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158</v>
      </c>
      <c r="C18" s="506"/>
      <c r="D18" s="506"/>
      <c r="E18" s="507"/>
      <c r="F18" s="507"/>
      <c r="G18" s="507"/>
      <c r="H18" s="507"/>
      <c r="I18" s="507"/>
      <c r="J18" s="507"/>
      <c r="K18" s="507"/>
      <c r="L18" s="508">
        <v>92.86</v>
      </c>
      <c r="M18" s="508"/>
      <c r="N18" s="508"/>
      <c r="O18" s="508"/>
      <c r="P18" s="508"/>
      <c r="Q18" s="508"/>
      <c r="R18" s="509"/>
      <c r="S18" s="509"/>
      <c r="T18" s="509"/>
      <c r="U18" s="509"/>
      <c r="V18" s="510"/>
      <c r="W18" s="526"/>
      <c r="X18" s="527"/>
      <c r="Y18" s="527"/>
      <c r="Z18" s="527"/>
      <c r="AA18" s="527"/>
      <c r="AB18" s="551"/>
      <c r="AC18" s="425">
        <v>89.9</v>
      </c>
      <c r="AD18" s="426"/>
      <c r="AE18" s="426"/>
      <c r="AF18" s="426"/>
      <c r="AG18" s="511"/>
      <c r="AH18" s="425">
        <v>89.1</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6427195</v>
      </c>
      <c r="BO18" s="456"/>
      <c r="BP18" s="456"/>
      <c r="BQ18" s="456"/>
      <c r="BR18" s="456"/>
      <c r="BS18" s="456"/>
      <c r="BT18" s="456"/>
      <c r="BU18" s="457"/>
      <c r="BV18" s="455">
        <v>6505192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160</v>
      </c>
      <c r="C19" s="506"/>
      <c r="D19" s="506"/>
      <c r="E19" s="507"/>
      <c r="F19" s="507"/>
      <c r="G19" s="507"/>
      <c r="H19" s="507"/>
      <c r="I19" s="507"/>
      <c r="J19" s="507"/>
      <c r="K19" s="507"/>
      <c r="L19" s="515">
        <v>122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9646868</v>
      </c>
      <c r="BO19" s="456"/>
      <c r="BP19" s="456"/>
      <c r="BQ19" s="456"/>
      <c r="BR19" s="456"/>
      <c r="BS19" s="456"/>
      <c r="BT19" s="456"/>
      <c r="BU19" s="457"/>
      <c r="BV19" s="455">
        <v>9615415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162</v>
      </c>
      <c r="C20" s="506"/>
      <c r="D20" s="506"/>
      <c r="E20" s="507"/>
      <c r="F20" s="507"/>
      <c r="G20" s="507"/>
      <c r="H20" s="507"/>
      <c r="I20" s="507"/>
      <c r="J20" s="507"/>
      <c r="K20" s="507"/>
      <c r="L20" s="515">
        <v>6360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7036964</v>
      </c>
      <c r="BO22" s="485"/>
      <c r="BP22" s="485"/>
      <c r="BQ22" s="485"/>
      <c r="BR22" s="485"/>
      <c r="BS22" s="485"/>
      <c r="BT22" s="485"/>
      <c r="BU22" s="486"/>
      <c r="BV22" s="484">
        <v>7725508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2825858</v>
      </c>
      <c r="BO23" s="456"/>
      <c r="BP23" s="456"/>
      <c r="BQ23" s="456"/>
      <c r="BR23" s="456"/>
      <c r="BS23" s="456"/>
      <c r="BT23" s="456"/>
      <c r="BU23" s="457"/>
      <c r="BV23" s="455">
        <v>3165333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172</v>
      </c>
      <c r="F24" s="412"/>
      <c r="G24" s="412"/>
      <c r="H24" s="412"/>
      <c r="I24" s="412"/>
      <c r="J24" s="412"/>
      <c r="K24" s="413"/>
      <c r="L24" s="408">
        <v>1</v>
      </c>
      <c r="M24" s="409"/>
      <c r="N24" s="409"/>
      <c r="O24" s="409"/>
      <c r="P24" s="410"/>
      <c r="Q24" s="408">
        <v>8550</v>
      </c>
      <c r="R24" s="409"/>
      <c r="S24" s="409"/>
      <c r="T24" s="409"/>
      <c r="U24" s="409"/>
      <c r="V24" s="410"/>
      <c r="W24" s="498"/>
      <c r="X24" s="435"/>
      <c r="Y24" s="436"/>
      <c r="Z24" s="411" t="s">
        <v>173</v>
      </c>
      <c r="AA24" s="412"/>
      <c r="AB24" s="412"/>
      <c r="AC24" s="412"/>
      <c r="AD24" s="412"/>
      <c r="AE24" s="412"/>
      <c r="AF24" s="412"/>
      <c r="AG24" s="413"/>
      <c r="AH24" s="408">
        <v>342</v>
      </c>
      <c r="AI24" s="409"/>
      <c r="AJ24" s="409"/>
      <c r="AK24" s="409"/>
      <c r="AL24" s="410"/>
      <c r="AM24" s="408">
        <v>1037628</v>
      </c>
      <c r="AN24" s="409"/>
      <c r="AO24" s="409"/>
      <c r="AP24" s="409"/>
      <c r="AQ24" s="409"/>
      <c r="AR24" s="410"/>
      <c r="AS24" s="408">
        <v>3034</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6457937</v>
      </c>
      <c r="BO24" s="456"/>
      <c r="BP24" s="456"/>
      <c r="BQ24" s="456"/>
      <c r="BR24" s="456"/>
      <c r="BS24" s="456"/>
      <c r="BT24" s="456"/>
      <c r="BU24" s="457"/>
      <c r="BV24" s="455">
        <v>7027684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175</v>
      </c>
      <c r="F25" s="412"/>
      <c r="G25" s="412"/>
      <c r="H25" s="412"/>
      <c r="I25" s="412"/>
      <c r="J25" s="412"/>
      <c r="K25" s="413"/>
      <c r="L25" s="408">
        <v>1</v>
      </c>
      <c r="M25" s="409"/>
      <c r="N25" s="409"/>
      <c r="O25" s="409"/>
      <c r="P25" s="410"/>
      <c r="Q25" s="408">
        <v>6800</v>
      </c>
      <c r="R25" s="409"/>
      <c r="S25" s="409"/>
      <c r="T25" s="409"/>
      <c r="U25" s="409"/>
      <c r="V25" s="410"/>
      <c r="W25" s="498"/>
      <c r="X25" s="435"/>
      <c r="Y25" s="436"/>
      <c r="Z25" s="411" t="s">
        <v>176</v>
      </c>
      <c r="AA25" s="412"/>
      <c r="AB25" s="412"/>
      <c r="AC25" s="412"/>
      <c r="AD25" s="412"/>
      <c r="AE25" s="412"/>
      <c r="AF25" s="412"/>
      <c r="AG25" s="413"/>
      <c r="AH25" s="408">
        <v>100</v>
      </c>
      <c r="AI25" s="409"/>
      <c r="AJ25" s="409"/>
      <c r="AK25" s="409"/>
      <c r="AL25" s="410"/>
      <c r="AM25" s="408">
        <v>295400</v>
      </c>
      <c r="AN25" s="409"/>
      <c r="AO25" s="409"/>
      <c r="AP25" s="409"/>
      <c r="AQ25" s="409"/>
      <c r="AR25" s="410"/>
      <c r="AS25" s="408">
        <v>2954</v>
      </c>
      <c r="AT25" s="409"/>
      <c r="AU25" s="409"/>
      <c r="AV25" s="409"/>
      <c r="AW25" s="409"/>
      <c r="AX25" s="468"/>
      <c r="AY25" s="481" t="s">
        <v>177</v>
      </c>
      <c r="AZ25" s="482"/>
      <c r="BA25" s="482"/>
      <c r="BB25" s="482"/>
      <c r="BC25" s="482"/>
      <c r="BD25" s="482"/>
      <c r="BE25" s="482"/>
      <c r="BF25" s="482"/>
      <c r="BG25" s="482"/>
      <c r="BH25" s="482"/>
      <c r="BI25" s="482"/>
      <c r="BJ25" s="482"/>
      <c r="BK25" s="482"/>
      <c r="BL25" s="482"/>
      <c r="BM25" s="483"/>
      <c r="BN25" s="484">
        <v>1205726</v>
      </c>
      <c r="BO25" s="485"/>
      <c r="BP25" s="485"/>
      <c r="BQ25" s="485"/>
      <c r="BR25" s="485"/>
      <c r="BS25" s="485"/>
      <c r="BT25" s="485"/>
      <c r="BU25" s="486"/>
      <c r="BV25" s="484">
        <v>348325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178</v>
      </c>
      <c r="F26" s="412"/>
      <c r="G26" s="412"/>
      <c r="H26" s="412"/>
      <c r="I26" s="412"/>
      <c r="J26" s="412"/>
      <c r="K26" s="413"/>
      <c r="L26" s="408">
        <v>1</v>
      </c>
      <c r="M26" s="409"/>
      <c r="N26" s="409"/>
      <c r="O26" s="409"/>
      <c r="P26" s="410"/>
      <c r="Q26" s="408">
        <v>6300</v>
      </c>
      <c r="R26" s="409"/>
      <c r="S26" s="409"/>
      <c r="T26" s="409"/>
      <c r="U26" s="409"/>
      <c r="V26" s="410"/>
      <c r="W26" s="498"/>
      <c r="X26" s="435"/>
      <c r="Y26" s="436"/>
      <c r="Z26" s="411" t="s">
        <v>179</v>
      </c>
      <c r="AA26" s="466"/>
      <c r="AB26" s="466"/>
      <c r="AC26" s="466"/>
      <c r="AD26" s="466"/>
      <c r="AE26" s="466"/>
      <c r="AF26" s="466"/>
      <c r="AG26" s="467"/>
      <c r="AH26" s="408">
        <v>5</v>
      </c>
      <c r="AI26" s="409"/>
      <c r="AJ26" s="409"/>
      <c r="AK26" s="409"/>
      <c r="AL26" s="410"/>
      <c r="AM26" s="408">
        <v>15025</v>
      </c>
      <c r="AN26" s="409"/>
      <c r="AO26" s="409"/>
      <c r="AP26" s="409"/>
      <c r="AQ26" s="409"/>
      <c r="AR26" s="410"/>
      <c r="AS26" s="408">
        <v>3005</v>
      </c>
      <c r="AT26" s="409"/>
      <c r="AU26" s="409"/>
      <c r="AV26" s="409"/>
      <c r="AW26" s="409"/>
      <c r="AX26" s="468"/>
      <c r="AY26" s="495" t="s">
        <v>180</v>
      </c>
      <c r="AZ26" s="415"/>
      <c r="BA26" s="415"/>
      <c r="BB26" s="415"/>
      <c r="BC26" s="415"/>
      <c r="BD26" s="415"/>
      <c r="BE26" s="415"/>
      <c r="BF26" s="415"/>
      <c r="BG26" s="415"/>
      <c r="BH26" s="415"/>
      <c r="BI26" s="415"/>
      <c r="BJ26" s="415"/>
      <c r="BK26" s="415"/>
      <c r="BL26" s="415"/>
      <c r="BM26" s="496"/>
      <c r="BN26" s="455" t="s">
        <v>181</v>
      </c>
      <c r="BO26" s="456"/>
      <c r="BP26" s="456"/>
      <c r="BQ26" s="456"/>
      <c r="BR26" s="456"/>
      <c r="BS26" s="456"/>
      <c r="BT26" s="456"/>
      <c r="BU26" s="457"/>
      <c r="BV26" s="455" t="s">
        <v>140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182</v>
      </c>
      <c r="F27" s="412"/>
      <c r="G27" s="412"/>
      <c r="H27" s="412"/>
      <c r="I27" s="412"/>
      <c r="J27" s="412"/>
      <c r="K27" s="413"/>
      <c r="L27" s="408">
        <v>1</v>
      </c>
      <c r="M27" s="409"/>
      <c r="N27" s="409"/>
      <c r="O27" s="409"/>
      <c r="P27" s="410"/>
      <c r="Q27" s="408">
        <v>4080</v>
      </c>
      <c r="R27" s="409"/>
      <c r="S27" s="409"/>
      <c r="T27" s="409"/>
      <c r="U27" s="409"/>
      <c r="V27" s="410"/>
      <c r="W27" s="498"/>
      <c r="X27" s="435"/>
      <c r="Y27" s="436"/>
      <c r="Z27" s="411" t="s">
        <v>183</v>
      </c>
      <c r="AA27" s="412"/>
      <c r="AB27" s="412"/>
      <c r="AC27" s="412"/>
      <c r="AD27" s="412"/>
      <c r="AE27" s="412"/>
      <c r="AF27" s="412"/>
      <c r="AG27" s="413"/>
      <c r="AH27" s="408">
        <v>4</v>
      </c>
      <c r="AI27" s="409"/>
      <c r="AJ27" s="409"/>
      <c r="AK27" s="409"/>
      <c r="AL27" s="410"/>
      <c r="AM27" s="408">
        <v>15340</v>
      </c>
      <c r="AN27" s="409"/>
      <c r="AO27" s="409"/>
      <c r="AP27" s="409"/>
      <c r="AQ27" s="409"/>
      <c r="AR27" s="410"/>
      <c r="AS27" s="408">
        <v>3835</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t="s">
        <v>140</v>
      </c>
      <c r="BO27" s="490"/>
      <c r="BP27" s="490"/>
      <c r="BQ27" s="490"/>
      <c r="BR27" s="490"/>
      <c r="BS27" s="490"/>
      <c r="BT27" s="490"/>
      <c r="BU27" s="491"/>
      <c r="BV27" s="489" t="s">
        <v>140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185</v>
      </c>
      <c r="F28" s="412"/>
      <c r="G28" s="412"/>
      <c r="H28" s="412"/>
      <c r="I28" s="412"/>
      <c r="J28" s="412"/>
      <c r="K28" s="413"/>
      <c r="L28" s="408">
        <v>1</v>
      </c>
      <c r="M28" s="409"/>
      <c r="N28" s="409"/>
      <c r="O28" s="409"/>
      <c r="P28" s="410"/>
      <c r="Q28" s="408">
        <v>3280</v>
      </c>
      <c r="R28" s="409"/>
      <c r="S28" s="409"/>
      <c r="T28" s="409"/>
      <c r="U28" s="409"/>
      <c r="V28" s="410"/>
      <c r="W28" s="498"/>
      <c r="X28" s="435"/>
      <c r="Y28" s="436"/>
      <c r="Z28" s="411" t="s">
        <v>186</v>
      </c>
      <c r="AA28" s="412"/>
      <c r="AB28" s="412"/>
      <c r="AC28" s="412"/>
      <c r="AD28" s="412"/>
      <c r="AE28" s="412"/>
      <c r="AF28" s="412"/>
      <c r="AG28" s="413"/>
      <c r="AH28" s="408" t="s">
        <v>132</v>
      </c>
      <c r="AI28" s="409"/>
      <c r="AJ28" s="409"/>
      <c r="AK28" s="409"/>
      <c r="AL28" s="410"/>
      <c r="AM28" s="408" t="s">
        <v>132</v>
      </c>
      <c r="AN28" s="409"/>
      <c r="AO28" s="409"/>
      <c r="AP28" s="409"/>
      <c r="AQ28" s="409"/>
      <c r="AR28" s="410"/>
      <c r="AS28" s="408" t="s">
        <v>132</v>
      </c>
      <c r="AT28" s="409"/>
      <c r="AU28" s="409"/>
      <c r="AV28" s="409"/>
      <c r="AW28" s="409"/>
      <c r="AX28" s="468"/>
      <c r="AY28" s="472" t="s">
        <v>187</v>
      </c>
      <c r="AZ28" s="473"/>
      <c r="BA28" s="473"/>
      <c r="BB28" s="474"/>
      <c r="BC28" s="481" t="s">
        <v>50</v>
      </c>
      <c r="BD28" s="482"/>
      <c r="BE28" s="482"/>
      <c r="BF28" s="482"/>
      <c r="BG28" s="482"/>
      <c r="BH28" s="482"/>
      <c r="BI28" s="482"/>
      <c r="BJ28" s="482"/>
      <c r="BK28" s="482"/>
      <c r="BL28" s="482"/>
      <c r="BM28" s="483"/>
      <c r="BN28" s="484">
        <v>2216080</v>
      </c>
      <c r="BO28" s="485"/>
      <c r="BP28" s="485"/>
      <c r="BQ28" s="485"/>
      <c r="BR28" s="485"/>
      <c r="BS28" s="485"/>
      <c r="BT28" s="485"/>
      <c r="BU28" s="486"/>
      <c r="BV28" s="484">
        <v>1800294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188</v>
      </c>
      <c r="F29" s="412"/>
      <c r="G29" s="412"/>
      <c r="H29" s="412"/>
      <c r="I29" s="412"/>
      <c r="J29" s="412"/>
      <c r="K29" s="413"/>
      <c r="L29" s="408">
        <v>12</v>
      </c>
      <c r="M29" s="409"/>
      <c r="N29" s="409"/>
      <c r="O29" s="409"/>
      <c r="P29" s="410"/>
      <c r="Q29" s="408">
        <v>3060</v>
      </c>
      <c r="R29" s="409"/>
      <c r="S29" s="409"/>
      <c r="T29" s="409"/>
      <c r="U29" s="409"/>
      <c r="V29" s="410"/>
      <c r="W29" s="499"/>
      <c r="X29" s="500"/>
      <c r="Y29" s="501"/>
      <c r="Z29" s="411" t="s">
        <v>189</v>
      </c>
      <c r="AA29" s="412"/>
      <c r="AB29" s="412"/>
      <c r="AC29" s="412"/>
      <c r="AD29" s="412"/>
      <c r="AE29" s="412"/>
      <c r="AF29" s="412"/>
      <c r="AG29" s="413"/>
      <c r="AH29" s="408">
        <v>346</v>
      </c>
      <c r="AI29" s="409"/>
      <c r="AJ29" s="409"/>
      <c r="AK29" s="409"/>
      <c r="AL29" s="410"/>
      <c r="AM29" s="408">
        <v>1052968</v>
      </c>
      <c r="AN29" s="409"/>
      <c r="AO29" s="409"/>
      <c r="AP29" s="409"/>
      <c r="AQ29" s="409"/>
      <c r="AR29" s="410"/>
      <c r="AS29" s="408">
        <v>3043</v>
      </c>
      <c r="AT29" s="409"/>
      <c r="AU29" s="409"/>
      <c r="AV29" s="409"/>
      <c r="AW29" s="409"/>
      <c r="AX29" s="468"/>
      <c r="AY29" s="475"/>
      <c r="AZ29" s="476"/>
      <c r="BA29" s="476"/>
      <c r="BB29" s="477"/>
      <c r="BC29" s="469" t="s">
        <v>190</v>
      </c>
      <c r="BD29" s="470"/>
      <c r="BE29" s="470"/>
      <c r="BF29" s="470"/>
      <c r="BG29" s="470"/>
      <c r="BH29" s="470"/>
      <c r="BI29" s="470"/>
      <c r="BJ29" s="470"/>
      <c r="BK29" s="470"/>
      <c r="BL29" s="470"/>
      <c r="BM29" s="471"/>
      <c r="BN29" s="455" t="s">
        <v>132</v>
      </c>
      <c r="BO29" s="456"/>
      <c r="BP29" s="456"/>
      <c r="BQ29" s="456"/>
      <c r="BR29" s="456"/>
      <c r="BS29" s="456"/>
      <c r="BT29" s="456"/>
      <c r="BU29" s="457"/>
      <c r="BV29" s="455" t="s">
        <v>181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191</v>
      </c>
      <c r="X30" s="423"/>
      <c r="Y30" s="423"/>
      <c r="Z30" s="423"/>
      <c r="AA30" s="423"/>
      <c r="AB30" s="423"/>
      <c r="AC30" s="423"/>
      <c r="AD30" s="423"/>
      <c r="AE30" s="423"/>
      <c r="AF30" s="423"/>
      <c r="AG30" s="424"/>
      <c r="AH30" s="425">
        <v>97.9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497583</v>
      </c>
      <c r="BO30" s="490"/>
      <c r="BP30" s="490"/>
      <c r="BQ30" s="490"/>
      <c r="BR30" s="490"/>
      <c r="BS30" s="490"/>
      <c r="BT30" s="490"/>
      <c r="BU30" s="491"/>
      <c r="BV30" s="489">
        <v>495895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192</v>
      </c>
      <c r="D32" s="414"/>
      <c r="E32" s="414"/>
      <c r="F32" s="414"/>
      <c r="G32" s="414"/>
      <c r="H32" s="414"/>
      <c r="I32" s="414"/>
      <c r="J32" s="414"/>
      <c r="K32" s="414"/>
      <c r="L32" s="414"/>
      <c r="M32" s="414"/>
      <c r="N32" s="414"/>
      <c r="O32" s="414"/>
      <c r="P32" s="414"/>
      <c r="Q32" s="414"/>
      <c r="R32" s="414"/>
      <c r="S32" s="41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198</v>
      </c>
      <c r="D33" s="407"/>
      <c r="E33" s="406" t="s">
        <v>199</v>
      </c>
      <c r="F33" s="406"/>
      <c r="G33" s="406"/>
      <c r="H33" s="406"/>
      <c r="I33" s="406"/>
      <c r="J33" s="406"/>
      <c r="K33" s="406"/>
      <c r="L33" s="406"/>
      <c r="M33" s="406"/>
      <c r="N33" s="406"/>
      <c r="O33" s="406"/>
      <c r="P33" s="406"/>
      <c r="Q33" s="406"/>
      <c r="R33" s="406"/>
      <c r="S33" s="406"/>
      <c r="T33" s="206"/>
      <c r="U33" s="407" t="s">
        <v>198</v>
      </c>
      <c r="V33" s="407"/>
      <c r="W33" s="406" t="s">
        <v>200</v>
      </c>
      <c r="X33" s="406"/>
      <c r="Y33" s="406"/>
      <c r="Z33" s="406"/>
      <c r="AA33" s="406"/>
      <c r="AB33" s="406"/>
      <c r="AC33" s="406"/>
      <c r="AD33" s="406"/>
      <c r="AE33" s="406"/>
      <c r="AF33" s="406"/>
      <c r="AG33" s="406"/>
      <c r="AH33" s="406"/>
      <c r="AI33" s="406"/>
      <c r="AJ33" s="406"/>
      <c r="AK33" s="406"/>
      <c r="AL33" s="206"/>
      <c r="AM33" s="407" t="s">
        <v>201</v>
      </c>
      <c r="AN33" s="407"/>
      <c r="AO33" s="406" t="s">
        <v>202</v>
      </c>
      <c r="AP33" s="406"/>
      <c r="AQ33" s="406"/>
      <c r="AR33" s="406"/>
      <c r="AS33" s="406"/>
      <c r="AT33" s="406"/>
      <c r="AU33" s="406"/>
      <c r="AV33" s="406"/>
      <c r="AW33" s="406"/>
      <c r="AX33" s="406"/>
      <c r="AY33" s="406"/>
      <c r="AZ33" s="406"/>
      <c r="BA33" s="406"/>
      <c r="BB33" s="406"/>
      <c r="BC33" s="406"/>
      <c r="BD33" s="207"/>
      <c r="BE33" s="406" t="s">
        <v>203</v>
      </c>
      <c r="BF33" s="406"/>
      <c r="BG33" s="406" t="s">
        <v>204</v>
      </c>
      <c r="BH33" s="406"/>
      <c r="BI33" s="406"/>
      <c r="BJ33" s="406"/>
      <c r="BK33" s="406"/>
      <c r="BL33" s="406"/>
      <c r="BM33" s="406"/>
      <c r="BN33" s="406"/>
      <c r="BO33" s="406"/>
      <c r="BP33" s="406"/>
      <c r="BQ33" s="406"/>
      <c r="BR33" s="406"/>
      <c r="BS33" s="406"/>
      <c r="BT33" s="406"/>
      <c r="BU33" s="406"/>
      <c r="BV33" s="207"/>
      <c r="BW33" s="407" t="s">
        <v>203</v>
      </c>
      <c r="BX33" s="407"/>
      <c r="BY33" s="406" t="s">
        <v>205</v>
      </c>
      <c r="BZ33" s="406"/>
      <c r="CA33" s="406"/>
      <c r="CB33" s="406"/>
      <c r="CC33" s="406"/>
      <c r="CD33" s="406"/>
      <c r="CE33" s="406"/>
      <c r="CF33" s="406"/>
      <c r="CG33" s="406"/>
      <c r="CH33" s="406"/>
      <c r="CI33" s="406"/>
      <c r="CJ33" s="406"/>
      <c r="CK33" s="406"/>
      <c r="CL33" s="406"/>
      <c r="CM33" s="406"/>
      <c r="CN33" s="206"/>
      <c r="CO33" s="407" t="s">
        <v>201</v>
      </c>
      <c r="CP33" s="407"/>
      <c r="CQ33" s="406" t="s">
        <v>206</v>
      </c>
      <c r="CR33" s="406"/>
      <c r="CS33" s="406"/>
      <c r="CT33" s="406"/>
      <c r="CU33" s="406"/>
      <c r="CV33" s="406"/>
      <c r="CW33" s="406"/>
      <c r="CX33" s="406"/>
      <c r="CY33" s="406"/>
      <c r="CZ33" s="406"/>
      <c r="DA33" s="406"/>
      <c r="DB33" s="406"/>
      <c r="DC33" s="406"/>
      <c r="DD33" s="406"/>
      <c r="DE33" s="406"/>
      <c r="DF33" s="206"/>
      <c r="DG33" s="405" t="s">
        <v>207</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IF('各会計、関係団体の財政状況及び健全化判断比率'!B33="","",'各会計、関係団体の財政状況及び健全化判断比率'!B33)</f>
        <v>温泉特別会計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箱根町外二カ市組合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（公財）箱根町文化スポーツ財団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育英奨学金特別会計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公共下水道事業会計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南足柄市外四カ市組合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（一財）箱根町観光協会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神奈川県市町村職員退職手当組合</v>
      </c>
      <c r="BZ36" s="404"/>
      <c r="CA36" s="404"/>
      <c r="CB36" s="404"/>
      <c r="CC36" s="404"/>
      <c r="CD36" s="404"/>
      <c r="CE36" s="404"/>
      <c r="CF36" s="404"/>
      <c r="CG36" s="404"/>
      <c r="CH36" s="404"/>
      <c r="CI36" s="404"/>
      <c r="CJ36" s="404"/>
      <c r="CK36" s="404"/>
      <c r="CL36" s="404"/>
      <c r="CM36" s="404"/>
      <c r="CN36" s="181"/>
      <c r="CO36" s="403">
        <f t="shared" si="3"/>
        <v>17</v>
      </c>
      <c r="CP36" s="403"/>
      <c r="CQ36" s="404" t="str">
        <f>IF('各会計、関係団体の財政状況及び健全化判断比率'!BS9="","",'各会計、関係団体の財政状況及び健全化判断比率'!BS9)</f>
        <v>（公財）かながわ健康財団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神奈川県後期高齢者医療広域連合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神奈川県後期高齢者医療広域連合（後期高齢者特別会計）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神奈川県市町村情報システム協同事業組合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400" t="s">
        <v>209</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210</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211</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212</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213</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214</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215</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216</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UxIllqTfrXOUIxuUWdNyfOpExZFVX0jdWsxH4uaAq4UN+QJkBQohYMWEGNaIn8Nr0dvFVuZSkrNwPzE0ziTkhg==" saltValue="MkODiomWfZTKvxdwmZAAX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187" t="s">
        <v>560</v>
      </c>
      <c r="D34" s="1187"/>
      <c r="E34" s="1188"/>
      <c r="F34" s="32">
        <v>7.27</v>
      </c>
      <c r="G34" s="33">
        <v>7.65</v>
      </c>
      <c r="H34" s="33">
        <v>6.99</v>
      </c>
      <c r="I34" s="33">
        <v>7.5</v>
      </c>
      <c r="J34" s="34">
        <v>6.28</v>
      </c>
      <c r="K34" s="22"/>
      <c r="L34" s="22"/>
      <c r="M34" s="22"/>
      <c r="N34" s="22"/>
      <c r="O34" s="22"/>
      <c r="P34" s="22"/>
    </row>
    <row r="35" spans="1:16" ht="39" customHeight="1" x14ac:dyDescent="0.2">
      <c r="A35" s="22"/>
      <c r="B35" s="35"/>
      <c r="C35" s="1181" t="s">
        <v>561</v>
      </c>
      <c r="D35" s="1182"/>
      <c r="E35" s="1183"/>
      <c r="F35" s="36">
        <v>4.07</v>
      </c>
      <c r="G35" s="37">
        <v>4.82</v>
      </c>
      <c r="H35" s="37">
        <v>3.78</v>
      </c>
      <c r="I35" s="37">
        <v>3.45</v>
      </c>
      <c r="J35" s="38">
        <v>3.9</v>
      </c>
      <c r="K35" s="22"/>
      <c r="L35" s="22"/>
      <c r="M35" s="22"/>
      <c r="N35" s="22"/>
      <c r="O35" s="22"/>
      <c r="P35" s="22"/>
    </row>
    <row r="36" spans="1:16" ht="39" customHeight="1" x14ac:dyDescent="0.2">
      <c r="A36" s="22"/>
      <c r="B36" s="35"/>
      <c r="C36" s="1181" t="s">
        <v>562</v>
      </c>
      <c r="D36" s="1182"/>
      <c r="E36" s="1183"/>
      <c r="F36" s="36">
        <v>3.41</v>
      </c>
      <c r="G36" s="37">
        <v>3.41</v>
      </c>
      <c r="H36" s="37">
        <v>2.63</v>
      </c>
      <c r="I36" s="37">
        <v>2.46</v>
      </c>
      <c r="J36" s="38">
        <v>2.54</v>
      </c>
      <c r="K36" s="22"/>
      <c r="L36" s="22"/>
      <c r="M36" s="22"/>
      <c r="N36" s="22"/>
      <c r="O36" s="22"/>
      <c r="P36" s="22"/>
    </row>
    <row r="37" spans="1:16" ht="39" customHeight="1" x14ac:dyDescent="0.2">
      <c r="A37" s="22"/>
      <c r="B37" s="35"/>
      <c r="C37" s="1181" t="s">
        <v>563</v>
      </c>
      <c r="D37" s="1182"/>
      <c r="E37" s="1183"/>
      <c r="F37" s="36">
        <v>1.23</v>
      </c>
      <c r="G37" s="37">
        <v>1.02</v>
      </c>
      <c r="H37" s="37">
        <v>0.93</v>
      </c>
      <c r="I37" s="37">
        <v>0.97</v>
      </c>
      <c r="J37" s="38">
        <v>1.41</v>
      </c>
      <c r="K37" s="22"/>
      <c r="L37" s="22"/>
      <c r="M37" s="22"/>
      <c r="N37" s="22"/>
      <c r="O37" s="22"/>
      <c r="P37" s="22"/>
    </row>
    <row r="38" spans="1:16" ht="39" customHeight="1" x14ac:dyDescent="0.2">
      <c r="A38" s="22"/>
      <c r="B38" s="35"/>
      <c r="C38" s="1181" t="s">
        <v>564</v>
      </c>
      <c r="D38" s="1182"/>
      <c r="E38" s="1183"/>
      <c r="F38" s="36">
        <v>0.91</v>
      </c>
      <c r="G38" s="37">
        <v>1.05</v>
      </c>
      <c r="H38" s="37">
        <v>0.86</v>
      </c>
      <c r="I38" s="37">
        <v>0.91</v>
      </c>
      <c r="J38" s="38">
        <v>0.68</v>
      </c>
      <c r="K38" s="22"/>
      <c r="L38" s="22"/>
      <c r="M38" s="22"/>
      <c r="N38" s="22"/>
      <c r="O38" s="22"/>
      <c r="P38" s="22"/>
    </row>
    <row r="39" spans="1:16" ht="39" customHeight="1" x14ac:dyDescent="0.2">
      <c r="A39" s="22"/>
      <c r="B39" s="35"/>
      <c r="C39" s="1181" t="s">
        <v>565</v>
      </c>
      <c r="D39" s="1182"/>
      <c r="E39" s="1183"/>
      <c r="F39" s="36">
        <v>0.36</v>
      </c>
      <c r="G39" s="37">
        <v>0.44</v>
      </c>
      <c r="H39" s="37">
        <v>0.32</v>
      </c>
      <c r="I39" s="37">
        <v>0.4</v>
      </c>
      <c r="J39" s="38">
        <v>0.37</v>
      </c>
      <c r="K39" s="22"/>
      <c r="L39" s="22"/>
      <c r="M39" s="22"/>
      <c r="N39" s="22"/>
      <c r="O39" s="22"/>
      <c r="P39" s="22"/>
    </row>
    <row r="40" spans="1:16" ht="39" customHeight="1" x14ac:dyDescent="0.2">
      <c r="A40" s="22"/>
      <c r="B40" s="35"/>
      <c r="C40" s="1181" t="s">
        <v>566</v>
      </c>
      <c r="D40" s="1182"/>
      <c r="E40" s="1183"/>
      <c r="F40" s="36">
        <v>0.16</v>
      </c>
      <c r="G40" s="37">
        <v>0.17</v>
      </c>
      <c r="H40" s="37">
        <v>0.18</v>
      </c>
      <c r="I40" s="37">
        <v>0.21</v>
      </c>
      <c r="J40" s="38">
        <v>0.26</v>
      </c>
      <c r="K40" s="22"/>
      <c r="L40" s="22"/>
      <c r="M40" s="22"/>
      <c r="N40" s="22"/>
      <c r="O40" s="22"/>
      <c r="P40" s="22"/>
    </row>
    <row r="41" spans="1:16" ht="39" customHeight="1" x14ac:dyDescent="0.2">
      <c r="A41" s="22"/>
      <c r="B41" s="35"/>
      <c r="C41" s="1181" t="s">
        <v>567</v>
      </c>
      <c r="D41" s="1182"/>
      <c r="E41" s="1183"/>
      <c r="F41" s="36">
        <v>0.33</v>
      </c>
      <c r="G41" s="37">
        <v>0.48</v>
      </c>
      <c r="H41" s="37">
        <v>0.62</v>
      </c>
      <c r="I41" s="37">
        <v>0.49</v>
      </c>
      <c r="J41" s="38">
        <v>0.25</v>
      </c>
      <c r="K41" s="22"/>
      <c r="L41" s="22"/>
      <c r="M41" s="22"/>
      <c r="N41" s="22"/>
      <c r="O41" s="22"/>
      <c r="P41" s="22"/>
    </row>
    <row r="42" spans="1:16" ht="39" customHeight="1" x14ac:dyDescent="0.2">
      <c r="A42" s="22"/>
      <c r="B42" s="39"/>
      <c r="C42" s="1181" t="s">
        <v>568</v>
      </c>
      <c r="D42" s="1182"/>
      <c r="E42" s="1183"/>
      <c r="F42" s="36" t="s">
        <v>512</v>
      </c>
      <c r="G42" s="37" t="s">
        <v>512</v>
      </c>
      <c r="H42" s="37" t="s">
        <v>512</v>
      </c>
      <c r="I42" s="37" t="s">
        <v>512</v>
      </c>
      <c r="J42" s="38" t="s">
        <v>512</v>
      </c>
      <c r="K42" s="22"/>
      <c r="L42" s="22"/>
      <c r="M42" s="22"/>
      <c r="N42" s="22"/>
      <c r="O42" s="22"/>
      <c r="P42" s="22"/>
    </row>
    <row r="43" spans="1:16" ht="39" customHeight="1" thickBot="1" x14ac:dyDescent="0.25">
      <c r="A43" s="22"/>
      <c r="B43" s="40"/>
      <c r="C43" s="1184" t="s">
        <v>569</v>
      </c>
      <c r="D43" s="1185"/>
      <c r="E43" s="1186"/>
      <c r="F43" s="41" t="s">
        <v>512</v>
      </c>
      <c r="G43" s="42" t="s">
        <v>512</v>
      </c>
      <c r="H43" s="42" t="s">
        <v>512</v>
      </c>
      <c r="I43" s="42" t="s">
        <v>512</v>
      </c>
      <c r="J43" s="43" t="s">
        <v>512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2BB08ZkJ+xEvoEnAdJEuSgWZDvH9a1TvbR/b3/QabDGpUTWIgF49r/eKkFgXMukQ18PCssrBkdRpzZjAVCeWw==" saltValue="PXC+AEHc1SU9CjFmWh5e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786</v>
      </c>
      <c r="L45" s="60">
        <v>868</v>
      </c>
      <c r="M45" s="60">
        <v>897</v>
      </c>
      <c r="N45" s="60">
        <v>1081</v>
      </c>
      <c r="O45" s="61">
        <v>885</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512</v>
      </c>
      <c r="L46" s="64" t="s">
        <v>512</v>
      </c>
      <c r="M46" s="64" t="s">
        <v>512</v>
      </c>
      <c r="N46" s="64" t="s">
        <v>512</v>
      </c>
      <c r="O46" s="65" t="s">
        <v>512</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512</v>
      </c>
      <c r="L47" s="64" t="s">
        <v>512</v>
      </c>
      <c r="M47" s="64" t="s">
        <v>512</v>
      </c>
      <c r="N47" s="64" t="s">
        <v>512</v>
      </c>
      <c r="O47" s="65" t="s">
        <v>512</v>
      </c>
      <c r="P47" s="48"/>
      <c r="Q47" s="48"/>
      <c r="R47" s="48"/>
      <c r="S47" s="48"/>
      <c r="T47" s="48"/>
      <c r="U47" s="48"/>
    </row>
    <row r="48" spans="1:21" ht="30.75" customHeight="1" x14ac:dyDescent="0.2">
      <c r="A48" s="48"/>
      <c r="B48" s="1214"/>
      <c r="C48" s="1215"/>
      <c r="D48" s="62"/>
      <c r="E48" s="1191" t="s">
        <v>15</v>
      </c>
      <c r="F48" s="1191"/>
      <c r="G48" s="1191"/>
      <c r="H48" s="1191"/>
      <c r="I48" s="1191"/>
      <c r="J48" s="1192"/>
      <c r="K48" s="63">
        <v>209</v>
      </c>
      <c r="L48" s="64">
        <v>194</v>
      </c>
      <c r="M48" s="64">
        <v>111</v>
      </c>
      <c r="N48" s="64">
        <v>184</v>
      </c>
      <c r="O48" s="65">
        <v>163</v>
      </c>
      <c r="P48" s="48"/>
      <c r="Q48" s="48"/>
      <c r="R48" s="48"/>
      <c r="S48" s="48"/>
      <c r="T48" s="48"/>
      <c r="U48" s="48"/>
    </row>
    <row r="49" spans="1:21" ht="30.75" customHeight="1" x14ac:dyDescent="0.2">
      <c r="A49" s="48"/>
      <c r="B49" s="1214"/>
      <c r="C49" s="1215"/>
      <c r="D49" s="62"/>
      <c r="E49" s="1191" t="s">
        <v>16</v>
      </c>
      <c r="F49" s="1191"/>
      <c r="G49" s="1191"/>
      <c r="H49" s="1191"/>
      <c r="I49" s="1191"/>
      <c r="J49" s="1192"/>
      <c r="K49" s="63" t="s">
        <v>512</v>
      </c>
      <c r="L49" s="64" t="s">
        <v>512</v>
      </c>
      <c r="M49" s="64" t="s">
        <v>512</v>
      </c>
      <c r="N49" s="64" t="s">
        <v>512</v>
      </c>
      <c r="O49" s="65" t="s">
        <v>512</v>
      </c>
      <c r="P49" s="48"/>
      <c r="Q49" s="48"/>
      <c r="R49" s="48"/>
      <c r="S49" s="48"/>
      <c r="T49" s="48"/>
      <c r="U49" s="48"/>
    </row>
    <row r="50" spans="1:21" ht="30.75" customHeight="1" x14ac:dyDescent="0.2">
      <c r="A50" s="48"/>
      <c r="B50" s="1214"/>
      <c r="C50" s="1215"/>
      <c r="D50" s="62"/>
      <c r="E50" s="1191" t="s">
        <v>17</v>
      </c>
      <c r="F50" s="1191"/>
      <c r="G50" s="1191"/>
      <c r="H50" s="1191"/>
      <c r="I50" s="1191"/>
      <c r="J50" s="1192"/>
      <c r="K50" s="63" t="s">
        <v>512</v>
      </c>
      <c r="L50" s="64" t="s">
        <v>512</v>
      </c>
      <c r="M50" s="64" t="s">
        <v>512</v>
      </c>
      <c r="N50" s="64" t="s">
        <v>512</v>
      </c>
      <c r="O50" s="65" t="s">
        <v>512</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512</v>
      </c>
      <c r="L51" s="64" t="s">
        <v>512</v>
      </c>
      <c r="M51" s="64" t="s">
        <v>512</v>
      </c>
      <c r="N51" s="64" t="s">
        <v>512</v>
      </c>
      <c r="O51" s="65" t="s">
        <v>512</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472</v>
      </c>
      <c r="L52" s="64">
        <v>458</v>
      </c>
      <c r="M52" s="64">
        <v>450</v>
      </c>
      <c r="N52" s="64">
        <v>453</v>
      </c>
      <c r="O52" s="65">
        <v>463</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523</v>
      </c>
      <c r="L53" s="69">
        <v>604</v>
      </c>
      <c r="M53" s="69">
        <v>558</v>
      </c>
      <c r="N53" s="69">
        <v>812</v>
      </c>
      <c r="O53" s="70">
        <v>585</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570</v>
      </c>
      <c r="P56" s="48"/>
      <c r="Q56" s="48"/>
      <c r="R56" s="48"/>
      <c r="S56" s="48"/>
      <c r="T56" s="48"/>
      <c r="U56" s="48"/>
    </row>
    <row r="57" spans="1:21" ht="31.5" customHeight="1" thickBot="1" x14ac:dyDescent="0.3">
      <c r="A57" s="48"/>
      <c r="B57" s="76"/>
      <c r="C57" s="77"/>
      <c r="D57" s="77"/>
      <c r="E57" s="78"/>
      <c r="F57" s="78"/>
      <c r="G57" s="78"/>
      <c r="H57" s="78"/>
      <c r="I57" s="78"/>
      <c r="J57" s="79" t="s">
        <v>2</v>
      </c>
      <c r="K57" s="80" t="s">
        <v>571</v>
      </c>
      <c r="L57" s="81" t="s">
        <v>572</v>
      </c>
      <c r="M57" s="81" t="s">
        <v>573</v>
      </c>
      <c r="N57" s="81" t="s">
        <v>574</v>
      </c>
      <c r="O57" s="82" t="s">
        <v>575</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XFMpuewNVbfbttD8U4x6yLTIp7uHRqSNA/clWG7Kfmt1GeTvbfMv9hdw1yiQRBlUdqcEzBipO+p6igD5F3kWQ==" saltValue="YZcks7/Sw0fAutVh70mi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554</v>
      </c>
      <c r="J40" s="103" t="s">
        <v>555</v>
      </c>
      <c r="K40" s="103" t="s">
        <v>556</v>
      </c>
      <c r="L40" s="103" t="s">
        <v>557</v>
      </c>
      <c r="M40" s="104" t="s">
        <v>558</v>
      </c>
    </row>
    <row r="41" spans="2:13" ht="27.75" customHeight="1" x14ac:dyDescent="0.2">
      <c r="B41" s="1232" t="s">
        <v>32</v>
      </c>
      <c r="C41" s="1233"/>
      <c r="D41" s="105"/>
      <c r="E41" s="1234" t="s">
        <v>33</v>
      </c>
      <c r="F41" s="1234"/>
      <c r="G41" s="1234"/>
      <c r="H41" s="1235"/>
      <c r="I41" s="355">
        <v>6969</v>
      </c>
      <c r="J41" s="356">
        <v>7449</v>
      </c>
      <c r="K41" s="356">
        <v>8408</v>
      </c>
      <c r="L41" s="356">
        <v>7726</v>
      </c>
      <c r="M41" s="357">
        <v>7037</v>
      </c>
    </row>
    <row r="42" spans="2:13" ht="27.75" customHeight="1" x14ac:dyDescent="0.2">
      <c r="B42" s="1222"/>
      <c r="C42" s="1223"/>
      <c r="D42" s="106"/>
      <c r="E42" s="1226" t="s">
        <v>34</v>
      </c>
      <c r="F42" s="1226"/>
      <c r="G42" s="1226"/>
      <c r="H42" s="1227"/>
      <c r="I42" s="358" t="s">
        <v>512</v>
      </c>
      <c r="J42" s="359" t="s">
        <v>512</v>
      </c>
      <c r="K42" s="359" t="s">
        <v>512</v>
      </c>
      <c r="L42" s="359" t="s">
        <v>512</v>
      </c>
      <c r="M42" s="360" t="s">
        <v>512</v>
      </c>
    </row>
    <row r="43" spans="2:13" ht="27.75" customHeight="1" x14ac:dyDescent="0.2">
      <c r="B43" s="1222"/>
      <c r="C43" s="1223"/>
      <c r="D43" s="106"/>
      <c r="E43" s="1226" t="s">
        <v>35</v>
      </c>
      <c r="F43" s="1226"/>
      <c r="G43" s="1226"/>
      <c r="H43" s="1227"/>
      <c r="I43" s="358">
        <v>2459</v>
      </c>
      <c r="J43" s="359">
        <v>2297</v>
      </c>
      <c r="K43" s="359">
        <v>1854</v>
      </c>
      <c r="L43" s="359">
        <v>1977</v>
      </c>
      <c r="M43" s="360">
        <v>1963</v>
      </c>
    </row>
    <row r="44" spans="2:13" ht="27.75" customHeight="1" x14ac:dyDescent="0.2">
      <c r="B44" s="1222"/>
      <c r="C44" s="1223"/>
      <c r="D44" s="106"/>
      <c r="E44" s="1226" t="s">
        <v>36</v>
      </c>
      <c r="F44" s="1226"/>
      <c r="G44" s="1226"/>
      <c r="H44" s="1227"/>
      <c r="I44" s="358" t="s">
        <v>512</v>
      </c>
      <c r="J44" s="359" t="s">
        <v>512</v>
      </c>
      <c r="K44" s="359" t="s">
        <v>512</v>
      </c>
      <c r="L44" s="359" t="s">
        <v>512</v>
      </c>
      <c r="M44" s="360" t="s">
        <v>512</v>
      </c>
    </row>
    <row r="45" spans="2:13" ht="27.75" customHeight="1" x14ac:dyDescent="0.2">
      <c r="B45" s="1222"/>
      <c r="C45" s="1223"/>
      <c r="D45" s="106"/>
      <c r="E45" s="1226" t="s">
        <v>37</v>
      </c>
      <c r="F45" s="1226"/>
      <c r="G45" s="1226"/>
      <c r="H45" s="1227"/>
      <c r="I45" s="358">
        <v>2794</v>
      </c>
      <c r="J45" s="359">
        <v>2744</v>
      </c>
      <c r="K45" s="359">
        <v>2694</v>
      </c>
      <c r="L45" s="359">
        <v>2678</v>
      </c>
      <c r="M45" s="360">
        <v>2651</v>
      </c>
    </row>
    <row r="46" spans="2:13" ht="27.75" customHeight="1" x14ac:dyDescent="0.2">
      <c r="B46" s="1222"/>
      <c r="C46" s="1223"/>
      <c r="D46" s="107"/>
      <c r="E46" s="1226" t="s">
        <v>38</v>
      </c>
      <c r="F46" s="1226"/>
      <c r="G46" s="1226"/>
      <c r="H46" s="1227"/>
      <c r="I46" s="358" t="s">
        <v>512</v>
      </c>
      <c r="J46" s="359" t="s">
        <v>512</v>
      </c>
      <c r="K46" s="359" t="s">
        <v>512</v>
      </c>
      <c r="L46" s="359" t="s">
        <v>512</v>
      </c>
      <c r="M46" s="360" t="s">
        <v>512</v>
      </c>
    </row>
    <row r="47" spans="2:13" ht="27.75" customHeight="1" x14ac:dyDescent="0.2">
      <c r="B47" s="1222"/>
      <c r="C47" s="1223"/>
      <c r="D47" s="108"/>
      <c r="E47" s="1236" t="s">
        <v>39</v>
      </c>
      <c r="F47" s="1237"/>
      <c r="G47" s="1237"/>
      <c r="H47" s="1238"/>
      <c r="I47" s="358" t="s">
        <v>512</v>
      </c>
      <c r="J47" s="359" t="s">
        <v>512</v>
      </c>
      <c r="K47" s="359" t="s">
        <v>512</v>
      </c>
      <c r="L47" s="359" t="s">
        <v>512</v>
      </c>
      <c r="M47" s="360" t="s">
        <v>512</v>
      </c>
    </row>
    <row r="48" spans="2:13" ht="27.75" customHeight="1" x14ac:dyDescent="0.2">
      <c r="B48" s="1222"/>
      <c r="C48" s="1223"/>
      <c r="D48" s="106"/>
      <c r="E48" s="1226" t="s">
        <v>40</v>
      </c>
      <c r="F48" s="1226"/>
      <c r="G48" s="1226"/>
      <c r="H48" s="1227"/>
      <c r="I48" s="358" t="s">
        <v>512</v>
      </c>
      <c r="J48" s="359" t="s">
        <v>512</v>
      </c>
      <c r="K48" s="359" t="s">
        <v>512</v>
      </c>
      <c r="L48" s="359" t="s">
        <v>512</v>
      </c>
      <c r="M48" s="360" t="s">
        <v>512</v>
      </c>
    </row>
    <row r="49" spans="2:13" ht="27.75" customHeight="1" x14ac:dyDescent="0.2">
      <c r="B49" s="1224"/>
      <c r="C49" s="1225"/>
      <c r="D49" s="106"/>
      <c r="E49" s="1226" t="s">
        <v>41</v>
      </c>
      <c r="F49" s="1226"/>
      <c r="G49" s="1226"/>
      <c r="H49" s="1227"/>
      <c r="I49" s="358" t="s">
        <v>512</v>
      </c>
      <c r="J49" s="359" t="s">
        <v>512</v>
      </c>
      <c r="K49" s="359" t="s">
        <v>512</v>
      </c>
      <c r="L49" s="359" t="s">
        <v>512</v>
      </c>
      <c r="M49" s="360" t="s">
        <v>512</v>
      </c>
    </row>
    <row r="50" spans="2:13" ht="27.75" customHeight="1" x14ac:dyDescent="0.2">
      <c r="B50" s="1220" t="s">
        <v>42</v>
      </c>
      <c r="C50" s="1221"/>
      <c r="D50" s="109"/>
      <c r="E50" s="1226" t="s">
        <v>43</v>
      </c>
      <c r="F50" s="1226"/>
      <c r="G50" s="1226"/>
      <c r="H50" s="1227"/>
      <c r="I50" s="358">
        <v>2485</v>
      </c>
      <c r="J50" s="359">
        <v>2614</v>
      </c>
      <c r="K50" s="359">
        <v>2234</v>
      </c>
      <c r="L50" s="359">
        <v>2527</v>
      </c>
      <c r="M50" s="360">
        <v>2923</v>
      </c>
    </row>
    <row r="51" spans="2:13" ht="27.75" customHeight="1" x14ac:dyDescent="0.2">
      <c r="B51" s="1222"/>
      <c r="C51" s="1223"/>
      <c r="D51" s="106"/>
      <c r="E51" s="1226" t="s">
        <v>44</v>
      </c>
      <c r="F51" s="1226"/>
      <c r="G51" s="1226"/>
      <c r="H51" s="1227"/>
      <c r="I51" s="358">
        <v>41</v>
      </c>
      <c r="J51" s="359">
        <v>20</v>
      </c>
      <c r="K51" s="359">
        <v>276</v>
      </c>
      <c r="L51" s="359">
        <v>5</v>
      </c>
      <c r="M51" s="360">
        <v>24</v>
      </c>
    </row>
    <row r="52" spans="2:13" ht="27.75" customHeight="1" x14ac:dyDescent="0.2">
      <c r="B52" s="1224"/>
      <c r="C52" s="1225"/>
      <c r="D52" s="106"/>
      <c r="E52" s="1226" t="s">
        <v>45</v>
      </c>
      <c r="F52" s="1226"/>
      <c r="G52" s="1226"/>
      <c r="H52" s="1227"/>
      <c r="I52" s="358">
        <v>5197</v>
      </c>
      <c r="J52" s="359">
        <v>5650</v>
      </c>
      <c r="K52" s="359">
        <v>5705</v>
      </c>
      <c r="L52" s="359">
        <v>5512</v>
      </c>
      <c r="M52" s="360">
        <v>5352</v>
      </c>
    </row>
    <row r="53" spans="2:13" ht="27.75" customHeight="1" thickBot="1" x14ac:dyDescent="0.25">
      <c r="B53" s="1228" t="s">
        <v>46</v>
      </c>
      <c r="C53" s="1229"/>
      <c r="D53" s="110"/>
      <c r="E53" s="1230" t="s">
        <v>47</v>
      </c>
      <c r="F53" s="1230"/>
      <c r="G53" s="1230"/>
      <c r="H53" s="1231"/>
      <c r="I53" s="361">
        <v>4500</v>
      </c>
      <c r="J53" s="362">
        <v>4206</v>
      </c>
      <c r="K53" s="362">
        <v>4741</v>
      </c>
      <c r="L53" s="362">
        <v>4336</v>
      </c>
      <c r="M53" s="363">
        <v>3352</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hIRqBxmA4nYE+mk1+n8Unt+9vyHt0PX10c2kv2C86aHAkJFZfTdiiiu3vmwOml/IDuHWXEqrzgA1G5PRqTpLOQ==" saltValue="vvZTSiOHh3IMA95URvaV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556</v>
      </c>
      <c r="G54" s="119" t="s">
        <v>557</v>
      </c>
      <c r="H54" s="120" t="s">
        <v>558</v>
      </c>
    </row>
    <row r="55" spans="2:8" ht="52.5" customHeight="1" x14ac:dyDescent="0.2">
      <c r="B55" s="121"/>
      <c r="C55" s="1247" t="s">
        <v>50</v>
      </c>
      <c r="D55" s="1247"/>
      <c r="E55" s="1248"/>
      <c r="F55" s="122">
        <v>1501</v>
      </c>
      <c r="G55" s="122">
        <v>1800</v>
      </c>
      <c r="H55" s="123">
        <v>2216</v>
      </c>
    </row>
    <row r="56" spans="2:8" ht="52.5" customHeight="1" x14ac:dyDescent="0.2">
      <c r="B56" s="124"/>
      <c r="C56" s="1249" t="s">
        <v>51</v>
      </c>
      <c r="D56" s="1249"/>
      <c r="E56" s="1250"/>
      <c r="F56" s="125" t="s">
        <v>512</v>
      </c>
      <c r="G56" s="125" t="s">
        <v>512</v>
      </c>
      <c r="H56" s="126" t="s">
        <v>512</v>
      </c>
    </row>
    <row r="57" spans="2:8" ht="53.25" customHeight="1" x14ac:dyDescent="0.2">
      <c r="B57" s="124"/>
      <c r="C57" s="1251" t="s">
        <v>52</v>
      </c>
      <c r="D57" s="1251"/>
      <c r="E57" s="1252"/>
      <c r="F57" s="127">
        <v>498</v>
      </c>
      <c r="G57" s="127">
        <v>496</v>
      </c>
      <c r="H57" s="128">
        <v>498</v>
      </c>
    </row>
    <row r="58" spans="2:8" ht="45.75" customHeight="1" x14ac:dyDescent="0.2">
      <c r="B58" s="129"/>
      <c r="C58" s="1239" t="s">
        <v>587</v>
      </c>
      <c r="D58" s="1240"/>
      <c r="E58" s="1241"/>
      <c r="F58" s="130">
        <v>244</v>
      </c>
      <c r="G58" s="130">
        <v>244</v>
      </c>
      <c r="H58" s="131">
        <v>244</v>
      </c>
    </row>
    <row r="59" spans="2:8" ht="45.75" customHeight="1" x14ac:dyDescent="0.2">
      <c r="B59" s="129"/>
      <c r="C59" s="1239" t="s">
        <v>588</v>
      </c>
      <c r="D59" s="1240"/>
      <c r="E59" s="1241"/>
      <c r="F59" s="130">
        <v>114</v>
      </c>
      <c r="G59" s="130">
        <v>115</v>
      </c>
      <c r="H59" s="131">
        <v>120</v>
      </c>
    </row>
    <row r="60" spans="2:8" ht="45.75" customHeight="1" x14ac:dyDescent="0.2">
      <c r="B60" s="129"/>
      <c r="C60" s="1239" t="s">
        <v>589</v>
      </c>
      <c r="D60" s="1240"/>
      <c r="E60" s="1241"/>
      <c r="F60" s="130">
        <v>41</v>
      </c>
      <c r="G60" s="130">
        <v>41</v>
      </c>
      <c r="H60" s="131">
        <v>41</v>
      </c>
    </row>
    <row r="61" spans="2:8" ht="45.75" customHeight="1" x14ac:dyDescent="0.2">
      <c r="B61" s="129"/>
      <c r="C61" s="1239" t="s">
        <v>590</v>
      </c>
      <c r="D61" s="1240"/>
      <c r="E61" s="1241"/>
      <c r="F61" s="130">
        <v>32</v>
      </c>
      <c r="G61" s="130">
        <v>32</v>
      </c>
      <c r="H61" s="131">
        <v>32</v>
      </c>
    </row>
    <row r="62" spans="2:8" ht="45.75" customHeight="1" thickBot="1" x14ac:dyDescent="0.25">
      <c r="B62" s="132"/>
      <c r="C62" s="1242" t="s">
        <v>591</v>
      </c>
      <c r="D62" s="1243"/>
      <c r="E62" s="1244"/>
      <c r="F62" s="133">
        <v>24</v>
      </c>
      <c r="G62" s="133">
        <v>24</v>
      </c>
      <c r="H62" s="134">
        <v>24</v>
      </c>
    </row>
    <row r="63" spans="2:8" ht="52.5" customHeight="1" thickBot="1" x14ac:dyDescent="0.25">
      <c r="B63" s="135"/>
      <c r="C63" s="1245" t="s">
        <v>53</v>
      </c>
      <c r="D63" s="1245"/>
      <c r="E63" s="1246"/>
      <c r="F63" s="136">
        <v>1999</v>
      </c>
      <c r="G63" s="136">
        <v>2296</v>
      </c>
      <c r="H63" s="137">
        <v>2714</v>
      </c>
    </row>
    <row r="64" spans="2:8" ht="13" x14ac:dyDescent="0.2"/>
  </sheetData>
  <sheetProtection algorithmName="SHA-512" hashValue="lX8nT94KpBnj7l6dS4snbIedoEHJHNILhyVqxvv6PZS4/tl5K/mc7Ktor/L0aZD49ItHIScwdpmNUAGZ0BpMvQ==" saltValue="lwRYLPRkkNW3ibqYOHvz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593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594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4" t="s">
        <v>595</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 x14ac:dyDescent="0.2">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 x14ac:dyDescent="0.2">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 x14ac:dyDescent="0.2">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 x14ac:dyDescent="0.2">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596</v>
      </c>
    </row>
    <row r="50" spans="1:109" ht="13" x14ac:dyDescent="0.2">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554</v>
      </c>
      <c r="BQ50" s="1267"/>
      <c r="BR50" s="1267"/>
      <c r="BS50" s="1267"/>
      <c r="BT50" s="1267"/>
      <c r="BU50" s="1267"/>
      <c r="BV50" s="1267"/>
      <c r="BW50" s="1267"/>
      <c r="BX50" s="1267" t="s">
        <v>555</v>
      </c>
      <c r="BY50" s="1267"/>
      <c r="BZ50" s="1267"/>
      <c r="CA50" s="1267"/>
      <c r="CB50" s="1267"/>
      <c r="CC50" s="1267"/>
      <c r="CD50" s="1267"/>
      <c r="CE50" s="1267"/>
      <c r="CF50" s="1267" t="s">
        <v>556</v>
      </c>
      <c r="CG50" s="1267"/>
      <c r="CH50" s="1267"/>
      <c r="CI50" s="1267"/>
      <c r="CJ50" s="1267"/>
      <c r="CK50" s="1267"/>
      <c r="CL50" s="1267"/>
      <c r="CM50" s="1267"/>
      <c r="CN50" s="1267" t="s">
        <v>557</v>
      </c>
      <c r="CO50" s="1267"/>
      <c r="CP50" s="1267"/>
      <c r="CQ50" s="1267"/>
      <c r="CR50" s="1267"/>
      <c r="CS50" s="1267"/>
      <c r="CT50" s="1267"/>
      <c r="CU50" s="1267"/>
      <c r="CV50" s="1267" t="s">
        <v>558</v>
      </c>
      <c r="CW50" s="1267"/>
      <c r="CX50" s="1267"/>
      <c r="CY50" s="1267"/>
      <c r="CZ50" s="1267"/>
      <c r="DA50" s="1267"/>
      <c r="DB50" s="1267"/>
      <c r="DC50" s="1267"/>
    </row>
    <row r="51" spans="1:109" ht="13.5" customHeight="1" x14ac:dyDescent="0.2">
      <c r="B51" s="372"/>
      <c r="G51" s="1268"/>
      <c r="H51" s="1268"/>
      <c r="I51" s="1271"/>
      <c r="J51" s="1271"/>
      <c r="K51" s="1269"/>
      <c r="L51" s="1269"/>
      <c r="M51" s="1269"/>
      <c r="N51" s="1269"/>
      <c r="AM51" s="381"/>
      <c r="AN51" s="1270" t="s">
        <v>597</v>
      </c>
      <c r="AO51" s="1270"/>
      <c r="AP51" s="1270"/>
      <c r="AQ51" s="1270"/>
      <c r="AR51" s="1270"/>
      <c r="AS51" s="1270"/>
      <c r="AT51" s="1270"/>
      <c r="AU51" s="1270"/>
      <c r="AV51" s="1270"/>
      <c r="AW51" s="1270"/>
      <c r="AX51" s="1270"/>
      <c r="AY51" s="1270"/>
      <c r="AZ51" s="1270"/>
      <c r="BA51" s="1270"/>
      <c r="BB51" s="1270" t="s">
        <v>598</v>
      </c>
      <c r="BC51" s="1270"/>
      <c r="BD51" s="1270"/>
      <c r="BE51" s="1270"/>
      <c r="BF51" s="1270"/>
      <c r="BG51" s="1270"/>
      <c r="BH51" s="1270"/>
      <c r="BI51" s="1270"/>
      <c r="BJ51" s="1270"/>
      <c r="BK51" s="1270"/>
      <c r="BL51" s="1270"/>
      <c r="BM51" s="1270"/>
      <c r="BN51" s="1270"/>
      <c r="BO51" s="1270"/>
      <c r="BP51" s="1253">
        <v>83.9</v>
      </c>
      <c r="BQ51" s="1253"/>
      <c r="BR51" s="1253"/>
      <c r="BS51" s="1253"/>
      <c r="BT51" s="1253"/>
      <c r="BU51" s="1253"/>
      <c r="BV51" s="1253"/>
      <c r="BW51" s="1253"/>
      <c r="BX51" s="1253">
        <v>78.900000000000006</v>
      </c>
      <c r="BY51" s="1253"/>
      <c r="BZ51" s="1253"/>
      <c r="CA51" s="1253"/>
      <c r="CB51" s="1253"/>
      <c r="CC51" s="1253"/>
      <c r="CD51" s="1253"/>
      <c r="CE51" s="1253"/>
      <c r="CF51" s="1253">
        <v>88.1</v>
      </c>
      <c r="CG51" s="1253"/>
      <c r="CH51" s="1253"/>
      <c r="CI51" s="1253"/>
      <c r="CJ51" s="1253"/>
      <c r="CK51" s="1253"/>
      <c r="CL51" s="1253"/>
      <c r="CM51" s="1253"/>
      <c r="CN51" s="1253">
        <v>82.3</v>
      </c>
      <c r="CO51" s="1253"/>
      <c r="CP51" s="1253"/>
      <c r="CQ51" s="1253"/>
      <c r="CR51" s="1253"/>
      <c r="CS51" s="1253"/>
      <c r="CT51" s="1253"/>
      <c r="CU51" s="1253"/>
      <c r="CV51" s="1253">
        <v>63.4</v>
      </c>
      <c r="CW51" s="1253"/>
      <c r="CX51" s="1253"/>
      <c r="CY51" s="1253"/>
      <c r="CZ51" s="1253"/>
      <c r="DA51" s="1253"/>
      <c r="DB51" s="1253"/>
      <c r="DC51" s="1253"/>
    </row>
    <row r="52" spans="1:109" ht="13" x14ac:dyDescent="0.2">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599</v>
      </c>
      <c r="BC53" s="1270"/>
      <c r="BD53" s="1270"/>
      <c r="BE53" s="1270"/>
      <c r="BF53" s="1270"/>
      <c r="BG53" s="1270"/>
      <c r="BH53" s="1270"/>
      <c r="BI53" s="1270"/>
      <c r="BJ53" s="1270"/>
      <c r="BK53" s="1270"/>
      <c r="BL53" s="1270"/>
      <c r="BM53" s="1270"/>
      <c r="BN53" s="1270"/>
      <c r="BO53" s="1270"/>
      <c r="BP53" s="1253">
        <v>72.099999999999994</v>
      </c>
      <c r="BQ53" s="1253"/>
      <c r="BR53" s="1253"/>
      <c r="BS53" s="1253"/>
      <c r="BT53" s="1253"/>
      <c r="BU53" s="1253"/>
      <c r="BV53" s="1253"/>
      <c r="BW53" s="1253"/>
      <c r="BX53" s="1253">
        <v>72.400000000000006</v>
      </c>
      <c r="BY53" s="1253"/>
      <c r="BZ53" s="1253"/>
      <c r="CA53" s="1253"/>
      <c r="CB53" s="1253"/>
      <c r="CC53" s="1253"/>
      <c r="CD53" s="1253"/>
      <c r="CE53" s="1253"/>
      <c r="CF53" s="1253">
        <v>72.3</v>
      </c>
      <c r="CG53" s="1253"/>
      <c r="CH53" s="1253"/>
      <c r="CI53" s="1253"/>
      <c r="CJ53" s="1253"/>
      <c r="CK53" s="1253"/>
      <c r="CL53" s="1253"/>
      <c r="CM53" s="1253"/>
      <c r="CN53" s="1253">
        <v>72.599999999999994</v>
      </c>
      <c r="CO53" s="1253"/>
      <c r="CP53" s="1253"/>
      <c r="CQ53" s="1253"/>
      <c r="CR53" s="1253"/>
      <c r="CS53" s="1253"/>
      <c r="CT53" s="1253"/>
      <c r="CU53" s="1253"/>
      <c r="CV53" s="1253">
        <v>73.8</v>
      </c>
      <c r="CW53" s="1253"/>
      <c r="CX53" s="1253"/>
      <c r="CY53" s="1253"/>
      <c r="CZ53" s="1253"/>
      <c r="DA53" s="1253"/>
      <c r="DB53" s="1253"/>
      <c r="DC53" s="1253"/>
    </row>
    <row r="54" spans="1:109" ht="13" x14ac:dyDescent="0.2">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63"/>
      <c r="H55" s="1263"/>
      <c r="I55" s="1263"/>
      <c r="J55" s="1263"/>
      <c r="K55" s="1269"/>
      <c r="L55" s="1269"/>
      <c r="M55" s="1269"/>
      <c r="N55" s="1269"/>
      <c r="AN55" s="1267" t="s">
        <v>600</v>
      </c>
      <c r="AO55" s="1267"/>
      <c r="AP55" s="1267"/>
      <c r="AQ55" s="1267"/>
      <c r="AR55" s="1267"/>
      <c r="AS55" s="1267"/>
      <c r="AT55" s="1267"/>
      <c r="AU55" s="1267"/>
      <c r="AV55" s="1267"/>
      <c r="AW55" s="1267"/>
      <c r="AX55" s="1267"/>
      <c r="AY55" s="1267"/>
      <c r="AZ55" s="1267"/>
      <c r="BA55" s="1267"/>
      <c r="BB55" s="1270" t="s">
        <v>598</v>
      </c>
      <c r="BC55" s="1270"/>
      <c r="BD55" s="1270"/>
      <c r="BE55" s="1270"/>
      <c r="BF55" s="1270"/>
      <c r="BG55" s="1270"/>
      <c r="BH55" s="1270"/>
      <c r="BI55" s="1270"/>
      <c r="BJ55" s="1270"/>
      <c r="BK55" s="1270"/>
      <c r="BL55" s="1270"/>
      <c r="BM55" s="1270"/>
      <c r="BN55" s="1270"/>
      <c r="BO55" s="1270"/>
      <c r="BP55" s="1253">
        <v>0</v>
      </c>
      <c r="BQ55" s="1253"/>
      <c r="BR55" s="1253"/>
      <c r="BS55" s="1253"/>
      <c r="BT55" s="1253"/>
      <c r="BU55" s="1253"/>
      <c r="BV55" s="1253"/>
      <c r="BW55" s="1253"/>
      <c r="BX55" s="1253">
        <v>3.1</v>
      </c>
      <c r="BY55" s="1253"/>
      <c r="BZ55" s="1253"/>
      <c r="CA55" s="1253"/>
      <c r="CB55" s="1253"/>
      <c r="CC55" s="1253"/>
      <c r="CD55" s="1253"/>
      <c r="CE55" s="1253"/>
      <c r="CF55" s="1253">
        <v>13.7</v>
      </c>
      <c r="CG55" s="1253"/>
      <c r="CH55" s="1253"/>
      <c r="CI55" s="1253"/>
      <c r="CJ55" s="1253"/>
      <c r="CK55" s="1253"/>
      <c r="CL55" s="1253"/>
      <c r="CM55" s="1253"/>
      <c r="CN55" s="1253">
        <v>6.9</v>
      </c>
      <c r="CO55" s="1253"/>
      <c r="CP55" s="1253"/>
      <c r="CQ55" s="1253"/>
      <c r="CR55" s="1253"/>
      <c r="CS55" s="1253"/>
      <c r="CT55" s="1253"/>
      <c r="CU55" s="1253"/>
      <c r="CV55" s="1253">
        <v>0</v>
      </c>
      <c r="CW55" s="1253"/>
      <c r="CX55" s="1253"/>
      <c r="CY55" s="1253"/>
      <c r="CZ55" s="1253"/>
      <c r="DA55" s="1253"/>
      <c r="DB55" s="1253"/>
      <c r="DC55" s="1253"/>
    </row>
    <row r="56" spans="1:109" ht="13" x14ac:dyDescent="0.2">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599</v>
      </c>
      <c r="BC57" s="1270"/>
      <c r="BD57" s="1270"/>
      <c r="BE57" s="1270"/>
      <c r="BF57" s="1270"/>
      <c r="BG57" s="1270"/>
      <c r="BH57" s="1270"/>
      <c r="BI57" s="1270"/>
      <c r="BJ57" s="1270"/>
      <c r="BK57" s="1270"/>
      <c r="BL57" s="1270"/>
      <c r="BM57" s="1270"/>
      <c r="BN57" s="1270"/>
      <c r="BO57" s="1270"/>
      <c r="BP57" s="1253">
        <v>60</v>
      </c>
      <c r="BQ57" s="1253"/>
      <c r="BR57" s="1253"/>
      <c r="BS57" s="1253"/>
      <c r="BT57" s="1253"/>
      <c r="BU57" s="1253"/>
      <c r="BV57" s="1253"/>
      <c r="BW57" s="1253"/>
      <c r="BX57" s="1253">
        <v>61.2</v>
      </c>
      <c r="BY57" s="1253"/>
      <c r="BZ57" s="1253"/>
      <c r="CA57" s="1253"/>
      <c r="CB57" s="1253"/>
      <c r="CC57" s="1253"/>
      <c r="CD57" s="1253"/>
      <c r="CE57" s="1253"/>
      <c r="CF57" s="1253">
        <v>62</v>
      </c>
      <c r="CG57" s="1253"/>
      <c r="CH57" s="1253"/>
      <c r="CI57" s="1253"/>
      <c r="CJ57" s="1253"/>
      <c r="CK57" s="1253"/>
      <c r="CL57" s="1253"/>
      <c r="CM57" s="1253"/>
      <c r="CN57" s="1253">
        <v>62.9</v>
      </c>
      <c r="CO57" s="1253"/>
      <c r="CP57" s="1253"/>
      <c r="CQ57" s="1253"/>
      <c r="CR57" s="1253"/>
      <c r="CS57" s="1253"/>
      <c r="CT57" s="1253"/>
      <c r="CU57" s="1253"/>
      <c r="CV57" s="1253">
        <v>62.8</v>
      </c>
      <c r="CW57" s="1253"/>
      <c r="CX57" s="1253"/>
      <c r="CY57" s="1253"/>
      <c r="CZ57" s="1253"/>
      <c r="DA57" s="1253"/>
      <c r="DB57" s="1253"/>
      <c r="DC57" s="1253"/>
      <c r="DD57" s="385"/>
      <c r="DE57" s="384"/>
    </row>
    <row r="58" spans="1:109" s="380" customFormat="1" ht="13" x14ac:dyDescent="0.2">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601</v>
      </c>
    </row>
    <row r="64" spans="1:109" ht="13" x14ac:dyDescent="0.2">
      <c r="B64" s="372"/>
      <c r="G64" s="379"/>
      <c r="I64" s="392"/>
      <c r="J64" s="392"/>
      <c r="K64" s="392"/>
      <c r="L64" s="392"/>
      <c r="M64" s="392"/>
      <c r="N64" s="393"/>
      <c r="AM64" s="379"/>
      <c r="AN64" s="379" t="s">
        <v>594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4" t="s">
        <v>603</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 x14ac:dyDescent="0.2">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 x14ac:dyDescent="0.2">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 x14ac:dyDescent="0.2">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 x14ac:dyDescent="0.2">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596</v>
      </c>
    </row>
    <row r="72" spans="2:107" ht="13" x14ac:dyDescent="0.2">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554</v>
      </c>
      <c r="BQ72" s="1267"/>
      <c r="BR72" s="1267"/>
      <c r="BS72" s="1267"/>
      <c r="BT72" s="1267"/>
      <c r="BU72" s="1267"/>
      <c r="BV72" s="1267"/>
      <c r="BW72" s="1267"/>
      <c r="BX72" s="1267" t="s">
        <v>555</v>
      </c>
      <c r="BY72" s="1267"/>
      <c r="BZ72" s="1267"/>
      <c r="CA72" s="1267"/>
      <c r="CB72" s="1267"/>
      <c r="CC72" s="1267"/>
      <c r="CD72" s="1267"/>
      <c r="CE72" s="1267"/>
      <c r="CF72" s="1267" t="s">
        <v>556</v>
      </c>
      <c r="CG72" s="1267"/>
      <c r="CH72" s="1267"/>
      <c r="CI72" s="1267"/>
      <c r="CJ72" s="1267"/>
      <c r="CK72" s="1267"/>
      <c r="CL72" s="1267"/>
      <c r="CM72" s="1267"/>
      <c r="CN72" s="1267" t="s">
        <v>557</v>
      </c>
      <c r="CO72" s="1267"/>
      <c r="CP72" s="1267"/>
      <c r="CQ72" s="1267"/>
      <c r="CR72" s="1267"/>
      <c r="CS72" s="1267"/>
      <c r="CT72" s="1267"/>
      <c r="CU72" s="1267"/>
      <c r="CV72" s="1267" t="s">
        <v>558</v>
      </c>
      <c r="CW72" s="1267"/>
      <c r="CX72" s="1267"/>
      <c r="CY72" s="1267"/>
      <c r="CZ72" s="1267"/>
      <c r="DA72" s="1267"/>
      <c r="DB72" s="1267"/>
      <c r="DC72" s="1267"/>
    </row>
    <row r="73" spans="2:107" ht="13" x14ac:dyDescent="0.2">
      <c r="B73" s="372"/>
      <c r="G73" s="1268"/>
      <c r="H73" s="1268"/>
      <c r="I73" s="1268"/>
      <c r="J73" s="1268"/>
      <c r="K73" s="1273"/>
      <c r="L73" s="1273"/>
      <c r="M73" s="1273"/>
      <c r="N73" s="1273"/>
      <c r="AM73" s="381"/>
      <c r="AN73" s="1270" t="s">
        <v>597</v>
      </c>
      <c r="AO73" s="1270"/>
      <c r="AP73" s="1270"/>
      <c r="AQ73" s="1270"/>
      <c r="AR73" s="1270"/>
      <c r="AS73" s="1270"/>
      <c r="AT73" s="1270"/>
      <c r="AU73" s="1270"/>
      <c r="AV73" s="1270"/>
      <c r="AW73" s="1270"/>
      <c r="AX73" s="1270"/>
      <c r="AY73" s="1270"/>
      <c r="AZ73" s="1270"/>
      <c r="BA73" s="1270"/>
      <c r="BB73" s="1270" t="s">
        <v>598</v>
      </c>
      <c r="BC73" s="1270"/>
      <c r="BD73" s="1270"/>
      <c r="BE73" s="1270"/>
      <c r="BF73" s="1270"/>
      <c r="BG73" s="1270"/>
      <c r="BH73" s="1270"/>
      <c r="BI73" s="1270"/>
      <c r="BJ73" s="1270"/>
      <c r="BK73" s="1270"/>
      <c r="BL73" s="1270"/>
      <c r="BM73" s="1270"/>
      <c r="BN73" s="1270"/>
      <c r="BO73" s="1270"/>
      <c r="BP73" s="1253">
        <v>83.9</v>
      </c>
      <c r="BQ73" s="1253"/>
      <c r="BR73" s="1253"/>
      <c r="BS73" s="1253"/>
      <c r="BT73" s="1253"/>
      <c r="BU73" s="1253"/>
      <c r="BV73" s="1253"/>
      <c r="BW73" s="1253"/>
      <c r="BX73" s="1253">
        <v>78.900000000000006</v>
      </c>
      <c r="BY73" s="1253"/>
      <c r="BZ73" s="1253"/>
      <c r="CA73" s="1253"/>
      <c r="CB73" s="1253"/>
      <c r="CC73" s="1253"/>
      <c r="CD73" s="1253"/>
      <c r="CE73" s="1253"/>
      <c r="CF73" s="1253">
        <v>88.1</v>
      </c>
      <c r="CG73" s="1253"/>
      <c r="CH73" s="1253"/>
      <c r="CI73" s="1253"/>
      <c r="CJ73" s="1253"/>
      <c r="CK73" s="1253"/>
      <c r="CL73" s="1253"/>
      <c r="CM73" s="1253"/>
      <c r="CN73" s="1253">
        <v>82.3</v>
      </c>
      <c r="CO73" s="1253"/>
      <c r="CP73" s="1253"/>
      <c r="CQ73" s="1253"/>
      <c r="CR73" s="1253"/>
      <c r="CS73" s="1253"/>
      <c r="CT73" s="1253"/>
      <c r="CU73" s="1253"/>
      <c r="CV73" s="1253">
        <v>63.4</v>
      </c>
      <c r="CW73" s="1253"/>
      <c r="CX73" s="1253"/>
      <c r="CY73" s="1253"/>
      <c r="CZ73" s="1253"/>
      <c r="DA73" s="1253"/>
      <c r="DB73" s="1253"/>
      <c r="DC73" s="1253"/>
    </row>
    <row r="74" spans="2:107" ht="13" x14ac:dyDescent="0.2">
      <c r="B74" s="372"/>
      <c r="G74" s="1268"/>
      <c r="H74" s="1268"/>
      <c r="I74" s="1268"/>
      <c r="J74" s="1268"/>
      <c r="K74" s="1273"/>
      <c r="L74" s="1273"/>
      <c r="M74" s="1273"/>
      <c r="N74" s="1273"/>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602</v>
      </c>
      <c r="BC75" s="1270"/>
      <c r="BD75" s="1270"/>
      <c r="BE75" s="1270"/>
      <c r="BF75" s="1270"/>
      <c r="BG75" s="1270"/>
      <c r="BH75" s="1270"/>
      <c r="BI75" s="1270"/>
      <c r="BJ75" s="1270"/>
      <c r="BK75" s="1270"/>
      <c r="BL75" s="1270"/>
      <c r="BM75" s="1270"/>
      <c r="BN75" s="1270"/>
      <c r="BO75" s="1270"/>
      <c r="BP75" s="1253">
        <v>11.6</v>
      </c>
      <c r="BQ75" s="1253"/>
      <c r="BR75" s="1253"/>
      <c r="BS75" s="1253"/>
      <c r="BT75" s="1253"/>
      <c r="BU75" s="1253"/>
      <c r="BV75" s="1253"/>
      <c r="BW75" s="1253"/>
      <c r="BX75" s="1253">
        <v>11.1</v>
      </c>
      <c r="BY75" s="1253"/>
      <c r="BZ75" s="1253"/>
      <c r="CA75" s="1253"/>
      <c r="CB75" s="1253"/>
      <c r="CC75" s="1253"/>
      <c r="CD75" s="1253"/>
      <c r="CE75" s="1253"/>
      <c r="CF75" s="1253">
        <v>10.4</v>
      </c>
      <c r="CG75" s="1253"/>
      <c r="CH75" s="1253"/>
      <c r="CI75" s="1253"/>
      <c r="CJ75" s="1253"/>
      <c r="CK75" s="1253"/>
      <c r="CL75" s="1253"/>
      <c r="CM75" s="1253"/>
      <c r="CN75" s="1253">
        <v>12.3</v>
      </c>
      <c r="CO75" s="1253"/>
      <c r="CP75" s="1253"/>
      <c r="CQ75" s="1253"/>
      <c r="CR75" s="1253"/>
      <c r="CS75" s="1253"/>
      <c r="CT75" s="1253"/>
      <c r="CU75" s="1253"/>
      <c r="CV75" s="1253">
        <v>12.2</v>
      </c>
      <c r="CW75" s="1253"/>
      <c r="CX75" s="1253"/>
      <c r="CY75" s="1253"/>
      <c r="CZ75" s="1253"/>
      <c r="DA75" s="1253"/>
      <c r="DB75" s="1253"/>
      <c r="DC75" s="1253"/>
    </row>
    <row r="76" spans="2:107" ht="13" x14ac:dyDescent="0.2">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63"/>
      <c r="H77" s="1263"/>
      <c r="I77" s="1263"/>
      <c r="J77" s="1263"/>
      <c r="K77" s="1273"/>
      <c r="L77" s="1273"/>
      <c r="M77" s="1273"/>
      <c r="N77" s="1273"/>
      <c r="AN77" s="1267" t="s">
        <v>600</v>
      </c>
      <c r="AO77" s="1267"/>
      <c r="AP77" s="1267"/>
      <c r="AQ77" s="1267"/>
      <c r="AR77" s="1267"/>
      <c r="AS77" s="1267"/>
      <c r="AT77" s="1267"/>
      <c r="AU77" s="1267"/>
      <c r="AV77" s="1267"/>
      <c r="AW77" s="1267"/>
      <c r="AX77" s="1267"/>
      <c r="AY77" s="1267"/>
      <c r="AZ77" s="1267"/>
      <c r="BA77" s="1267"/>
      <c r="BB77" s="1270" t="s">
        <v>598</v>
      </c>
      <c r="BC77" s="1270"/>
      <c r="BD77" s="1270"/>
      <c r="BE77" s="1270"/>
      <c r="BF77" s="1270"/>
      <c r="BG77" s="1270"/>
      <c r="BH77" s="1270"/>
      <c r="BI77" s="1270"/>
      <c r="BJ77" s="1270"/>
      <c r="BK77" s="1270"/>
      <c r="BL77" s="1270"/>
      <c r="BM77" s="1270"/>
      <c r="BN77" s="1270"/>
      <c r="BO77" s="1270"/>
      <c r="BP77" s="1253">
        <v>0</v>
      </c>
      <c r="BQ77" s="1253"/>
      <c r="BR77" s="1253"/>
      <c r="BS77" s="1253"/>
      <c r="BT77" s="1253"/>
      <c r="BU77" s="1253"/>
      <c r="BV77" s="1253"/>
      <c r="BW77" s="1253"/>
      <c r="BX77" s="1253">
        <v>3.1</v>
      </c>
      <c r="BY77" s="1253"/>
      <c r="BZ77" s="1253"/>
      <c r="CA77" s="1253"/>
      <c r="CB77" s="1253"/>
      <c r="CC77" s="1253"/>
      <c r="CD77" s="1253"/>
      <c r="CE77" s="1253"/>
      <c r="CF77" s="1253">
        <v>13.7</v>
      </c>
      <c r="CG77" s="1253"/>
      <c r="CH77" s="1253"/>
      <c r="CI77" s="1253"/>
      <c r="CJ77" s="1253"/>
      <c r="CK77" s="1253"/>
      <c r="CL77" s="1253"/>
      <c r="CM77" s="1253"/>
      <c r="CN77" s="1253">
        <v>6.9</v>
      </c>
      <c r="CO77" s="1253"/>
      <c r="CP77" s="1253"/>
      <c r="CQ77" s="1253"/>
      <c r="CR77" s="1253"/>
      <c r="CS77" s="1253"/>
      <c r="CT77" s="1253"/>
      <c r="CU77" s="1253"/>
      <c r="CV77" s="1253">
        <v>0</v>
      </c>
      <c r="CW77" s="1253"/>
      <c r="CX77" s="1253"/>
      <c r="CY77" s="1253"/>
      <c r="CZ77" s="1253"/>
      <c r="DA77" s="1253"/>
      <c r="DB77" s="1253"/>
      <c r="DC77" s="1253"/>
    </row>
    <row r="78" spans="2:107" ht="13" x14ac:dyDescent="0.2">
      <c r="B78" s="372"/>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0" t="s">
        <v>602</v>
      </c>
      <c r="BC79" s="1270"/>
      <c r="BD79" s="1270"/>
      <c r="BE79" s="1270"/>
      <c r="BF79" s="1270"/>
      <c r="BG79" s="1270"/>
      <c r="BH79" s="1270"/>
      <c r="BI79" s="1270"/>
      <c r="BJ79" s="1270"/>
      <c r="BK79" s="1270"/>
      <c r="BL79" s="1270"/>
      <c r="BM79" s="1270"/>
      <c r="BN79" s="1270"/>
      <c r="BO79" s="1270"/>
      <c r="BP79" s="1253">
        <v>7.8</v>
      </c>
      <c r="BQ79" s="1253"/>
      <c r="BR79" s="1253"/>
      <c r="BS79" s="1253"/>
      <c r="BT79" s="1253"/>
      <c r="BU79" s="1253"/>
      <c r="BV79" s="1253"/>
      <c r="BW79" s="1253"/>
      <c r="BX79" s="1253">
        <v>7.9</v>
      </c>
      <c r="BY79" s="1253"/>
      <c r="BZ79" s="1253"/>
      <c r="CA79" s="1253"/>
      <c r="CB79" s="1253"/>
      <c r="CC79" s="1253"/>
      <c r="CD79" s="1253"/>
      <c r="CE79" s="1253"/>
      <c r="CF79" s="1253">
        <v>7.9</v>
      </c>
      <c r="CG79" s="1253"/>
      <c r="CH79" s="1253"/>
      <c r="CI79" s="1253"/>
      <c r="CJ79" s="1253"/>
      <c r="CK79" s="1253"/>
      <c r="CL79" s="1253"/>
      <c r="CM79" s="1253"/>
      <c r="CN79" s="1253">
        <v>8</v>
      </c>
      <c r="CO79" s="1253"/>
      <c r="CP79" s="1253"/>
      <c r="CQ79" s="1253"/>
      <c r="CR79" s="1253"/>
      <c r="CS79" s="1253"/>
      <c r="CT79" s="1253"/>
      <c r="CU79" s="1253"/>
      <c r="CV79" s="1253">
        <v>8</v>
      </c>
      <c r="CW79" s="1253"/>
      <c r="CX79" s="1253"/>
      <c r="CY79" s="1253"/>
      <c r="CZ79" s="1253"/>
      <c r="DA79" s="1253"/>
      <c r="DB79" s="1253"/>
      <c r="DC79" s="1253"/>
    </row>
    <row r="80" spans="2:107" ht="13" x14ac:dyDescent="0.2">
      <c r="B80" s="372"/>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l0IXbJMBl7dvdLvE4PQN0S9rFd4yYHmRx03L2Vk17yQGaSo2rRrABhkZWhUQaMJU/n98m1KT7P6u9/rNJE02Hw==" saltValue="aqjUYs3mXqdyHesHyAxPm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501</v>
      </c>
    </row>
  </sheetData>
  <sheetProtection algorithmName="SHA-512" hashValue="TKb78ymx9avEEun9W9a5ncDJfBdHYN9MdBfPJgN1tT4FGzl+gDfxrrdFdx5H/O8AU9K2wn/KpU0zfXq+dz/ZqQ==" saltValue="vcHO7KNqL60WFOl3bVQyN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501</v>
      </c>
    </row>
  </sheetData>
  <sheetProtection algorithmName="SHA-512" hashValue="ja3A8zm7M2eWkRkft49p2tpH1BZH0eRbcQQL+nVvgJJoev8SGdQK/3pWJcwjBJUysiRZrVrv+ZOR/tTNQfCj4w==" saltValue="q3NooSTaWYMjGDsfeXjr3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551</v>
      </c>
      <c r="G2" s="151"/>
      <c r="H2" s="152"/>
    </row>
    <row r="3" spans="1:8" x14ac:dyDescent="0.2">
      <c r="A3" s="148" t="s">
        <v>544</v>
      </c>
      <c r="B3" s="153"/>
      <c r="C3" s="154"/>
      <c r="D3" s="155">
        <v>205449</v>
      </c>
      <c r="E3" s="156"/>
      <c r="F3" s="157">
        <v>88328</v>
      </c>
      <c r="G3" s="158"/>
      <c r="H3" s="159"/>
    </row>
    <row r="4" spans="1:8" x14ac:dyDescent="0.2">
      <c r="A4" s="160"/>
      <c r="B4" s="161"/>
      <c r="C4" s="162"/>
      <c r="D4" s="163">
        <v>64519</v>
      </c>
      <c r="E4" s="164"/>
      <c r="F4" s="165">
        <v>49013</v>
      </c>
      <c r="G4" s="166"/>
      <c r="H4" s="167"/>
    </row>
    <row r="5" spans="1:8" x14ac:dyDescent="0.2">
      <c r="A5" s="148" t="s">
        <v>546</v>
      </c>
      <c r="B5" s="153"/>
      <c r="C5" s="154"/>
      <c r="D5" s="155">
        <v>167202</v>
      </c>
      <c r="E5" s="156"/>
      <c r="F5" s="157">
        <v>103390</v>
      </c>
      <c r="G5" s="158"/>
      <c r="H5" s="159"/>
    </row>
    <row r="6" spans="1:8" x14ac:dyDescent="0.2">
      <c r="A6" s="160"/>
      <c r="B6" s="161"/>
      <c r="C6" s="162"/>
      <c r="D6" s="163">
        <v>115971</v>
      </c>
      <c r="E6" s="164"/>
      <c r="F6" s="165">
        <v>51269</v>
      </c>
      <c r="G6" s="166"/>
      <c r="H6" s="167"/>
    </row>
    <row r="7" spans="1:8" x14ac:dyDescent="0.2">
      <c r="A7" s="148" t="s">
        <v>547</v>
      </c>
      <c r="B7" s="153"/>
      <c r="C7" s="154"/>
      <c r="D7" s="155">
        <v>150986</v>
      </c>
      <c r="E7" s="156"/>
      <c r="F7" s="157">
        <v>117234</v>
      </c>
      <c r="G7" s="158"/>
      <c r="H7" s="159"/>
    </row>
    <row r="8" spans="1:8" x14ac:dyDescent="0.2">
      <c r="A8" s="160"/>
      <c r="B8" s="161"/>
      <c r="C8" s="162"/>
      <c r="D8" s="163">
        <v>138893</v>
      </c>
      <c r="E8" s="164"/>
      <c r="F8" s="165">
        <v>59796</v>
      </c>
      <c r="G8" s="166"/>
      <c r="H8" s="167"/>
    </row>
    <row r="9" spans="1:8" x14ac:dyDescent="0.2">
      <c r="A9" s="148" t="s">
        <v>548</v>
      </c>
      <c r="B9" s="153"/>
      <c r="C9" s="154"/>
      <c r="D9" s="155">
        <v>65161</v>
      </c>
      <c r="E9" s="156"/>
      <c r="F9" s="157">
        <v>97758</v>
      </c>
      <c r="G9" s="158"/>
      <c r="H9" s="159"/>
    </row>
    <row r="10" spans="1:8" x14ac:dyDescent="0.2">
      <c r="A10" s="160"/>
      <c r="B10" s="161"/>
      <c r="C10" s="162"/>
      <c r="D10" s="163">
        <v>59059</v>
      </c>
      <c r="E10" s="164"/>
      <c r="F10" s="165">
        <v>45946</v>
      </c>
      <c r="G10" s="166"/>
      <c r="H10" s="167"/>
    </row>
    <row r="11" spans="1:8" x14ac:dyDescent="0.2">
      <c r="A11" s="148" t="s">
        <v>549</v>
      </c>
      <c r="B11" s="153"/>
      <c r="C11" s="154"/>
      <c r="D11" s="155">
        <v>51100</v>
      </c>
      <c r="E11" s="156"/>
      <c r="F11" s="157">
        <v>91338</v>
      </c>
      <c r="G11" s="158"/>
      <c r="H11" s="159"/>
    </row>
    <row r="12" spans="1:8" x14ac:dyDescent="0.2">
      <c r="A12" s="160"/>
      <c r="B12" s="161"/>
      <c r="C12" s="168"/>
      <c r="D12" s="163">
        <v>40297</v>
      </c>
      <c r="E12" s="164"/>
      <c r="F12" s="165">
        <v>43989</v>
      </c>
      <c r="G12" s="166"/>
      <c r="H12" s="167"/>
    </row>
    <row r="13" spans="1:8" x14ac:dyDescent="0.2">
      <c r="A13" s="148"/>
      <c r="B13" s="153"/>
      <c r="C13" s="169"/>
      <c r="D13" s="170">
        <v>127980</v>
      </c>
      <c r="E13" s="171"/>
      <c r="F13" s="172">
        <v>99610</v>
      </c>
      <c r="G13" s="173"/>
      <c r="H13" s="159"/>
    </row>
    <row r="14" spans="1:8" x14ac:dyDescent="0.2">
      <c r="A14" s="160"/>
      <c r="B14" s="161"/>
      <c r="C14" s="162"/>
      <c r="D14" s="163">
        <v>83748</v>
      </c>
      <c r="E14" s="164"/>
      <c r="F14" s="165">
        <v>50003</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7.64</v>
      </c>
      <c r="C19" s="174">
        <f>ROUND(VALUE(SUBSTITUTE(実質収支比率等に係る経年分析!G$48,"▲","-")),2)</f>
        <v>8.11</v>
      </c>
      <c r="D19" s="174">
        <f>ROUND(VALUE(SUBSTITUTE(実質収支比率等に係る経年分析!H$48,"▲","-")),2)</f>
        <v>7.32</v>
      </c>
      <c r="E19" s="174">
        <f>ROUND(VALUE(SUBSTITUTE(実質収支比率等に係る経年分析!I$48,"▲","-")),2)</f>
        <v>7.91</v>
      </c>
      <c r="F19" s="174">
        <f>ROUND(VALUE(SUBSTITUTE(実質収支比率等に係る経年分析!J$48,"▲","-")),2)</f>
        <v>6.66</v>
      </c>
    </row>
    <row r="20" spans="1:11" x14ac:dyDescent="0.2">
      <c r="A20" s="174" t="s">
        <v>57</v>
      </c>
      <c r="B20" s="174">
        <f>ROUND(VALUE(SUBSTITUTE(実質収支比率等に係る経年分析!F$47,"▲","-")),2)</f>
        <v>29.91</v>
      </c>
      <c r="C20" s="174">
        <f>ROUND(VALUE(SUBSTITUTE(実質収支比率等に係る経年分析!G$47,"▲","-")),2)</f>
        <v>32.07</v>
      </c>
      <c r="D20" s="174">
        <f>ROUND(VALUE(SUBSTITUTE(実質収支比率等に係る経年分析!H$47,"▲","-")),2)</f>
        <v>25.76</v>
      </c>
      <c r="E20" s="174">
        <f>ROUND(VALUE(SUBSTITUTE(実質収支比率等に係る経年分析!I$47,"▲","-")),2)</f>
        <v>31.54</v>
      </c>
      <c r="F20" s="174">
        <f>ROUND(VALUE(SUBSTITUTE(実質収支比率等に係る経年分析!J$47,"▲","-")),2)</f>
        <v>38.64</v>
      </c>
    </row>
    <row r="21" spans="1:11" x14ac:dyDescent="0.2">
      <c r="A21" s="174" t="s">
        <v>58</v>
      </c>
      <c r="B21" s="174">
        <f>IF(ISNUMBER(VALUE(SUBSTITUTE(実質収支比率等に係る経年分析!F$49,"▲","-"))),ROUND(VALUE(SUBSTITUTE(実質収支比率等に係る経年分析!F$49,"▲","-")),2),NA())</f>
        <v>6.24</v>
      </c>
      <c r="C21" s="174">
        <f>IF(ISNUMBER(VALUE(SUBSTITUTE(実質収支比率等に係る経年分析!G$49,"▲","-"))),ROUND(VALUE(SUBSTITUTE(実質収支比率等に係る経年分析!G$49,"▲","-")),2),NA())</f>
        <v>2.36</v>
      </c>
      <c r="D21" s="174">
        <f>IF(ISNUMBER(VALUE(SUBSTITUTE(実質収支比率等に係る経年分析!H$49,"▲","-"))),ROUND(VALUE(SUBSTITUTE(実質収支比率等に係る経年分析!H$49,"▲","-")),2),NA())</f>
        <v>-6.79</v>
      </c>
      <c r="E21" s="174">
        <f>IF(ISNUMBER(VALUE(SUBSTITUTE(実質収支比率等に係る経年分析!I$49,"▲","-"))),ROUND(VALUE(SUBSTITUTE(実質収支比率等に係る経年分析!I$49,"▲","-")),2),NA())</f>
        <v>5.68</v>
      </c>
      <c r="F21" s="174">
        <f>IF(ISNUMBER(VALUE(SUBSTITUTE(実質収支比率等に係る経年分析!J$49,"▲","-"))),ROUND(VALUE(SUBSTITUTE(実質収支比率等に係る経年分析!J$49,"▲","-")),2),NA())</f>
        <v>6.04</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温泉特別会計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0.33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0.48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0.62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0.49</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0.25</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0.26</v>
      </c>
    </row>
    <row r="31" spans="1:11" x14ac:dyDescent="0.2">
      <c r="A31" s="175" t="str">
        <f>IF(連結実質赤字比率に係る赤字・黒字の構成分析!C$39="",NA(),連結実質赤字比率に係る赤字・黒字の構成分析!C$39)</f>
        <v>育英奨学金特別会計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0.37</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0.68</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1.41</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3.41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3.41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2.63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2.46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2.54</v>
      </c>
    </row>
    <row r="35" spans="1:16" x14ac:dyDescent="0.2">
      <c r="A35" s="175" t="str">
        <f>IF(連結実質赤字比率に係る赤字・黒字の構成分析!C$35="",NA(),連結実質赤字比率に係る赤字・黒字の構成分析!C$35)</f>
        <v>公共下水道事業会計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4.07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4.82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3.78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3.45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7.27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7.65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6.28</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472</v>
      </c>
      <c r="E42" s="176"/>
      <c r="F42" s="176"/>
      <c r="G42" s="176">
        <f>'実質公債費比率（分子）の構造'!L$52</f>
        <v>458</v>
      </c>
      <c r="H42" s="176"/>
      <c r="I42" s="176"/>
      <c r="J42" s="176">
        <f>'実質公債費比率（分子）の構造'!M$52</f>
        <v>450</v>
      </c>
      <c r="K42" s="176"/>
      <c r="L42" s="176"/>
      <c r="M42" s="176">
        <f>'実質公債費比率（分子）の構造'!N$52</f>
        <v>453</v>
      </c>
      <c r="N42" s="176"/>
      <c r="O42" s="176"/>
      <c r="P42" s="176">
        <f>'実質公債費比率（分子）の構造'!O$52</f>
        <v>463</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209</v>
      </c>
      <c r="C46" s="176"/>
      <c r="D46" s="176"/>
      <c r="E46" s="176">
        <f>'実質公債費比率（分子）の構造'!L$48</f>
        <v>194</v>
      </c>
      <c r="F46" s="176"/>
      <c r="G46" s="176"/>
      <c r="H46" s="176">
        <f>'実質公債費比率（分子）の構造'!M$48</f>
        <v>111</v>
      </c>
      <c r="I46" s="176"/>
      <c r="J46" s="176"/>
      <c r="K46" s="176">
        <f>'実質公債費比率（分子）の構造'!N$48</f>
        <v>184</v>
      </c>
      <c r="L46" s="176"/>
      <c r="M46" s="176"/>
      <c r="N46" s="176">
        <f>'実質公債費比率（分子）の構造'!O$48</f>
        <v>163</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786</v>
      </c>
      <c r="C49" s="176"/>
      <c r="D49" s="176"/>
      <c r="E49" s="176">
        <f>'実質公債費比率（分子）の構造'!L$45</f>
        <v>868</v>
      </c>
      <c r="F49" s="176"/>
      <c r="G49" s="176"/>
      <c r="H49" s="176">
        <f>'実質公債費比率（分子）の構造'!M$45</f>
        <v>897</v>
      </c>
      <c r="I49" s="176"/>
      <c r="J49" s="176"/>
      <c r="K49" s="176">
        <f>'実質公債費比率（分子）の構造'!N$45</f>
        <v>1081</v>
      </c>
      <c r="L49" s="176"/>
      <c r="M49" s="176"/>
      <c r="N49" s="176">
        <f>'実質公債費比率（分子）の構造'!O$45</f>
        <v>885</v>
      </c>
      <c r="O49" s="176"/>
      <c r="P49" s="176"/>
    </row>
    <row r="50" spans="1:16" x14ac:dyDescent="0.2">
      <c r="A50" s="176" t="s">
        <v>73</v>
      </c>
      <c r="B50" s="176" t="e">
        <f>NA()</f>
        <v>#N/A</v>
      </c>
      <c r="C50" s="176">
        <f>IF(ISNUMBER('実質公債費比率（分子）の構造'!K$53),'実質公債費比率（分子）の構造'!K$53,NA())</f>
        <v>523</v>
      </c>
      <c r="D50" s="176" t="e">
        <f>NA()</f>
        <v>#N/A</v>
      </c>
      <c r="E50" s="176" t="e">
        <f>NA()</f>
        <v>#N/A</v>
      </c>
      <c r="F50" s="176">
        <f>IF(ISNUMBER('実質公債費比率（分子）の構造'!L$53),'実質公債費比率（分子）の構造'!L$53,NA())</f>
        <v>604</v>
      </c>
      <c r="G50" s="176" t="e">
        <f>NA()</f>
        <v>#N/A</v>
      </c>
      <c r="H50" s="176" t="e">
        <f>NA()</f>
        <v>#N/A</v>
      </c>
      <c r="I50" s="176">
        <f>IF(ISNUMBER('実質公債費比率（分子）の構造'!M$53),'実質公債費比率（分子）の構造'!M$53,NA())</f>
        <v>558</v>
      </c>
      <c r="J50" s="176" t="e">
        <f>NA()</f>
        <v>#N/A</v>
      </c>
      <c r="K50" s="176" t="e">
        <f>NA()</f>
        <v>#N/A</v>
      </c>
      <c r="L50" s="176">
        <f>IF(ISNUMBER('実質公債費比率（分子）の構造'!N$53),'実質公債費比率（分子）の構造'!N$53,NA())</f>
        <v>812</v>
      </c>
      <c r="M50" s="176" t="e">
        <f>NA()</f>
        <v>#N/A</v>
      </c>
      <c r="N50" s="176" t="e">
        <f>NA()</f>
        <v>#N/A</v>
      </c>
      <c r="O50" s="176">
        <f>IF(ISNUMBER('実質公債費比率（分子）の構造'!O$53),'実質公債費比率（分子）の構造'!O$53,NA())</f>
        <v>585</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5197</v>
      </c>
      <c r="E56" s="175"/>
      <c r="F56" s="175"/>
      <c r="G56" s="175">
        <f>'将来負担比率（分子）の構造'!J$52</f>
        <v>5650</v>
      </c>
      <c r="H56" s="175"/>
      <c r="I56" s="175"/>
      <c r="J56" s="175">
        <f>'将来負担比率（分子）の構造'!K$52</f>
        <v>5705</v>
      </c>
      <c r="K56" s="175"/>
      <c r="L56" s="175"/>
      <c r="M56" s="175">
        <f>'将来負担比率（分子）の構造'!L$52</f>
        <v>5512</v>
      </c>
      <c r="N56" s="175"/>
      <c r="O56" s="175"/>
      <c r="P56" s="175">
        <f>'将来負担比率（分子）の構造'!M$52</f>
        <v>5352</v>
      </c>
    </row>
    <row r="57" spans="1:16" x14ac:dyDescent="0.2">
      <c r="A57" s="175" t="s">
        <v>44</v>
      </c>
      <c r="B57" s="175"/>
      <c r="C57" s="175"/>
      <c r="D57" s="175">
        <f>'将来負担比率（分子）の構造'!I$51</f>
        <v>41</v>
      </c>
      <c r="E57" s="175"/>
      <c r="F57" s="175"/>
      <c r="G57" s="175">
        <f>'将来負担比率（分子）の構造'!J$51</f>
        <v>20</v>
      </c>
      <c r="H57" s="175"/>
      <c r="I57" s="175"/>
      <c r="J57" s="175">
        <f>'将来負担比率（分子）の構造'!K$51</f>
        <v>276</v>
      </c>
      <c r="K57" s="175"/>
      <c r="L57" s="175"/>
      <c r="M57" s="175">
        <f>'将来負担比率（分子）の構造'!L$51</f>
        <v>5</v>
      </c>
      <c r="N57" s="175"/>
      <c r="O57" s="175"/>
      <c r="P57" s="175">
        <f>'将来負担比率（分子）の構造'!M$51</f>
        <v>24</v>
      </c>
    </row>
    <row r="58" spans="1:16" x14ac:dyDescent="0.2">
      <c r="A58" s="175" t="s">
        <v>43</v>
      </c>
      <c r="B58" s="175"/>
      <c r="C58" s="175"/>
      <c r="D58" s="175">
        <f>'将来負担比率（分子）の構造'!I$50</f>
        <v>2485</v>
      </c>
      <c r="E58" s="175"/>
      <c r="F58" s="175"/>
      <c r="G58" s="175">
        <f>'将来負担比率（分子）の構造'!J$50</f>
        <v>2614</v>
      </c>
      <c r="H58" s="175"/>
      <c r="I58" s="175"/>
      <c r="J58" s="175">
        <f>'将来負担比率（分子）の構造'!K$50</f>
        <v>2234</v>
      </c>
      <c r="K58" s="175"/>
      <c r="L58" s="175"/>
      <c r="M58" s="175">
        <f>'将来負担比率（分子）の構造'!L$50</f>
        <v>2527</v>
      </c>
      <c r="N58" s="175"/>
      <c r="O58" s="175"/>
      <c r="P58" s="175">
        <f>'将来負担比率（分子）の構造'!M$50</f>
        <v>2923</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2794</v>
      </c>
      <c r="C62" s="175"/>
      <c r="D62" s="175"/>
      <c r="E62" s="175">
        <f>'将来負担比率（分子）の構造'!J$45</f>
        <v>2744</v>
      </c>
      <c r="F62" s="175"/>
      <c r="G62" s="175"/>
      <c r="H62" s="175">
        <f>'将来負担比率（分子）の構造'!K$45</f>
        <v>2694</v>
      </c>
      <c r="I62" s="175"/>
      <c r="J62" s="175"/>
      <c r="K62" s="175">
        <f>'将来負担比率（分子）の構造'!L$45</f>
        <v>2678</v>
      </c>
      <c r="L62" s="175"/>
      <c r="M62" s="175"/>
      <c r="N62" s="175">
        <f>'将来負担比率（分子）の構造'!M$45</f>
        <v>2651</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2459</v>
      </c>
      <c r="C64" s="175"/>
      <c r="D64" s="175"/>
      <c r="E64" s="175">
        <f>'将来負担比率（分子）の構造'!J$43</f>
        <v>2297</v>
      </c>
      <c r="F64" s="175"/>
      <c r="G64" s="175"/>
      <c r="H64" s="175">
        <f>'将来負担比率（分子）の構造'!K$43</f>
        <v>1854</v>
      </c>
      <c r="I64" s="175"/>
      <c r="J64" s="175"/>
      <c r="K64" s="175">
        <f>'将来負担比率（分子）の構造'!L$43</f>
        <v>1977</v>
      </c>
      <c r="L64" s="175"/>
      <c r="M64" s="175"/>
      <c r="N64" s="175">
        <f>'将来負担比率（分子）の構造'!M$43</f>
        <v>1963</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6969</v>
      </c>
      <c r="C66" s="175"/>
      <c r="D66" s="175"/>
      <c r="E66" s="175">
        <f>'将来負担比率（分子）の構造'!J$41</f>
        <v>7449</v>
      </c>
      <c r="F66" s="175"/>
      <c r="G66" s="175"/>
      <c r="H66" s="175">
        <f>'将来負担比率（分子）の構造'!K$41</f>
        <v>8408</v>
      </c>
      <c r="I66" s="175"/>
      <c r="J66" s="175"/>
      <c r="K66" s="175">
        <f>'将来負担比率（分子）の構造'!L$41</f>
        <v>7726</v>
      </c>
      <c r="L66" s="175"/>
      <c r="M66" s="175"/>
      <c r="N66" s="175">
        <f>'将来負担比率（分子）の構造'!M$41</f>
        <v>7037</v>
      </c>
      <c r="O66" s="175"/>
      <c r="P66" s="175"/>
    </row>
    <row r="67" spans="1:16" x14ac:dyDescent="0.2">
      <c r="A67" s="175" t="s">
        <v>77</v>
      </c>
      <c r="B67" s="175" t="e">
        <f>NA()</f>
        <v>#N/A</v>
      </c>
      <c r="C67" s="175">
        <f>IF(ISNUMBER('将来負担比率（分子）の構造'!I$53), IF('将来負担比率（分子）の構造'!I$53 &lt; 0, 0, '将来負担比率（分子）の構造'!I$53), NA())</f>
        <v>4500</v>
      </c>
      <c r="D67" s="175" t="e">
        <f>NA()</f>
        <v>#N/A</v>
      </c>
      <c r="E67" s="175" t="e">
        <f>NA()</f>
        <v>#N/A</v>
      </c>
      <c r="F67" s="175">
        <f>IF(ISNUMBER('将来負担比率（分子）の構造'!J$53), IF('将来負担比率（分子）の構造'!J$53 &lt; 0, 0, '将来負担比率（分子）の構造'!J$53), NA())</f>
        <v>4206</v>
      </c>
      <c r="G67" s="175" t="e">
        <f>NA()</f>
        <v>#N/A</v>
      </c>
      <c r="H67" s="175" t="e">
        <f>NA()</f>
        <v>#N/A</v>
      </c>
      <c r="I67" s="175">
        <f>IF(ISNUMBER('将来負担比率（分子）の構造'!K$53), IF('将来負担比率（分子）の構造'!K$53 &lt; 0, 0, '将来負担比率（分子）の構造'!K$53), NA())</f>
        <v>4741</v>
      </c>
      <c r="J67" s="175" t="e">
        <f>NA()</f>
        <v>#N/A</v>
      </c>
      <c r="K67" s="175" t="e">
        <f>NA()</f>
        <v>#N/A</v>
      </c>
      <c r="L67" s="175">
        <f>IF(ISNUMBER('将来負担比率（分子）の構造'!L$53), IF('将来負担比率（分子）の構造'!L$53 &lt; 0, 0, '将来負担比率（分子）の構造'!L$53), NA())</f>
        <v>4336</v>
      </c>
      <c r="M67" s="175" t="e">
        <f>NA()</f>
        <v>#N/A</v>
      </c>
      <c r="N67" s="175" t="e">
        <f>NA()</f>
        <v>#N/A</v>
      </c>
      <c r="O67" s="175">
        <f>IF(ISNUMBER('将来負担比率（分子）の構造'!M$53), IF('将来負担比率（分子）の構造'!M$53 &lt; 0, 0, '将来負担比率（分子）の構造'!M$53), NA())</f>
        <v>3352</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1501</v>
      </c>
      <c r="C72" s="179">
        <f>基金残高に係る経年分析!G55</f>
        <v>1800</v>
      </c>
      <c r="D72" s="179">
        <f>基金残高に係る経年分析!H55</f>
        <v>2216</v>
      </c>
    </row>
    <row r="73" spans="1:16" x14ac:dyDescent="0.2">
      <c r="A73" s="178" t="s">
        <v>80</v>
      </c>
      <c r="B73" s="179" t="str">
        <f>基金残高に係る経年分析!F56</f>
        <v>-</v>
      </c>
      <c r="C73" s="179" t="str">
        <f>基金残高に係る経年分析!G56</f>
        <v>-</v>
      </c>
      <c r="D73" s="179" t="str">
        <f>基金残高に係る経年分析!H56</f>
        <v>-</v>
      </c>
    </row>
    <row r="74" spans="1:16" x14ac:dyDescent="0.2">
      <c r="A74" s="178" t="s">
        <v>81</v>
      </c>
      <c r="B74" s="179">
        <f>基金残高に係る経年分析!F57</f>
        <v>498</v>
      </c>
      <c r="C74" s="179">
        <f>基金残高に係る経年分析!G57</f>
        <v>496</v>
      </c>
      <c r="D74" s="179">
        <f>基金残高に係る経年分析!H57</f>
        <v>498</v>
      </c>
    </row>
  </sheetData>
  <sheetProtection algorithmName="SHA-512" hashValue="e3Roy9J633trQ4vnGm7bRX5An3TQjJagLYu5hVAueJ5EKeCZvBDXcSiWuqgTPrpiEPakN4Yb6Jt7hY169kQD9Q==" saltValue="AhnsN8dHIQZOOrg+DaTJ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217</v>
      </c>
      <c r="DI1" s="754"/>
      <c r="DJ1" s="754"/>
      <c r="DK1" s="754"/>
      <c r="DL1" s="754"/>
      <c r="DM1" s="754"/>
      <c r="DN1" s="755"/>
      <c r="DO1" s="214"/>
      <c r="DP1" s="753" t="s">
        <v>218</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220</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221</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222</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223</v>
      </c>
      <c r="S4" s="710"/>
      <c r="T4" s="710"/>
      <c r="U4" s="710"/>
      <c r="V4" s="710"/>
      <c r="W4" s="710"/>
      <c r="X4" s="710"/>
      <c r="Y4" s="711"/>
      <c r="Z4" s="709" t="s">
        <v>224</v>
      </c>
      <c r="AA4" s="710"/>
      <c r="AB4" s="710"/>
      <c r="AC4" s="711"/>
      <c r="AD4" s="709" t="s">
        <v>225</v>
      </c>
      <c r="AE4" s="710"/>
      <c r="AF4" s="710"/>
      <c r="AG4" s="710"/>
      <c r="AH4" s="710"/>
      <c r="AI4" s="710"/>
      <c r="AJ4" s="710"/>
      <c r="AK4" s="711"/>
      <c r="AL4" s="709" t="s">
        <v>224</v>
      </c>
      <c r="AM4" s="710"/>
      <c r="AN4" s="710"/>
      <c r="AO4" s="711"/>
      <c r="AP4" s="756" t="s">
        <v>226</v>
      </c>
      <c r="AQ4" s="756"/>
      <c r="AR4" s="756"/>
      <c r="AS4" s="756"/>
      <c r="AT4" s="756"/>
      <c r="AU4" s="756"/>
      <c r="AV4" s="756"/>
      <c r="AW4" s="756"/>
      <c r="AX4" s="756"/>
      <c r="AY4" s="756"/>
      <c r="AZ4" s="756"/>
      <c r="BA4" s="756"/>
      <c r="BB4" s="756"/>
      <c r="BC4" s="756"/>
      <c r="BD4" s="756"/>
      <c r="BE4" s="756"/>
      <c r="BF4" s="756"/>
      <c r="BG4" s="756" t="s">
        <v>227</v>
      </c>
      <c r="BH4" s="756"/>
      <c r="BI4" s="756"/>
      <c r="BJ4" s="756"/>
      <c r="BK4" s="756"/>
      <c r="BL4" s="756"/>
      <c r="BM4" s="756"/>
      <c r="BN4" s="756"/>
      <c r="BO4" s="756" t="s">
        <v>224</v>
      </c>
      <c r="BP4" s="756"/>
      <c r="BQ4" s="756"/>
      <c r="BR4" s="756"/>
      <c r="BS4" s="756" t="s">
        <v>228</v>
      </c>
      <c r="BT4" s="756"/>
      <c r="BU4" s="756"/>
      <c r="BV4" s="756"/>
      <c r="BW4" s="756"/>
      <c r="BX4" s="756"/>
      <c r="BY4" s="756"/>
      <c r="BZ4" s="756"/>
      <c r="CA4" s="756"/>
      <c r="CB4" s="756"/>
      <c r="CD4" s="709" t="s">
        <v>229</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230</v>
      </c>
      <c r="C5" s="716"/>
      <c r="D5" s="716"/>
      <c r="E5" s="716"/>
      <c r="F5" s="716"/>
      <c r="G5" s="716"/>
      <c r="H5" s="716"/>
      <c r="I5" s="716"/>
      <c r="J5" s="716"/>
      <c r="K5" s="716"/>
      <c r="L5" s="716"/>
      <c r="M5" s="716"/>
      <c r="N5" s="716"/>
      <c r="O5" s="716"/>
      <c r="P5" s="716"/>
      <c r="Q5" s="717"/>
      <c r="R5" s="712">
        <v>6264660</v>
      </c>
      <c r="S5" s="713"/>
      <c r="T5" s="713"/>
      <c r="U5" s="713"/>
      <c r="V5" s="713"/>
      <c r="W5" s="713"/>
      <c r="X5" s="713"/>
      <c r="Y5" s="738"/>
      <c r="Z5" s="751">
        <v>54.1</v>
      </c>
      <c r="AA5" s="751"/>
      <c r="AB5" s="751"/>
      <c r="AC5" s="751"/>
      <c r="AD5" s="752">
        <v>5748049</v>
      </c>
      <c r="AE5" s="752"/>
      <c r="AF5" s="752"/>
      <c r="AG5" s="752"/>
      <c r="AH5" s="752"/>
      <c r="AI5" s="752"/>
      <c r="AJ5" s="752"/>
      <c r="AK5" s="752"/>
      <c r="AL5" s="739">
        <v>89.2</v>
      </c>
      <c r="AM5" s="721"/>
      <c r="AN5" s="721"/>
      <c r="AO5" s="740"/>
      <c r="AP5" s="715" t="s">
        <v>231</v>
      </c>
      <c r="AQ5" s="716"/>
      <c r="AR5" s="716"/>
      <c r="AS5" s="716"/>
      <c r="AT5" s="716"/>
      <c r="AU5" s="716"/>
      <c r="AV5" s="716"/>
      <c r="AW5" s="716"/>
      <c r="AX5" s="716"/>
      <c r="AY5" s="716"/>
      <c r="AZ5" s="716"/>
      <c r="BA5" s="716"/>
      <c r="BB5" s="716"/>
      <c r="BC5" s="716"/>
      <c r="BD5" s="716"/>
      <c r="BE5" s="716"/>
      <c r="BF5" s="717"/>
      <c r="BG5" s="657">
        <v>5710531</v>
      </c>
      <c r="BH5" s="658"/>
      <c r="BI5" s="658"/>
      <c r="BJ5" s="658"/>
      <c r="BK5" s="658"/>
      <c r="BL5" s="658"/>
      <c r="BM5" s="658"/>
      <c r="BN5" s="659"/>
      <c r="BO5" s="695">
        <v>91.2</v>
      </c>
      <c r="BP5" s="695"/>
      <c r="BQ5" s="695"/>
      <c r="BR5" s="695"/>
      <c r="BS5" s="696">
        <v>516611</v>
      </c>
      <c r="BT5" s="696"/>
      <c r="BU5" s="696"/>
      <c r="BV5" s="696"/>
      <c r="BW5" s="696"/>
      <c r="BX5" s="696"/>
      <c r="BY5" s="696"/>
      <c r="BZ5" s="696"/>
      <c r="CA5" s="696"/>
      <c r="CB5" s="736"/>
      <c r="CD5" s="709" t="s">
        <v>226</v>
      </c>
      <c r="CE5" s="710"/>
      <c r="CF5" s="710"/>
      <c r="CG5" s="710"/>
      <c r="CH5" s="710"/>
      <c r="CI5" s="710"/>
      <c r="CJ5" s="710"/>
      <c r="CK5" s="710"/>
      <c r="CL5" s="710"/>
      <c r="CM5" s="710"/>
      <c r="CN5" s="710"/>
      <c r="CO5" s="710"/>
      <c r="CP5" s="710"/>
      <c r="CQ5" s="711"/>
      <c r="CR5" s="709" t="s">
        <v>232</v>
      </c>
      <c r="CS5" s="710"/>
      <c r="CT5" s="710"/>
      <c r="CU5" s="710"/>
      <c r="CV5" s="710"/>
      <c r="CW5" s="710"/>
      <c r="CX5" s="710"/>
      <c r="CY5" s="711"/>
      <c r="CZ5" s="709" t="s">
        <v>224</v>
      </c>
      <c r="DA5" s="710"/>
      <c r="DB5" s="710"/>
      <c r="DC5" s="711"/>
      <c r="DD5" s="709" t="s">
        <v>233</v>
      </c>
      <c r="DE5" s="710"/>
      <c r="DF5" s="710"/>
      <c r="DG5" s="710"/>
      <c r="DH5" s="710"/>
      <c r="DI5" s="710"/>
      <c r="DJ5" s="710"/>
      <c r="DK5" s="710"/>
      <c r="DL5" s="710"/>
      <c r="DM5" s="710"/>
      <c r="DN5" s="710"/>
      <c r="DO5" s="710"/>
      <c r="DP5" s="711"/>
      <c r="DQ5" s="709" t="s">
        <v>234</v>
      </c>
      <c r="DR5" s="710"/>
      <c r="DS5" s="710"/>
      <c r="DT5" s="710"/>
      <c r="DU5" s="710"/>
      <c r="DV5" s="710"/>
      <c r="DW5" s="710"/>
      <c r="DX5" s="710"/>
      <c r="DY5" s="710"/>
      <c r="DZ5" s="710"/>
      <c r="EA5" s="710"/>
      <c r="EB5" s="710"/>
      <c r="EC5" s="711"/>
    </row>
    <row r="6" spans="2:143" ht="11.25" customHeight="1" x14ac:dyDescent="0.2">
      <c r="B6" s="654" t="s">
        <v>235</v>
      </c>
      <c r="C6" s="655"/>
      <c r="D6" s="655"/>
      <c r="E6" s="655"/>
      <c r="F6" s="655"/>
      <c r="G6" s="655"/>
      <c r="H6" s="655"/>
      <c r="I6" s="655"/>
      <c r="J6" s="655"/>
      <c r="K6" s="655"/>
      <c r="L6" s="655"/>
      <c r="M6" s="655"/>
      <c r="N6" s="655"/>
      <c r="O6" s="655"/>
      <c r="P6" s="655"/>
      <c r="Q6" s="656"/>
      <c r="R6" s="657">
        <v>42405</v>
      </c>
      <c r="S6" s="658"/>
      <c r="T6" s="658"/>
      <c r="U6" s="658"/>
      <c r="V6" s="658"/>
      <c r="W6" s="658"/>
      <c r="X6" s="658"/>
      <c r="Y6" s="659"/>
      <c r="Z6" s="695">
        <v>0.4</v>
      </c>
      <c r="AA6" s="695"/>
      <c r="AB6" s="695"/>
      <c r="AC6" s="695"/>
      <c r="AD6" s="696">
        <v>42405</v>
      </c>
      <c r="AE6" s="696"/>
      <c r="AF6" s="696"/>
      <c r="AG6" s="696"/>
      <c r="AH6" s="696"/>
      <c r="AI6" s="696"/>
      <c r="AJ6" s="696"/>
      <c r="AK6" s="696"/>
      <c r="AL6" s="660">
        <v>0.7</v>
      </c>
      <c r="AM6" s="661"/>
      <c r="AN6" s="661"/>
      <c r="AO6" s="697"/>
      <c r="AP6" s="654" t="s">
        <v>236</v>
      </c>
      <c r="AQ6" s="655"/>
      <c r="AR6" s="655"/>
      <c r="AS6" s="655"/>
      <c r="AT6" s="655"/>
      <c r="AU6" s="655"/>
      <c r="AV6" s="655"/>
      <c r="AW6" s="655"/>
      <c r="AX6" s="655"/>
      <c r="AY6" s="655"/>
      <c r="AZ6" s="655"/>
      <c r="BA6" s="655"/>
      <c r="BB6" s="655"/>
      <c r="BC6" s="655"/>
      <c r="BD6" s="655"/>
      <c r="BE6" s="655"/>
      <c r="BF6" s="656"/>
      <c r="BG6" s="657">
        <v>5710531</v>
      </c>
      <c r="BH6" s="658"/>
      <c r="BI6" s="658"/>
      <c r="BJ6" s="658"/>
      <c r="BK6" s="658"/>
      <c r="BL6" s="658"/>
      <c r="BM6" s="658"/>
      <c r="BN6" s="659"/>
      <c r="BO6" s="695">
        <v>91.2</v>
      </c>
      <c r="BP6" s="695"/>
      <c r="BQ6" s="695"/>
      <c r="BR6" s="695"/>
      <c r="BS6" s="696">
        <v>516611</v>
      </c>
      <c r="BT6" s="696"/>
      <c r="BU6" s="696"/>
      <c r="BV6" s="696"/>
      <c r="BW6" s="696"/>
      <c r="BX6" s="696"/>
      <c r="BY6" s="696"/>
      <c r="BZ6" s="696"/>
      <c r="CA6" s="696"/>
      <c r="CB6" s="736"/>
      <c r="CD6" s="715" t="s">
        <v>237</v>
      </c>
      <c r="CE6" s="716"/>
      <c r="CF6" s="716"/>
      <c r="CG6" s="716"/>
      <c r="CH6" s="716"/>
      <c r="CI6" s="716"/>
      <c r="CJ6" s="716"/>
      <c r="CK6" s="716"/>
      <c r="CL6" s="716"/>
      <c r="CM6" s="716"/>
      <c r="CN6" s="716"/>
      <c r="CO6" s="716"/>
      <c r="CP6" s="716"/>
      <c r="CQ6" s="717"/>
      <c r="CR6" s="657">
        <v>118231</v>
      </c>
      <c r="CS6" s="658"/>
      <c r="CT6" s="658"/>
      <c r="CU6" s="658"/>
      <c r="CV6" s="658"/>
      <c r="CW6" s="658"/>
      <c r="CX6" s="658"/>
      <c r="CY6" s="659"/>
      <c r="CZ6" s="739">
        <v>1.1000000000000001</v>
      </c>
      <c r="DA6" s="721"/>
      <c r="DB6" s="721"/>
      <c r="DC6" s="741"/>
      <c r="DD6" s="663" t="s">
        <v>132</v>
      </c>
      <c r="DE6" s="658"/>
      <c r="DF6" s="658"/>
      <c r="DG6" s="658"/>
      <c r="DH6" s="658"/>
      <c r="DI6" s="658"/>
      <c r="DJ6" s="658"/>
      <c r="DK6" s="658"/>
      <c r="DL6" s="658"/>
      <c r="DM6" s="658"/>
      <c r="DN6" s="658"/>
      <c r="DO6" s="658"/>
      <c r="DP6" s="659"/>
      <c r="DQ6" s="663">
        <v>118231</v>
      </c>
      <c r="DR6" s="658"/>
      <c r="DS6" s="658"/>
      <c r="DT6" s="658"/>
      <c r="DU6" s="658"/>
      <c r="DV6" s="658"/>
      <c r="DW6" s="658"/>
      <c r="DX6" s="658"/>
      <c r="DY6" s="658"/>
      <c r="DZ6" s="658"/>
      <c r="EA6" s="658"/>
      <c r="EB6" s="658"/>
      <c r="EC6" s="694"/>
    </row>
    <row r="7" spans="2:143" ht="11.25" customHeight="1" x14ac:dyDescent="0.2">
      <c r="B7" s="654" t="s">
        <v>238</v>
      </c>
      <c r="C7" s="655"/>
      <c r="D7" s="655"/>
      <c r="E7" s="655"/>
      <c r="F7" s="655"/>
      <c r="G7" s="655"/>
      <c r="H7" s="655"/>
      <c r="I7" s="655"/>
      <c r="J7" s="655"/>
      <c r="K7" s="655"/>
      <c r="L7" s="655"/>
      <c r="M7" s="655"/>
      <c r="N7" s="655"/>
      <c r="O7" s="655"/>
      <c r="P7" s="655"/>
      <c r="Q7" s="656"/>
      <c r="R7" s="657">
        <v>559</v>
      </c>
      <c r="S7" s="658"/>
      <c r="T7" s="658"/>
      <c r="U7" s="658"/>
      <c r="V7" s="658"/>
      <c r="W7" s="658"/>
      <c r="X7" s="658"/>
      <c r="Y7" s="659"/>
      <c r="Z7" s="695">
        <v>0</v>
      </c>
      <c r="AA7" s="695"/>
      <c r="AB7" s="695"/>
      <c r="AC7" s="695"/>
      <c r="AD7" s="696">
        <v>559</v>
      </c>
      <c r="AE7" s="696"/>
      <c r="AF7" s="696"/>
      <c r="AG7" s="696"/>
      <c r="AH7" s="696"/>
      <c r="AI7" s="696"/>
      <c r="AJ7" s="696"/>
      <c r="AK7" s="696"/>
      <c r="AL7" s="660">
        <v>0</v>
      </c>
      <c r="AM7" s="661"/>
      <c r="AN7" s="661"/>
      <c r="AO7" s="697"/>
      <c r="AP7" s="654" t="s">
        <v>239</v>
      </c>
      <c r="AQ7" s="655"/>
      <c r="AR7" s="655"/>
      <c r="AS7" s="655"/>
      <c r="AT7" s="655"/>
      <c r="AU7" s="655"/>
      <c r="AV7" s="655"/>
      <c r="AW7" s="655"/>
      <c r="AX7" s="655"/>
      <c r="AY7" s="655"/>
      <c r="AZ7" s="655"/>
      <c r="BA7" s="655"/>
      <c r="BB7" s="655"/>
      <c r="BC7" s="655"/>
      <c r="BD7" s="655"/>
      <c r="BE7" s="655"/>
      <c r="BF7" s="656"/>
      <c r="BG7" s="657">
        <v>876500</v>
      </c>
      <c r="BH7" s="658"/>
      <c r="BI7" s="658"/>
      <c r="BJ7" s="658"/>
      <c r="BK7" s="658"/>
      <c r="BL7" s="658"/>
      <c r="BM7" s="658"/>
      <c r="BN7" s="659"/>
      <c r="BO7" s="695">
        <v>14</v>
      </c>
      <c r="BP7" s="695"/>
      <c r="BQ7" s="695"/>
      <c r="BR7" s="695"/>
      <c r="BS7" s="696" t="s">
        <v>240</v>
      </c>
      <c r="BT7" s="696"/>
      <c r="BU7" s="696"/>
      <c r="BV7" s="696"/>
      <c r="BW7" s="696"/>
      <c r="BX7" s="696"/>
      <c r="BY7" s="696"/>
      <c r="BZ7" s="696"/>
      <c r="CA7" s="696"/>
      <c r="CB7" s="736"/>
      <c r="CD7" s="654" t="s">
        <v>241</v>
      </c>
      <c r="CE7" s="655"/>
      <c r="CF7" s="655"/>
      <c r="CG7" s="655"/>
      <c r="CH7" s="655"/>
      <c r="CI7" s="655"/>
      <c r="CJ7" s="655"/>
      <c r="CK7" s="655"/>
      <c r="CL7" s="655"/>
      <c r="CM7" s="655"/>
      <c r="CN7" s="655"/>
      <c r="CO7" s="655"/>
      <c r="CP7" s="655"/>
      <c r="CQ7" s="656"/>
      <c r="CR7" s="657">
        <v>3217927</v>
      </c>
      <c r="CS7" s="658"/>
      <c r="CT7" s="658"/>
      <c r="CU7" s="658"/>
      <c r="CV7" s="658"/>
      <c r="CW7" s="658"/>
      <c r="CX7" s="658"/>
      <c r="CY7" s="659"/>
      <c r="CZ7" s="695">
        <v>28.8</v>
      </c>
      <c r="DA7" s="695"/>
      <c r="DB7" s="695"/>
      <c r="DC7" s="695"/>
      <c r="DD7" s="663">
        <v>72013</v>
      </c>
      <c r="DE7" s="658"/>
      <c r="DF7" s="658"/>
      <c r="DG7" s="658"/>
      <c r="DH7" s="658"/>
      <c r="DI7" s="658"/>
      <c r="DJ7" s="658"/>
      <c r="DK7" s="658"/>
      <c r="DL7" s="658"/>
      <c r="DM7" s="658"/>
      <c r="DN7" s="658"/>
      <c r="DO7" s="658"/>
      <c r="DP7" s="659"/>
      <c r="DQ7" s="663">
        <v>3090544</v>
      </c>
      <c r="DR7" s="658"/>
      <c r="DS7" s="658"/>
      <c r="DT7" s="658"/>
      <c r="DU7" s="658"/>
      <c r="DV7" s="658"/>
      <c r="DW7" s="658"/>
      <c r="DX7" s="658"/>
      <c r="DY7" s="658"/>
      <c r="DZ7" s="658"/>
      <c r="EA7" s="658"/>
      <c r="EB7" s="658"/>
      <c r="EC7" s="694"/>
    </row>
    <row r="8" spans="2:143" ht="11.25" customHeight="1" x14ac:dyDescent="0.2">
      <c r="B8" s="654" t="s">
        <v>242</v>
      </c>
      <c r="C8" s="655"/>
      <c r="D8" s="655"/>
      <c r="E8" s="655"/>
      <c r="F8" s="655"/>
      <c r="G8" s="655"/>
      <c r="H8" s="655"/>
      <c r="I8" s="655"/>
      <c r="J8" s="655"/>
      <c r="K8" s="655"/>
      <c r="L8" s="655"/>
      <c r="M8" s="655"/>
      <c r="N8" s="655"/>
      <c r="O8" s="655"/>
      <c r="P8" s="655"/>
      <c r="Q8" s="656"/>
      <c r="R8" s="657">
        <v>11137</v>
      </c>
      <c r="S8" s="658"/>
      <c r="T8" s="658"/>
      <c r="U8" s="658"/>
      <c r="V8" s="658"/>
      <c r="W8" s="658"/>
      <c r="X8" s="658"/>
      <c r="Y8" s="659"/>
      <c r="Z8" s="695">
        <v>0.1</v>
      </c>
      <c r="AA8" s="695"/>
      <c r="AB8" s="695"/>
      <c r="AC8" s="695"/>
      <c r="AD8" s="696">
        <v>11137</v>
      </c>
      <c r="AE8" s="696"/>
      <c r="AF8" s="696"/>
      <c r="AG8" s="696"/>
      <c r="AH8" s="696"/>
      <c r="AI8" s="696"/>
      <c r="AJ8" s="696"/>
      <c r="AK8" s="696"/>
      <c r="AL8" s="660">
        <v>0.2</v>
      </c>
      <c r="AM8" s="661"/>
      <c r="AN8" s="661"/>
      <c r="AO8" s="697"/>
      <c r="AP8" s="654" t="s">
        <v>243</v>
      </c>
      <c r="AQ8" s="655"/>
      <c r="AR8" s="655"/>
      <c r="AS8" s="655"/>
      <c r="AT8" s="655"/>
      <c r="AU8" s="655"/>
      <c r="AV8" s="655"/>
      <c r="AW8" s="655"/>
      <c r="AX8" s="655"/>
      <c r="AY8" s="655"/>
      <c r="AZ8" s="655"/>
      <c r="BA8" s="655"/>
      <c r="BB8" s="655"/>
      <c r="BC8" s="655"/>
      <c r="BD8" s="655"/>
      <c r="BE8" s="655"/>
      <c r="BF8" s="656"/>
      <c r="BG8" s="657">
        <v>35339</v>
      </c>
      <c r="BH8" s="658"/>
      <c r="BI8" s="658"/>
      <c r="BJ8" s="658"/>
      <c r="BK8" s="658"/>
      <c r="BL8" s="658"/>
      <c r="BM8" s="658"/>
      <c r="BN8" s="659"/>
      <c r="BO8" s="695">
        <v>0.6</v>
      </c>
      <c r="BP8" s="695"/>
      <c r="BQ8" s="695"/>
      <c r="BR8" s="695"/>
      <c r="BS8" s="696" t="s">
        <v>240</v>
      </c>
      <c r="BT8" s="696"/>
      <c r="BU8" s="696"/>
      <c r="BV8" s="696"/>
      <c r="BW8" s="696"/>
      <c r="BX8" s="696"/>
      <c r="BY8" s="696"/>
      <c r="BZ8" s="696"/>
      <c r="CA8" s="696"/>
      <c r="CB8" s="736"/>
      <c r="CD8" s="654" t="s">
        <v>244</v>
      </c>
      <c r="CE8" s="655"/>
      <c r="CF8" s="655"/>
      <c r="CG8" s="655"/>
      <c r="CH8" s="655"/>
      <c r="CI8" s="655"/>
      <c r="CJ8" s="655"/>
      <c r="CK8" s="655"/>
      <c r="CL8" s="655"/>
      <c r="CM8" s="655"/>
      <c r="CN8" s="655"/>
      <c r="CO8" s="655"/>
      <c r="CP8" s="655"/>
      <c r="CQ8" s="656"/>
      <c r="CR8" s="657">
        <v>1718772</v>
      </c>
      <c r="CS8" s="658"/>
      <c r="CT8" s="658"/>
      <c r="CU8" s="658"/>
      <c r="CV8" s="658"/>
      <c r="CW8" s="658"/>
      <c r="CX8" s="658"/>
      <c r="CY8" s="659"/>
      <c r="CZ8" s="695">
        <v>15.4</v>
      </c>
      <c r="DA8" s="695"/>
      <c r="DB8" s="695"/>
      <c r="DC8" s="695"/>
      <c r="DD8" s="663">
        <v>8019</v>
      </c>
      <c r="DE8" s="658"/>
      <c r="DF8" s="658"/>
      <c r="DG8" s="658"/>
      <c r="DH8" s="658"/>
      <c r="DI8" s="658"/>
      <c r="DJ8" s="658"/>
      <c r="DK8" s="658"/>
      <c r="DL8" s="658"/>
      <c r="DM8" s="658"/>
      <c r="DN8" s="658"/>
      <c r="DO8" s="658"/>
      <c r="DP8" s="659"/>
      <c r="DQ8" s="663">
        <v>1164734</v>
      </c>
      <c r="DR8" s="658"/>
      <c r="DS8" s="658"/>
      <c r="DT8" s="658"/>
      <c r="DU8" s="658"/>
      <c r="DV8" s="658"/>
      <c r="DW8" s="658"/>
      <c r="DX8" s="658"/>
      <c r="DY8" s="658"/>
      <c r="DZ8" s="658"/>
      <c r="EA8" s="658"/>
      <c r="EB8" s="658"/>
      <c r="EC8" s="694"/>
    </row>
    <row r="9" spans="2:143" ht="11.25" customHeight="1" x14ac:dyDescent="0.2">
      <c r="B9" s="654" t="s">
        <v>245</v>
      </c>
      <c r="C9" s="655"/>
      <c r="D9" s="655"/>
      <c r="E9" s="655"/>
      <c r="F9" s="655"/>
      <c r="G9" s="655"/>
      <c r="H9" s="655"/>
      <c r="I9" s="655"/>
      <c r="J9" s="655"/>
      <c r="K9" s="655"/>
      <c r="L9" s="655"/>
      <c r="M9" s="655"/>
      <c r="N9" s="655"/>
      <c r="O9" s="655"/>
      <c r="P9" s="655"/>
      <c r="Q9" s="656"/>
      <c r="R9" s="657">
        <v>8439</v>
      </c>
      <c r="S9" s="658"/>
      <c r="T9" s="658"/>
      <c r="U9" s="658"/>
      <c r="V9" s="658"/>
      <c r="W9" s="658"/>
      <c r="X9" s="658"/>
      <c r="Y9" s="659"/>
      <c r="Z9" s="695">
        <v>0.1</v>
      </c>
      <c r="AA9" s="695"/>
      <c r="AB9" s="695"/>
      <c r="AC9" s="695"/>
      <c r="AD9" s="696">
        <v>8439</v>
      </c>
      <c r="AE9" s="696"/>
      <c r="AF9" s="696"/>
      <c r="AG9" s="696"/>
      <c r="AH9" s="696"/>
      <c r="AI9" s="696"/>
      <c r="AJ9" s="696"/>
      <c r="AK9" s="696"/>
      <c r="AL9" s="660">
        <v>0.1</v>
      </c>
      <c r="AM9" s="661"/>
      <c r="AN9" s="661"/>
      <c r="AO9" s="697"/>
      <c r="AP9" s="654" t="s">
        <v>246</v>
      </c>
      <c r="AQ9" s="655"/>
      <c r="AR9" s="655"/>
      <c r="AS9" s="655"/>
      <c r="AT9" s="655"/>
      <c r="AU9" s="655"/>
      <c r="AV9" s="655"/>
      <c r="AW9" s="655"/>
      <c r="AX9" s="655"/>
      <c r="AY9" s="655"/>
      <c r="AZ9" s="655"/>
      <c r="BA9" s="655"/>
      <c r="BB9" s="655"/>
      <c r="BC9" s="655"/>
      <c r="BD9" s="655"/>
      <c r="BE9" s="655"/>
      <c r="BF9" s="656"/>
      <c r="BG9" s="657">
        <v>601137</v>
      </c>
      <c r="BH9" s="658"/>
      <c r="BI9" s="658"/>
      <c r="BJ9" s="658"/>
      <c r="BK9" s="658"/>
      <c r="BL9" s="658"/>
      <c r="BM9" s="658"/>
      <c r="BN9" s="659"/>
      <c r="BO9" s="695">
        <v>9.6</v>
      </c>
      <c r="BP9" s="695"/>
      <c r="BQ9" s="695"/>
      <c r="BR9" s="695"/>
      <c r="BS9" s="696" t="s">
        <v>240</v>
      </c>
      <c r="BT9" s="696"/>
      <c r="BU9" s="696"/>
      <c r="BV9" s="696"/>
      <c r="BW9" s="696"/>
      <c r="BX9" s="696"/>
      <c r="BY9" s="696"/>
      <c r="BZ9" s="696"/>
      <c r="CA9" s="696"/>
      <c r="CB9" s="736"/>
      <c r="CD9" s="654" t="s">
        <v>247</v>
      </c>
      <c r="CE9" s="655"/>
      <c r="CF9" s="655"/>
      <c r="CG9" s="655"/>
      <c r="CH9" s="655"/>
      <c r="CI9" s="655"/>
      <c r="CJ9" s="655"/>
      <c r="CK9" s="655"/>
      <c r="CL9" s="655"/>
      <c r="CM9" s="655"/>
      <c r="CN9" s="655"/>
      <c r="CO9" s="655"/>
      <c r="CP9" s="655"/>
      <c r="CQ9" s="656"/>
      <c r="CR9" s="657">
        <v>1309434</v>
      </c>
      <c r="CS9" s="658"/>
      <c r="CT9" s="658"/>
      <c r="CU9" s="658"/>
      <c r="CV9" s="658"/>
      <c r="CW9" s="658"/>
      <c r="CX9" s="658"/>
      <c r="CY9" s="659"/>
      <c r="CZ9" s="695">
        <v>11.7</v>
      </c>
      <c r="DA9" s="695"/>
      <c r="DB9" s="695"/>
      <c r="DC9" s="695"/>
      <c r="DD9" s="663">
        <v>99363</v>
      </c>
      <c r="DE9" s="658"/>
      <c r="DF9" s="658"/>
      <c r="DG9" s="658"/>
      <c r="DH9" s="658"/>
      <c r="DI9" s="658"/>
      <c r="DJ9" s="658"/>
      <c r="DK9" s="658"/>
      <c r="DL9" s="658"/>
      <c r="DM9" s="658"/>
      <c r="DN9" s="658"/>
      <c r="DO9" s="658"/>
      <c r="DP9" s="659"/>
      <c r="DQ9" s="663">
        <v>1004403</v>
      </c>
      <c r="DR9" s="658"/>
      <c r="DS9" s="658"/>
      <c r="DT9" s="658"/>
      <c r="DU9" s="658"/>
      <c r="DV9" s="658"/>
      <c r="DW9" s="658"/>
      <c r="DX9" s="658"/>
      <c r="DY9" s="658"/>
      <c r="DZ9" s="658"/>
      <c r="EA9" s="658"/>
      <c r="EB9" s="658"/>
      <c r="EC9" s="694"/>
    </row>
    <row r="10" spans="2:143" ht="11.25" customHeight="1" x14ac:dyDescent="0.2">
      <c r="B10" s="654" t="s">
        <v>248</v>
      </c>
      <c r="C10" s="655"/>
      <c r="D10" s="655"/>
      <c r="E10" s="655"/>
      <c r="F10" s="655"/>
      <c r="G10" s="655"/>
      <c r="H10" s="655"/>
      <c r="I10" s="655"/>
      <c r="J10" s="655"/>
      <c r="K10" s="655"/>
      <c r="L10" s="655"/>
      <c r="M10" s="655"/>
      <c r="N10" s="655"/>
      <c r="O10" s="655"/>
      <c r="P10" s="655"/>
      <c r="Q10" s="656"/>
      <c r="R10" s="657" t="s">
        <v>240</v>
      </c>
      <c r="S10" s="658"/>
      <c r="T10" s="658"/>
      <c r="U10" s="658"/>
      <c r="V10" s="658"/>
      <c r="W10" s="658"/>
      <c r="X10" s="658"/>
      <c r="Y10" s="659"/>
      <c r="Z10" s="695" t="s">
        <v>240</v>
      </c>
      <c r="AA10" s="695"/>
      <c r="AB10" s="695"/>
      <c r="AC10" s="695"/>
      <c r="AD10" s="696" t="s">
        <v>132</v>
      </c>
      <c r="AE10" s="696"/>
      <c r="AF10" s="696"/>
      <c r="AG10" s="696"/>
      <c r="AH10" s="696"/>
      <c r="AI10" s="696"/>
      <c r="AJ10" s="696"/>
      <c r="AK10" s="696"/>
      <c r="AL10" s="660" t="s">
        <v>240</v>
      </c>
      <c r="AM10" s="661"/>
      <c r="AN10" s="661"/>
      <c r="AO10" s="697"/>
      <c r="AP10" s="654" t="s">
        <v>249</v>
      </c>
      <c r="AQ10" s="655"/>
      <c r="AR10" s="655"/>
      <c r="AS10" s="655"/>
      <c r="AT10" s="655"/>
      <c r="AU10" s="655"/>
      <c r="AV10" s="655"/>
      <c r="AW10" s="655"/>
      <c r="AX10" s="655"/>
      <c r="AY10" s="655"/>
      <c r="AZ10" s="655"/>
      <c r="BA10" s="655"/>
      <c r="BB10" s="655"/>
      <c r="BC10" s="655"/>
      <c r="BD10" s="655"/>
      <c r="BE10" s="655"/>
      <c r="BF10" s="656"/>
      <c r="BG10" s="657">
        <v>188769</v>
      </c>
      <c r="BH10" s="658"/>
      <c r="BI10" s="658"/>
      <c r="BJ10" s="658"/>
      <c r="BK10" s="658"/>
      <c r="BL10" s="658"/>
      <c r="BM10" s="658"/>
      <c r="BN10" s="659"/>
      <c r="BO10" s="695">
        <v>3</v>
      </c>
      <c r="BP10" s="695"/>
      <c r="BQ10" s="695"/>
      <c r="BR10" s="695"/>
      <c r="BS10" s="696" t="s">
        <v>240</v>
      </c>
      <c r="BT10" s="696"/>
      <c r="BU10" s="696"/>
      <c r="BV10" s="696"/>
      <c r="BW10" s="696"/>
      <c r="BX10" s="696"/>
      <c r="BY10" s="696"/>
      <c r="BZ10" s="696"/>
      <c r="CA10" s="696"/>
      <c r="CB10" s="736"/>
      <c r="CD10" s="654" t="s">
        <v>250</v>
      </c>
      <c r="CE10" s="655"/>
      <c r="CF10" s="655"/>
      <c r="CG10" s="655"/>
      <c r="CH10" s="655"/>
      <c r="CI10" s="655"/>
      <c r="CJ10" s="655"/>
      <c r="CK10" s="655"/>
      <c r="CL10" s="655"/>
      <c r="CM10" s="655"/>
      <c r="CN10" s="655"/>
      <c r="CO10" s="655"/>
      <c r="CP10" s="655"/>
      <c r="CQ10" s="656"/>
      <c r="CR10" s="657">
        <v>1342</v>
      </c>
      <c r="CS10" s="658"/>
      <c r="CT10" s="658"/>
      <c r="CU10" s="658"/>
      <c r="CV10" s="658"/>
      <c r="CW10" s="658"/>
      <c r="CX10" s="658"/>
      <c r="CY10" s="659"/>
      <c r="CZ10" s="695">
        <v>0</v>
      </c>
      <c r="DA10" s="695"/>
      <c r="DB10" s="695"/>
      <c r="DC10" s="695"/>
      <c r="DD10" s="663" t="s">
        <v>132</v>
      </c>
      <c r="DE10" s="658"/>
      <c r="DF10" s="658"/>
      <c r="DG10" s="658"/>
      <c r="DH10" s="658"/>
      <c r="DI10" s="658"/>
      <c r="DJ10" s="658"/>
      <c r="DK10" s="658"/>
      <c r="DL10" s="658"/>
      <c r="DM10" s="658"/>
      <c r="DN10" s="658"/>
      <c r="DO10" s="658"/>
      <c r="DP10" s="659"/>
      <c r="DQ10" s="663">
        <v>342</v>
      </c>
      <c r="DR10" s="658"/>
      <c r="DS10" s="658"/>
      <c r="DT10" s="658"/>
      <c r="DU10" s="658"/>
      <c r="DV10" s="658"/>
      <c r="DW10" s="658"/>
      <c r="DX10" s="658"/>
      <c r="DY10" s="658"/>
      <c r="DZ10" s="658"/>
      <c r="EA10" s="658"/>
      <c r="EB10" s="658"/>
      <c r="EC10" s="694"/>
    </row>
    <row r="11" spans="2:143" ht="11.25" customHeight="1" x14ac:dyDescent="0.2">
      <c r="B11" s="654" t="s">
        <v>251</v>
      </c>
      <c r="C11" s="655"/>
      <c r="D11" s="655"/>
      <c r="E11" s="655"/>
      <c r="F11" s="655"/>
      <c r="G11" s="655"/>
      <c r="H11" s="655"/>
      <c r="I11" s="655"/>
      <c r="J11" s="655"/>
      <c r="K11" s="655"/>
      <c r="L11" s="655"/>
      <c r="M11" s="655"/>
      <c r="N11" s="655"/>
      <c r="O11" s="655"/>
      <c r="P11" s="655"/>
      <c r="Q11" s="656"/>
      <c r="R11" s="657">
        <v>396644</v>
      </c>
      <c r="S11" s="658"/>
      <c r="T11" s="658"/>
      <c r="U11" s="658"/>
      <c r="V11" s="658"/>
      <c r="W11" s="658"/>
      <c r="X11" s="658"/>
      <c r="Y11" s="659"/>
      <c r="Z11" s="660">
        <v>3.4</v>
      </c>
      <c r="AA11" s="661"/>
      <c r="AB11" s="661"/>
      <c r="AC11" s="662"/>
      <c r="AD11" s="663">
        <v>396644</v>
      </c>
      <c r="AE11" s="658"/>
      <c r="AF11" s="658"/>
      <c r="AG11" s="658"/>
      <c r="AH11" s="658"/>
      <c r="AI11" s="658"/>
      <c r="AJ11" s="658"/>
      <c r="AK11" s="659"/>
      <c r="AL11" s="660">
        <v>6.2</v>
      </c>
      <c r="AM11" s="661"/>
      <c r="AN11" s="661"/>
      <c r="AO11" s="697"/>
      <c r="AP11" s="654" t="s">
        <v>252</v>
      </c>
      <c r="AQ11" s="655"/>
      <c r="AR11" s="655"/>
      <c r="AS11" s="655"/>
      <c r="AT11" s="655"/>
      <c r="AU11" s="655"/>
      <c r="AV11" s="655"/>
      <c r="AW11" s="655"/>
      <c r="AX11" s="655"/>
      <c r="AY11" s="655"/>
      <c r="AZ11" s="655"/>
      <c r="BA11" s="655"/>
      <c r="BB11" s="655"/>
      <c r="BC11" s="655"/>
      <c r="BD11" s="655"/>
      <c r="BE11" s="655"/>
      <c r="BF11" s="656"/>
      <c r="BG11" s="657">
        <v>51255</v>
      </c>
      <c r="BH11" s="658"/>
      <c r="BI11" s="658"/>
      <c r="BJ11" s="658"/>
      <c r="BK11" s="658"/>
      <c r="BL11" s="658"/>
      <c r="BM11" s="658"/>
      <c r="BN11" s="659"/>
      <c r="BO11" s="695">
        <v>0.8</v>
      </c>
      <c r="BP11" s="695"/>
      <c r="BQ11" s="695"/>
      <c r="BR11" s="695"/>
      <c r="BS11" s="696" t="s">
        <v>132</v>
      </c>
      <c r="BT11" s="696"/>
      <c r="BU11" s="696"/>
      <c r="BV11" s="696"/>
      <c r="BW11" s="696"/>
      <c r="BX11" s="696"/>
      <c r="BY11" s="696"/>
      <c r="BZ11" s="696"/>
      <c r="CA11" s="696"/>
      <c r="CB11" s="736"/>
      <c r="CD11" s="654" t="s">
        <v>253</v>
      </c>
      <c r="CE11" s="655"/>
      <c r="CF11" s="655"/>
      <c r="CG11" s="655"/>
      <c r="CH11" s="655"/>
      <c r="CI11" s="655"/>
      <c r="CJ11" s="655"/>
      <c r="CK11" s="655"/>
      <c r="CL11" s="655"/>
      <c r="CM11" s="655"/>
      <c r="CN11" s="655"/>
      <c r="CO11" s="655"/>
      <c r="CP11" s="655"/>
      <c r="CQ11" s="656"/>
      <c r="CR11" s="657">
        <v>136458</v>
      </c>
      <c r="CS11" s="658"/>
      <c r="CT11" s="658"/>
      <c r="CU11" s="658"/>
      <c r="CV11" s="658"/>
      <c r="CW11" s="658"/>
      <c r="CX11" s="658"/>
      <c r="CY11" s="659"/>
      <c r="CZ11" s="695">
        <v>1.2</v>
      </c>
      <c r="DA11" s="695"/>
      <c r="DB11" s="695"/>
      <c r="DC11" s="695"/>
      <c r="DD11" s="663">
        <v>65468</v>
      </c>
      <c r="DE11" s="658"/>
      <c r="DF11" s="658"/>
      <c r="DG11" s="658"/>
      <c r="DH11" s="658"/>
      <c r="DI11" s="658"/>
      <c r="DJ11" s="658"/>
      <c r="DK11" s="658"/>
      <c r="DL11" s="658"/>
      <c r="DM11" s="658"/>
      <c r="DN11" s="658"/>
      <c r="DO11" s="658"/>
      <c r="DP11" s="659"/>
      <c r="DQ11" s="663">
        <v>31449</v>
      </c>
      <c r="DR11" s="658"/>
      <c r="DS11" s="658"/>
      <c r="DT11" s="658"/>
      <c r="DU11" s="658"/>
      <c r="DV11" s="658"/>
      <c r="DW11" s="658"/>
      <c r="DX11" s="658"/>
      <c r="DY11" s="658"/>
      <c r="DZ11" s="658"/>
      <c r="EA11" s="658"/>
      <c r="EB11" s="658"/>
      <c r="EC11" s="694"/>
    </row>
    <row r="12" spans="2:143" ht="11.25" customHeight="1" x14ac:dyDescent="0.2">
      <c r="B12" s="654" t="s">
        <v>254</v>
      </c>
      <c r="C12" s="655"/>
      <c r="D12" s="655"/>
      <c r="E12" s="655"/>
      <c r="F12" s="655"/>
      <c r="G12" s="655"/>
      <c r="H12" s="655"/>
      <c r="I12" s="655"/>
      <c r="J12" s="655"/>
      <c r="K12" s="655"/>
      <c r="L12" s="655"/>
      <c r="M12" s="655"/>
      <c r="N12" s="655"/>
      <c r="O12" s="655"/>
      <c r="P12" s="655"/>
      <c r="Q12" s="656"/>
      <c r="R12" s="657">
        <v>102023</v>
      </c>
      <c r="S12" s="658"/>
      <c r="T12" s="658"/>
      <c r="U12" s="658"/>
      <c r="V12" s="658"/>
      <c r="W12" s="658"/>
      <c r="X12" s="658"/>
      <c r="Y12" s="659"/>
      <c r="Z12" s="695">
        <v>0.9</v>
      </c>
      <c r="AA12" s="695"/>
      <c r="AB12" s="695"/>
      <c r="AC12" s="695"/>
      <c r="AD12" s="696">
        <v>102023</v>
      </c>
      <c r="AE12" s="696"/>
      <c r="AF12" s="696"/>
      <c r="AG12" s="696"/>
      <c r="AH12" s="696"/>
      <c r="AI12" s="696"/>
      <c r="AJ12" s="696"/>
      <c r="AK12" s="696"/>
      <c r="AL12" s="660">
        <v>1.6</v>
      </c>
      <c r="AM12" s="661"/>
      <c r="AN12" s="661"/>
      <c r="AO12" s="697"/>
      <c r="AP12" s="654" t="s">
        <v>255</v>
      </c>
      <c r="AQ12" s="655"/>
      <c r="AR12" s="655"/>
      <c r="AS12" s="655"/>
      <c r="AT12" s="655"/>
      <c r="AU12" s="655"/>
      <c r="AV12" s="655"/>
      <c r="AW12" s="655"/>
      <c r="AX12" s="655"/>
      <c r="AY12" s="655"/>
      <c r="AZ12" s="655"/>
      <c r="BA12" s="655"/>
      <c r="BB12" s="655"/>
      <c r="BC12" s="655"/>
      <c r="BD12" s="655"/>
      <c r="BE12" s="655"/>
      <c r="BF12" s="656"/>
      <c r="BG12" s="657">
        <v>4652541</v>
      </c>
      <c r="BH12" s="658"/>
      <c r="BI12" s="658"/>
      <c r="BJ12" s="658"/>
      <c r="BK12" s="658"/>
      <c r="BL12" s="658"/>
      <c r="BM12" s="658"/>
      <c r="BN12" s="659"/>
      <c r="BO12" s="695">
        <v>74.3</v>
      </c>
      <c r="BP12" s="695"/>
      <c r="BQ12" s="695"/>
      <c r="BR12" s="695"/>
      <c r="BS12" s="696">
        <v>516611</v>
      </c>
      <c r="BT12" s="696"/>
      <c r="BU12" s="696"/>
      <c r="BV12" s="696"/>
      <c r="BW12" s="696"/>
      <c r="BX12" s="696"/>
      <c r="BY12" s="696"/>
      <c r="BZ12" s="696"/>
      <c r="CA12" s="696"/>
      <c r="CB12" s="736"/>
      <c r="CD12" s="654" t="s">
        <v>256</v>
      </c>
      <c r="CE12" s="655"/>
      <c r="CF12" s="655"/>
      <c r="CG12" s="655"/>
      <c r="CH12" s="655"/>
      <c r="CI12" s="655"/>
      <c r="CJ12" s="655"/>
      <c r="CK12" s="655"/>
      <c r="CL12" s="655"/>
      <c r="CM12" s="655"/>
      <c r="CN12" s="655"/>
      <c r="CO12" s="655"/>
      <c r="CP12" s="655"/>
      <c r="CQ12" s="656"/>
      <c r="CR12" s="657">
        <v>1022543</v>
      </c>
      <c r="CS12" s="658"/>
      <c r="CT12" s="658"/>
      <c r="CU12" s="658"/>
      <c r="CV12" s="658"/>
      <c r="CW12" s="658"/>
      <c r="CX12" s="658"/>
      <c r="CY12" s="659"/>
      <c r="CZ12" s="695">
        <v>9.1</v>
      </c>
      <c r="DA12" s="695"/>
      <c r="DB12" s="695"/>
      <c r="DC12" s="695"/>
      <c r="DD12" s="663">
        <v>17837</v>
      </c>
      <c r="DE12" s="658"/>
      <c r="DF12" s="658"/>
      <c r="DG12" s="658"/>
      <c r="DH12" s="658"/>
      <c r="DI12" s="658"/>
      <c r="DJ12" s="658"/>
      <c r="DK12" s="658"/>
      <c r="DL12" s="658"/>
      <c r="DM12" s="658"/>
      <c r="DN12" s="658"/>
      <c r="DO12" s="658"/>
      <c r="DP12" s="659"/>
      <c r="DQ12" s="663">
        <v>581458</v>
      </c>
      <c r="DR12" s="658"/>
      <c r="DS12" s="658"/>
      <c r="DT12" s="658"/>
      <c r="DU12" s="658"/>
      <c r="DV12" s="658"/>
      <c r="DW12" s="658"/>
      <c r="DX12" s="658"/>
      <c r="DY12" s="658"/>
      <c r="DZ12" s="658"/>
      <c r="EA12" s="658"/>
      <c r="EB12" s="658"/>
      <c r="EC12" s="694"/>
    </row>
    <row r="13" spans="2:143" ht="11.25" customHeight="1" x14ac:dyDescent="0.2">
      <c r="B13" s="654" t="s">
        <v>257</v>
      </c>
      <c r="C13" s="655"/>
      <c r="D13" s="655"/>
      <c r="E13" s="655"/>
      <c r="F13" s="655"/>
      <c r="G13" s="655"/>
      <c r="H13" s="655"/>
      <c r="I13" s="655"/>
      <c r="J13" s="655"/>
      <c r="K13" s="655"/>
      <c r="L13" s="655"/>
      <c r="M13" s="655"/>
      <c r="N13" s="655"/>
      <c r="O13" s="655"/>
      <c r="P13" s="655"/>
      <c r="Q13" s="656"/>
      <c r="R13" s="657" t="s">
        <v>240</v>
      </c>
      <c r="S13" s="658"/>
      <c r="T13" s="658"/>
      <c r="U13" s="658"/>
      <c r="V13" s="658"/>
      <c r="W13" s="658"/>
      <c r="X13" s="658"/>
      <c r="Y13" s="659"/>
      <c r="Z13" s="695" t="s">
        <v>240</v>
      </c>
      <c r="AA13" s="695"/>
      <c r="AB13" s="695"/>
      <c r="AC13" s="695"/>
      <c r="AD13" s="696" t="s">
        <v>132</v>
      </c>
      <c r="AE13" s="696"/>
      <c r="AF13" s="696"/>
      <c r="AG13" s="696"/>
      <c r="AH13" s="696"/>
      <c r="AI13" s="696"/>
      <c r="AJ13" s="696"/>
      <c r="AK13" s="696"/>
      <c r="AL13" s="660" t="s">
        <v>132</v>
      </c>
      <c r="AM13" s="661"/>
      <c r="AN13" s="661"/>
      <c r="AO13" s="697"/>
      <c r="AP13" s="654" t="s">
        <v>258</v>
      </c>
      <c r="AQ13" s="655"/>
      <c r="AR13" s="655"/>
      <c r="AS13" s="655"/>
      <c r="AT13" s="655"/>
      <c r="AU13" s="655"/>
      <c r="AV13" s="655"/>
      <c r="AW13" s="655"/>
      <c r="AX13" s="655"/>
      <c r="AY13" s="655"/>
      <c r="AZ13" s="655"/>
      <c r="BA13" s="655"/>
      <c r="BB13" s="655"/>
      <c r="BC13" s="655"/>
      <c r="BD13" s="655"/>
      <c r="BE13" s="655"/>
      <c r="BF13" s="656"/>
      <c r="BG13" s="657">
        <v>4588276</v>
      </c>
      <c r="BH13" s="658"/>
      <c r="BI13" s="658"/>
      <c r="BJ13" s="658"/>
      <c r="BK13" s="658"/>
      <c r="BL13" s="658"/>
      <c r="BM13" s="658"/>
      <c r="BN13" s="659"/>
      <c r="BO13" s="695">
        <v>73.2</v>
      </c>
      <c r="BP13" s="695"/>
      <c r="BQ13" s="695"/>
      <c r="BR13" s="695"/>
      <c r="BS13" s="696">
        <v>516611</v>
      </c>
      <c r="BT13" s="696"/>
      <c r="BU13" s="696"/>
      <c r="BV13" s="696"/>
      <c r="BW13" s="696"/>
      <c r="BX13" s="696"/>
      <c r="BY13" s="696"/>
      <c r="BZ13" s="696"/>
      <c r="CA13" s="696"/>
      <c r="CB13" s="736"/>
      <c r="CD13" s="654" t="s">
        <v>259</v>
      </c>
      <c r="CE13" s="655"/>
      <c r="CF13" s="655"/>
      <c r="CG13" s="655"/>
      <c r="CH13" s="655"/>
      <c r="CI13" s="655"/>
      <c r="CJ13" s="655"/>
      <c r="CK13" s="655"/>
      <c r="CL13" s="655"/>
      <c r="CM13" s="655"/>
      <c r="CN13" s="655"/>
      <c r="CO13" s="655"/>
      <c r="CP13" s="655"/>
      <c r="CQ13" s="656"/>
      <c r="CR13" s="657">
        <v>722828</v>
      </c>
      <c r="CS13" s="658"/>
      <c r="CT13" s="658"/>
      <c r="CU13" s="658"/>
      <c r="CV13" s="658"/>
      <c r="CW13" s="658"/>
      <c r="CX13" s="658"/>
      <c r="CY13" s="659"/>
      <c r="CZ13" s="695">
        <v>6.5</v>
      </c>
      <c r="DA13" s="695"/>
      <c r="DB13" s="695"/>
      <c r="DC13" s="695"/>
      <c r="DD13" s="663">
        <v>213985</v>
      </c>
      <c r="DE13" s="658"/>
      <c r="DF13" s="658"/>
      <c r="DG13" s="658"/>
      <c r="DH13" s="658"/>
      <c r="DI13" s="658"/>
      <c r="DJ13" s="658"/>
      <c r="DK13" s="658"/>
      <c r="DL13" s="658"/>
      <c r="DM13" s="658"/>
      <c r="DN13" s="658"/>
      <c r="DO13" s="658"/>
      <c r="DP13" s="659"/>
      <c r="DQ13" s="663">
        <v>508932</v>
      </c>
      <c r="DR13" s="658"/>
      <c r="DS13" s="658"/>
      <c r="DT13" s="658"/>
      <c r="DU13" s="658"/>
      <c r="DV13" s="658"/>
      <c r="DW13" s="658"/>
      <c r="DX13" s="658"/>
      <c r="DY13" s="658"/>
      <c r="DZ13" s="658"/>
      <c r="EA13" s="658"/>
      <c r="EB13" s="658"/>
      <c r="EC13" s="694"/>
    </row>
    <row r="14" spans="2:143" ht="11.25" customHeight="1" x14ac:dyDescent="0.2">
      <c r="B14" s="654" t="s">
        <v>260</v>
      </c>
      <c r="C14" s="655"/>
      <c r="D14" s="655"/>
      <c r="E14" s="655"/>
      <c r="F14" s="655"/>
      <c r="G14" s="655"/>
      <c r="H14" s="655"/>
      <c r="I14" s="655"/>
      <c r="J14" s="655"/>
      <c r="K14" s="655"/>
      <c r="L14" s="655"/>
      <c r="M14" s="655"/>
      <c r="N14" s="655"/>
      <c r="O14" s="655"/>
      <c r="P14" s="655"/>
      <c r="Q14" s="656"/>
      <c r="R14" s="657">
        <v>81</v>
      </c>
      <c r="S14" s="658"/>
      <c r="T14" s="658"/>
      <c r="U14" s="658"/>
      <c r="V14" s="658"/>
      <c r="W14" s="658"/>
      <c r="X14" s="658"/>
      <c r="Y14" s="659"/>
      <c r="Z14" s="695">
        <v>0</v>
      </c>
      <c r="AA14" s="695"/>
      <c r="AB14" s="695"/>
      <c r="AC14" s="695"/>
      <c r="AD14" s="696">
        <v>81</v>
      </c>
      <c r="AE14" s="696"/>
      <c r="AF14" s="696"/>
      <c r="AG14" s="696"/>
      <c r="AH14" s="696"/>
      <c r="AI14" s="696"/>
      <c r="AJ14" s="696"/>
      <c r="AK14" s="696"/>
      <c r="AL14" s="660">
        <v>0</v>
      </c>
      <c r="AM14" s="661"/>
      <c r="AN14" s="661"/>
      <c r="AO14" s="697"/>
      <c r="AP14" s="654" t="s">
        <v>261</v>
      </c>
      <c r="AQ14" s="655"/>
      <c r="AR14" s="655"/>
      <c r="AS14" s="655"/>
      <c r="AT14" s="655"/>
      <c r="AU14" s="655"/>
      <c r="AV14" s="655"/>
      <c r="AW14" s="655"/>
      <c r="AX14" s="655"/>
      <c r="AY14" s="655"/>
      <c r="AZ14" s="655"/>
      <c r="BA14" s="655"/>
      <c r="BB14" s="655"/>
      <c r="BC14" s="655"/>
      <c r="BD14" s="655"/>
      <c r="BE14" s="655"/>
      <c r="BF14" s="656"/>
      <c r="BG14" s="657">
        <v>31102</v>
      </c>
      <c r="BH14" s="658"/>
      <c r="BI14" s="658"/>
      <c r="BJ14" s="658"/>
      <c r="BK14" s="658"/>
      <c r="BL14" s="658"/>
      <c r="BM14" s="658"/>
      <c r="BN14" s="659"/>
      <c r="BO14" s="695">
        <v>0.5</v>
      </c>
      <c r="BP14" s="695"/>
      <c r="BQ14" s="695"/>
      <c r="BR14" s="695"/>
      <c r="BS14" s="696" t="s">
        <v>132</v>
      </c>
      <c r="BT14" s="696"/>
      <c r="BU14" s="696"/>
      <c r="BV14" s="696"/>
      <c r="BW14" s="696"/>
      <c r="BX14" s="696"/>
      <c r="BY14" s="696"/>
      <c r="BZ14" s="696"/>
      <c r="CA14" s="696"/>
      <c r="CB14" s="736"/>
      <c r="CD14" s="654" t="s">
        <v>262</v>
      </c>
      <c r="CE14" s="655"/>
      <c r="CF14" s="655"/>
      <c r="CG14" s="655"/>
      <c r="CH14" s="655"/>
      <c r="CI14" s="655"/>
      <c r="CJ14" s="655"/>
      <c r="CK14" s="655"/>
      <c r="CL14" s="655"/>
      <c r="CM14" s="655"/>
      <c r="CN14" s="655"/>
      <c r="CO14" s="655"/>
      <c r="CP14" s="655"/>
      <c r="CQ14" s="656"/>
      <c r="CR14" s="657">
        <v>977769</v>
      </c>
      <c r="CS14" s="658"/>
      <c r="CT14" s="658"/>
      <c r="CU14" s="658"/>
      <c r="CV14" s="658"/>
      <c r="CW14" s="658"/>
      <c r="CX14" s="658"/>
      <c r="CY14" s="659"/>
      <c r="CZ14" s="695">
        <v>8.6999999999999993</v>
      </c>
      <c r="DA14" s="695"/>
      <c r="DB14" s="695"/>
      <c r="DC14" s="695"/>
      <c r="DD14" s="663">
        <v>3158</v>
      </c>
      <c r="DE14" s="658"/>
      <c r="DF14" s="658"/>
      <c r="DG14" s="658"/>
      <c r="DH14" s="658"/>
      <c r="DI14" s="658"/>
      <c r="DJ14" s="658"/>
      <c r="DK14" s="658"/>
      <c r="DL14" s="658"/>
      <c r="DM14" s="658"/>
      <c r="DN14" s="658"/>
      <c r="DO14" s="658"/>
      <c r="DP14" s="659"/>
      <c r="DQ14" s="663">
        <v>945941</v>
      </c>
      <c r="DR14" s="658"/>
      <c r="DS14" s="658"/>
      <c r="DT14" s="658"/>
      <c r="DU14" s="658"/>
      <c r="DV14" s="658"/>
      <c r="DW14" s="658"/>
      <c r="DX14" s="658"/>
      <c r="DY14" s="658"/>
      <c r="DZ14" s="658"/>
      <c r="EA14" s="658"/>
      <c r="EB14" s="658"/>
      <c r="EC14" s="694"/>
    </row>
    <row r="15" spans="2:143" ht="11.25" customHeight="1" x14ac:dyDescent="0.2">
      <c r="B15" s="654" t="s">
        <v>263</v>
      </c>
      <c r="C15" s="655"/>
      <c r="D15" s="655"/>
      <c r="E15" s="655"/>
      <c r="F15" s="655"/>
      <c r="G15" s="655"/>
      <c r="H15" s="655"/>
      <c r="I15" s="655"/>
      <c r="J15" s="655"/>
      <c r="K15" s="655"/>
      <c r="L15" s="655"/>
      <c r="M15" s="655"/>
      <c r="N15" s="655"/>
      <c r="O15" s="655"/>
      <c r="P15" s="655"/>
      <c r="Q15" s="656"/>
      <c r="R15" s="657" t="s">
        <v>132</v>
      </c>
      <c r="S15" s="658"/>
      <c r="T15" s="658"/>
      <c r="U15" s="658"/>
      <c r="V15" s="658"/>
      <c r="W15" s="658"/>
      <c r="X15" s="658"/>
      <c r="Y15" s="659"/>
      <c r="Z15" s="695" t="s">
        <v>132</v>
      </c>
      <c r="AA15" s="695"/>
      <c r="AB15" s="695"/>
      <c r="AC15" s="695"/>
      <c r="AD15" s="696" t="s">
        <v>132</v>
      </c>
      <c r="AE15" s="696"/>
      <c r="AF15" s="696"/>
      <c r="AG15" s="696"/>
      <c r="AH15" s="696"/>
      <c r="AI15" s="696"/>
      <c r="AJ15" s="696"/>
      <c r="AK15" s="696"/>
      <c r="AL15" s="660" t="s">
        <v>132</v>
      </c>
      <c r="AM15" s="661"/>
      <c r="AN15" s="661"/>
      <c r="AO15" s="697"/>
      <c r="AP15" s="654" t="s">
        <v>264</v>
      </c>
      <c r="AQ15" s="655"/>
      <c r="AR15" s="655"/>
      <c r="AS15" s="655"/>
      <c r="AT15" s="655"/>
      <c r="AU15" s="655"/>
      <c r="AV15" s="655"/>
      <c r="AW15" s="655"/>
      <c r="AX15" s="655"/>
      <c r="AY15" s="655"/>
      <c r="AZ15" s="655"/>
      <c r="BA15" s="655"/>
      <c r="BB15" s="655"/>
      <c r="BC15" s="655"/>
      <c r="BD15" s="655"/>
      <c r="BE15" s="655"/>
      <c r="BF15" s="656"/>
      <c r="BG15" s="657">
        <v>150388</v>
      </c>
      <c r="BH15" s="658"/>
      <c r="BI15" s="658"/>
      <c r="BJ15" s="658"/>
      <c r="BK15" s="658"/>
      <c r="BL15" s="658"/>
      <c r="BM15" s="658"/>
      <c r="BN15" s="659"/>
      <c r="BO15" s="695">
        <v>2.4</v>
      </c>
      <c r="BP15" s="695"/>
      <c r="BQ15" s="695"/>
      <c r="BR15" s="695"/>
      <c r="BS15" s="696" t="s">
        <v>240</v>
      </c>
      <c r="BT15" s="696"/>
      <c r="BU15" s="696"/>
      <c r="BV15" s="696"/>
      <c r="BW15" s="696"/>
      <c r="BX15" s="696"/>
      <c r="BY15" s="696"/>
      <c r="BZ15" s="696"/>
      <c r="CA15" s="696"/>
      <c r="CB15" s="736"/>
      <c r="CD15" s="654" t="s">
        <v>265</v>
      </c>
      <c r="CE15" s="655"/>
      <c r="CF15" s="655"/>
      <c r="CG15" s="655"/>
      <c r="CH15" s="655"/>
      <c r="CI15" s="655"/>
      <c r="CJ15" s="655"/>
      <c r="CK15" s="655"/>
      <c r="CL15" s="655"/>
      <c r="CM15" s="655"/>
      <c r="CN15" s="655"/>
      <c r="CO15" s="655"/>
      <c r="CP15" s="655"/>
      <c r="CQ15" s="656"/>
      <c r="CR15" s="657">
        <v>1072552</v>
      </c>
      <c r="CS15" s="658"/>
      <c r="CT15" s="658"/>
      <c r="CU15" s="658"/>
      <c r="CV15" s="658"/>
      <c r="CW15" s="658"/>
      <c r="CX15" s="658"/>
      <c r="CY15" s="659"/>
      <c r="CZ15" s="695">
        <v>9.6</v>
      </c>
      <c r="DA15" s="695"/>
      <c r="DB15" s="695"/>
      <c r="DC15" s="695"/>
      <c r="DD15" s="663">
        <v>74332</v>
      </c>
      <c r="DE15" s="658"/>
      <c r="DF15" s="658"/>
      <c r="DG15" s="658"/>
      <c r="DH15" s="658"/>
      <c r="DI15" s="658"/>
      <c r="DJ15" s="658"/>
      <c r="DK15" s="658"/>
      <c r="DL15" s="658"/>
      <c r="DM15" s="658"/>
      <c r="DN15" s="658"/>
      <c r="DO15" s="658"/>
      <c r="DP15" s="659"/>
      <c r="DQ15" s="663">
        <v>930372</v>
      </c>
      <c r="DR15" s="658"/>
      <c r="DS15" s="658"/>
      <c r="DT15" s="658"/>
      <c r="DU15" s="658"/>
      <c r="DV15" s="658"/>
      <c r="DW15" s="658"/>
      <c r="DX15" s="658"/>
      <c r="DY15" s="658"/>
      <c r="DZ15" s="658"/>
      <c r="EA15" s="658"/>
      <c r="EB15" s="658"/>
      <c r="EC15" s="694"/>
    </row>
    <row r="16" spans="2:143" ht="11.25" customHeight="1" x14ac:dyDescent="0.2">
      <c r="B16" s="654" t="s">
        <v>266</v>
      </c>
      <c r="C16" s="655"/>
      <c r="D16" s="655"/>
      <c r="E16" s="655"/>
      <c r="F16" s="655"/>
      <c r="G16" s="655"/>
      <c r="H16" s="655"/>
      <c r="I16" s="655"/>
      <c r="J16" s="655"/>
      <c r="K16" s="655"/>
      <c r="L16" s="655"/>
      <c r="M16" s="655"/>
      <c r="N16" s="655"/>
      <c r="O16" s="655"/>
      <c r="P16" s="655"/>
      <c r="Q16" s="656"/>
      <c r="R16" s="657">
        <v>8530</v>
      </c>
      <c r="S16" s="658"/>
      <c r="T16" s="658"/>
      <c r="U16" s="658"/>
      <c r="V16" s="658"/>
      <c r="W16" s="658"/>
      <c r="X16" s="658"/>
      <c r="Y16" s="659"/>
      <c r="Z16" s="695">
        <v>0.1</v>
      </c>
      <c r="AA16" s="695"/>
      <c r="AB16" s="695"/>
      <c r="AC16" s="695"/>
      <c r="AD16" s="696">
        <v>8530</v>
      </c>
      <c r="AE16" s="696"/>
      <c r="AF16" s="696"/>
      <c r="AG16" s="696"/>
      <c r="AH16" s="696"/>
      <c r="AI16" s="696"/>
      <c r="AJ16" s="696"/>
      <c r="AK16" s="696"/>
      <c r="AL16" s="660">
        <v>0.1</v>
      </c>
      <c r="AM16" s="661"/>
      <c r="AN16" s="661"/>
      <c r="AO16" s="697"/>
      <c r="AP16" s="654" t="s">
        <v>267</v>
      </c>
      <c r="AQ16" s="655"/>
      <c r="AR16" s="655"/>
      <c r="AS16" s="655"/>
      <c r="AT16" s="655"/>
      <c r="AU16" s="655"/>
      <c r="AV16" s="655"/>
      <c r="AW16" s="655"/>
      <c r="AX16" s="655"/>
      <c r="AY16" s="655"/>
      <c r="AZ16" s="655"/>
      <c r="BA16" s="655"/>
      <c r="BB16" s="655"/>
      <c r="BC16" s="655"/>
      <c r="BD16" s="655"/>
      <c r="BE16" s="655"/>
      <c r="BF16" s="656"/>
      <c r="BG16" s="657" t="s">
        <v>240</v>
      </c>
      <c r="BH16" s="658"/>
      <c r="BI16" s="658"/>
      <c r="BJ16" s="658"/>
      <c r="BK16" s="658"/>
      <c r="BL16" s="658"/>
      <c r="BM16" s="658"/>
      <c r="BN16" s="659"/>
      <c r="BO16" s="695" t="s">
        <v>240</v>
      </c>
      <c r="BP16" s="695"/>
      <c r="BQ16" s="695"/>
      <c r="BR16" s="695"/>
      <c r="BS16" s="696" t="s">
        <v>240</v>
      </c>
      <c r="BT16" s="696"/>
      <c r="BU16" s="696"/>
      <c r="BV16" s="696"/>
      <c r="BW16" s="696"/>
      <c r="BX16" s="696"/>
      <c r="BY16" s="696"/>
      <c r="BZ16" s="696"/>
      <c r="CA16" s="696"/>
      <c r="CB16" s="736"/>
      <c r="CD16" s="654" t="s">
        <v>268</v>
      </c>
      <c r="CE16" s="655"/>
      <c r="CF16" s="655"/>
      <c r="CG16" s="655"/>
      <c r="CH16" s="655"/>
      <c r="CI16" s="655"/>
      <c r="CJ16" s="655"/>
      <c r="CK16" s="655"/>
      <c r="CL16" s="655"/>
      <c r="CM16" s="655"/>
      <c r="CN16" s="655"/>
      <c r="CO16" s="655"/>
      <c r="CP16" s="655"/>
      <c r="CQ16" s="656"/>
      <c r="CR16" s="657" t="s">
        <v>240</v>
      </c>
      <c r="CS16" s="658"/>
      <c r="CT16" s="658"/>
      <c r="CU16" s="658"/>
      <c r="CV16" s="658"/>
      <c r="CW16" s="658"/>
      <c r="CX16" s="658"/>
      <c r="CY16" s="659"/>
      <c r="CZ16" s="695" t="s">
        <v>240</v>
      </c>
      <c r="DA16" s="695"/>
      <c r="DB16" s="695"/>
      <c r="DC16" s="695"/>
      <c r="DD16" s="663" t="s">
        <v>132</v>
      </c>
      <c r="DE16" s="658"/>
      <c r="DF16" s="658"/>
      <c r="DG16" s="658"/>
      <c r="DH16" s="658"/>
      <c r="DI16" s="658"/>
      <c r="DJ16" s="658"/>
      <c r="DK16" s="658"/>
      <c r="DL16" s="658"/>
      <c r="DM16" s="658"/>
      <c r="DN16" s="658"/>
      <c r="DO16" s="658"/>
      <c r="DP16" s="659"/>
      <c r="DQ16" s="663" t="s">
        <v>132</v>
      </c>
      <c r="DR16" s="658"/>
      <c r="DS16" s="658"/>
      <c r="DT16" s="658"/>
      <c r="DU16" s="658"/>
      <c r="DV16" s="658"/>
      <c r="DW16" s="658"/>
      <c r="DX16" s="658"/>
      <c r="DY16" s="658"/>
      <c r="DZ16" s="658"/>
      <c r="EA16" s="658"/>
      <c r="EB16" s="658"/>
      <c r="EC16" s="694"/>
    </row>
    <row r="17" spans="2:133" ht="11.25" customHeight="1" x14ac:dyDescent="0.2">
      <c r="B17" s="654" t="s">
        <v>269</v>
      </c>
      <c r="C17" s="655"/>
      <c r="D17" s="655"/>
      <c r="E17" s="655"/>
      <c r="F17" s="655"/>
      <c r="G17" s="655"/>
      <c r="H17" s="655"/>
      <c r="I17" s="655"/>
      <c r="J17" s="655"/>
      <c r="K17" s="655"/>
      <c r="L17" s="655"/>
      <c r="M17" s="655"/>
      <c r="N17" s="655"/>
      <c r="O17" s="655"/>
      <c r="P17" s="655"/>
      <c r="Q17" s="656"/>
      <c r="R17" s="657">
        <v>66993</v>
      </c>
      <c r="S17" s="658"/>
      <c r="T17" s="658"/>
      <c r="U17" s="658"/>
      <c r="V17" s="658"/>
      <c r="W17" s="658"/>
      <c r="X17" s="658"/>
      <c r="Y17" s="659"/>
      <c r="Z17" s="695">
        <v>0.6</v>
      </c>
      <c r="AA17" s="695"/>
      <c r="AB17" s="695"/>
      <c r="AC17" s="695"/>
      <c r="AD17" s="696">
        <v>66993</v>
      </c>
      <c r="AE17" s="696"/>
      <c r="AF17" s="696"/>
      <c r="AG17" s="696"/>
      <c r="AH17" s="696"/>
      <c r="AI17" s="696"/>
      <c r="AJ17" s="696"/>
      <c r="AK17" s="696"/>
      <c r="AL17" s="660">
        <v>1</v>
      </c>
      <c r="AM17" s="661"/>
      <c r="AN17" s="661"/>
      <c r="AO17" s="697"/>
      <c r="AP17" s="654" t="s">
        <v>270</v>
      </c>
      <c r="AQ17" s="655"/>
      <c r="AR17" s="655"/>
      <c r="AS17" s="655"/>
      <c r="AT17" s="655"/>
      <c r="AU17" s="655"/>
      <c r="AV17" s="655"/>
      <c r="AW17" s="655"/>
      <c r="AX17" s="655"/>
      <c r="AY17" s="655"/>
      <c r="AZ17" s="655"/>
      <c r="BA17" s="655"/>
      <c r="BB17" s="655"/>
      <c r="BC17" s="655"/>
      <c r="BD17" s="655"/>
      <c r="BE17" s="655"/>
      <c r="BF17" s="656"/>
      <c r="BG17" s="657" t="s">
        <v>240</v>
      </c>
      <c r="BH17" s="658"/>
      <c r="BI17" s="658"/>
      <c r="BJ17" s="658"/>
      <c r="BK17" s="658"/>
      <c r="BL17" s="658"/>
      <c r="BM17" s="658"/>
      <c r="BN17" s="659"/>
      <c r="BO17" s="695" t="s">
        <v>240</v>
      </c>
      <c r="BP17" s="695"/>
      <c r="BQ17" s="695"/>
      <c r="BR17" s="695"/>
      <c r="BS17" s="696" t="s">
        <v>132</v>
      </c>
      <c r="BT17" s="696"/>
      <c r="BU17" s="696"/>
      <c r="BV17" s="696"/>
      <c r="BW17" s="696"/>
      <c r="BX17" s="696"/>
      <c r="BY17" s="696"/>
      <c r="BZ17" s="696"/>
      <c r="CA17" s="696"/>
      <c r="CB17" s="736"/>
      <c r="CD17" s="654" t="s">
        <v>271</v>
      </c>
      <c r="CE17" s="655"/>
      <c r="CF17" s="655"/>
      <c r="CG17" s="655"/>
      <c r="CH17" s="655"/>
      <c r="CI17" s="655"/>
      <c r="CJ17" s="655"/>
      <c r="CK17" s="655"/>
      <c r="CL17" s="655"/>
      <c r="CM17" s="655"/>
      <c r="CN17" s="655"/>
      <c r="CO17" s="655"/>
      <c r="CP17" s="655"/>
      <c r="CQ17" s="656"/>
      <c r="CR17" s="657">
        <v>884513</v>
      </c>
      <c r="CS17" s="658"/>
      <c r="CT17" s="658"/>
      <c r="CU17" s="658"/>
      <c r="CV17" s="658"/>
      <c r="CW17" s="658"/>
      <c r="CX17" s="658"/>
      <c r="CY17" s="659"/>
      <c r="CZ17" s="695">
        <v>7.9</v>
      </c>
      <c r="DA17" s="695"/>
      <c r="DB17" s="695"/>
      <c r="DC17" s="695"/>
      <c r="DD17" s="663" t="s">
        <v>240</v>
      </c>
      <c r="DE17" s="658"/>
      <c r="DF17" s="658"/>
      <c r="DG17" s="658"/>
      <c r="DH17" s="658"/>
      <c r="DI17" s="658"/>
      <c r="DJ17" s="658"/>
      <c r="DK17" s="658"/>
      <c r="DL17" s="658"/>
      <c r="DM17" s="658"/>
      <c r="DN17" s="658"/>
      <c r="DO17" s="658"/>
      <c r="DP17" s="659"/>
      <c r="DQ17" s="663">
        <v>875481</v>
      </c>
      <c r="DR17" s="658"/>
      <c r="DS17" s="658"/>
      <c r="DT17" s="658"/>
      <c r="DU17" s="658"/>
      <c r="DV17" s="658"/>
      <c r="DW17" s="658"/>
      <c r="DX17" s="658"/>
      <c r="DY17" s="658"/>
      <c r="DZ17" s="658"/>
      <c r="EA17" s="658"/>
      <c r="EB17" s="658"/>
      <c r="EC17" s="694"/>
    </row>
    <row r="18" spans="2:133" ht="11.25" customHeight="1" x14ac:dyDescent="0.2">
      <c r="B18" s="654" t="s">
        <v>272</v>
      </c>
      <c r="C18" s="655"/>
      <c r="D18" s="655"/>
      <c r="E18" s="655"/>
      <c r="F18" s="655"/>
      <c r="G18" s="655"/>
      <c r="H18" s="655"/>
      <c r="I18" s="655"/>
      <c r="J18" s="655"/>
      <c r="K18" s="655"/>
      <c r="L18" s="655"/>
      <c r="M18" s="655"/>
      <c r="N18" s="655"/>
      <c r="O18" s="655"/>
      <c r="P18" s="655"/>
      <c r="Q18" s="656"/>
      <c r="R18" s="657">
        <v>2019</v>
      </c>
      <c r="S18" s="658"/>
      <c r="T18" s="658"/>
      <c r="U18" s="658"/>
      <c r="V18" s="658"/>
      <c r="W18" s="658"/>
      <c r="X18" s="658"/>
      <c r="Y18" s="659"/>
      <c r="Z18" s="695">
        <v>0</v>
      </c>
      <c r="AA18" s="695"/>
      <c r="AB18" s="695"/>
      <c r="AC18" s="695"/>
      <c r="AD18" s="696">
        <v>2019</v>
      </c>
      <c r="AE18" s="696"/>
      <c r="AF18" s="696"/>
      <c r="AG18" s="696"/>
      <c r="AH18" s="696"/>
      <c r="AI18" s="696"/>
      <c r="AJ18" s="696"/>
      <c r="AK18" s="696"/>
      <c r="AL18" s="660">
        <v>0</v>
      </c>
      <c r="AM18" s="661"/>
      <c r="AN18" s="661"/>
      <c r="AO18" s="697"/>
      <c r="AP18" s="654" t="s">
        <v>273</v>
      </c>
      <c r="AQ18" s="655"/>
      <c r="AR18" s="655"/>
      <c r="AS18" s="655"/>
      <c r="AT18" s="655"/>
      <c r="AU18" s="655"/>
      <c r="AV18" s="655"/>
      <c r="AW18" s="655"/>
      <c r="AX18" s="655"/>
      <c r="AY18" s="655"/>
      <c r="AZ18" s="655"/>
      <c r="BA18" s="655"/>
      <c r="BB18" s="655"/>
      <c r="BC18" s="655"/>
      <c r="BD18" s="655"/>
      <c r="BE18" s="655"/>
      <c r="BF18" s="656"/>
      <c r="BG18" s="657" t="s">
        <v>132</v>
      </c>
      <c r="BH18" s="658"/>
      <c r="BI18" s="658"/>
      <c r="BJ18" s="658"/>
      <c r="BK18" s="658"/>
      <c r="BL18" s="658"/>
      <c r="BM18" s="658"/>
      <c r="BN18" s="659"/>
      <c r="BO18" s="695" t="s">
        <v>132</v>
      </c>
      <c r="BP18" s="695"/>
      <c r="BQ18" s="695"/>
      <c r="BR18" s="695"/>
      <c r="BS18" s="696" t="s">
        <v>240</v>
      </c>
      <c r="BT18" s="696"/>
      <c r="BU18" s="696"/>
      <c r="BV18" s="696"/>
      <c r="BW18" s="696"/>
      <c r="BX18" s="696"/>
      <c r="BY18" s="696"/>
      <c r="BZ18" s="696"/>
      <c r="CA18" s="696"/>
      <c r="CB18" s="736"/>
      <c r="CD18" s="654" t="s">
        <v>274</v>
      </c>
      <c r="CE18" s="655"/>
      <c r="CF18" s="655"/>
      <c r="CG18" s="655"/>
      <c r="CH18" s="655"/>
      <c r="CI18" s="655"/>
      <c r="CJ18" s="655"/>
      <c r="CK18" s="655"/>
      <c r="CL18" s="655"/>
      <c r="CM18" s="655"/>
      <c r="CN18" s="655"/>
      <c r="CO18" s="655"/>
      <c r="CP18" s="655"/>
      <c r="CQ18" s="656"/>
      <c r="CR18" s="657" t="s">
        <v>132</v>
      </c>
      <c r="CS18" s="658"/>
      <c r="CT18" s="658"/>
      <c r="CU18" s="658"/>
      <c r="CV18" s="658"/>
      <c r="CW18" s="658"/>
      <c r="CX18" s="658"/>
      <c r="CY18" s="659"/>
      <c r="CZ18" s="695" t="s">
        <v>132</v>
      </c>
      <c r="DA18" s="695"/>
      <c r="DB18" s="695"/>
      <c r="DC18" s="695"/>
      <c r="DD18" s="663" t="s">
        <v>132</v>
      </c>
      <c r="DE18" s="658"/>
      <c r="DF18" s="658"/>
      <c r="DG18" s="658"/>
      <c r="DH18" s="658"/>
      <c r="DI18" s="658"/>
      <c r="DJ18" s="658"/>
      <c r="DK18" s="658"/>
      <c r="DL18" s="658"/>
      <c r="DM18" s="658"/>
      <c r="DN18" s="658"/>
      <c r="DO18" s="658"/>
      <c r="DP18" s="659"/>
      <c r="DQ18" s="663" t="s">
        <v>240</v>
      </c>
      <c r="DR18" s="658"/>
      <c r="DS18" s="658"/>
      <c r="DT18" s="658"/>
      <c r="DU18" s="658"/>
      <c r="DV18" s="658"/>
      <c r="DW18" s="658"/>
      <c r="DX18" s="658"/>
      <c r="DY18" s="658"/>
      <c r="DZ18" s="658"/>
      <c r="EA18" s="658"/>
      <c r="EB18" s="658"/>
      <c r="EC18" s="694"/>
    </row>
    <row r="19" spans="2:133" ht="11.25" customHeight="1" x14ac:dyDescent="0.2">
      <c r="B19" s="654" t="s">
        <v>275</v>
      </c>
      <c r="C19" s="655"/>
      <c r="D19" s="655"/>
      <c r="E19" s="655"/>
      <c r="F19" s="655"/>
      <c r="G19" s="655"/>
      <c r="H19" s="655"/>
      <c r="I19" s="655"/>
      <c r="J19" s="655"/>
      <c r="K19" s="655"/>
      <c r="L19" s="655"/>
      <c r="M19" s="655"/>
      <c r="N19" s="655"/>
      <c r="O19" s="655"/>
      <c r="P19" s="655"/>
      <c r="Q19" s="656"/>
      <c r="R19" s="657">
        <v>2019</v>
      </c>
      <c r="S19" s="658"/>
      <c r="T19" s="658"/>
      <c r="U19" s="658"/>
      <c r="V19" s="658"/>
      <c r="W19" s="658"/>
      <c r="X19" s="658"/>
      <c r="Y19" s="659"/>
      <c r="Z19" s="695">
        <v>0</v>
      </c>
      <c r="AA19" s="695"/>
      <c r="AB19" s="695"/>
      <c r="AC19" s="695"/>
      <c r="AD19" s="696">
        <v>2019</v>
      </c>
      <c r="AE19" s="696"/>
      <c r="AF19" s="696"/>
      <c r="AG19" s="696"/>
      <c r="AH19" s="696"/>
      <c r="AI19" s="696"/>
      <c r="AJ19" s="696"/>
      <c r="AK19" s="696"/>
      <c r="AL19" s="660">
        <v>0</v>
      </c>
      <c r="AM19" s="661"/>
      <c r="AN19" s="661"/>
      <c r="AO19" s="697"/>
      <c r="AP19" s="654" t="s">
        <v>276</v>
      </c>
      <c r="AQ19" s="655"/>
      <c r="AR19" s="655"/>
      <c r="AS19" s="655"/>
      <c r="AT19" s="655"/>
      <c r="AU19" s="655"/>
      <c r="AV19" s="655"/>
      <c r="AW19" s="655"/>
      <c r="AX19" s="655"/>
      <c r="AY19" s="655"/>
      <c r="AZ19" s="655"/>
      <c r="BA19" s="655"/>
      <c r="BB19" s="655"/>
      <c r="BC19" s="655"/>
      <c r="BD19" s="655"/>
      <c r="BE19" s="655"/>
      <c r="BF19" s="656"/>
      <c r="BG19" s="657">
        <v>554129</v>
      </c>
      <c r="BH19" s="658"/>
      <c r="BI19" s="658"/>
      <c r="BJ19" s="658"/>
      <c r="BK19" s="658"/>
      <c r="BL19" s="658"/>
      <c r="BM19" s="658"/>
      <c r="BN19" s="659"/>
      <c r="BO19" s="695">
        <v>8.8000000000000007</v>
      </c>
      <c r="BP19" s="695"/>
      <c r="BQ19" s="695"/>
      <c r="BR19" s="695"/>
      <c r="BS19" s="696" t="s">
        <v>132</v>
      </c>
      <c r="BT19" s="696"/>
      <c r="BU19" s="696"/>
      <c r="BV19" s="696"/>
      <c r="BW19" s="696"/>
      <c r="BX19" s="696"/>
      <c r="BY19" s="696"/>
      <c r="BZ19" s="696"/>
      <c r="CA19" s="696"/>
      <c r="CB19" s="736"/>
      <c r="CD19" s="654" t="s">
        <v>277</v>
      </c>
      <c r="CE19" s="655"/>
      <c r="CF19" s="655"/>
      <c r="CG19" s="655"/>
      <c r="CH19" s="655"/>
      <c r="CI19" s="655"/>
      <c r="CJ19" s="655"/>
      <c r="CK19" s="655"/>
      <c r="CL19" s="655"/>
      <c r="CM19" s="655"/>
      <c r="CN19" s="655"/>
      <c r="CO19" s="655"/>
      <c r="CP19" s="655"/>
      <c r="CQ19" s="656"/>
      <c r="CR19" s="657" t="s">
        <v>240</v>
      </c>
      <c r="CS19" s="658"/>
      <c r="CT19" s="658"/>
      <c r="CU19" s="658"/>
      <c r="CV19" s="658"/>
      <c r="CW19" s="658"/>
      <c r="CX19" s="658"/>
      <c r="CY19" s="659"/>
      <c r="CZ19" s="695" t="s">
        <v>132</v>
      </c>
      <c r="DA19" s="695"/>
      <c r="DB19" s="695"/>
      <c r="DC19" s="695"/>
      <c r="DD19" s="663" t="s">
        <v>240</v>
      </c>
      <c r="DE19" s="658"/>
      <c r="DF19" s="658"/>
      <c r="DG19" s="658"/>
      <c r="DH19" s="658"/>
      <c r="DI19" s="658"/>
      <c r="DJ19" s="658"/>
      <c r="DK19" s="658"/>
      <c r="DL19" s="658"/>
      <c r="DM19" s="658"/>
      <c r="DN19" s="658"/>
      <c r="DO19" s="658"/>
      <c r="DP19" s="659"/>
      <c r="DQ19" s="663" t="s">
        <v>132</v>
      </c>
      <c r="DR19" s="658"/>
      <c r="DS19" s="658"/>
      <c r="DT19" s="658"/>
      <c r="DU19" s="658"/>
      <c r="DV19" s="658"/>
      <c r="DW19" s="658"/>
      <c r="DX19" s="658"/>
      <c r="DY19" s="658"/>
      <c r="DZ19" s="658"/>
      <c r="EA19" s="658"/>
      <c r="EB19" s="658"/>
      <c r="EC19" s="694"/>
    </row>
    <row r="20" spans="2:133" ht="11.25" customHeight="1" x14ac:dyDescent="0.2">
      <c r="B20" s="724" t="s">
        <v>278</v>
      </c>
      <c r="C20" s="725"/>
      <c r="D20" s="725"/>
      <c r="E20" s="725"/>
      <c r="F20" s="725"/>
      <c r="G20" s="725"/>
      <c r="H20" s="725"/>
      <c r="I20" s="725"/>
      <c r="J20" s="725"/>
      <c r="K20" s="725"/>
      <c r="L20" s="725"/>
      <c r="M20" s="725"/>
      <c r="N20" s="725"/>
      <c r="O20" s="725"/>
      <c r="P20" s="725"/>
      <c r="Q20" s="726"/>
      <c r="R20" s="657" t="s">
        <v>240</v>
      </c>
      <c r="S20" s="658"/>
      <c r="T20" s="658"/>
      <c r="U20" s="658"/>
      <c r="V20" s="658"/>
      <c r="W20" s="658"/>
      <c r="X20" s="658"/>
      <c r="Y20" s="659"/>
      <c r="Z20" s="695" t="s">
        <v>132</v>
      </c>
      <c r="AA20" s="695"/>
      <c r="AB20" s="695"/>
      <c r="AC20" s="695"/>
      <c r="AD20" s="696" t="s">
        <v>132</v>
      </c>
      <c r="AE20" s="696"/>
      <c r="AF20" s="696"/>
      <c r="AG20" s="696"/>
      <c r="AH20" s="696"/>
      <c r="AI20" s="696"/>
      <c r="AJ20" s="696"/>
      <c r="AK20" s="696"/>
      <c r="AL20" s="660" t="s">
        <v>240</v>
      </c>
      <c r="AM20" s="661"/>
      <c r="AN20" s="661"/>
      <c r="AO20" s="697"/>
      <c r="AP20" s="654" t="s">
        <v>279</v>
      </c>
      <c r="AQ20" s="655"/>
      <c r="AR20" s="655"/>
      <c r="AS20" s="655"/>
      <c r="AT20" s="655"/>
      <c r="AU20" s="655"/>
      <c r="AV20" s="655"/>
      <c r="AW20" s="655"/>
      <c r="AX20" s="655"/>
      <c r="AY20" s="655"/>
      <c r="AZ20" s="655"/>
      <c r="BA20" s="655"/>
      <c r="BB20" s="655"/>
      <c r="BC20" s="655"/>
      <c r="BD20" s="655"/>
      <c r="BE20" s="655"/>
      <c r="BF20" s="656"/>
      <c r="BG20" s="657">
        <v>554129</v>
      </c>
      <c r="BH20" s="658"/>
      <c r="BI20" s="658"/>
      <c r="BJ20" s="658"/>
      <c r="BK20" s="658"/>
      <c r="BL20" s="658"/>
      <c r="BM20" s="658"/>
      <c r="BN20" s="659"/>
      <c r="BO20" s="695">
        <v>8.8000000000000007</v>
      </c>
      <c r="BP20" s="695"/>
      <c r="BQ20" s="695"/>
      <c r="BR20" s="695"/>
      <c r="BS20" s="696" t="s">
        <v>132</v>
      </c>
      <c r="BT20" s="696"/>
      <c r="BU20" s="696"/>
      <c r="BV20" s="696"/>
      <c r="BW20" s="696"/>
      <c r="BX20" s="696"/>
      <c r="BY20" s="696"/>
      <c r="BZ20" s="696"/>
      <c r="CA20" s="696"/>
      <c r="CB20" s="736"/>
      <c r="CD20" s="654" t="s">
        <v>280</v>
      </c>
      <c r="CE20" s="655"/>
      <c r="CF20" s="655"/>
      <c r="CG20" s="655"/>
      <c r="CH20" s="655"/>
      <c r="CI20" s="655"/>
      <c r="CJ20" s="655"/>
      <c r="CK20" s="655"/>
      <c r="CL20" s="655"/>
      <c r="CM20" s="655"/>
      <c r="CN20" s="655"/>
      <c r="CO20" s="655"/>
      <c r="CP20" s="655"/>
      <c r="CQ20" s="656"/>
      <c r="CR20" s="657">
        <v>11182369</v>
      </c>
      <c r="CS20" s="658"/>
      <c r="CT20" s="658"/>
      <c r="CU20" s="658"/>
      <c r="CV20" s="658"/>
      <c r="CW20" s="658"/>
      <c r="CX20" s="658"/>
      <c r="CY20" s="659"/>
      <c r="CZ20" s="695">
        <v>100</v>
      </c>
      <c r="DA20" s="695"/>
      <c r="DB20" s="695"/>
      <c r="DC20" s="695"/>
      <c r="DD20" s="663">
        <v>554175</v>
      </c>
      <c r="DE20" s="658"/>
      <c r="DF20" s="658"/>
      <c r="DG20" s="658"/>
      <c r="DH20" s="658"/>
      <c r="DI20" s="658"/>
      <c r="DJ20" s="658"/>
      <c r="DK20" s="658"/>
      <c r="DL20" s="658"/>
      <c r="DM20" s="658"/>
      <c r="DN20" s="658"/>
      <c r="DO20" s="658"/>
      <c r="DP20" s="659"/>
      <c r="DQ20" s="663">
        <v>9251887</v>
      </c>
      <c r="DR20" s="658"/>
      <c r="DS20" s="658"/>
      <c r="DT20" s="658"/>
      <c r="DU20" s="658"/>
      <c r="DV20" s="658"/>
      <c r="DW20" s="658"/>
      <c r="DX20" s="658"/>
      <c r="DY20" s="658"/>
      <c r="DZ20" s="658"/>
      <c r="EA20" s="658"/>
      <c r="EB20" s="658"/>
      <c r="EC20" s="694"/>
    </row>
    <row r="21" spans="2:133" ht="11.25" customHeight="1" x14ac:dyDescent="0.2">
      <c r="B21" s="654" t="s">
        <v>281</v>
      </c>
      <c r="C21" s="655"/>
      <c r="D21" s="655"/>
      <c r="E21" s="655"/>
      <c r="F21" s="655"/>
      <c r="G21" s="655"/>
      <c r="H21" s="655"/>
      <c r="I21" s="655"/>
      <c r="J21" s="655"/>
      <c r="K21" s="655"/>
      <c r="L21" s="655"/>
      <c r="M21" s="655"/>
      <c r="N21" s="655"/>
      <c r="O21" s="655"/>
      <c r="P21" s="655"/>
      <c r="Q21" s="656"/>
      <c r="R21" s="657">
        <v>66206</v>
      </c>
      <c r="S21" s="658"/>
      <c r="T21" s="658"/>
      <c r="U21" s="658"/>
      <c r="V21" s="658"/>
      <c r="W21" s="658"/>
      <c r="X21" s="658"/>
      <c r="Y21" s="659"/>
      <c r="Z21" s="695">
        <v>0.6</v>
      </c>
      <c r="AA21" s="695"/>
      <c r="AB21" s="695"/>
      <c r="AC21" s="695"/>
      <c r="AD21" s="696" t="s">
        <v>132</v>
      </c>
      <c r="AE21" s="696"/>
      <c r="AF21" s="696"/>
      <c r="AG21" s="696"/>
      <c r="AH21" s="696"/>
      <c r="AI21" s="696"/>
      <c r="AJ21" s="696"/>
      <c r="AK21" s="696"/>
      <c r="AL21" s="660" t="s">
        <v>132</v>
      </c>
      <c r="AM21" s="661"/>
      <c r="AN21" s="661"/>
      <c r="AO21" s="697"/>
      <c r="AP21" s="654" t="s">
        <v>282</v>
      </c>
      <c r="AQ21" s="734"/>
      <c r="AR21" s="734"/>
      <c r="AS21" s="734"/>
      <c r="AT21" s="734"/>
      <c r="AU21" s="734"/>
      <c r="AV21" s="734"/>
      <c r="AW21" s="734"/>
      <c r="AX21" s="734"/>
      <c r="AY21" s="734"/>
      <c r="AZ21" s="734"/>
      <c r="BA21" s="734"/>
      <c r="BB21" s="734"/>
      <c r="BC21" s="734"/>
      <c r="BD21" s="734"/>
      <c r="BE21" s="734"/>
      <c r="BF21" s="735"/>
      <c r="BG21" s="657">
        <v>554129</v>
      </c>
      <c r="BH21" s="658"/>
      <c r="BI21" s="658"/>
      <c r="BJ21" s="658"/>
      <c r="BK21" s="658"/>
      <c r="BL21" s="658"/>
      <c r="BM21" s="658"/>
      <c r="BN21" s="659"/>
      <c r="BO21" s="695">
        <v>8.8000000000000007</v>
      </c>
      <c r="BP21" s="695"/>
      <c r="BQ21" s="695"/>
      <c r="BR21" s="695"/>
      <c r="BS21" s="696" t="s">
        <v>132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283</v>
      </c>
      <c r="C22" s="655"/>
      <c r="D22" s="655"/>
      <c r="E22" s="655"/>
      <c r="F22" s="655"/>
      <c r="G22" s="655"/>
      <c r="H22" s="655"/>
      <c r="I22" s="655"/>
      <c r="J22" s="655"/>
      <c r="K22" s="655"/>
      <c r="L22" s="655"/>
      <c r="M22" s="655"/>
      <c r="N22" s="655"/>
      <c r="O22" s="655"/>
      <c r="P22" s="655"/>
      <c r="Q22" s="656"/>
      <c r="R22" s="657" t="s">
        <v>240</v>
      </c>
      <c r="S22" s="658"/>
      <c r="T22" s="658"/>
      <c r="U22" s="658"/>
      <c r="V22" s="658"/>
      <c r="W22" s="658"/>
      <c r="X22" s="658"/>
      <c r="Y22" s="659"/>
      <c r="Z22" s="695" t="s">
        <v>132</v>
      </c>
      <c r="AA22" s="695"/>
      <c r="AB22" s="695"/>
      <c r="AC22" s="695"/>
      <c r="AD22" s="696" t="s">
        <v>132</v>
      </c>
      <c r="AE22" s="696"/>
      <c r="AF22" s="696"/>
      <c r="AG22" s="696"/>
      <c r="AH22" s="696"/>
      <c r="AI22" s="696"/>
      <c r="AJ22" s="696"/>
      <c r="AK22" s="696"/>
      <c r="AL22" s="660" t="s">
        <v>132</v>
      </c>
      <c r="AM22" s="661"/>
      <c r="AN22" s="661"/>
      <c r="AO22" s="697"/>
      <c r="AP22" s="654" t="s">
        <v>284</v>
      </c>
      <c r="AQ22" s="734"/>
      <c r="AR22" s="734"/>
      <c r="AS22" s="734"/>
      <c r="AT22" s="734"/>
      <c r="AU22" s="734"/>
      <c r="AV22" s="734"/>
      <c r="AW22" s="734"/>
      <c r="AX22" s="734"/>
      <c r="AY22" s="734"/>
      <c r="AZ22" s="734"/>
      <c r="BA22" s="734"/>
      <c r="BB22" s="734"/>
      <c r="BC22" s="734"/>
      <c r="BD22" s="734"/>
      <c r="BE22" s="734"/>
      <c r="BF22" s="735"/>
      <c r="BG22" s="657" t="s">
        <v>132</v>
      </c>
      <c r="BH22" s="658"/>
      <c r="BI22" s="658"/>
      <c r="BJ22" s="658"/>
      <c r="BK22" s="658"/>
      <c r="BL22" s="658"/>
      <c r="BM22" s="658"/>
      <c r="BN22" s="659"/>
      <c r="BO22" s="695" t="s">
        <v>240</v>
      </c>
      <c r="BP22" s="695"/>
      <c r="BQ22" s="695"/>
      <c r="BR22" s="695"/>
      <c r="BS22" s="696" t="s">
        <v>240</v>
      </c>
      <c r="BT22" s="696"/>
      <c r="BU22" s="696"/>
      <c r="BV22" s="696"/>
      <c r="BW22" s="696"/>
      <c r="BX22" s="696"/>
      <c r="BY22" s="696"/>
      <c r="BZ22" s="696"/>
      <c r="CA22" s="696"/>
      <c r="CB22" s="736"/>
      <c r="CD22" s="709" t="s">
        <v>285</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286</v>
      </c>
      <c r="C23" s="655"/>
      <c r="D23" s="655"/>
      <c r="E23" s="655"/>
      <c r="F23" s="655"/>
      <c r="G23" s="655"/>
      <c r="H23" s="655"/>
      <c r="I23" s="655"/>
      <c r="J23" s="655"/>
      <c r="K23" s="655"/>
      <c r="L23" s="655"/>
      <c r="M23" s="655"/>
      <c r="N23" s="655"/>
      <c r="O23" s="655"/>
      <c r="P23" s="655"/>
      <c r="Q23" s="656"/>
      <c r="R23" s="657">
        <v>66206</v>
      </c>
      <c r="S23" s="658"/>
      <c r="T23" s="658"/>
      <c r="U23" s="658"/>
      <c r="V23" s="658"/>
      <c r="W23" s="658"/>
      <c r="X23" s="658"/>
      <c r="Y23" s="659"/>
      <c r="Z23" s="695">
        <v>0.6</v>
      </c>
      <c r="AA23" s="695"/>
      <c r="AB23" s="695"/>
      <c r="AC23" s="695"/>
      <c r="AD23" s="696" t="s">
        <v>132</v>
      </c>
      <c r="AE23" s="696"/>
      <c r="AF23" s="696"/>
      <c r="AG23" s="696"/>
      <c r="AH23" s="696"/>
      <c r="AI23" s="696"/>
      <c r="AJ23" s="696"/>
      <c r="AK23" s="696"/>
      <c r="AL23" s="660" t="s">
        <v>132</v>
      </c>
      <c r="AM23" s="661"/>
      <c r="AN23" s="661"/>
      <c r="AO23" s="697"/>
      <c r="AP23" s="654" t="s">
        <v>287</v>
      </c>
      <c r="AQ23" s="734"/>
      <c r="AR23" s="734"/>
      <c r="AS23" s="734"/>
      <c r="AT23" s="734"/>
      <c r="AU23" s="734"/>
      <c r="AV23" s="734"/>
      <c r="AW23" s="734"/>
      <c r="AX23" s="734"/>
      <c r="AY23" s="734"/>
      <c r="AZ23" s="734"/>
      <c r="BA23" s="734"/>
      <c r="BB23" s="734"/>
      <c r="BC23" s="734"/>
      <c r="BD23" s="734"/>
      <c r="BE23" s="734"/>
      <c r="BF23" s="735"/>
      <c r="BG23" s="657" t="s">
        <v>132</v>
      </c>
      <c r="BH23" s="658"/>
      <c r="BI23" s="658"/>
      <c r="BJ23" s="658"/>
      <c r="BK23" s="658"/>
      <c r="BL23" s="658"/>
      <c r="BM23" s="658"/>
      <c r="BN23" s="659"/>
      <c r="BO23" s="695" t="s">
        <v>132</v>
      </c>
      <c r="BP23" s="695"/>
      <c r="BQ23" s="695"/>
      <c r="BR23" s="695"/>
      <c r="BS23" s="696" t="s">
        <v>240</v>
      </c>
      <c r="BT23" s="696"/>
      <c r="BU23" s="696"/>
      <c r="BV23" s="696"/>
      <c r="BW23" s="696"/>
      <c r="BX23" s="696"/>
      <c r="BY23" s="696"/>
      <c r="BZ23" s="696"/>
      <c r="CA23" s="696"/>
      <c r="CB23" s="736"/>
      <c r="CD23" s="709" t="s">
        <v>226</v>
      </c>
      <c r="CE23" s="710"/>
      <c r="CF23" s="710"/>
      <c r="CG23" s="710"/>
      <c r="CH23" s="710"/>
      <c r="CI23" s="710"/>
      <c r="CJ23" s="710"/>
      <c r="CK23" s="710"/>
      <c r="CL23" s="710"/>
      <c r="CM23" s="710"/>
      <c r="CN23" s="710"/>
      <c r="CO23" s="710"/>
      <c r="CP23" s="710"/>
      <c r="CQ23" s="711"/>
      <c r="CR23" s="709" t="s">
        <v>288</v>
      </c>
      <c r="CS23" s="710"/>
      <c r="CT23" s="710"/>
      <c r="CU23" s="710"/>
      <c r="CV23" s="710"/>
      <c r="CW23" s="710"/>
      <c r="CX23" s="710"/>
      <c r="CY23" s="711"/>
      <c r="CZ23" s="709" t="s">
        <v>289</v>
      </c>
      <c r="DA23" s="710"/>
      <c r="DB23" s="710"/>
      <c r="DC23" s="711"/>
      <c r="DD23" s="709" t="s">
        <v>290</v>
      </c>
      <c r="DE23" s="710"/>
      <c r="DF23" s="710"/>
      <c r="DG23" s="710"/>
      <c r="DH23" s="710"/>
      <c r="DI23" s="710"/>
      <c r="DJ23" s="710"/>
      <c r="DK23" s="711"/>
      <c r="DL23" s="747" t="s">
        <v>291</v>
      </c>
      <c r="DM23" s="748"/>
      <c r="DN23" s="748"/>
      <c r="DO23" s="748"/>
      <c r="DP23" s="748"/>
      <c r="DQ23" s="748"/>
      <c r="DR23" s="748"/>
      <c r="DS23" s="748"/>
      <c r="DT23" s="748"/>
      <c r="DU23" s="748"/>
      <c r="DV23" s="749"/>
      <c r="DW23" s="709" t="s">
        <v>292</v>
      </c>
      <c r="DX23" s="710"/>
      <c r="DY23" s="710"/>
      <c r="DZ23" s="710"/>
      <c r="EA23" s="710"/>
      <c r="EB23" s="710"/>
      <c r="EC23" s="711"/>
    </row>
    <row r="24" spans="2:133" ht="11.25" customHeight="1" x14ac:dyDescent="0.2">
      <c r="B24" s="654" t="s">
        <v>293</v>
      </c>
      <c r="C24" s="655"/>
      <c r="D24" s="655"/>
      <c r="E24" s="655"/>
      <c r="F24" s="655"/>
      <c r="G24" s="655"/>
      <c r="H24" s="655"/>
      <c r="I24" s="655"/>
      <c r="J24" s="655"/>
      <c r="K24" s="655"/>
      <c r="L24" s="655"/>
      <c r="M24" s="655"/>
      <c r="N24" s="655"/>
      <c r="O24" s="655"/>
      <c r="P24" s="655"/>
      <c r="Q24" s="656"/>
      <c r="R24" s="657" t="s">
        <v>132</v>
      </c>
      <c r="S24" s="658"/>
      <c r="T24" s="658"/>
      <c r="U24" s="658"/>
      <c r="V24" s="658"/>
      <c r="W24" s="658"/>
      <c r="X24" s="658"/>
      <c r="Y24" s="659"/>
      <c r="Z24" s="695" t="s">
        <v>132</v>
      </c>
      <c r="AA24" s="695"/>
      <c r="AB24" s="695"/>
      <c r="AC24" s="695"/>
      <c r="AD24" s="696" t="s">
        <v>132</v>
      </c>
      <c r="AE24" s="696"/>
      <c r="AF24" s="696"/>
      <c r="AG24" s="696"/>
      <c r="AH24" s="696"/>
      <c r="AI24" s="696"/>
      <c r="AJ24" s="696"/>
      <c r="AK24" s="696"/>
      <c r="AL24" s="660" t="s">
        <v>132</v>
      </c>
      <c r="AM24" s="661"/>
      <c r="AN24" s="661"/>
      <c r="AO24" s="697"/>
      <c r="AP24" s="654" t="s">
        <v>294</v>
      </c>
      <c r="AQ24" s="734"/>
      <c r="AR24" s="734"/>
      <c r="AS24" s="734"/>
      <c r="AT24" s="734"/>
      <c r="AU24" s="734"/>
      <c r="AV24" s="734"/>
      <c r="AW24" s="734"/>
      <c r="AX24" s="734"/>
      <c r="AY24" s="734"/>
      <c r="AZ24" s="734"/>
      <c r="BA24" s="734"/>
      <c r="BB24" s="734"/>
      <c r="BC24" s="734"/>
      <c r="BD24" s="734"/>
      <c r="BE24" s="734"/>
      <c r="BF24" s="735"/>
      <c r="BG24" s="657" t="s">
        <v>132</v>
      </c>
      <c r="BH24" s="658"/>
      <c r="BI24" s="658"/>
      <c r="BJ24" s="658"/>
      <c r="BK24" s="658"/>
      <c r="BL24" s="658"/>
      <c r="BM24" s="658"/>
      <c r="BN24" s="659"/>
      <c r="BO24" s="695" t="s">
        <v>240</v>
      </c>
      <c r="BP24" s="695"/>
      <c r="BQ24" s="695"/>
      <c r="BR24" s="695"/>
      <c r="BS24" s="696" t="s">
        <v>240</v>
      </c>
      <c r="BT24" s="696"/>
      <c r="BU24" s="696"/>
      <c r="BV24" s="696"/>
      <c r="BW24" s="696"/>
      <c r="BX24" s="696"/>
      <c r="BY24" s="696"/>
      <c r="BZ24" s="696"/>
      <c r="CA24" s="696"/>
      <c r="CB24" s="736"/>
      <c r="CD24" s="715" t="s">
        <v>295</v>
      </c>
      <c r="CE24" s="716"/>
      <c r="CF24" s="716"/>
      <c r="CG24" s="716"/>
      <c r="CH24" s="716"/>
      <c r="CI24" s="716"/>
      <c r="CJ24" s="716"/>
      <c r="CK24" s="716"/>
      <c r="CL24" s="716"/>
      <c r="CM24" s="716"/>
      <c r="CN24" s="716"/>
      <c r="CO24" s="716"/>
      <c r="CP24" s="716"/>
      <c r="CQ24" s="717"/>
      <c r="CR24" s="712">
        <v>4636563</v>
      </c>
      <c r="CS24" s="713"/>
      <c r="CT24" s="713"/>
      <c r="CU24" s="713"/>
      <c r="CV24" s="713"/>
      <c r="CW24" s="713"/>
      <c r="CX24" s="713"/>
      <c r="CY24" s="738"/>
      <c r="CZ24" s="739">
        <v>41.5</v>
      </c>
      <c r="DA24" s="721"/>
      <c r="DB24" s="721"/>
      <c r="DC24" s="741"/>
      <c r="DD24" s="737">
        <v>4105074</v>
      </c>
      <c r="DE24" s="713"/>
      <c r="DF24" s="713"/>
      <c r="DG24" s="713"/>
      <c r="DH24" s="713"/>
      <c r="DI24" s="713"/>
      <c r="DJ24" s="713"/>
      <c r="DK24" s="738"/>
      <c r="DL24" s="737">
        <v>3969431</v>
      </c>
      <c r="DM24" s="713"/>
      <c r="DN24" s="713"/>
      <c r="DO24" s="713"/>
      <c r="DP24" s="713"/>
      <c r="DQ24" s="713"/>
      <c r="DR24" s="713"/>
      <c r="DS24" s="713"/>
      <c r="DT24" s="713"/>
      <c r="DU24" s="713"/>
      <c r="DV24" s="738"/>
      <c r="DW24" s="739">
        <v>61.6</v>
      </c>
      <c r="DX24" s="721"/>
      <c r="DY24" s="721"/>
      <c r="DZ24" s="721"/>
      <c r="EA24" s="721"/>
      <c r="EB24" s="721"/>
      <c r="EC24" s="740"/>
    </row>
    <row r="25" spans="2:133" ht="11.25" customHeight="1" x14ac:dyDescent="0.2">
      <c r="B25" s="654" t="s">
        <v>296</v>
      </c>
      <c r="C25" s="655"/>
      <c r="D25" s="655"/>
      <c r="E25" s="655"/>
      <c r="F25" s="655"/>
      <c r="G25" s="655"/>
      <c r="H25" s="655"/>
      <c r="I25" s="655"/>
      <c r="J25" s="655"/>
      <c r="K25" s="655"/>
      <c r="L25" s="655"/>
      <c r="M25" s="655"/>
      <c r="N25" s="655"/>
      <c r="O25" s="655"/>
      <c r="P25" s="655"/>
      <c r="Q25" s="656"/>
      <c r="R25" s="657">
        <v>6969696</v>
      </c>
      <c r="S25" s="658"/>
      <c r="T25" s="658"/>
      <c r="U25" s="658"/>
      <c r="V25" s="658"/>
      <c r="W25" s="658"/>
      <c r="X25" s="658"/>
      <c r="Y25" s="659"/>
      <c r="Z25" s="695">
        <v>60.2</v>
      </c>
      <c r="AA25" s="695"/>
      <c r="AB25" s="695"/>
      <c r="AC25" s="695"/>
      <c r="AD25" s="696">
        <v>6386879</v>
      </c>
      <c r="AE25" s="696"/>
      <c r="AF25" s="696"/>
      <c r="AG25" s="696"/>
      <c r="AH25" s="696"/>
      <c r="AI25" s="696"/>
      <c r="AJ25" s="696"/>
      <c r="AK25" s="696"/>
      <c r="AL25" s="660">
        <v>99.1</v>
      </c>
      <c r="AM25" s="661"/>
      <c r="AN25" s="661"/>
      <c r="AO25" s="697"/>
      <c r="AP25" s="654" t="s">
        <v>297</v>
      </c>
      <c r="AQ25" s="734"/>
      <c r="AR25" s="734"/>
      <c r="AS25" s="734"/>
      <c r="AT25" s="734"/>
      <c r="AU25" s="734"/>
      <c r="AV25" s="734"/>
      <c r="AW25" s="734"/>
      <c r="AX25" s="734"/>
      <c r="AY25" s="734"/>
      <c r="AZ25" s="734"/>
      <c r="BA25" s="734"/>
      <c r="BB25" s="734"/>
      <c r="BC25" s="734"/>
      <c r="BD25" s="734"/>
      <c r="BE25" s="734"/>
      <c r="BF25" s="735"/>
      <c r="BG25" s="657" t="s">
        <v>132</v>
      </c>
      <c r="BH25" s="658"/>
      <c r="BI25" s="658"/>
      <c r="BJ25" s="658"/>
      <c r="BK25" s="658"/>
      <c r="BL25" s="658"/>
      <c r="BM25" s="658"/>
      <c r="BN25" s="659"/>
      <c r="BO25" s="695" t="s">
        <v>132</v>
      </c>
      <c r="BP25" s="695"/>
      <c r="BQ25" s="695"/>
      <c r="BR25" s="695"/>
      <c r="BS25" s="696" t="s">
        <v>240</v>
      </c>
      <c r="BT25" s="696"/>
      <c r="BU25" s="696"/>
      <c r="BV25" s="696"/>
      <c r="BW25" s="696"/>
      <c r="BX25" s="696"/>
      <c r="BY25" s="696"/>
      <c r="BZ25" s="696"/>
      <c r="CA25" s="696"/>
      <c r="CB25" s="736"/>
      <c r="CD25" s="654" t="s">
        <v>298</v>
      </c>
      <c r="CE25" s="655"/>
      <c r="CF25" s="655"/>
      <c r="CG25" s="655"/>
      <c r="CH25" s="655"/>
      <c r="CI25" s="655"/>
      <c r="CJ25" s="655"/>
      <c r="CK25" s="655"/>
      <c r="CL25" s="655"/>
      <c r="CM25" s="655"/>
      <c r="CN25" s="655"/>
      <c r="CO25" s="655"/>
      <c r="CP25" s="655"/>
      <c r="CQ25" s="656"/>
      <c r="CR25" s="657">
        <v>3124504</v>
      </c>
      <c r="CS25" s="670"/>
      <c r="CT25" s="670"/>
      <c r="CU25" s="670"/>
      <c r="CV25" s="670"/>
      <c r="CW25" s="670"/>
      <c r="CX25" s="670"/>
      <c r="CY25" s="671"/>
      <c r="CZ25" s="660">
        <v>27.9</v>
      </c>
      <c r="DA25" s="672"/>
      <c r="DB25" s="672"/>
      <c r="DC25" s="673"/>
      <c r="DD25" s="663">
        <v>3013268</v>
      </c>
      <c r="DE25" s="670"/>
      <c r="DF25" s="670"/>
      <c r="DG25" s="670"/>
      <c r="DH25" s="670"/>
      <c r="DI25" s="670"/>
      <c r="DJ25" s="670"/>
      <c r="DK25" s="671"/>
      <c r="DL25" s="663">
        <v>2896318</v>
      </c>
      <c r="DM25" s="670"/>
      <c r="DN25" s="670"/>
      <c r="DO25" s="670"/>
      <c r="DP25" s="670"/>
      <c r="DQ25" s="670"/>
      <c r="DR25" s="670"/>
      <c r="DS25" s="670"/>
      <c r="DT25" s="670"/>
      <c r="DU25" s="670"/>
      <c r="DV25" s="671"/>
      <c r="DW25" s="660">
        <v>44.9</v>
      </c>
      <c r="DX25" s="672"/>
      <c r="DY25" s="672"/>
      <c r="DZ25" s="672"/>
      <c r="EA25" s="672"/>
      <c r="EB25" s="672"/>
      <c r="EC25" s="684"/>
    </row>
    <row r="26" spans="2:133" ht="11.25" customHeight="1" x14ac:dyDescent="0.2">
      <c r="B26" s="654" t="s">
        <v>299</v>
      </c>
      <c r="C26" s="655"/>
      <c r="D26" s="655"/>
      <c r="E26" s="655"/>
      <c r="F26" s="655"/>
      <c r="G26" s="655"/>
      <c r="H26" s="655"/>
      <c r="I26" s="655"/>
      <c r="J26" s="655"/>
      <c r="K26" s="655"/>
      <c r="L26" s="655"/>
      <c r="M26" s="655"/>
      <c r="N26" s="655"/>
      <c r="O26" s="655"/>
      <c r="P26" s="655"/>
      <c r="Q26" s="656"/>
      <c r="R26" s="657">
        <v>2853</v>
      </c>
      <c r="S26" s="658"/>
      <c r="T26" s="658"/>
      <c r="U26" s="658"/>
      <c r="V26" s="658"/>
      <c r="W26" s="658"/>
      <c r="X26" s="658"/>
      <c r="Y26" s="659"/>
      <c r="Z26" s="695">
        <v>0</v>
      </c>
      <c r="AA26" s="695"/>
      <c r="AB26" s="695"/>
      <c r="AC26" s="695"/>
      <c r="AD26" s="696">
        <v>2853</v>
      </c>
      <c r="AE26" s="696"/>
      <c r="AF26" s="696"/>
      <c r="AG26" s="696"/>
      <c r="AH26" s="696"/>
      <c r="AI26" s="696"/>
      <c r="AJ26" s="696"/>
      <c r="AK26" s="696"/>
      <c r="AL26" s="660">
        <v>0</v>
      </c>
      <c r="AM26" s="661"/>
      <c r="AN26" s="661"/>
      <c r="AO26" s="697"/>
      <c r="AP26" s="654" t="s">
        <v>300</v>
      </c>
      <c r="AQ26" s="734"/>
      <c r="AR26" s="734"/>
      <c r="AS26" s="734"/>
      <c r="AT26" s="734"/>
      <c r="AU26" s="734"/>
      <c r="AV26" s="734"/>
      <c r="AW26" s="734"/>
      <c r="AX26" s="734"/>
      <c r="AY26" s="734"/>
      <c r="AZ26" s="734"/>
      <c r="BA26" s="734"/>
      <c r="BB26" s="734"/>
      <c r="BC26" s="734"/>
      <c r="BD26" s="734"/>
      <c r="BE26" s="734"/>
      <c r="BF26" s="735"/>
      <c r="BG26" s="657" t="s">
        <v>132</v>
      </c>
      <c r="BH26" s="658"/>
      <c r="BI26" s="658"/>
      <c r="BJ26" s="658"/>
      <c r="BK26" s="658"/>
      <c r="BL26" s="658"/>
      <c r="BM26" s="658"/>
      <c r="BN26" s="659"/>
      <c r="BO26" s="695" t="s">
        <v>132</v>
      </c>
      <c r="BP26" s="695"/>
      <c r="BQ26" s="695"/>
      <c r="BR26" s="695"/>
      <c r="BS26" s="696" t="s">
        <v>240</v>
      </c>
      <c r="BT26" s="696"/>
      <c r="BU26" s="696"/>
      <c r="BV26" s="696"/>
      <c r="BW26" s="696"/>
      <c r="BX26" s="696"/>
      <c r="BY26" s="696"/>
      <c r="BZ26" s="696"/>
      <c r="CA26" s="696"/>
      <c r="CB26" s="736"/>
      <c r="CD26" s="654" t="s">
        <v>301</v>
      </c>
      <c r="CE26" s="655"/>
      <c r="CF26" s="655"/>
      <c r="CG26" s="655"/>
      <c r="CH26" s="655"/>
      <c r="CI26" s="655"/>
      <c r="CJ26" s="655"/>
      <c r="CK26" s="655"/>
      <c r="CL26" s="655"/>
      <c r="CM26" s="655"/>
      <c r="CN26" s="655"/>
      <c r="CO26" s="655"/>
      <c r="CP26" s="655"/>
      <c r="CQ26" s="656"/>
      <c r="CR26" s="657">
        <v>2066358</v>
      </c>
      <c r="CS26" s="658"/>
      <c r="CT26" s="658"/>
      <c r="CU26" s="658"/>
      <c r="CV26" s="658"/>
      <c r="CW26" s="658"/>
      <c r="CX26" s="658"/>
      <c r="CY26" s="659"/>
      <c r="CZ26" s="660">
        <v>18.5</v>
      </c>
      <c r="DA26" s="672"/>
      <c r="DB26" s="672"/>
      <c r="DC26" s="673"/>
      <c r="DD26" s="663">
        <v>1993446</v>
      </c>
      <c r="DE26" s="658"/>
      <c r="DF26" s="658"/>
      <c r="DG26" s="658"/>
      <c r="DH26" s="658"/>
      <c r="DI26" s="658"/>
      <c r="DJ26" s="658"/>
      <c r="DK26" s="659"/>
      <c r="DL26" s="663" t="s">
        <v>132</v>
      </c>
      <c r="DM26" s="658"/>
      <c r="DN26" s="658"/>
      <c r="DO26" s="658"/>
      <c r="DP26" s="658"/>
      <c r="DQ26" s="658"/>
      <c r="DR26" s="658"/>
      <c r="DS26" s="658"/>
      <c r="DT26" s="658"/>
      <c r="DU26" s="658"/>
      <c r="DV26" s="659"/>
      <c r="DW26" s="660" t="s">
        <v>240</v>
      </c>
      <c r="DX26" s="672"/>
      <c r="DY26" s="672"/>
      <c r="DZ26" s="672"/>
      <c r="EA26" s="672"/>
      <c r="EB26" s="672"/>
      <c r="EC26" s="684"/>
    </row>
    <row r="27" spans="2:133" ht="11.25" customHeight="1" x14ac:dyDescent="0.2">
      <c r="B27" s="654" t="s">
        <v>302</v>
      </c>
      <c r="C27" s="655"/>
      <c r="D27" s="655"/>
      <c r="E27" s="655"/>
      <c r="F27" s="655"/>
      <c r="G27" s="655"/>
      <c r="H27" s="655"/>
      <c r="I27" s="655"/>
      <c r="J27" s="655"/>
      <c r="K27" s="655"/>
      <c r="L27" s="655"/>
      <c r="M27" s="655"/>
      <c r="N27" s="655"/>
      <c r="O27" s="655"/>
      <c r="P27" s="655"/>
      <c r="Q27" s="656"/>
      <c r="R27" s="657">
        <v>25755</v>
      </c>
      <c r="S27" s="658"/>
      <c r="T27" s="658"/>
      <c r="U27" s="658"/>
      <c r="V27" s="658"/>
      <c r="W27" s="658"/>
      <c r="X27" s="658"/>
      <c r="Y27" s="659"/>
      <c r="Z27" s="695">
        <v>0.2</v>
      </c>
      <c r="AA27" s="695"/>
      <c r="AB27" s="695"/>
      <c r="AC27" s="695"/>
      <c r="AD27" s="696" t="s">
        <v>132</v>
      </c>
      <c r="AE27" s="696"/>
      <c r="AF27" s="696"/>
      <c r="AG27" s="696"/>
      <c r="AH27" s="696"/>
      <c r="AI27" s="696"/>
      <c r="AJ27" s="696"/>
      <c r="AK27" s="696"/>
      <c r="AL27" s="660" t="s">
        <v>132</v>
      </c>
      <c r="AM27" s="661"/>
      <c r="AN27" s="661"/>
      <c r="AO27" s="697"/>
      <c r="AP27" s="654" t="s">
        <v>303</v>
      </c>
      <c r="AQ27" s="655"/>
      <c r="AR27" s="655"/>
      <c r="AS27" s="655"/>
      <c r="AT27" s="655"/>
      <c r="AU27" s="655"/>
      <c r="AV27" s="655"/>
      <c r="AW27" s="655"/>
      <c r="AX27" s="655"/>
      <c r="AY27" s="655"/>
      <c r="AZ27" s="655"/>
      <c r="BA27" s="655"/>
      <c r="BB27" s="655"/>
      <c r="BC27" s="655"/>
      <c r="BD27" s="655"/>
      <c r="BE27" s="655"/>
      <c r="BF27" s="656"/>
      <c r="BG27" s="657">
        <v>6264660</v>
      </c>
      <c r="BH27" s="658"/>
      <c r="BI27" s="658"/>
      <c r="BJ27" s="658"/>
      <c r="BK27" s="658"/>
      <c r="BL27" s="658"/>
      <c r="BM27" s="658"/>
      <c r="BN27" s="659"/>
      <c r="BO27" s="695">
        <v>100</v>
      </c>
      <c r="BP27" s="695"/>
      <c r="BQ27" s="695"/>
      <c r="BR27" s="695"/>
      <c r="BS27" s="696">
        <v>516611</v>
      </c>
      <c r="BT27" s="696"/>
      <c r="BU27" s="696"/>
      <c r="BV27" s="696"/>
      <c r="BW27" s="696"/>
      <c r="BX27" s="696"/>
      <c r="BY27" s="696"/>
      <c r="BZ27" s="696"/>
      <c r="CA27" s="696"/>
      <c r="CB27" s="736"/>
      <c r="CD27" s="654" t="s">
        <v>304</v>
      </c>
      <c r="CE27" s="655"/>
      <c r="CF27" s="655"/>
      <c r="CG27" s="655"/>
      <c r="CH27" s="655"/>
      <c r="CI27" s="655"/>
      <c r="CJ27" s="655"/>
      <c r="CK27" s="655"/>
      <c r="CL27" s="655"/>
      <c r="CM27" s="655"/>
      <c r="CN27" s="655"/>
      <c r="CO27" s="655"/>
      <c r="CP27" s="655"/>
      <c r="CQ27" s="656"/>
      <c r="CR27" s="657">
        <v>627546</v>
      </c>
      <c r="CS27" s="670"/>
      <c r="CT27" s="670"/>
      <c r="CU27" s="670"/>
      <c r="CV27" s="670"/>
      <c r="CW27" s="670"/>
      <c r="CX27" s="670"/>
      <c r="CY27" s="671"/>
      <c r="CZ27" s="660">
        <v>5.6</v>
      </c>
      <c r="DA27" s="672"/>
      <c r="DB27" s="672"/>
      <c r="DC27" s="673"/>
      <c r="DD27" s="663">
        <v>216325</v>
      </c>
      <c r="DE27" s="670"/>
      <c r="DF27" s="670"/>
      <c r="DG27" s="670"/>
      <c r="DH27" s="670"/>
      <c r="DI27" s="670"/>
      <c r="DJ27" s="670"/>
      <c r="DK27" s="671"/>
      <c r="DL27" s="663">
        <v>197632</v>
      </c>
      <c r="DM27" s="670"/>
      <c r="DN27" s="670"/>
      <c r="DO27" s="670"/>
      <c r="DP27" s="670"/>
      <c r="DQ27" s="670"/>
      <c r="DR27" s="670"/>
      <c r="DS27" s="670"/>
      <c r="DT27" s="670"/>
      <c r="DU27" s="670"/>
      <c r="DV27" s="671"/>
      <c r="DW27" s="660">
        <v>3.1</v>
      </c>
      <c r="DX27" s="672"/>
      <c r="DY27" s="672"/>
      <c r="DZ27" s="672"/>
      <c r="EA27" s="672"/>
      <c r="EB27" s="672"/>
      <c r="EC27" s="684"/>
    </row>
    <row r="28" spans="2:133" ht="11.25" customHeight="1" x14ac:dyDescent="0.2">
      <c r="B28" s="654" t="s">
        <v>305</v>
      </c>
      <c r="C28" s="655"/>
      <c r="D28" s="655"/>
      <c r="E28" s="655"/>
      <c r="F28" s="655"/>
      <c r="G28" s="655"/>
      <c r="H28" s="655"/>
      <c r="I28" s="655"/>
      <c r="J28" s="655"/>
      <c r="K28" s="655"/>
      <c r="L28" s="655"/>
      <c r="M28" s="655"/>
      <c r="N28" s="655"/>
      <c r="O28" s="655"/>
      <c r="P28" s="655"/>
      <c r="Q28" s="656"/>
      <c r="R28" s="657">
        <v>226837</v>
      </c>
      <c r="S28" s="658"/>
      <c r="T28" s="658"/>
      <c r="U28" s="658"/>
      <c r="V28" s="658"/>
      <c r="W28" s="658"/>
      <c r="X28" s="658"/>
      <c r="Y28" s="659"/>
      <c r="Z28" s="695">
        <v>2</v>
      </c>
      <c r="AA28" s="695"/>
      <c r="AB28" s="695"/>
      <c r="AC28" s="695"/>
      <c r="AD28" s="696">
        <v>26170</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306</v>
      </c>
      <c r="CE28" s="655"/>
      <c r="CF28" s="655"/>
      <c r="CG28" s="655"/>
      <c r="CH28" s="655"/>
      <c r="CI28" s="655"/>
      <c r="CJ28" s="655"/>
      <c r="CK28" s="655"/>
      <c r="CL28" s="655"/>
      <c r="CM28" s="655"/>
      <c r="CN28" s="655"/>
      <c r="CO28" s="655"/>
      <c r="CP28" s="655"/>
      <c r="CQ28" s="656"/>
      <c r="CR28" s="657">
        <v>884513</v>
      </c>
      <c r="CS28" s="658"/>
      <c r="CT28" s="658"/>
      <c r="CU28" s="658"/>
      <c r="CV28" s="658"/>
      <c r="CW28" s="658"/>
      <c r="CX28" s="658"/>
      <c r="CY28" s="659"/>
      <c r="CZ28" s="660">
        <v>7.9</v>
      </c>
      <c r="DA28" s="672"/>
      <c r="DB28" s="672"/>
      <c r="DC28" s="673"/>
      <c r="DD28" s="663">
        <v>875481</v>
      </c>
      <c r="DE28" s="658"/>
      <c r="DF28" s="658"/>
      <c r="DG28" s="658"/>
      <c r="DH28" s="658"/>
      <c r="DI28" s="658"/>
      <c r="DJ28" s="658"/>
      <c r="DK28" s="659"/>
      <c r="DL28" s="663">
        <v>875481</v>
      </c>
      <c r="DM28" s="658"/>
      <c r="DN28" s="658"/>
      <c r="DO28" s="658"/>
      <c r="DP28" s="658"/>
      <c r="DQ28" s="658"/>
      <c r="DR28" s="658"/>
      <c r="DS28" s="658"/>
      <c r="DT28" s="658"/>
      <c r="DU28" s="658"/>
      <c r="DV28" s="659"/>
      <c r="DW28" s="660">
        <v>13.6</v>
      </c>
      <c r="DX28" s="672"/>
      <c r="DY28" s="672"/>
      <c r="DZ28" s="672"/>
      <c r="EA28" s="672"/>
      <c r="EB28" s="672"/>
      <c r="EC28" s="684"/>
    </row>
    <row r="29" spans="2:133" ht="11.25" customHeight="1" x14ac:dyDescent="0.2">
      <c r="B29" s="654" t="s">
        <v>307</v>
      </c>
      <c r="C29" s="655"/>
      <c r="D29" s="655"/>
      <c r="E29" s="655"/>
      <c r="F29" s="655"/>
      <c r="G29" s="655"/>
      <c r="H29" s="655"/>
      <c r="I29" s="655"/>
      <c r="J29" s="655"/>
      <c r="K29" s="655"/>
      <c r="L29" s="655"/>
      <c r="M29" s="655"/>
      <c r="N29" s="655"/>
      <c r="O29" s="655"/>
      <c r="P29" s="655"/>
      <c r="Q29" s="656"/>
      <c r="R29" s="657">
        <v>174450</v>
      </c>
      <c r="S29" s="658"/>
      <c r="T29" s="658"/>
      <c r="U29" s="658"/>
      <c r="V29" s="658"/>
      <c r="W29" s="658"/>
      <c r="X29" s="658"/>
      <c r="Y29" s="659"/>
      <c r="Z29" s="695">
        <v>1.5</v>
      </c>
      <c r="AA29" s="695"/>
      <c r="AB29" s="695"/>
      <c r="AC29" s="695"/>
      <c r="AD29" s="696" t="s">
        <v>132</v>
      </c>
      <c r="AE29" s="696"/>
      <c r="AF29" s="696"/>
      <c r="AG29" s="696"/>
      <c r="AH29" s="696"/>
      <c r="AI29" s="696"/>
      <c r="AJ29" s="696"/>
      <c r="AK29" s="696"/>
      <c r="AL29" s="660" t="s">
        <v>132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308</v>
      </c>
      <c r="CE29" s="677"/>
      <c r="CF29" s="654" t="s">
        <v>309</v>
      </c>
      <c r="CG29" s="655"/>
      <c r="CH29" s="655"/>
      <c r="CI29" s="655"/>
      <c r="CJ29" s="655"/>
      <c r="CK29" s="655"/>
      <c r="CL29" s="655"/>
      <c r="CM29" s="655"/>
      <c r="CN29" s="655"/>
      <c r="CO29" s="655"/>
      <c r="CP29" s="655"/>
      <c r="CQ29" s="656"/>
      <c r="CR29" s="657">
        <v>884513</v>
      </c>
      <c r="CS29" s="670"/>
      <c r="CT29" s="670"/>
      <c r="CU29" s="670"/>
      <c r="CV29" s="670"/>
      <c r="CW29" s="670"/>
      <c r="CX29" s="670"/>
      <c r="CY29" s="671"/>
      <c r="CZ29" s="660">
        <v>7.9</v>
      </c>
      <c r="DA29" s="672"/>
      <c r="DB29" s="672"/>
      <c r="DC29" s="673"/>
      <c r="DD29" s="663">
        <v>875481</v>
      </c>
      <c r="DE29" s="670"/>
      <c r="DF29" s="670"/>
      <c r="DG29" s="670"/>
      <c r="DH29" s="670"/>
      <c r="DI29" s="670"/>
      <c r="DJ29" s="670"/>
      <c r="DK29" s="671"/>
      <c r="DL29" s="663">
        <v>875481</v>
      </c>
      <c r="DM29" s="670"/>
      <c r="DN29" s="670"/>
      <c r="DO29" s="670"/>
      <c r="DP29" s="670"/>
      <c r="DQ29" s="670"/>
      <c r="DR29" s="670"/>
      <c r="DS29" s="670"/>
      <c r="DT29" s="670"/>
      <c r="DU29" s="670"/>
      <c r="DV29" s="671"/>
      <c r="DW29" s="660">
        <v>13.6</v>
      </c>
      <c r="DX29" s="672"/>
      <c r="DY29" s="672"/>
      <c r="DZ29" s="672"/>
      <c r="EA29" s="672"/>
      <c r="EB29" s="672"/>
      <c r="EC29" s="684"/>
    </row>
    <row r="30" spans="2:133" ht="11.25" customHeight="1" x14ac:dyDescent="0.2">
      <c r="B30" s="654" t="s">
        <v>310</v>
      </c>
      <c r="C30" s="655"/>
      <c r="D30" s="655"/>
      <c r="E30" s="655"/>
      <c r="F30" s="655"/>
      <c r="G30" s="655"/>
      <c r="H30" s="655"/>
      <c r="I30" s="655"/>
      <c r="J30" s="655"/>
      <c r="K30" s="655"/>
      <c r="L30" s="655"/>
      <c r="M30" s="655"/>
      <c r="N30" s="655"/>
      <c r="O30" s="655"/>
      <c r="P30" s="655"/>
      <c r="Q30" s="656"/>
      <c r="R30" s="657">
        <v>584190</v>
      </c>
      <c r="S30" s="658"/>
      <c r="T30" s="658"/>
      <c r="U30" s="658"/>
      <c r="V30" s="658"/>
      <c r="W30" s="658"/>
      <c r="X30" s="658"/>
      <c r="Y30" s="659"/>
      <c r="Z30" s="695">
        <v>5</v>
      </c>
      <c r="AA30" s="695"/>
      <c r="AB30" s="695"/>
      <c r="AC30" s="695"/>
      <c r="AD30" s="696" t="s">
        <v>132</v>
      </c>
      <c r="AE30" s="696"/>
      <c r="AF30" s="696"/>
      <c r="AG30" s="696"/>
      <c r="AH30" s="696"/>
      <c r="AI30" s="696"/>
      <c r="AJ30" s="696"/>
      <c r="AK30" s="696"/>
      <c r="AL30" s="660" t="s">
        <v>132</v>
      </c>
      <c r="AM30" s="661"/>
      <c r="AN30" s="661"/>
      <c r="AO30" s="697"/>
      <c r="AP30" s="709" t="s">
        <v>226</v>
      </c>
      <c r="AQ30" s="710"/>
      <c r="AR30" s="710"/>
      <c r="AS30" s="710"/>
      <c r="AT30" s="710"/>
      <c r="AU30" s="710"/>
      <c r="AV30" s="710"/>
      <c r="AW30" s="710"/>
      <c r="AX30" s="710"/>
      <c r="AY30" s="710"/>
      <c r="AZ30" s="710"/>
      <c r="BA30" s="710"/>
      <c r="BB30" s="710"/>
      <c r="BC30" s="710"/>
      <c r="BD30" s="710"/>
      <c r="BE30" s="710"/>
      <c r="BF30" s="711"/>
      <c r="BG30" s="709" t="s">
        <v>311</v>
      </c>
      <c r="BH30" s="727"/>
      <c r="BI30" s="727"/>
      <c r="BJ30" s="727"/>
      <c r="BK30" s="727"/>
      <c r="BL30" s="727"/>
      <c r="BM30" s="727"/>
      <c r="BN30" s="727"/>
      <c r="BO30" s="727"/>
      <c r="BP30" s="727"/>
      <c r="BQ30" s="728"/>
      <c r="BR30" s="709" t="s">
        <v>312</v>
      </c>
      <c r="BS30" s="727"/>
      <c r="BT30" s="727"/>
      <c r="BU30" s="727"/>
      <c r="BV30" s="727"/>
      <c r="BW30" s="727"/>
      <c r="BX30" s="727"/>
      <c r="BY30" s="727"/>
      <c r="BZ30" s="727"/>
      <c r="CA30" s="727"/>
      <c r="CB30" s="728"/>
      <c r="CD30" s="678"/>
      <c r="CE30" s="679"/>
      <c r="CF30" s="654" t="s">
        <v>313</v>
      </c>
      <c r="CG30" s="655"/>
      <c r="CH30" s="655"/>
      <c r="CI30" s="655"/>
      <c r="CJ30" s="655"/>
      <c r="CK30" s="655"/>
      <c r="CL30" s="655"/>
      <c r="CM30" s="655"/>
      <c r="CN30" s="655"/>
      <c r="CO30" s="655"/>
      <c r="CP30" s="655"/>
      <c r="CQ30" s="656"/>
      <c r="CR30" s="657">
        <v>864444</v>
      </c>
      <c r="CS30" s="658"/>
      <c r="CT30" s="658"/>
      <c r="CU30" s="658"/>
      <c r="CV30" s="658"/>
      <c r="CW30" s="658"/>
      <c r="CX30" s="658"/>
      <c r="CY30" s="659"/>
      <c r="CZ30" s="660">
        <v>7.7</v>
      </c>
      <c r="DA30" s="672"/>
      <c r="DB30" s="672"/>
      <c r="DC30" s="673"/>
      <c r="DD30" s="663">
        <v>855659</v>
      </c>
      <c r="DE30" s="658"/>
      <c r="DF30" s="658"/>
      <c r="DG30" s="658"/>
      <c r="DH30" s="658"/>
      <c r="DI30" s="658"/>
      <c r="DJ30" s="658"/>
      <c r="DK30" s="659"/>
      <c r="DL30" s="663">
        <v>855659</v>
      </c>
      <c r="DM30" s="658"/>
      <c r="DN30" s="658"/>
      <c r="DO30" s="658"/>
      <c r="DP30" s="658"/>
      <c r="DQ30" s="658"/>
      <c r="DR30" s="658"/>
      <c r="DS30" s="658"/>
      <c r="DT30" s="658"/>
      <c r="DU30" s="658"/>
      <c r="DV30" s="659"/>
      <c r="DW30" s="660">
        <v>13.3</v>
      </c>
      <c r="DX30" s="672"/>
      <c r="DY30" s="672"/>
      <c r="DZ30" s="672"/>
      <c r="EA30" s="672"/>
      <c r="EB30" s="672"/>
      <c r="EC30" s="684"/>
    </row>
    <row r="31" spans="2:133" ht="11.25" customHeight="1" x14ac:dyDescent="0.2">
      <c r="B31" s="724" t="s">
        <v>314</v>
      </c>
      <c r="C31" s="725"/>
      <c r="D31" s="725"/>
      <c r="E31" s="725"/>
      <c r="F31" s="725"/>
      <c r="G31" s="725"/>
      <c r="H31" s="725"/>
      <c r="I31" s="725"/>
      <c r="J31" s="725"/>
      <c r="K31" s="725"/>
      <c r="L31" s="725"/>
      <c r="M31" s="725"/>
      <c r="N31" s="725"/>
      <c r="O31" s="725"/>
      <c r="P31" s="725"/>
      <c r="Q31" s="726"/>
      <c r="R31" s="657" t="s">
        <v>132</v>
      </c>
      <c r="S31" s="658"/>
      <c r="T31" s="658"/>
      <c r="U31" s="658"/>
      <c r="V31" s="658"/>
      <c r="W31" s="658"/>
      <c r="X31" s="658"/>
      <c r="Y31" s="659"/>
      <c r="Z31" s="695" t="s">
        <v>132</v>
      </c>
      <c r="AA31" s="695"/>
      <c r="AB31" s="695"/>
      <c r="AC31" s="695"/>
      <c r="AD31" s="696" t="s">
        <v>240</v>
      </c>
      <c r="AE31" s="696"/>
      <c r="AF31" s="696"/>
      <c r="AG31" s="696"/>
      <c r="AH31" s="696"/>
      <c r="AI31" s="696"/>
      <c r="AJ31" s="696"/>
      <c r="AK31" s="696"/>
      <c r="AL31" s="660" t="s">
        <v>240</v>
      </c>
      <c r="AM31" s="661"/>
      <c r="AN31" s="661"/>
      <c r="AO31" s="697"/>
      <c r="AP31" s="729" t="s">
        <v>315</v>
      </c>
      <c r="AQ31" s="730"/>
      <c r="AR31" s="730"/>
      <c r="AS31" s="730"/>
      <c r="AT31" s="731" t="s">
        <v>316</v>
      </c>
      <c r="AU31" s="218"/>
      <c r="AV31" s="218"/>
      <c r="AW31" s="218"/>
      <c r="AX31" s="715" t="s">
        <v>189</v>
      </c>
      <c r="AY31" s="716"/>
      <c r="AZ31" s="716"/>
      <c r="BA31" s="716"/>
      <c r="BB31" s="716"/>
      <c r="BC31" s="716"/>
      <c r="BD31" s="716"/>
      <c r="BE31" s="716"/>
      <c r="BF31" s="717"/>
      <c r="BG31" s="719">
        <v>98.6</v>
      </c>
      <c r="BH31" s="720"/>
      <c r="BI31" s="720"/>
      <c r="BJ31" s="720"/>
      <c r="BK31" s="720"/>
      <c r="BL31" s="720"/>
      <c r="BM31" s="721">
        <v>95.1</v>
      </c>
      <c r="BN31" s="720"/>
      <c r="BO31" s="720"/>
      <c r="BP31" s="720"/>
      <c r="BQ31" s="722"/>
      <c r="BR31" s="719">
        <v>98.7</v>
      </c>
      <c r="BS31" s="720"/>
      <c r="BT31" s="720"/>
      <c r="BU31" s="720"/>
      <c r="BV31" s="720"/>
      <c r="BW31" s="720"/>
      <c r="BX31" s="721">
        <v>94.8</v>
      </c>
      <c r="BY31" s="720"/>
      <c r="BZ31" s="720"/>
      <c r="CA31" s="720"/>
      <c r="CB31" s="722"/>
      <c r="CD31" s="678"/>
      <c r="CE31" s="679"/>
      <c r="CF31" s="654" t="s">
        <v>317</v>
      </c>
      <c r="CG31" s="655"/>
      <c r="CH31" s="655"/>
      <c r="CI31" s="655"/>
      <c r="CJ31" s="655"/>
      <c r="CK31" s="655"/>
      <c r="CL31" s="655"/>
      <c r="CM31" s="655"/>
      <c r="CN31" s="655"/>
      <c r="CO31" s="655"/>
      <c r="CP31" s="655"/>
      <c r="CQ31" s="656"/>
      <c r="CR31" s="657">
        <v>20069</v>
      </c>
      <c r="CS31" s="670"/>
      <c r="CT31" s="670"/>
      <c r="CU31" s="670"/>
      <c r="CV31" s="670"/>
      <c r="CW31" s="670"/>
      <c r="CX31" s="670"/>
      <c r="CY31" s="671"/>
      <c r="CZ31" s="660">
        <v>0.2</v>
      </c>
      <c r="DA31" s="672"/>
      <c r="DB31" s="672"/>
      <c r="DC31" s="673"/>
      <c r="DD31" s="663">
        <v>19822</v>
      </c>
      <c r="DE31" s="670"/>
      <c r="DF31" s="670"/>
      <c r="DG31" s="670"/>
      <c r="DH31" s="670"/>
      <c r="DI31" s="670"/>
      <c r="DJ31" s="670"/>
      <c r="DK31" s="671"/>
      <c r="DL31" s="663">
        <v>19822</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318</v>
      </c>
      <c r="C32" s="655"/>
      <c r="D32" s="655"/>
      <c r="E32" s="655"/>
      <c r="F32" s="655"/>
      <c r="G32" s="655"/>
      <c r="H32" s="655"/>
      <c r="I32" s="655"/>
      <c r="J32" s="655"/>
      <c r="K32" s="655"/>
      <c r="L32" s="655"/>
      <c r="M32" s="655"/>
      <c r="N32" s="655"/>
      <c r="O32" s="655"/>
      <c r="P32" s="655"/>
      <c r="Q32" s="656"/>
      <c r="R32" s="657">
        <v>392035</v>
      </c>
      <c r="S32" s="658"/>
      <c r="T32" s="658"/>
      <c r="U32" s="658"/>
      <c r="V32" s="658"/>
      <c r="W32" s="658"/>
      <c r="X32" s="658"/>
      <c r="Y32" s="659"/>
      <c r="Z32" s="695">
        <v>3.4</v>
      </c>
      <c r="AA32" s="695"/>
      <c r="AB32" s="695"/>
      <c r="AC32" s="695"/>
      <c r="AD32" s="696" t="s">
        <v>240</v>
      </c>
      <c r="AE32" s="696"/>
      <c r="AF32" s="696"/>
      <c r="AG32" s="696"/>
      <c r="AH32" s="696"/>
      <c r="AI32" s="696"/>
      <c r="AJ32" s="696"/>
      <c r="AK32" s="696"/>
      <c r="AL32" s="660" t="s">
        <v>240</v>
      </c>
      <c r="AM32" s="661"/>
      <c r="AN32" s="661"/>
      <c r="AO32" s="697"/>
      <c r="AP32" s="698"/>
      <c r="AQ32" s="699"/>
      <c r="AR32" s="699"/>
      <c r="AS32" s="699"/>
      <c r="AT32" s="732"/>
      <c r="AU32" s="214" t="s">
        <v>319</v>
      </c>
      <c r="AX32" s="654" t="s">
        <v>320</v>
      </c>
      <c r="AY32" s="655"/>
      <c r="AZ32" s="655"/>
      <c r="BA32" s="655"/>
      <c r="BB32" s="655"/>
      <c r="BC32" s="655"/>
      <c r="BD32" s="655"/>
      <c r="BE32" s="655"/>
      <c r="BF32" s="656"/>
      <c r="BG32" s="723">
        <v>98.3</v>
      </c>
      <c r="BH32" s="670"/>
      <c r="BI32" s="670"/>
      <c r="BJ32" s="670"/>
      <c r="BK32" s="670"/>
      <c r="BL32" s="670"/>
      <c r="BM32" s="661">
        <v>93.7</v>
      </c>
      <c r="BN32" s="670"/>
      <c r="BO32" s="670"/>
      <c r="BP32" s="670"/>
      <c r="BQ32" s="693"/>
      <c r="BR32" s="723">
        <v>98.5</v>
      </c>
      <c r="BS32" s="670"/>
      <c r="BT32" s="670"/>
      <c r="BU32" s="670"/>
      <c r="BV32" s="670"/>
      <c r="BW32" s="670"/>
      <c r="BX32" s="661">
        <v>93.4</v>
      </c>
      <c r="BY32" s="670"/>
      <c r="BZ32" s="670"/>
      <c r="CA32" s="670"/>
      <c r="CB32" s="693"/>
      <c r="CD32" s="680"/>
      <c r="CE32" s="681"/>
      <c r="CF32" s="654" t="s">
        <v>321</v>
      </c>
      <c r="CG32" s="655"/>
      <c r="CH32" s="655"/>
      <c r="CI32" s="655"/>
      <c r="CJ32" s="655"/>
      <c r="CK32" s="655"/>
      <c r="CL32" s="655"/>
      <c r="CM32" s="655"/>
      <c r="CN32" s="655"/>
      <c r="CO32" s="655"/>
      <c r="CP32" s="655"/>
      <c r="CQ32" s="656"/>
      <c r="CR32" s="657" t="s">
        <v>240</v>
      </c>
      <c r="CS32" s="658"/>
      <c r="CT32" s="658"/>
      <c r="CU32" s="658"/>
      <c r="CV32" s="658"/>
      <c r="CW32" s="658"/>
      <c r="CX32" s="658"/>
      <c r="CY32" s="659"/>
      <c r="CZ32" s="660" t="s">
        <v>132</v>
      </c>
      <c r="DA32" s="672"/>
      <c r="DB32" s="672"/>
      <c r="DC32" s="673"/>
      <c r="DD32" s="663" t="s">
        <v>132</v>
      </c>
      <c r="DE32" s="658"/>
      <c r="DF32" s="658"/>
      <c r="DG32" s="658"/>
      <c r="DH32" s="658"/>
      <c r="DI32" s="658"/>
      <c r="DJ32" s="658"/>
      <c r="DK32" s="659"/>
      <c r="DL32" s="663" t="s">
        <v>132</v>
      </c>
      <c r="DM32" s="658"/>
      <c r="DN32" s="658"/>
      <c r="DO32" s="658"/>
      <c r="DP32" s="658"/>
      <c r="DQ32" s="658"/>
      <c r="DR32" s="658"/>
      <c r="DS32" s="658"/>
      <c r="DT32" s="658"/>
      <c r="DU32" s="658"/>
      <c r="DV32" s="659"/>
      <c r="DW32" s="660" t="s">
        <v>240</v>
      </c>
      <c r="DX32" s="672"/>
      <c r="DY32" s="672"/>
      <c r="DZ32" s="672"/>
      <c r="EA32" s="672"/>
      <c r="EB32" s="672"/>
      <c r="EC32" s="684"/>
    </row>
    <row r="33" spans="2:133" ht="11.25" customHeight="1" x14ac:dyDescent="0.2">
      <c r="B33" s="654" t="s">
        <v>322</v>
      </c>
      <c r="C33" s="655"/>
      <c r="D33" s="655"/>
      <c r="E33" s="655"/>
      <c r="F33" s="655"/>
      <c r="G33" s="655"/>
      <c r="H33" s="655"/>
      <c r="I33" s="655"/>
      <c r="J33" s="655"/>
      <c r="K33" s="655"/>
      <c r="L33" s="655"/>
      <c r="M33" s="655"/>
      <c r="N33" s="655"/>
      <c r="O33" s="655"/>
      <c r="P33" s="655"/>
      <c r="Q33" s="656"/>
      <c r="R33" s="657">
        <v>48589</v>
      </c>
      <c r="S33" s="658"/>
      <c r="T33" s="658"/>
      <c r="U33" s="658"/>
      <c r="V33" s="658"/>
      <c r="W33" s="658"/>
      <c r="X33" s="658"/>
      <c r="Y33" s="659"/>
      <c r="Z33" s="695">
        <v>0.4</v>
      </c>
      <c r="AA33" s="695"/>
      <c r="AB33" s="695"/>
      <c r="AC33" s="695"/>
      <c r="AD33" s="696">
        <v>27524</v>
      </c>
      <c r="AE33" s="696"/>
      <c r="AF33" s="696"/>
      <c r="AG33" s="696"/>
      <c r="AH33" s="696"/>
      <c r="AI33" s="696"/>
      <c r="AJ33" s="696"/>
      <c r="AK33" s="696"/>
      <c r="AL33" s="660">
        <v>0.4</v>
      </c>
      <c r="AM33" s="661"/>
      <c r="AN33" s="661"/>
      <c r="AO33" s="697"/>
      <c r="AP33" s="700"/>
      <c r="AQ33" s="701"/>
      <c r="AR33" s="701"/>
      <c r="AS33" s="701"/>
      <c r="AT33" s="733"/>
      <c r="AU33" s="219"/>
      <c r="AV33" s="219"/>
      <c r="AW33" s="219"/>
      <c r="AX33" s="638" t="s">
        <v>323</v>
      </c>
      <c r="AY33" s="639"/>
      <c r="AZ33" s="639"/>
      <c r="BA33" s="639"/>
      <c r="BB33" s="639"/>
      <c r="BC33" s="639"/>
      <c r="BD33" s="639"/>
      <c r="BE33" s="639"/>
      <c r="BF33" s="640"/>
      <c r="BG33" s="718">
        <v>98.5</v>
      </c>
      <c r="BH33" s="642"/>
      <c r="BI33" s="642"/>
      <c r="BJ33" s="642"/>
      <c r="BK33" s="642"/>
      <c r="BL33" s="642"/>
      <c r="BM33" s="688">
        <v>94.7</v>
      </c>
      <c r="BN33" s="642"/>
      <c r="BO33" s="642"/>
      <c r="BP33" s="642"/>
      <c r="BQ33" s="705"/>
      <c r="BR33" s="718">
        <v>98.6</v>
      </c>
      <c r="BS33" s="642"/>
      <c r="BT33" s="642"/>
      <c r="BU33" s="642"/>
      <c r="BV33" s="642"/>
      <c r="BW33" s="642"/>
      <c r="BX33" s="688">
        <v>94.5</v>
      </c>
      <c r="BY33" s="642"/>
      <c r="BZ33" s="642"/>
      <c r="CA33" s="642"/>
      <c r="CB33" s="705"/>
      <c r="CD33" s="654" t="s">
        <v>324</v>
      </c>
      <c r="CE33" s="655"/>
      <c r="CF33" s="655"/>
      <c r="CG33" s="655"/>
      <c r="CH33" s="655"/>
      <c r="CI33" s="655"/>
      <c r="CJ33" s="655"/>
      <c r="CK33" s="655"/>
      <c r="CL33" s="655"/>
      <c r="CM33" s="655"/>
      <c r="CN33" s="655"/>
      <c r="CO33" s="655"/>
      <c r="CP33" s="655"/>
      <c r="CQ33" s="656"/>
      <c r="CR33" s="657">
        <v>5991631</v>
      </c>
      <c r="CS33" s="670"/>
      <c r="CT33" s="670"/>
      <c r="CU33" s="670"/>
      <c r="CV33" s="670"/>
      <c r="CW33" s="670"/>
      <c r="CX33" s="670"/>
      <c r="CY33" s="671"/>
      <c r="CZ33" s="660">
        <v>53.6</v>
      </c>
      <c r="DA33" s="672"/>
      <c r="DB33" s="672"/>
      <c r="DC33" s="673"/>
      <c r="DD33" s="663">
        <v>4910797</v>
      </c>
      <c r="DE33" s="670"/>
      <c r="DF33" s="670"/>
      <c r="DG33" s="670"/>
      <c r="DH33" s="670"/>
      <c r="DI33" s="670"/>
      <c r="DJ33" s="670"/>
      <c r="DK33" s="671"/>
      <c r="DL33" s="663">
        <v>2457764</v>
      </c>
      <c r="DM33" s="670"/>
      <c r="DN33" s="670"/>
      <c r="DO33" s="670"/>
      <c r="DP33" s="670"/>
      <c r="DQ33" s="670"/>
      <c r="DR33" s="670"/>
      <c r="DS33" s="670"/>
      <c r="DT33" s="670"/>
      <c r="DU33" s="670"/>
      <c r="DV33" s="671"/>
      <c r="DW33" s="660">
        <v>38.1</v>
      </c>
      <c r="DX33" s="672"/>
      <c r="DY33" s="672"/>
      <c r="DZ33" s="672"/>
      <c r="EA33" s="672"/>
      <c r="EB33" s="672"/>
      <c r="EC33" s="684"/>
    </row>
    <row r="34" spans="2:133" ht="11.25" customHeight="1" x14ac:dyDescent="0.2">
      <c r="B34" s="654" t="s">
        <v>325</v>
      </c>
      <c r="C34" s="655"/>
      <c r="D34" s="655"/>
      <c r="E34" s="655"/>
      <c r="F34" s="655"/>
      <c r="G34" s="655"/>
      <c r="H34" s="655"/>
      <c r="I34" s="655"/>
      <c r="J34" s="655"/>
      <c r="K34" s="655"/>
      <c r="L34" s="655"/>
      <c r="M34" s="655"/>
      <c r="N34" s="655"/>
      <c r="O34" s="655"/>
      <c r="P34" s="655"/>
      <c r="Q34" s="656"/>
      <c r="R34" s="657">
        <v>1540456</v>
      </c>
      <c r="S34" s="658"/>
      <c r="T34" s="658"/>
      <c r="U34" s="658"/>
      <c r="V34" s="658"/>
      <c r="W34" s="658"/>
      <c r="X34" s="658"/>
      <c r="Y34" s="659"/>
      <c r="Z34" s="695">
        <v>13.3</v>
      </c>
      <c r="AA34" s="695"/>
      <c r="AB34" s="695"/>
      <c r="AC34" s="695"/>
      <c r="AD34" s="696" t="s">
        <v>132</v>
      </c>
      <c r="AE34" s="696"/>
      <c r="AF34" s="696"/>
      <c r="AG34" s="696"/>
      <c r="AH34" s="696"/>
      <c r="AI34" s="696"/>
      <c r="AJ34" s="696"/>
      <c r="AK34" s="696"/>
      <c r="AL34" s="660" t="s">
        <v>132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326</v>
      </c>
      <c r="CE34" s="655"/>
      <c r="CF34" s="655"/>
      <c r="CG34" s="655"/>
      <c r="CH34" s="655"/>
      <c r="CI34" s="655"/>
      <c r="CJ34" s="655"/>
      <c r="CK34" s="655"/>
      <c r="CL34" s="655"/>
      <c r="CM34" s="655"/>
      <c r="CN34" s="655"/>
      <c r="CO34" s="655"/>
      <c r="CP34" s="655"/>
      <c r="CQ34" s="656"/>
      <c r="CR34" s="657">
        <v>2988776</v>
      </c>
      <c r="CS34" s="658"/>
      <c r="CT34" s="658"/>
      <c r="CU34" s="658"/>
      <c r="CV34" s="658"/>
      <c r="CW34" s="658"/>
      <c r="CX34" s="658"/>
      <c r="CY34" s="659"/>
      <c r="CZ34" s="660">
        <v>26.7</v>
      </c>
      <c r="DA34" s="672"/>
      <c r="DB34" s="672"/>
      <c r="DC34" s="673"/>
      <c r="DD34" s="663">
        <v>2453290</v>
      </c>
      <c r="DE34" s="658"/>
      <c r="DF34" s="658"/>
      <c r="DG34" s="658"/>
      <c r="DH34" s="658"/>
      <c r="DI34" s="658"/>
      <c r="DJ34" s="658"/>
      <c r="DK34" s="659"/>
      <c r="DL34" s="663">
        <v>1407683</v>
      </c>
      <c r="DM34" s="658"/>
      <c r="DN34" s="658"/>
      <c r="DO34" s="658"/>
      <c r="DP34" s="658"/>
      <c r="DQ34" s="658"/>
      <c r="DR34" s="658"/>
      <c r="DS34" s="658"/>
      <c r="DT34" s="658"/>
      <c r="DU34" s="658"/>
      <c r="DV34" s="659"/>
      <c r="DW34" s="660">
        <v>21.8</v>
      </c>
      <c r="DX34" s="672"/>
      <c r="DY34" s="672"/>
      <c r="DZ34" s="672"/>
      <c r="EA34" s="672"/>
      <c r="EB34" s="672"/>
      <c r="EC34" s="684"/>
    </row>
    <row r="35" spans="2:133" ht="11.25" customHeight="1" x14ac:dyDescent="0.2">
      <c r="B35" s="654" t="s">
        <v>327</v>
      </c>
      <c r="C35" s="655"/>
      <c r="D35" s="655"/>
      <c r="E35" s="655"/>
      <c r="F35" s="655"/>
      <c r="G35" s="655"/>
      <c r="H35" s="655"/>
      <c r="I35" s="655"/>
      <c r="J35" s="655"/>
      <c r="K35" s="655"/>
      <c r="L35" s="655"/>
      <c r="M35" s="655"/>
      <c r="N35" s="655"/>
      <c r="O35" s="655"/>
      <c r="P35" s="655"/>
      <c r="Q35" s="656"/>
      <c r="R35" s="657">
        <v>530122</v>
      </c>
      <c r="S35" s="658"/>
      <c r="T35" s="658"/>
      <c r="U35" s="658"/>
      <c r="V35" s="658"/>
      <c r="W35" s="658"/>
      <c r="X35" s="658"/>
      <c r="Y35" s="659"/>
      <c r="Z35" s="695">
        <v>4.5999999999999996</v>
      </c>
      <c r="AA35" s="695"/>
      <c r="AB35" s="695"/>
      <c r="AC35" s="695"/>
      <c r="AD35" s="696" t="s">
        <v>132</v>
      </c>
      <c r="AE35" s="696"/>
      <c r="AF35" s="696"/>
      <c r="AG35" s="696"/>
      <c r="AH35" s="696"/>
      <c r="AI35" s="696"/>
      <c r="AJ35" s="696"/>
      <c r="AK35" s="696"/>
      <c r="AL35" s="660" t="s">
        <v>132</v>
      </c>
      <c r="AM35" s="661"/>
      <c r="AN35" s="661"/>
      <c r="AO35" s="697"/>
      <c r="AP35" s="222"/>
      <c r="AQ35" s="709" t="s">
        <v>328</v>
      </c>
      <c r="AR35" s="710"/>
      <c r="AS35" s="710"/>
      <c r="AT35" s="710"/>
      <c r="AU35" s="710"/>
      <c r="AV35" s="710"/>
      <c r="AW35" s="710"/>
      <c r="AX35" s="710"/>
      <c r="AY35" s="710"/>
      <c r="AZ35" s="710"/>
      <c r="BA35" s="710"/>
      <c r="BB35" s="710"/>
      <c r="BC35" s="710"/>
      <c r="BD35" s="710"/>
      <c r="BE35" s="710"/>
      <c r="BF35" s="711"/>
      <c r="BG35" s="709" t="s">
        <v>329</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330</v>
      </c>
      <c r="CE35" s="655"/>
      <c r="CF35" s="655"/>
      <c r="CG35" s="655"/>
      <c r="CH35" s="655"/>
      <c r="CI35" s="655"/>
      <c r="CJ35" s="655"/>
      <c r="CK35" s="655"/>
      <c r="CL35" s="655"/>
      <c r="CM35" s="655"/>
      <c r="CN35" s="655"/>
      <c r="CO35" s="655"/>
      <c r="CP35" s="655"/>
      <c r="CQ35" s="656"/>
      <c r="CR35" s="657">
        <v>288861</v>
      </c>
      <c r="CS35" s="670"/>
      <c r="CT35" s="670"/>
      <c r="CU35" s="670"/>
      <c r="CV35" s="670"/>
      <c r="CW35" s="670"/>
      <c r="CX35" s="670"/>
      <c r="CY35" s="671"/>
      <c r="CZ35" s="660">
        <v>2.6</v>
      </c>
      <c r="DA35" s="672"/>
      <c r="DB35" s="672"/>
      <c r="DC35" s="673"/>
      <c r="DD35" s="663">
        <v>256998</v>
      </c>
      <c r="DE35" s="670"/>
      <c r="DF35" s="670"/>
      <c r="DG35" s="670"/>
      <c r="DH35" s="670"/>
      <c r="DI35" s="670"/>
      <c r="DJ35" s="670"/>
      <c r="DK35" s="671"/>
      <c r="DL35" s="663">
        <v>256998</v>
      </c>
      <c r="DM35" s="670"/>
      <c r="DN35" s="670"/>
      <c r="DO35" s="670"/>
      <c r="DP35" s="670"/>
      <c r="DQ35" s="670"/>
      <c r="DR35" s="670"/>
      <c r="DS35" s="670"/>
      <c r="DT35" s="670"/>
      <c r="DU35" s="670"/>
      <c r="DV35" s="671"/>
      <c r="DW35" s="660">
        <v>4</v>
      </c>
      <c r="DX35" s="672"/>
      <c r="DY35" s="672"/>
      <c r="DZ35" s="672"/>
      <c r="EA35" s="672"/>
      <c r="EB35" s="672"/>
      <c r="EC35" s="684"/>
    </row>
    <row r="36" spans="2:133" ht="11.25" customHeight="1" x14ac:dyDescent="0.2">
      <c r="B36" s="654" t="s">
        <v>331</v>
      </c>
      <c r="C36" s="655"/>
      <c r="D36" s="655"/>
      <c r="E36" s="655"/>
      <c r="F36" s="655"/>
      <c r="G36" s="655"/>
      <c r="H36" s="655"/>
      <c r="I36" s="655"/>
      <c r="J36" s="655"/>
      <c r="K36" s="655"/>
      <c r="L36" s="655"/>
      <c r="M36" s="655"/>
      <c r="N36" s="655"/>
      <c r="O36" s="655"/>
      <c r="P36" s="655"/>
      <c r="Q36" s="656"/>
      <c r="R36" s="657">
        <v>519560</v>
      </c>
      <c r="S36" s="658"/>
      <c r="T36" s="658"/>
      <c r="U36" s="658"/>
      <c r="V36" s="658"/>
      <c r="W36" s="658"/>
      <c r="X36" s="658"/>
      <c r="Y36" s="659"/>
      <c r="Z36" s="695">
        <v>4.5</v>
      </c>
      <c r="AA36" s="695"/>
      <c r="AB36" s="695"/>
      <c r="AC36" s="695"/>
      <c r="AD36" s="696" t="s">
        <v>132</v>
      </c>
      <c r="AE36" s="696"/>
      <c r="AF36" s="696"/>
      <c r="AG36" s="696"/>
      <c r="AH36" s="696"/>
      <c r="AI36" s="696"/>
      <c r="AJ36" s="696"/>
      <c r="AK36" s="696"/>
      <c r="AL36" s="660" t="s">
        <v>240</v>
      </c>
      <c r="AM36" s="661"/>
      <c r="AN36" s="661"/>
      <c r="AO36" s="697"/>
      <c r="AP36" s="222"/>
      <c r="AQ36" s="706" t="s">
        <v>332</v>
      </c>
      <c r="AR36" s="707"/>
      <c r="AS36" s="707"/>
      <c r="AT36" s="707"/>
      <c r="AU36" s="707"/>
      <c r="AV36" s="707"/>
      <c r="AW36" s="707"/>
      <c r="AX36" s="707"/>
      <c r="AY36" s="708"/>
      <c r="AZ36" s="712">
        <v>752091</v>
      </c>
      <c r="BA36" s="713"/>
      <c r="BB36" s="713"/>
      <c r="BC36" s="713"/>
      <c r="BD36" s="713"/>
      <c r="BE36" s="713"/>
      <c r="BF36" s="714"/>
      <c r="BG36" s="715" t="s">
        <v>333</v>
      </c>
      <c r="BH36" s="716"/>
      <c r="BI36" s="716"/>
      <c r="BJ36" s="716"/>
      <c r="BK36" s="716"/>
      <c r="BL36" s="716"/>
      <c r="BM36" s="716"/>
      <c r="BN36" s="716"/>
      <c r="BO36" s="716"/>
      <c r="BP36" s="716"/>
      <c r="BQ36" s="716"/>
      <c r="BR36" s="716"/>
      <c r="BS36" s="716"/>
      <c r="BT36" s="716"/>
      <c r="BU36" s="717"/>
      <c r="BV36" s="712">
        <v>81237</v>
      </c>
      <c r="BW36" s="713"/>
      <c r="BX36" s="713"/>
      <c r="BY36" s="713"/>
      <c r="BZ36" s="713"/>
      <c r="CA36" s="713"/>
      <c r="CB36" s="714"/>
      <c r="CD36" s="654" t="s">
        <v>334</v>
      </c>
      <c r="CE36" s="655"/>
      <c r="CF36" s="655"/>
      <c r="CG36" s="655"/>
      <c r="CH36" s="655"/>
      <c r="CI36" s="655"/>
      <c r="CJ36" s="655"/>
      <c r="CK36" s="655"/>
      <c r="CL36" s="655"/>
      <c r="CM36" s="655"/>
      <c r="CN36" s="655"/>
      <c r="CO36" s="655"/>
      <c r="CP36" s="655"/>
      <c r="CQ36" s="656"/>
      <c r="CR36" s="657">
        <v>984803</v>
      </c>
      <c r="CS36" s="658"/>
      <c r="CT36" s="658"/>
      <c r="CU36" s="658"/>
      <c r="CV36" s="658"/>
      <c r="CW36" s="658"/>
      <c r="CX36" s="658"/>
      <c r="CY36" s="659"/>
      <c r="CZ36" s="660">
        <v>8.8000000000000007</v>
      </c>
      <c r="DA36" s="672"/>
      <c r="DB36" s="672"/>
      <c r="DC36" s="673"/>
      <c r="DD36" s="663">
        <v>791093</v>
      </c>
      <c r="DE36" s="658"/>
      <c r="DF36" s="658"/>
      <c r="DG36" s="658"/>
      <c r="DH36" s="658"/>
      <c r="DI36" s="658"/>
      <c r="DJ36" s="658"/>
      <c r="DK36" s="659"/>
      <c r="DL36" s="663">
        <v>331677</v>
      </c>
      <c r="DM36" s="658"/>
      <c r="DN36" s="658"/>
      <c r="DO36" s="658"/>
      <c r="DP36" s="658"/>
      <c r="DQ36" s="658"/>
      <c r="DR36" s="658"/>
      <c r="DS36" s="658"/>
      <c r="DT36" s="658"/>
      <c r="DU36" s="658"/>
      <c r="DV36" s="659"/>
      <c r="DW36" s="660">
        <v>5.0999999999999996</v>
      </c>
      <c r="DX36" s="672"/>
      <c r="DY36" s="672"/>
      <c r="DZ36" s="672"/>
      <c r="EA36" s="672"/>
      <c r="EB36" s="672"/>
      <c r="EC36" s="684"/>
    </row>
    <row r="37" spans="2:133" ht="11.25" customHeight="1" x14ac:dyDescent="0.2">
      <c r="B37" s="654" t="s">
        <v>335</v>
      </c>
      <c r="C37" s="655"/>
      <c r="D37" s="655"/>
      <c r="E37" s="655"/>
      <c r="F37" s="655"/>
      <c r="G37" s="655"/>
      <c r="H37" s="655"/>
      <c r="I37" s="655"/>
      <c r="J37" s="655"/>
      <c r="K37" s="655"/>
      <c r="L37" s="655"/>
      <c r="M37" s="655"/>
      <c r="N37" s="655"/>
      <c r="O37" s="655"/>
      <c r="P37" s="655"/>
      <c r="Q37" s="656"/>
      <c r="R37" s="657">
        <v>386907</v>
      </c>
      <c r="S37" s="658"/>
      <c r="T37" s="658"/>
      <c r="U37" s="658"/>
      <c r="V37" s="658"/>
      <c r="W37" s="658"/>
      <c r="X37" s="658"/>
      <c r="Y37" s="659"/>
      <c r="Z37" s="695">
        <v>3.3</v>
      </c>
      <c r="AA37" s="695"/>
      <c r="AB37" s="695"/>
      <c r="AC37" s="695"/>
      <c r="AD37" s="696">
        <v>1</v>
      </c>
      <c r="AE37" s="696"/>
      <c r="AF37" s="696"/>
      <c r="AG37" s="696"/>
      <c r="AH37" s="696"/>
      <c r="AI37" s="696"/>
      <c r="AJ37" s="696"/>
      <c r="AK37" s="696"/>
      <c r="AL37" s="660">
        <v>0</v>
      </c>
      <c r="AM37" s="661"/>
      <c r="AN37" s="661"/>
      <c r="AO37" s="697"/>
      <c r="AQ37" s="690" t="s">
        <v>336</v>
      </c>
      <c r="AR37" s="691"/>
      <c r="AS37" s="691"/>
      <c r="AT37" s="691"/>
      <c r="AU37" s="691"/>
      <c r="AV37" s="691"/>
      <c r="AW37" s="691"/>
      <c r="AX37" s="691"/>
      <c r="AY37" s="692"/>
      <c r="AZ37" s="657">
        <v>202876</v>
      </c>
      <c r="BA37" s="658"/>
      <c r="BB37" s="658"/>
      <c r="BC37" s="658"/>
      <c r="BD37" s="670"/>
      <c r="BE37" s="670"/>
      <c r="BF37" s="693"/>
      <c r="BG37" s="654" t="s">
        <v>337</v>
      </c>
      <c r="BH37" s="655"/>
      <c r="BI37" s="655"/>
      <c r="BJ37" s="655"/>
      <c r="BK37" s="655"/>
      <c r="BL37" s="655"/>
      <c r="BM37" s="655"/>
      <c r="BN37" s="655"/>
      <c r="BO37" s="655"/>
      <c r="BP37" s="655"/>
      <c r="BQ37" s="655"/>
      <c r="BR37" s="655"/>
      <c r="BS37" s="655"/>
      <c r="BT37" s="655"/>
      <c r="BU37" s="656"/>
      <c r="BV37" s="657">
        <v>77198</v>
      </c>
      <c r="BW37" s="658"/>
      <c r="BX37" s="658"/>
      <c r="BY37" s="658"/>
      <c r="BZ37" s="658"/>
      <c r="CA37" s="658"/>
      <c r="CB37" s="694"/>
      <c r="CD37" s="654" t="s">
        <v>338</v>
      </c>
      <c r="CE37" s="655"/>
      <c r="CF37" s="655"/>
      <c r="CG37" s="655"/>
      <c r="CH37" s="655"/>
      <c r="CI37" s="655"/>
      <c r="CJ37" s="655"/>
      <c r="CK37" s="655"/>
      <c r="CL37" s="655"/>
      <c r="CM37" s="655"/>
      <c r="CN37" s="655"/>
      <c r="CO37" s="655"/>
      <c r="CP37" s="655"/>
      <c r="CQ37" s="656"/>
      <c r="CR37" s="657">
        <v>65601</v>
      </c>
      <c r="CS37" s="670"/>
      <c r="CT37" s="670"/>
      <c r="CU37" s="670"/>
      <c r="CV37" s="670"/>
      <c r="CW37" s="670"/>
      <c r="CX37" s="670"/>
      <c r="CY37" s="671"/>
      <c r="CZ37" s="660">
        <v>0.6</v>
      </c>
      <c r="DA37" s="672"/>
      <c r="DB37" s="672"/>
      <c r="DC37" s="673"/>
      <c r="DD37" s="663">
        <v>55220</v>
      </c>
      <c r="DE37" s="670"/>
      <c r="DF37" s="670"/>
      <c r="DG37" s="670"/>
      <c r="DH37" s="670"/>
      <c r="DI37" s="670"/>
      <c r="DJ37" s="670"/>
      <c r="DK37" s="671"/>
      <c r="DL37" s="663">
        <v>46385</v>
      </c>
      <c r="DM37" s="670"/>
      <c r="DN37" s="670"/>
      <c r="DO37" s="670"/>
      <c r="DP37" s="670"/>
      <c r="DQ37" s="670"/>
      <c r="DR37" s="670"/>
      <c r="DS37" s="670"/>
      <c r="DT37" s="670"/>
      <c r="DU37" s="670"/>
      <c r="DV37" s="671"/>
      <c r="DW37" s="660">
        <v>0.7</v>
      </c>
      <c r="DX37" s="672"/>
      <c r="DY37" s="672"/>
      <c r="DZ37" s="672"/>
      <c r="EA37" s="672"/>
      <c r="EB37" s="672"/>
      <c r="EC37" s="684"/>
    </row>
    <row r="38" spans="2:133" ht="11.25" customHeight="1" x14ac:dyDescent="0.2">
      <c r="B38" s="654" t="s">
        <v>339</v>
      </c>
      <c r="C38" s="655"/>
      <c r="D38" s="655"/>
      <c r="E38" s="655"/>
      <c r="F38" s="655"/>
      <c r="G38" s="655"/>
      <c r="H38" s="655"/>
      <c r="I38" s="655"/>
      <c r="J38" s="655"/>
      <c r="K38" s="655"/>
      <c r="L38" s="655"/>
      <c r="M38" s="655"/>
      <c r="N38" s="655"/>
      <c r="O38" s="655"/>
      <c r="P38" s="655"/>
      <c r="Q38" s="656"/>
      <c r="R38" s="657">
        <v>175900</v>
      </c>
      <c r="S38" s="658"/>
      <c r="T38" s="658"/>
      <c r="U38" s="658"/>
      <c r="V38" s="658"/>
      <c r="W38" s="658"/>
      <c r="X38" s="658"/>
      <c r="Y38" s="659"/>
      <c r="Z38" s="695">
        <v>1.5</v>
      </c>
      <c r="AA38" s="695"/>
      <c r="AB38" s="695"/>
      <c r="AC38" s="695"/>
      <c r="AD38" s="696" t="s">
        <v>132</v>
      </c>
      <c r="AE38" s="696"/>
      <c r="AF38" s="696"/>
      <c r="AG38" s="696"/>
      <c r="AH38" s="696"/>
      <c r="AI38" s="696"/>
      <c r="AJ38" s="696"/>
      <c r="AK38" s="696"/>
      <c r="AL38" s="660" t="s">
        <v>132</v>
      </c>
      <c r="AM38" s="661"/>
      <c r="AN38" s="661"/>
      <c r="AO38" s="697"/>
      <c r="AQ38" s="690" t="s">
        <v>340</v>
      </c>
      <c r="AR38" s="691"/>
      <c r="AS38" s="691"/>
      <c r="AT38" s="691"/>
      <c r="AU38" s="691"/>
      <c r="AV38" s="691"/>
      <c r="AW38" s="691"/>
      <c r="AX38" s="691"/>
      <c r="AY38" s="692"/>
      <c r="AZ38" s="657">
        <v>4234</v>
      </c>
      <c r="BA38" s="658"/>
      <c r="BB38" s="658"/>
      <c r="BC38" s="658"/>
      <c r="BD38" s="670"/>
      <c r="BE38" s="670"/>
      <c r="BF38" s="693"/>
      <c r="BG38" s="654" t="s">
        <v>341</v>
      </c>
      <c r="BH38" s="655"/>
      <c r="BI38" s="655"/>
      <c r="BJ38" s="655"/>
      <c r="BK38" s="655"/>
      <c r="BL38" s="655"/>
      <c r="BM38" s="655"/>
      <c r="BN38" s="655"/>
      <c r="BO38" s="655"/>
      <c r="BP38" s="655"/>
      <c r="BQ38" s="655"/>
      <c r="BR38" s="655"/>
      <c r="BS38" s="655"/>
      <c r="BT38" s="655"/>
      <c r="BU38" s="656"/>
      <c r="BV38" s="657">
        <v>1682</v>
      </c>
      <c r="BW38" s="658"/>
      <c r="BX38" s="658"/>
      <c r="BY38" s="658"/>
      <c r="BZ38" s="658"/>
      <c r="CA38" s="658"/>
      <c r="CB38" s="694"/>
      <c r="CD38" s="654" t="s">
        <v>342</v>
      </c>
      <c r="CE38" s="655"/>
      <c r="CF38" s="655"/>
      <c r="CG38" s="655"/>
      <c r="CH38" s="655"/>
      <c r="CI38" s="655"/>
      <c r="CJ38" s="655"/>
      <c r="CK38" s="655"/>
      <c r="CL38" s="655"/>
      <c r="CM38" s="655"/>
      <c r="CN38" s="655"/>
      <c r="CO38" s="655"/>
      <c r="CP38" s="655"/>
      <c r="CQ38" s="656"/>
      <c r="CR38" s="657">
        <v>544981</v>
      </c>
      <c r="CS38" s="658"/>
      <c r="CT38" s="658"/>
      <c r="CU38" s="658"/>
      <c r="CV38" s="658"/>
      <c r="CW38" s="658"/>
      <c r="CX38" s="658"/>
      <c r="CY38" s="659"/>
      <c r="CZ38" s="660">
        <v>4.9000000000000004</v>
      </c>
      <c r="DA38" s="672"/>
      <c r="DB38" s="672"/>
      <c r="DC38" s="673"/>
      <c r="DD38" s="663">
        <v>466284</v>
      </c>
      <c r="DE38" s="658"/>
      <c r="DF38" s="658"/>
      <c r="DG38" s="658"/>
      <c r="DH38" s="658"/>
      <c r="DI38" s="658"/>
      <c r="DJ38" s="658"/>
      <c r="DK38" s="659"/>
      <c r="DL38" s="663">
        <v>461406</v>
      </c>
      <c r="DM38" s="658"/>
      <c r="DN38" s="658"/>
      <c r="DO38" s="658"/>
      <c r="DP38" s="658"/>
      <c r="DQ38" s="658"/>
      <c r="DR38" s="658"/>
      <c r="DS38" s="658"/>
      <c r="DT38" s="658"/>
      <c r="DU38" s="658"/>
      <c r="DV38" s="659"/>
      <c r="DW38" s="660">
        <v>7.2</v>
      </c>
      <c r="DX38" s="672"/>
      <c r="DY38" s="672"/>
      <c r="DZ38" s="672"/>
      <c r="EA38" s="672"/>
      <c r="EB38" s="672"/>
      <c r="EC38" s="684"/>
    </row>
    <row r="39" spans="2:133" ht="11.25" customHeight="1" x14ac:dyDescent="0.2">
      <c r="B39" s="654" t="s">
        <v>343</v>
      </c>
      <c r="C39" s="655"/>
      <c r="D39" s="655"/>
      <c r="E39" s="655"/>
      <c r="F39" s="655"/>
      <c r="G39" s="655"/>
      <c r="H39" s="655"/>
      <c r="I39" s="655"/>
      <c r="J39" s="655"/>
      <c r="K39" s="655"/>
      <c r="L39" s="655"/>
      <c r="M39" s="655"/>
      <c r="N39" s="655"/>
      <c r="O39" s="655"/>
      <c r="P39" s="655"/>
      <c r="Q39" s="656"/>
      <c r="R39" s="657" t="s">
        <v>240</v>
      </c>
      <c r="S39" s="658"/>
      <c r="T39" s="658"/>
      <c r="U39" s="658"/>
      <c r="V39" s="658"/>
      <c r="W39" s="658"/>
      <c r="X39" s="658"/>
      <c r="Y39" s="659"/>
      <c r="Z39" s="695" t="s">
        <v>132</v>
      </c>
      <c r="AA39" s="695"/>
      <c r="AB39" s="695"/>
      <c r="AC39" s="695"/>
      <c r="AD39" s="696" t="s">
        <v>240</v>
      </c>
      <c r="AE39" s="696"/>
      <c r="AF39" s="696"/>
      <c r="AG39" s="696"/>
      <c r="AH39" s="696"/>
      <c r="AI39" s="696"/>
      <c r="AJ39" s="696"/>
      <c r="AK39" s="696"/>
      <c r="AL39" s="660" t="s">
        <v>132</v>
      </c>
      <c r="AM39" s="661"/>
      <c r="AN39" s="661"/>
      <c r="AO39" s="697"/>
      <c r="AQ39" s="690" t="s">
        <v>344</v>
      </c>
      <c r="AR39" s="691"/>
      <c r="AS39" s="691"/>
      <c r="AT39" s="691"/>
      <c r="AU39" s="691"/>
      <c r="AV39" s="691"/>
      <c r="AW39" s="691"/>
      <c r="AX39" s="691"/>
      <c r="AY39" s="692"/>
      <c r="AZ39" s="657">
        <v>120</v>
      </c>
      <c r="BA39" s="658"/>
      <c r="BB39" s="658"/>
      <c r="BC39" s="658"/>
      <c r="BD39" s="670"/>
      <c r="BE39" s="670"/>
      <c r="BF39" s="693"/>
      <c r="BG39" s="654" t="s">
        <v>345</v>
      </c>
      <c r="BH39" s="655"/>
      <c r="BI39" s="655"/>
      <c r="BJ39" s="655"/>
      <c r="BK39" s="655"/>
      <c r="BL39" s="655"/>
      <c r="BM39" s="655"/>
      <c r="BN39" s="655"/>
      <c r="BO39" s="655"/>
      <c r="BP39" s="655"/>
      <c r="BQ39" s="655"/>
      <c r="BR39" s="655"/>
      <c r="BS39" s="655"/>
      <c r="BT39" s="655"/>
      <c r="BU39" s="656"/>
      <c r="BV39" s="657">
        <v>2255</v>
      </c>
      <c r="BW39" s="658"/>
      <c r="BX39" s="658"/>
      <c r="BY39" s="658"/>
      <c r="BZ39" s="658"/>
      <c r="CA39" s="658"/>
      <c r="CB39" s="694"/>
      <c r="CD39" s="654" t="s">
        <v>346</v>
      </c>
      <c r="CE39" s="655"/>
      <c r="CF39" s="655"/>
      <c r="CG39" s="655"/>
      <c r="CH39" s="655"/>
      <c r="CI39" s="655"/>
      <c r="CJ39" s="655"/>
      <c r="CK39" s="655"/>
      <c r="CL39" s="655"/>
      <c r="CM39" s="655"/>
      <c r="CN39" s="655"/>
      <c r="CO39" s="655"/>
      <c r="CP39" s="655"/>
      <c r="CQ39" s="656"/>
      <c r="CR39" s="657">
        <v>947596</v>
      </c>
      <c r="CS39" s="670"/>
      <c r="CT39" s="670"/>
      <c r="CU39" s="670"/>
      <c r="CV39" s="670"/>
      <c r="CW39" s="670"/>
      <c r="CX39" s="670"/>
      <c r="CY39" s="671"/>
      <c r="CZ39" s="660">
        <v>8.5</v>
      </c>
      <c r="DA39" s="672"/>
      <c r="DB39" s="672"/>
      <c r="DC39" s="673"/>
      <c r="DD39" s="663">
        <v>943132</v>
      </c>
      <c r="DE39" s="670"/>
      <c r="DF39" s="670"/>
      <c r="DG39" s="670"/>
      <c r="DH39" s="670"/>
      <c r="DI39" s="670"/>
      <c r="DJ39" s="670"/>
      <c r="DK39" s="671"/>
      <c r="DL39" s="663" t="s">
        <v>240</v>
      </c>
      <c r="DM39" s="670"/>
      <c r="DN39" s="670"/>
      <c r="DO39" s="670"/>
      <c r="DP39" s="670"/>
      <c r="DQ39" s="670"/>
      <c r="DR39" s="670"/>
      <c r="DS39" s="670"/>
      <c r="DT39" s="670"/>
      <c r="DU39" s="670"/>
      <c r="DV39" s="671"/>
      <c r="DW39" s="660" t="s">
        <v>132</v>
      </c>
      <c r="DX39" s="672"/>
      <c r="DY39" s="672"/>
      <c r="DZ39" s="672"/>
      <c r="EA39" s="672"/>
      <c r="EB39" s="672"/>
      <c r="EC39" s="684"/>
    </row>
    <row r="40" spans="2:133" ht="11.25" customHeight="1" x14ac:dyDescent="0.2">
      <c r="B40" s="654" t="s">
        <v>347</v>
      </c>
      <c r="C40" s="655"/>
      <c r="D40" s="655"/>
      <c r="E40" s="655"/>
      <c r="F40" s="655"/>
      <c r="G40" s="655"/>
      <c r="H40" s="655"/>
      <c r="I40" s="655"/>
      <c r="J40" s="655"/>
      <c r="K40" s="655"/>
      <c r="L40" s="655"/>
      <c r="M40" s="655"/>
      <c r="N40" s="655"/>
      <c r="O40" s="655"/>
      <c r="P40" s="655"/>
      <c r="Q40" s="656"/>
      <c r="R40" s="657" t="s">
        <v>132</v>
      </c>
      <c r="S40" s="658"/>
      <c r="T40" s="658"/>
      <c r="U40" s="658"/>
      <c r="V40" s="658"/>
      <c r="W40" s="658"/>
      <c r="X40" s="658"/>
      <c r="Y40" s="659"/>
      <c r="Z40" s="695" t="s">
        <v>132</v>
      </c>
      <c r="AA40" s="695"/>
      <c r="AB40" s="695"/>
      <c r="AC40" s="695"/>
      <c r="AD40" s="696" t="s">
        <v>240</v>
      </c>
      <c r="AE40" s="696"/>
      <c r="AF40" s="696"/>
      <c r="AG40" s="696"/>
      <c r="AH40" s="696"/>
      <c r="AI40" s="696"/>
      <c r="AJ40" s="696"/>
      <c r="AK40" s="696"/>
      <c r="AL40" s="660" t="s">
        <v>132</v>
      </c>
      <c r="AM40" s="661"/>
      <c r="AN40" s="661"/>
      <c r="AO40" s="697"/>
      <c r="AQ40" s="690" t="s">
        <v>348</v>
      </c>
      <c r="AR40" s="691"/>
      <c r="AS40" s="691"/>
      <c r="AT40" s="691"/>
      <c r="AU40" s="691"/>
      <c r="AV40" s="691"/>
      <c r="AW40" s="691"/>
      <c r="AX40" s="691"/>
      <c r="AY40" s="692"/>
      <c r="AZ40" s="657" t="s">
        <v>240</v>
      </c>
      <c r="BA40" s="658"/>
      <c r="BB40" s="658"/>
      <c r="BC40" s="658"/>
      <c r="BD40" s="670"/>
      <c r="BE40" s="670"/>
      <c r="BF40" s="693"/>
      <c r="BG40" s="698" t="s">
        <v>349</v>
      </c>
      <c r="BH40" s="699"/>
      <c r="BI40" s="699"/>
      <c r="BJ40" s="699"/>
      <c r="BK40" s="699"/>
      <c r="BL40" s="223"/>
      <c r="BM40" s="655" t="s">
        <v>350</v>
      </c>
      <c r="BN40" s="655"/>
      <c r="BO40" s="655"/>
      <c r="BP40" s="655"/>
      <c r="BQ40" s="655"/>
      <c r="BR40" s="655"/>
      <c r="BS40" s="655"/>
      <c r="BT40" s="655"/>
      <c r="BU40" s="656"/>
      <c r="BV40" s="657">
        <v>95</v>
      </c>
      <c r="BW40" s="658"/>
      <c r="BX40" s="658"/>
      <c r="BY40" s="658"/>
      <c r="BZ40" s="658"/>
      <c r="CA40" s="658"/>
      <c r="CB40" s="694"/>
      <c r="CD40" s="654" t="s">
        <v>351</v>
      </c>
      <c r="CE40" s="655"/>
      <c r="CF40" s="655"/>
      <c r="CG40" s="655"/>
      <c r="CH40" s="655"/>
      <c r="CI40" s="655"/>
      <c r="CJ40" s="655"/>
      <c r="CK40" s="655"/>
      <c r="CL40" s="655"/>
      <c r="CM40" s="655"/>
      <c r="CN40" s="655"/>
      <c r="CO40" s="655"/>
      <c r="CP40" s="655"/>
      <c r="CQ40" s="656"/>
      <c r="CR40" s="657">
        <v>236614</v>
      </c>
      <c r="CS40" s="658"/>
      <c r="CT40" s="658"/>
      <c r="CU40" s="658"/>
      <c r="CV40" s="658"/>
      <c r="CW40" s="658"/>
      <c r="CX40" s="658"/>
      <c r="CY40" s="659"/>
      <c r="CZ40" s="660">
        <v>2.1</v>
      </c>
      <c r="DA40" s="672"/>
      <c r="DB40" s="672"/>
      <c r="DC40" s="673"/>
      <c r="DD40" s="663" t="s">
        <v>132</v>
      </c>
      <c r="DE40" s="658"/>
      <c r="DF40" s="658"/>
      <c r="DG40" s="658"/>
      <c r="DH40" s="658"/>
      <c r="DI40" s="658"/>
      <c r="DJ40" s="658"/>
      <c r="DK40" s="659"/>
      <c r="DL40" s="663" t="s">
        <v>240</v>
      </c>
      <c r="DM40" s="658"/>
      <c r="DN40" s="658"/>
      <c r="DO40" s="658"/>
      <c r="DP40" s="658"/>
      <c r="DQ40" s="658"/>
      <c r="DR40" s="658"/>
      <c r="DS40" s="658"/>
      <c r="DT40" s="658"/>
      <c r="DU40" s="658"/>
      <c r="DV40" s="659"/>
      <c r="DW40" s="660" t="s">
        <v>132</v>
      </c>
      <c r="DX40" s="672"/>
      <c r="DY40" s="672"/>
      <c r="DZ40" s="672"/>
      <c r="EA40" s="672"/>
      <c r="EB40" s="672"/>
      <c r="EC40" s="684"/>
    </row>
    <row r="41" spans="2:133" ht="11.25" customHeight="1" x14ac:dyDescent="0.2">
      <c r="B41" s="638" t="s">
        <v>352</v>
      </c>
      <c r="C41" s="639"/>
      <c r="D41" s="639"/>
      <c r="E41" s="639"/>
      <c r="F41" s="639"/>
      <c r="G41" s="639"/>
      <c r="H41" s="639"/>
      <c r="I41" s="639"/>
      <c r="J41" s="639"/>
      <c r="K41" s="639"/>
      <c r="L41" s="639"/>
      <c r="M41" s="639"/>
      <c r="N41" s="639"/>
      <c r="O41" s="639"/>
      <c r="P41" s="639"/>
      <c r="Q41" s="640"/>
      <c r="R41" s="641">
        <v>11577350</v>
      </c>
      <c r="S41" s="682"/>
      <c r="T41" s="682"/>
      <c r="U41" s="682"/>
      <c r="V41" s="682"/>
      <c r="W41" s="682"/>
      <c r="X41" s="682"/>
      <c r="Y41" s="685"/>
      <c r="Z41" s="686">
        <v>100</v>
      </c>
      <c r="AA41" s="686"/>
      <c r="AB41" s="686"/>
      <c r="AC41" s="686"/>
      <c r="AD41" s="687">
        <v>6443427</v>
      </c>
      <c r="AE41" s="687"/>
      <c r="AF41" s="687"/>
      <c r="AG41" s="687"/>
      <c r="AH41" s="687"/>
      <c r="AI41" s="687"/>
      <c r="AJ41" s="687"/>
      <c r="AK41" s="687"/>
      <c r="AL41" s="644">
        <v>100</v>
      </c>
      <c r="AM41" s="688"/>
      <c r="AN41" s="688"/>
      <c r="AO41" s="689"/>
      <c r="AQ41" s="690" t="s">
        <v>353</v>
      </c>
      <c r="AR41" s="691"/>
      <c r="AS41" s="691"/>
      <c r="AT41" s="691"/>
      <c r="AU41" s="691"/>
      <c r="AV41" s="691"/>
      <c r="AW41" s="691"/>
      <c r="AX41" s="691"/>
      <c r="AY41" s="692"/>
      <c r="AZ41" s="657">
        <v>119697</v>
      </c>
      <c r="BA41" s="658"/>
      <c r="BB41" s="658"/>
      <c r="BC41" s="658"/>
      <c r="BD41" s="670"/>
      <c r="BE41" s="670"/>
      <c r="BF41" s="693"/>
      <c r="BG41" s="698"/>
      <c r="BH41" s="699"/>
      <c r="BI41" s="699"/>
      <c r="BJ41" s="699"/>
      <c r="BK41" s="699"/>
      <c r="BL41" s="223"/>
      <c r="BM41" s="655" t="s">
        <v>354</v>
      </c>
      <c r="BN41" s="655"/>
      <c r="BO41" s="655"/>
      <c r="BP41" s="655"/>
      <c r="BQ41" s="655"/>
      <c r="BR41" s="655"/>
      <c r="BS41" s="655"/>
      <c r="BT41" s="655"/>
      <c r="BU41" s="656"/>
      <c r="BV41" s="657" t="s">
        <v>132</v>
      </c>
      <c r="BW41" s="658"/>
      <c r="BX41" s="658"/>
      <c r="BY41" s="658"/>
      <c r="BZ41" s="658"/>
      <c r="CA41" s="658"/>
      <c r="CB41" s="694"/>
      <c r="CD41" s="654" t="s">
        <v>355</v>
      </c>
      <c r="CE41" s="655"/>
      <c r="CF41" s="655"/>
      <c r="CG41" s="655"/>
      <c r="CH41" s="655"/>
      <c r="CI41" s="655"/>
      <c r="CJ41" s="655"/>
      <c r="CK41" s="655"/>
      <c r="CL41" s="655"/>
      <c r="CM41" s="655"/>
      <c r="CN41" s="655"/>
      <c r="CO41" s="655"/>
      <c r="CP41" s="655"/>
      <c r="CQ41" s="656"/>
      <c r="CR41" s="657" t="s">
        <v>132</v>
      </c>
      <c r="CS41" s="670"/>
      <c r="CT41" s="670"/>
      <c r="CU41" s="670"/>
      <c r="CV41" s="670"/>
      <c r="CW41" s="670"/>
      <c r="CX41" s="670"/>
      <c r="CY41" s="671"/>
      <c r="CZ41" s="660" t="s">
        <v>132</v>
      </c>
      <c r="DA41" s="672"/>
      <c r="DB41" s="672"/>
      <c r="DC41" s="673"/>
      <c r="DD41" s="663" t="s">
        <v>132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356</v>
      </c>
      <c r="AR42" s="703"/>
      <c r="AS42" s="703"/>
      <c r="AT42" s="703"/>
      <c r="AU42" s="703"/>
      <c r="AV42" s="703"/>
      <c r="AW42" s="703"/>
      <c r="AX42" s="703"/>
      <c r="AY42" s="704"/>
      <c r="AZ42" s="641">
        <v>425164</v>
      </c>
      <c r="BA42" s="682"/>
      <c r="BB42" s="682"/>
      <c r="BC42" s="682"/>
      <c r="BD42" s="642"/>
      <c r="BE42" s="642"/>
      <c r="BF42" s="705"/>
      <c r="BG42" s="700"/>
      <c r="BH42" s="701"/>
      <c r="BI42" s="701"/>
      <c r="BJ42" s="701"/>
      <c r="BK42" s="701"/>
      <c r="BL42" s="224"/>
      <c r="BM42" s="639" t="s">
        <v>357</v>
      </c>
      <c r="BN42" s="639"/>
      <c r="BO42" s="639"/>
      <c r="BP42" s="639"/>
      <c r="BQ42" s="639"/>
      <c r="BR42" s="639"/>
      <c r="BS42" s="639"/>
      <c r="BT42" s="639"/>
      <c r="BU42" s="640"/>
      <c r="BV42" s="641">
        <v>379</v>
      </c>
      <c r="BW42" s="682"/>
      <c r="BX42" s="682"/>
      <c r="BY42" s="682"/>
      <c r="BZ42" s="682"/>
      <c r="CA42" s="682"/>
      <c r="CB42" s="683"/>
      <c r="CD42" s="654" t="s">
        <v>358</v>
      </c>
      <c r="CE42" s="655"/>
      <c r="CF42" s="655"/>
      <c r="CG42" s="655"/>
      <c r="CH42" s="655"/>
      <c r="CI42" s="655"/>
      <c r="CJ42" s="655"/>
      <c r="CK42" s="655"/>
      <c r="CL42" s="655"/>
      <c r="CM42" s="655"/>
      <c r="CN42" s="655"/>
      <c r="CO42" s="655"/>
      <c r="CP42" s="655"/>
      <c r="CQ42" s="656"/>
      <c r="CR42" s="657">
        <v>554175</v>
      </c>
      <c r="CS42" s="670"/>
      <c r="CT42" s="670"/>
      <c r="CU42" s="670"/>
      <c r="CV42" s="670"/>
      <c r="CW42" s="670"/>
      <c r="CX42" s="670"/>
      <c r="CY42" s="671"/>
      <c r="CZ42" s="660">
        <v>5</v>
      </c>
      <c r="DA42" s="672"/>
      <c r="DB42" s="672"/>
      <c r="DC42" s="673"/>
      <c r="DD42" s="663">
        <v>236016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359</v>
      </c>
      <c r="CD43" s="654" t="s">
        <v>360</v>
      </c>
      <c r="CE43" s="655"/>
      <c r="CF43" s="655"/>
      <c r="CG43" s="655"/>
      <c r="CH43" s="655"/>
      <c r="CI43" s="655"/>
      <c r="CJ43" s="655"/>
      <c r="CK43" s="655"/>
      <c r="CL43" s="655"/>
      <c r="CM43" s="655"/>
      <c r="CN43" s="655"/>
      <c r="CO43" s="655"/>
      <c r="CP43" s="655"/>
      <c r="CQ43" s="656"/>
      <c r="CR43" s="657">
        <v>10808</v>
      </c>
      <c r="CS43" s="670"/>
      <c r="CT43" s="670"/>
      <c r="CU43" s="670"/>
      <c r="CV43" s="670"/>
      <c r="CW43" s="670"/>
      <c r="CX43" s="670"/>
      <c r="CY43" s="671"/>
      <c r="CZ43" s="660">
        <v>0.1</v>
      </c>
      <c r="DA43" s="672"/>
      <c r="DB43" s="672"/>
      <c r="DC43" s="673"/>
      <c r="DD43" s="663">
        <v>10808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361</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308</v>
      </c>
      <c r="CE44" s="677"/>
      <c r="CF44" s="654" t="s">
        <v>362</v>
      </c>
      <c r="CG44" s="655"/>
      <c r="CH44" s="655"/>
      <c r="CI44" s="655"/>
      <c r="CJ44" s="655"/>
      <c r="CK44" s="655"/>
      <c r="CL44" s="655"/>
      <c r="CM44" s="655"/>
      <c r="CN44" s="655"/>
      <c r="CO44" s="655"/>
      <c r="CP44" s="655"/>
      <c r="CQ44" s="656"/>
      <c r="CR44" s="657">
        <v>554175</v>
      </c>
      <c r="CS44" s="658"/>
      <c r="CT44" s="658"/>
      <c r="CU44" s="658"/>
      <c r="CV44" s="658"/>
      <c r="CW44" s="658"/>
      <c r="CX44" s="658"/>
      <c r="CY44" s="659"/>
      <c r="CZ44" s="660">
        <v>5</v>
      </c>
      <c r="DA44" s="661"/>
      <c r="DB44" s="661"/>
      <c r="DC44" s="662"/>
      <c r="DD44" s="663">
        <v>236016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363</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364</v>
      </c>
      <c r="CG45" s="655"/>
      <c r="CH45" s="655"/>
      <c r="CI45" s="655"/>
      <c r="CJ45" s="655"/>
      <c r="CK45" s="655"/>
      <c r="CL45" s="655"/>
      <c r="CM45" s="655"/>
      <c r="CN45" s="655"/>
      <c r="CO45" s="655"/>
      <c r="CP45" s="655"/>
      <c r="CQ45" s="656"/>
      <c r="CR45" s="657">
        <v>117155</v>
      </c>
      <c r="CS45" s="670"/>
      <c r="CT45" s="670"/>
      <c r="CU45" s="670"/>
      <c r="CV45" s="670"/>
      <c r="CW45" s="670"/>
      <c r="CX45" s="670"/>
      <c r="CY45" s="671"/>
      <c r="CZ45" s="660">
        <v>1</v>
      </c>
      <c r="DA45" s="672"/>
      <c r="DB45" s="672"/>
      <c r="DC45" s="673"/>
      <c r="DD45" s="663">
        <v>14560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365</v>
      </c>
      <c r="CG46" s="655"/>
      <c r="CH46" s="655"/>
      <c r="CI46" s="655"/>
      <c r="CJ46" s="655"/>
      <c r="CK46" s="655"/>
      <c r="CL46" s="655"/>
      <c r="CM46" s="655"/>
      <c r="CN46" s="655"/>
      <c r="CO46" s="655"/>
      <c r="CP46" s="655"/>
      <c r="CQ46" s="656"/>
      <c r="CR46" s="657">
        <v>437020</v>
      </c>
      <c r="CS46" s="658"/>
      <c r="CT46" s="658"/>
      <c r="CU46" s="658"/>
      <c r="CV46" s="658"/>
      <c r="CW46" s="658"/>
      <c r="CX46" s="658"/>
      <c r="CY46" s="659"/>
      <c r="CZ46" s="660">
        <v>3.9</v>
      </c>
      <c r="DA46" s="661"/>
      <c r="DB46" s="661"/>
      <c r="DC46" s="662"/>
      <c r="DD46" s="663">
        <v>221456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366</v>
      </c>
      <c r="CG47" s="655"/>
      <c r="CH47" s="655"/>
      <c r="CI47" s="655"/>
      <c r="CJ47" s="655"/>
      <c r="CK47" s="655"/>
      <c r="CL47" s="655"/>
      <c r="CM47" s="655"/>
      <c r="CN47" s="655"/>
      <c r="CO47" s="655"/>
      <c r="CP47" s="655"/>
      <c r="CQ47" s="656"/>
      <c r="CR47" s="657" t="s">
        <v>132</v>
      </c>
      <c r="CS47" s="670"/>
      <c r="CT47" s="670"/>
      <c r="CU47" s="670"/>
      <c r="CV47" s="670"/>
      <c r="CW47" s="670"/>
      <c r="CX47" s="670"/>
      <c r="CY47" s="671"/>
      <c r="CZ47" s="660" t="s">
        <v>132</v>
      </c>
      <c r="DA47" s="672"/>
      <c r="DB47" s="672"/>
      <c r="DC47" s="673"/>
      <c r="DD47" s="663" t="s">
        <v>132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367</v>
      </c>
      <c r="CG48" s="655"/>
      <c r="CH48" s="655"/>
      <c r="CI48" s="655"/>
      <c r="CJ48" s="655"/>
      <c r="CK48" s="655"/>
      <c r="CL48" s="655"/>
      <c r="CM48" s="655"/>
      <c r="CN48" s="655"/>
      <c r="CO48" s="655"/>
      <c r="CP48" s="655"/>
      <c r="CQ48" s="656"/>
      <c r="CR48" s="657" t="s">
        <v>132</v>
      </c>
      <c r="CS48" s="658"/>
      <c r="CT48" s="658"/>
      <c r="CU48" s="658"/>
      <c r="CV48" s="658"/>
      <c r="CW48" s="658"/>
      <c r="CX48" s="658"/>
      <c r="CY48" s="659"/>
      <c r="CZ48" s="660" t="s">
        <v>132</v>
      </c>
      <c r="DA48" s="661"/>
      <c r="DB48" s="661"/>
      <c r="DC48" s="662"/>
      <c r="DD48" s="663" t="s">
        <v>132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368</v>
      </c>
      <c r="CE49" s="639"/>
      <c r="CF49" s="639"/>
      <c r="CG49" s="639"/>
      <c r="CH49" s="639"/>
      <c r="CI49" s="639"/>
      <c r="CJ49" s="639"/>
      <c r="CK49" s="639"/>
      <c r="CL49" s="639"/>
      <c r="CM49" s="639"/>
      <c r="CN49" s="639"/>
      <c r="CO49" s="639"/>
      <c r="CP49" s="639"/>
      <c r="CQ49" s="640"/>
      <c r="CR49" s="641">
        <v>11182369</v>
      </c>
      <c r="CS49" s="642"/>
      <c r="CT49" s="642"/>
      <c r="CU49" s="642"/>
      <c r="CV49" s="642"/>
      <c r="CW49" s="642"/>
      <c r="CX49" s="642"/>
      <c r="CY49" s="643"/>
      <c r="CZ49" s="644">
        <v>100</v>
      </c>
      <c r="DA49" s="645"/>
      <c r="DB49" s="645"/>
      <c r="DC49" s="646"/>
      <c r="DD49" s="647">
        <v>9251887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USSd/Y81msulCBnRHcqlXqHU6cYJ/tOs9tP75LdGOC9myXhrEB6bfl+cx74noJXgmo1fCrB2uUwFPWeeVwAH+w==" saltValue="Z6hmgqCcdfrCReu0vSdKx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369</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370</v>
      </c>
      <c r="DK2" s="1128"/>
      <c r="DL2" s="1128"/>
      <c r="DM2" s="1128"/>
      <c r="DN2" s="1128"/>
      <c r="DO2" s="1129"/>
      <c r="DP2" s="228"/>
      <c r="DQ2" s="1127" t="s">
        <v>371</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372</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373</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374</v>
      </c>
      <c r="B5" s="1032"/>
      <c r="C5" s="1032"/>
      <c r="D5" s="1032"/>
      <c r="E5" s="1032"/>
      <c r="F5" s="1032"/>
      <c r="G5" s="1032"/>
      <c r="H5" s="1032"/>
      <c r="I5" s="1032"/>
      <c r="J5" s="1032"/>
      <c r="K5" s="1032"/>
      <c r="L5" s="1032"/>
      <c r="M5" s="1032"/>
      <c r="N5" s="1032"/>
      <c r="O5" s="1032"/>
      <c r="P5" s="1033"/>
      <c r="Q5" s="1037" t="s">
        <v>375</v>
      </c>
      <c r="R5" s="1038"/>
      <c r="S5" s="1038"/>
      <c r="T5" s="1038"/>
      <c r="U5" s="1039"/>
      <c r="V5" s="1037" t="s">
        <v>376</v>
      </c>
      <c r="W5" s="1038"/>
      <c r="X5" s="1038"/>
      <c r="Y5" s="1038"/>
      <c r="Z5" s="1039"/>
      <c r="AA5" s="1037" t="s">
        <v>377</v>
      </c>
      <c r="AB5" s="1038"/>
      <c r="AC5" s="1038"/>
      <c r="AD5" s="1038"/>
      <c r="AE5" s="1038"/>
      <c r="AF5" s="1130" t="s">
        <v>378</v>
      </c>
      <c r="AG5" s="1038"/>
      <c r="AH5" s="1038"/>
      <c r="AI5" s="1038"/>
      <c r="AJ5" s="1051"/>
      <c r="AK5" s="1038" t="s">
        <v>379</v>
      </c>
      <c r="AL5" s="1038"/>
      <c r="AM5" s="1038"/>
      <c r="AN5" s="1038"/>
      <c r="AO5" s="1039"/>
      <c r="AP5" s="1037" t="s">
        <v>380</v>
      </c>
      <c r="AQ5" s="1038"/>
      <c r="AR5" s="1038"/>
      <c r="AS5" s="1038"/>
      <c r="AT5" s="1039"/>
      <c r="AU5" s="1037" t="s">
        <v>381</v>
      </c>
      <c r="AV5" s="1038"/>
      <c r="AW5" s="1038"/>
      <c r="AX5" s="1038"/>
      <c r="AY5" s="1051"/>
      <c r="AZ5" s="232"/>
      <c r="BA5" s="232"/>
      <c r="BB5" s="232"/>
      <c r="BC5" s="232"/>
      <c r="BD5" s="232"/>
      <c r="BE5" s="233"/>
      <c r="BF5" s="233"/>
      <c r="BG5" s="233"/>
      <c r="BH5" s="233"/>
      <c r="BI5" s="233"/>
      <c r="BJ5" s="233"/>
      <c r="BK5" s="233"/>
      <c r="BL5" s="233"/>
      <c r="BM5" s="233"/>
      <c r="BN5" s="233"/>
      <c r="BO5" s="233"/>
      <c r="BP5" s="233"/>
      <c r="BQ5" s="1031" t="s">
        <v>382</v>
      </c>
      <c r="BR5" s="1032"/>
      <c r="BS5" s="1032"/>
      <c r="BT5" s="1032"/>
      <c r="BU5" s="1032"/>
      <c r="BV5" s="1032"/>
      <c r="BW5" s="1032"/>
      <c r="BX5" s="1032"/>
      <c r="BY5" s="1032"/>
      <c r="BZ5" s="1032"/>
      <c r="CA5" s="1032"/>
      <c r="CB5" s="1032"/>
      <c r="CC5" s="1032"/>
      <c r="CD5" s="1032"/>
      <c r="CE5" s="1032"/>
      <c r="CF5" s="1032"/>
      <c r="CG5" s="1033"/>
      <c r="CH5" s="1037" t="s">
        <v>383</v>
      </c>
      <c r="CI5" s="1038"/>
      <c r="CJ5" s="1038"/>
      <c r="CK5" s="1038"/>
      <c r="CL5" s="1039"/>
      <c r="CM5" s="1037" t="s">
        <v>384</v>
      </c>
      <c r="CN5" s="1038"/>
      <c r="CO5" s="1038"/>
      <c r="CP5" s="1038"/>
      <c r="CQ5" s="1039"/>
      <c r="CR5" s="1037" t="s">
        <v>385</v>
      </c>
      <c r="CS5" s="1038"/>
      <c r="CT5" s="1038"/>
      <c r="CU5" s="1038"/>
      <c r="CV5" s="1039"/>
      <c r="CW5" s="1037" t="s">
        <v>386</v>
      </c>
      <c r="CX5" s="1038"/>
      <c r="CY5" s="1038"/>
      <c r="CZ5" s="1038"/>
      <c r="DA5" s="1039"/>
      <c r="DB5" s="1037" t="s">
        <v>387</v>
      </c>
      <c r="DC5" s="1038"/>
      <c r="DD5" s="1038"/>
      <c r="DE5" s="1038"/>
      <c r="DF5" s="1039"/>
      <c r="DG5" s="1120" t="s">
        <v>388</v>
      </c>
      <c r="DH5" s="1121"/>
      <c r="DI5" s="1121"/>
      <c r="DJ5" s="1121"/>
      <c r="DK5" s="1122"/>
      <c r="DL5" s="1120" t="s">
        <v>389</v>
      </c>
      <c r="DM5" s="1121"/>
      <c r="DN5" s="1121"/>
      <c r="DO5" s="1121"/>
      <c r="DP5" s="1122"/>
      <c r="DQ5" s="1037" t="s">
        <v>390</v>
      </c>
      <c r="DR5" s="1038"/>
      <c r="DS5" s="1038"/>
      <c r="DT5" s="1038"/>
      <c r="DU5" s="1039"/>
      <c r="DV5" s="1037" t="s">
        <v>381</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391</v>
      </c>
      <c r="C7" s="1084"/>
      <c r="D7" s="1084"/>
      <c r="E7" s="1084"/>
      <c r="F7" s="1084"/>
      <c r="G7" s="1084"/>
      <c r="H7" s="1084"/>
      <c r="I7" s="1084"/>
      <c r="J7" s="1084"/>
      <c r="K7" s="1084"/>
      <c r="L7" s="1084"/>
      <c r="M7" s="1084"/>
      <c r="N7" s="1084"/>
      <c r="O7" s="1084"/>
      <c r="P7" s="1085"/>
      <c r="Q7" s="1138">
        <v>11557</v>
      </c>
      <c r="R7" s="1139"/>
      <c r="S7" s="1139"/>
      <c r="T7" s="1139"/>
      <c r="U7" s="1139"/>
      <c r="V7" s="1139">
        <v>11184</v>
      </c>
      <c r="W7" s="1139"/>
      <c r="X7" s="1139"/>
      <c r="Y7" s="1139"/>
      <c r="Z7" s="1139"/>
      <c r="AA7" s="1139">
        <v>373</v>
      </c>
      <c r="AB7" s="1139"/>
      <c r="AC7" s="1139"/>
      <c r="AD7" s="1139"/>
      <c r="AE7" s="1140"/>
      <c r="AF7" s="1141">
        <v>360</v>
      </c>
      <c r="AG7" s="1142"/>
      <c r="AH7" s="1142"/>
      <c r="AI7" s="1142"/>
      <c r="AJ7" s="1143"/>
      <c r="AK7" s="1144">
        <v>530</v>
      </c>
      <c r="AL7" s="1145"/>
      <c r="AM7" s="1145"/>
      <c r="AN7" s="1145"/>
      <c r="AO7" s="1145"/>
      <c r="AP7" s="1145">
        <v>7037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583</v>
      </c>
      <c r="BT7" s="1136"/>
      <c r="BU7" s="1136"/>
      <c r="BV7" s="1136"/>
      <c r="BW7" s="1136"/>
      <c r="BX7" s="1136"/>
      <c r="BY7" s="1136"/>
      <c r="BZ7" s="1136"/>
      <c r="CA7" s="1136"/>
      <c r="CB7" s="1136"/>
      <c r="CC7" s="1136"/>
      <c r="CD7" s="1136"/>
      <c r="CE7" s="1136"/>
      <c r="CF7" s="1136"/>
      <c r="CG7" s="1148"/>
      <c r="CH7" s="1132">
        <v>0</v>
      </c>
      <c r="CI7" s="1133"/>
      <c r="CJ7" s="1133"/>
      <c r="CK7" s="1133"/>
      <c r="CL7" s="1134"/>
      <c r="CM7" s="1132">
        <v>215</v>
      </c>
      <c r="CN7" s="1133"/>
      <c r="CO7" s="1133"/>
      <c r="CP7" s="1133"/>
      <c r="CQ7" s="1134"/>
      <c r="CR7" s="1132">
        <v>168</v>
      </c>
      <c r="CS7" s="1133"/>
      <c r="CT7" s="1133"/>
      <c r="CU7" s="1133"/>
      <c r="CV7" s="1134"/>
      <c r="CW7" s="1132">
        <v>3</v>
      </c>
      <c r="CX7" s="1133"/>
      <c r="CY7" s="1133"/>
      <c r="CZ7" s="1133"/>
      <c r="DA7" s="1134"/>
      <c r="DB7" s="1132" t="s">
        <v>592</v>
      </c>
      <c r="DC7" s="1133"/>
      <c r="DD7" s="1133"/>
      <c r="DE7" s="1133"/>
      <c r="DF7" s="1134"/>
      <c r="DG7" s="1132" t="s">
        <v>592</v>
      </c>
      <c r="DH7" s="1133"/>
      <c r="DI7" s="1133"/>
      <c r="DJ7" s="1133"/>
      <c r="DK7" s="1134"/>
      <c r="DL7" s="1132" t="s">
        <v>592</v>
      </c>
      <c r="DM7" s="1133"/>
      <c r="DN7" s="1133"/>
      <c r="DO7" s="1133"/>
      <c r="DP7" s="1134"/>
      <c r="DQ7" s="1132" t="s">
        <v>592</v>
      </c>
      <c r="DR7" s="1133"/>
      <c r="DS7" s="1133"/>
      <c r="DT7" s="1133"/>
      <c r="DU7" s="1134"/>
      <c r="DV7" s="1135"/>
      <c r="DW7" s="1136"/>
      <c r="DX7" s="1136"/>
      <c r="DY7" s="1136"/>
      <c r="DZ7" s="1137"/>
      <c r="EA7" s="234"/>
    </row>
    <row r="8" spans="1:131" s="235" customFormat="1" ht="26.25" customHeight="1" x14ac:dyDescent="0.2">
      <c r="A8" s="238">
        <v>2</v>
      </c>
      <c r="B8" s="1066" t="s">
        <v>392</v>
      </c>
      <c r="C8" s="1067"/>
      <c r="D8" s="1067"/>
      <c r="E8" s="1067"/>
      <c r="F8" s="1067"/>
      <c r="G8" s="1067"/>
      <c r="H8" s="1067"/>
      <c r="I8" s="1067"/>
      <c r="J8" s="1067"/>
      <c r="K8" s="1067"/>
      <c r="L8" s="1067"/>
      <c r="M8" s="1067"/>
      <c r="N8" s="1067"/>
      <c r="O8" s="1067"/>
      <c r="P8" s="1068"/>
      <c r="Q8" s="1074">
        <v>32</v>
      </c>
      <c r="R8" s="1075"/>
      <c r="S8" s="1075"/>
      <c r="T8" s="1075"/>
      <c r="U8" s="1075"/>
      <c r="V8" s="1075">
        <v>10</v>
      </c>
      <c r="W8" s="1075"/>
      <c r="X8" s="1075"/>
      <c r="Y8" s="1075"/>
      <c r="Z8" s="1075"/>
      <c r="AA8" s="1075">
        <v>22</v>
      </c>
      <c r="AB8" s="1075"/>
      <c r="AC8" s="1075"/>
      <c r="AD8" s="1075"/>
      <c r="AE8" s="1076"/>
      <c r="AF8" s="1071">
        <v>22</v>
      </c>
      <c r="AG8" s="1072"/>
      <c r="AH8" s="1072"/>
      <c r="AI8" s="1072"/>
      <c r="AJ8" s="1073"/>
      <c r="AK8" s="1116" t="s">
        <v>576</v>
      </c>
      <c r="AL8" s="1117"/>
      <c r="AM8" s="1117"/>
      <c r="AN8" s="1117"/>
      <c r="AO8" s="1117"/>
      <c r="AP8" s="1117" t="s">
        <v>576</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584</v>
      </c>
      <c r="BT8" s="1029"/>
      <c r="BU8" s="1029"/>
      <c r="BV8" s="1029"/>
      <c r="BW8" s="1029"/>
      <c r="BX8" s="1029"/>
      <c r="BY8" s="1029"/>
      <c r="BZ8" s="1029"/>
      <c r="CA8" s="1029"/>
      <c r="CB8" s="1029"/>
      <c r="CC8" s="1029"/>
      <c r="CD8" s="1029"/>
      <c r="CE8" s="1029"/>
      <c r="CF8" s="1029"/>
      <c r="CG8" s="1050"/>
      <c r="CH8" s="1025">
        <v>-6</v>
      </c>
      <c r="CI8" s="1026"/>
      <c r="CJ8" s="1026"/>
      <c r="CK8" s="1026"/>
      <c r="CL8" s="1027"/>
      <c r="CM8" s="1025">
        <v>83</v>
      </c>
      <c r="CN8" s="1026"/>
      <c r="CO8" s="1026"/>
      <c r="CP8" s="1026"/>
      <c r="CQ8" s="1027"/>
      <c r="CR8" s="1025">
        <v>12</v>
      </c>
      <c r="CS8" s="1026"/>
      <c r="CT8" s="1026"/>
      <c r="CU8" s="1026"/>
      <c r="CV8" s="1027"/>
      <c r="CW8" s="1025">
        <v>21</v>
      </c>
      <c r="CX8" s="1026"/>
      <c r="CY8" s="1026"/>
      <c r="CZ8" s="1026"/>
      <c r="DA8" s="1027"/>
      <c r="DB8" s="1025" t="s">
        <v>592</v>
      </c>
      <c r="DC8" s="1026"/>
      <c r="DD8" s="1026"/>
      <c r="DE8" s="1026"/>
      <c r="DF8" s="1027"/>
      <c r="DG8" s="1025" t="s">
        <v>592</v>
      </c>
      <c r="DH8" s="1026"/>
      <c r="DI8" s="1026"/>
      <c r="DJ8" s="1026"/>
      <c r="DK8" s="1027"/>
      <c r="DL8" s="1025" t="s">
        <v>592</v>
      </c>
      <c r="DM8" s="1026"/>
      <c r="DN8" s="1026"/>
      <c r="DO8" s="1026"/>
      <c r="DP8" s="1027"/>
      <c r="DQ8" s="1025" t="s">
        <v>592</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585</v>
      </c>
      <c r="BT9" s="1029"/>
      <c r="BU9" s="1029"/>
      <c r="BV9" s="1029"/>
      <c r="BW9" s="1029"/>
      <c r="BX9" s="1029"/>
      <c r="BY9" s="1029"/>
      <c r="BZ9" s="1029"/>
      <c r="CA9" s="1029"/>
      <c r="CB9" s="1029"/>
      <c r="CC9" s="1029"/>
      <c r="CD9" s="1029"/>
      <c r="CE9" s="1029"/>
      <c r="CF9" s="1029"/>
      <c r="CG9" s="1050"/>
      <c r="CH9" s="1025">
        <v>-18</v>
      </c>
      <c r="CI9" s="1026"/>
      <c r="CJ9" s="1026"/>
      <c r="CK9" s="1026"/>
      <c r="CL9" s="1027"/>
      <c r="CM9" s="1025">
        <v>815</v>
      </c>
      <c r="CN9" s="1026"/>
      <c r="CO9" s="1026"/>
      <c r="CP9" s="1026"/>
      <c r="CQ9" s="1027"/>
      <c r="CR9" s="1025">
        <v>0</v>
      </c>
      <c r="CS9" s="1026"/>
      <c r="CT9" s="1026"/>
      <c r="CU9" s="1026"/>
      <c r="CV9" s="1027"/>
      <c r="CW9" s="1025" t="s">
        <v>586</v>
      </c>
      <c r="CX9" s="1026"/>
      <c r="CY9" s="1026"/>
      <c r="CZ9" s="1026"/>
      <c r="DA9" s="1027"/>
      <c r="DB9" s="1025" t="s">
        <v>592</v>
      </c>
      <c r="DC9" s="1026"/>
      <c r="DD9" s="1026"/>
      <c r="DE9" s="1026"/>
      <c r="DF9" s="1027"/>
      <c r="DG9" s="1025" t="s">
        <v>592</v>
      </c>
      <c r="DH9" s="1026"/>
      <c r="DI9" s="1026"/>
      <c r="DJ9" s="1026"/>
      <c r="DK9" s="1027"/>
      <c r="DL9" s="1025" t="s">
        <v>592</v>
      </c>
      <c r="DM9" s="1026"/>
      <c r="DN9" s="1026"/>
      <c r="DO9" s="1026"/>
      <c r="DP9" s="1027"/>
      <c r="DQ9" s="1025" t="s">
        <v>592</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393</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394</v>
      </c>
      <c r="B23" s="973" t="s">
        <v>395</v>
      </c>
      <c r="C23" s="974"/>
      <c r="D23" s="974"/>
      <c r="E23" s="974"/>
      <c r="F23" s="974"/>
      <c r="G23" s="974"/>
      <c r="H23" s="974"/>
      <c r="I23" s="974"/>
      <c r="J23" s="974"/>
      <c r="K23" s="974"/>
      <c r="L23" s="974"/>
      <c r="M23" s="974"/>
      <c r="N23" s="974"/>
      <c r="O23" s="974"/>
      <c r="P23" s="984"/>
      <c r="Q23" s="1103">
        <v>11589</v>
      </c>
      <c r="R23" s="1097"/>
      <c r="S23" s="1097"/>
      <c r="T23" s="1097"/>
      <c r="U23" s="1097"/>
      <c r="V23" s="1097">
        <v>11194</v>
      </c>
      <c r="W23" s="1097"/>
      <c r="X23" s="1097"/>
      <c r="Y23" s="1097"/>
      <c r="Z23" s="1097"/>
      <c r="AA23" s="1097">
        <v>395</v>
      </c>
      <c r="AB23" s="1097"/>
      <c r="AC23" s="1097"/>
      <c r="AD23" s="1097"/>
      <c r="AE23" s="1104"/>
      <c r="AF23" s="1105">
        <v>382</v>
      </c>
      <c r="AG23" s="1097"/>
      <c r="AH23" s="1097"/>
      <c r="AI23" s="1097"/>
      <c r="AJ23" s="1106"/>
      <c r="AK23" s="1107"/>
      <c r="AL23" s="1108"/>
      <c r="AM23" s="1108"/>
      <c r="AN23" s="1108"/>
      <c r="AO23" s="1108"/>
      <c r="AP23" s="1097">
        <v>7037</v>
      </c>
      <c r="AQ23" s="1097"/>
      <c r="AR23" s="1097"/>
      <c r="AS23" s="1097"/>
      <c r="AT23" s="1097"/>
      <c r="AU23" s="1098"/>
      <c r="AV23" s="1098"/>
      <c r="AW23" s="1098"/>
      <c r="AX23" s="1098"/>
      <c r="AY23" s="1099"/>
      <c r="AZ23" s="1100" t="s">
        <v>132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396</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397</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374</v>
      </c>
      <c r="B26" s="1032"/>
      <c r="C26" s="1032"/>
      <c r="D26" s="1032"/>
      <c r="E26" s="1032"/>
      <c r="F26" s="1032"/>
      <c r="G26" s="1032"/>
      <c r="H26" s="1032"/>
      <c r="I26" s="1032"/>
      <c r="J26" s="1032"/>
      <c r="K26" s="1032"/>
      <c r="L26" s="1032"/>
      <c r="M26" s="1032"/>
      <c r="N26" s="1032"/>
      <c r="O26" s="1032"/>
      <c r="P26" s="1033"/>
      <c r="Q26" s="1037" t="s">
        <v>398</v>
      </c>
      <c r="R26" s="1038"/>
      <c r="S26" s="1038"/>
      <c r="T26" s="1038"/>
      <c r="U26" s="1039"/>
      <c r="V26" s="1037" t="s">
        <v>399</v>
      </c>
      <c r="W26" s="1038"/>
      <c r="X26" s="1038"/>
      <c r="Y26" s="1038"/>
      <c r="Z26" s="1039"/>
      <c r="AA26" s="1037" t="s">
        <v>400</v>
      </c>
      <c r="AB26" s="1038"/>
      <c r="AC26" s="1038"/>
      <c r="AD26" s="1038"/>
      <c r="AE26" s="1038"/>
      <c r="AF26" s="1091" t="s">
        <v>401</v>
      </c>
      <c r="AG26" s="1044"/>
      <c r="AH26" s="1044"/>
      <c r="AI26" s="1044"/>
      <c r="AJ26" s="1092"/>
      <c r="AK26" s="1038" t="s">
        <v>402</v>
      </c>
      <c r="AL26" s="1038"/>
      <c r="AM26" s="1038"/>
      <c r="AN26" s="1038"/>
      <c r="AO26" s="1039"/>
      <c r="AP26" s="1037" t="s">
        <v>403</v>
      </c>
      <c r="AQ26" s="1038"/>
      <c r="AR26" s="1038"/>
      <c r="AS26" s="1038"/>
      <c r="AT26" s="1039"/>
      <c r="AU26" s="1037" t="s">
        <v>404</v>
      </c>
      <c r="AV26" s="1038"/>
      <c r="AW26" s="1038"/>
      <c r="AX26" s="1038"/>
      <c r="AY26" s="1039"/>
      <c r="AZ26" s="1037" t="s">
        <v>405</v>
      </c>
      <c r="BA26" s="1038"/>
      <c r="BB26" s="1038"/>
      <c r="BC26" s="1038"/>
      <c r="BD26" s="1039"/>
      <c r="BE26" s="1037" t="s">
        <v>381</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406</v>
      </c>
      <c r="C28" s="1084"/>
      <c r="D28" s="1084"/>
      <c r="E28" s="1084"/>
      <c r="F28" s="1084"/>
      <c r="G28" s="1084"/>
      <c r="H28" s="1084"/>
      <c r="I28" s="1084"/>
      <c r="J28" s="1084"/>
      <c r="K28" s="1084"/>
      <c r="L28" s="1084"/>
      <c r="M28" s="1084"/>
      <c r="N28" s="1084"/>
      <c r="O28" s="1084"/>
      <c r="P28" s="1085"/>
      <c r="Q28" s="1086">
        <v>1342</v>
      </c>
      <c r="R28" s="1087"/>
      <c r="S28" s="1087"/>
      <c r="T28" s="1087"/>
      <c r="U28" s="1087"/>
      <c r="V28" s="1087">
        <v>1261</v>
      </c>
      <c r="W28" s="1087"/>
      <c r="X28" s="1087"/>
      <c r="Y28" s="1087"/>
      <c r="Z28" s="1087"/>
      <c r="AA28" s="1087">
        <v>81</v>
      </c>
      <c r="AB28" s="1087"/>
      <c r="AC28" s="1087"/>
      <c r="AD28" s="1087"/>
      <c r="AE28" s="1088"/>
      <c r="AF28" s="1089">
        <v>81</v>
      </c>
      <c r="AG28" s="1087"/>
      <c r="AH28" s="1087"/>
      <c r="AI28" s="1087"/>
      <c r="AJ28" s="1090"/>
      <c r="AK28" s="1078">
        <v>163</v>
      </c>
      <c r="AL28" s="1079"/>
      <c r="AM28" s="1079"/>
      <c r="AN28" s="1079"/>
      <c r="AO28" s="1079"/>
      <c r="AP28" s="1079" t="s">
        <v>576</v>
      </c>
      <c r="AQ28" s="1079"/>
      <c r="AR28" s="1079"/>
      <c r="AS28" s="1079"/>
      <c r="AT28" s="1079"/>
      <c r="AU28" s="1079" t="s">
        <v>576</v>
      </c>
      <c r="AV28" s="1079"/>
      <c r="AW28" s="1079"/>
      <c r="AX28" s="1079"/>
      <c r="AY28" s="1079"/>
      <c r="AZ28" s="1080" t="s">
        <v>592</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407</v>
      </c>
      <c r="C29" s="1067"/>
      <c r="D29" s="1067"/>
      <c r="E29" s="1067"/>
      <c r="F29" s="1067"/>
      <c r="G29" s="1067"/>
      <c r="H29" s="1067"/>
      <c r="I29" s="1067"/>
      <c r="J29" s="1067"/>
      <c r="K29" s="1067"/>
      <c r="L29" s="1067"/>
      <c r="M29" s="1067"/>
      <c r="N29" s="1067"/>
      <c r="O29" s="1067"/>
      <c r="P29" s="1068"/>
      <c r="Q29" s="1074">
        <v>254</v>
      </c>
      <c r="R29" s="1075"/>
      <c r="S29" s="1075"/>
      <c r="T29" s="1075"/>
      <c r="U29" s="1075"/>
      <c r="V29" s="1075">
        <v>239</v>
      </c>
      <c r="W29" s="1075"/>
      <c r="X29" s="1075"/>
      <c r="Y29" s="1075"/>
      <c r="Z29" s="1075"/>
      <c r="AA29" s="1075">
        <v>15</v>
      </c>
      <c r="AB29" s="1075"/>
      <c r="AC29" s="1075"/>
      <c r="AD29" s="1075"/>
      <c r="AE29" s="1076"/>
      <c r="AF29" s="1071">
        <v>15</v>
      </c>
      <c r="AG29" s="1072"/>
      <c r="AH29" s="1072"/>
      <c r="AI29" s="1072"/>
      <c r="AJ29" s="1073"/>
      <c r="AK29" s="1016">
        <v>187</v>
      </c>
      <c r="AL29" s="1007"/>
      <c r="AM29" s="1007"/>
      <c r="AN29" s="1007"/>
      <c r="AO29" s="1007"/>
      <c r="AP29" s="1007" t="s">
        <v>576</v>
      </c>
      <c r="AQ29" s="1007"/>
      <c r="AR29" s="1007"/>
      <c r="AS29" s="1007"/>
      <c r="AT29" s="1007"/>
      <c r="AU29" s="1007" t="s">
        <v>576</v>
      </c>
      <c r="AV29" s="1007"/>
      <c r="AW29" s="1007"/>
      <c r="AX29" s="1007"/>
      <c r="AY29" s="1007"/>
      <c r="AZ29" s="1077" t="s">
        <v>592</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408</v>
      </c>
      <c r="C30" s="1067"/>
      <c r="D30" s="1067"/>
      <c r="E30" s="1067"/>
      <c r="F30" s="1067"/>
      <c r="G30" s="1067"/>
      <c r="H30" s="1067"/>
      <c r="I30" s="1067"/>
      <c r="J30" s="1067"/>
      <c r="K30" s="1067"/>
      <c r="L30" s="1067"/>
      <c r="M30" s="1067"/>
      <c r="N30" s="1067"/>
      <c r="O30" s="1067"/>
      <c r="P30" s="1068"/>
      <c r="Q30" s="1074">
        <v>1410</v>
      </c>
      <c r="R30" s="1075"/>
      <c r="S30" s="1075"/>
      <c r="T30" s="1075"/>
      <c r="U30" s="1075"/>
      <c r="V30" s="1075">
        <v>1371</v>
      </c>
      <c r="W30" s="1075"/>
      <c r="X30" s="1075"/>
      <c r="Y30" s="1075"/>
      <c r="Z30" s="1075"/>
      <c r="AA30" s="1075">
        <v>39</v>
      </c>
      <c r="AB30" s="1075"/>
      <c r="AC30" s="1075"/>
      <c r="AD30" s="1075"/>
      <c r="AE30" s="1076"/>
      <c r="AF30" s="1071">
        <v>39</v>
      </c>
      <c r="AG30" s="1072"/>
      <c r="AH30" s="1072"/>
      <c r="AI30" s="1072"/>
      <c r="AJ30" s="1073"/>
      <c r="AK30" s="1016">
        <v>227</v>
      </c>
      <c r="AL30" s="1007"/>
      <c r="AM30" s="1007"/>
      <c r="AN30" s="1007"/>
      <c r="AO30" s="1007"/>
      <c r="AP30" s="1007" t="s">
        <v>576</v>
      </c>
      <c r="AQ30" s="1007"/>
      <c r="AR30" s="1007"/>
      <c r="AS30" s="1007"/>
      <c r="AT30" s="1007"/>
      <c r="AU30" s="1007" t="s">
        <v>576</v>
      </c>
      <c r="AV30" s="1007"/>
      <c r="AW30" s="1007"/>
      <c r="AX30" s="1007"/>
      <c r="AY30" s="1007"/>
      <c r="AZ30" s="1077" t="s">
        <v>592</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409</v>
      </c>
      <c r="C31" s="1067"/>
      <c r="D31" s="1067"/>
      <c r="E31" s="1067"/>
      <c r="F31" s="1067"/>
      <c r="G31" s="1067"/>
      <c r="H31" s="1067"/>
      <c r="I31" s="1067"/>
      <c r="J31" s="1067"/>
      <c r="K31" s="1067"/>
      <c r="L31" s="1067"/>
      <c r="M31" s="1067"/>
      <c r="N31" s="1067"/>
      <c r="O31" s="1067"/>
      <c r="P31" s="1068"/>
      <c r="Q31" s="1074">
        <v>390</v>
      </c>
      <c r="R31" s="1075"/>
      <c r="S31" s="1075"/>
      <c r="T31" s="1075"/>
      <c r="U31" s="1075"/>
      <c r="V31" s="1075">
        <v>373</v>
      </c>
      <c r="W31" s="1075"/>
      <c r="X31" s="1075"/>
      <c r="Y31" s="1075"/>
      <c r="Z31" s="1075"/>
      <c r="AA31" s="1075">
        <v>17</v>
      </c>
      <c r="AB31" s="1075"/>
      <c r="AC31" s="1075"/>
      <c r="AD31" s="1075"/>
      <c r="AE31" s="1076"/>
      <c r="AF31" s="1071">
        <v>146</v>
      </c>
      <c r="AG31" s="1072"/>
      <c r="AH31" s="1072"/>
      <c r="AI31" s="1072"/>
      <c r="AJ31" s="1073"/>
      <c r="AK31" s="1016">
        <v>4</v>
      </c>
      <c r="AL31" s="1007"/>
      <c r="AM31" s="1007"/>
      <c r="AN31" s="1007"/>
      <c r="AO31" s="1007"/>
      <c r="AP31" s="1007">
        <v>1425</v>
      </c>
      <c r="AQ31" s="1007"/>
      <c r="AR31" s="1007"/>
      <c r="AS31" s="1007"/>
      <c r="AT31" s="1007"/>
      <c r="AU31" s="1007">
        <v>9</v>
      </c>
      <c r="AV31" s="1007"/>
      <c r="AW31" s="1007"/>
      <c r="AX31" s="1007"/>
      <c r="AY31" s="1007"/>
      <c r="AZ31" s="1077" t="s">
        <v>592</v>
      </c>
      <c r="BA31" s="1077"/>
      <c r="BB31" s="1077"/>
      <c r="BC31" s="1077"/>
      <c r="BD31" s="1077"/>
      <c r="BE31" s="1008" t="s">
        <v>410</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411</v>
      </c>
      <c r="C32" s="1067"/>
      <c r="D32" s="1067"/>
      <c r="E32" s="1067"/>
      <c r="F32" s="1067"/>
      <c r="G32" s="1067"/>
      <c r="H32" s="1067"/>
      <c r="I32" s="1067"/>
      <c r="J32" s="1067"/>
      <c r="K32" s="1067"/>
      <c r="L32" s="1067"/>
      <c r="M32" s="1067"/>
      <c r="N32" s="1067"/>
      <c r="O32" s="1067"/>
      <c r="P32" s="1068"/>
      <c r="Q32" s="1074">
        <v>1182</v>
      </c>
      <c r="R32" s="1075"/>
      <c r="S32" s="1075"/>
      <c r="T32" s="1075"/>
      <c r="U32" s="1075"/>
      <c r="V32" s="1075">
        <v>1134</v>
      </c>
      <c r="W32" s="1075"/>
      <c r="X32" s="1075"/>
      <c r="Y32" s="1075"/>
      <c r="Z32" s="1075"/>
      <c r="AA32" s="1075">
        <v>49</v>
      </c>
      <c r="AB32" s="1075"/>
      <c r="AC32" s="1075"/>
      <c r="AD32" s="1075"/>
      <c r="AE32" s="1076"/>
      <c r="AF32" s="1071">
        <v>224</v>
      </c>
      <c r="AG32" s="1072"/>
      <c r="AH32" s="1072"/>
      <c r="AI32" s="1072"/>
      <c r="AJ32" s="1073"/>
      <c r="AK32" s="1016">
        <v>205</v>
      </c>
      <c r="AL32" s="1007"/>
      <c r="AM32" s="1007"/>
      <c r="AN32" s="1007"/>
      <c r="AO32" s="1007"/>
      <c r="AP32" s="1007">
        <v>5398</v>
      </c>
      <c r="AQ32" s="1007"/>
      <c r="AR32" s="1007"/>
      <c r="AS32" s="1007"/>
      <c r="AT32" s="1007"/>
      <c r="AU32" s="1007">
        <v>1954</v>
      </c>
      <c r="AV32" s="1007"/>
      <c r="AW32" s="1007"/>
      <c r="AX32" s="1007"/>
      <c r="AY32" s="1007"/>
      <c r="AZ32" s="1077" t="s">
        <v>592</v>
      </c>
      <c r="BA32" s="1077"/>
      <c r="BB32" s="1077"/>
      <c r="BC32" s="1077"/>
      <c r="BD32" s="1077"/>
      <c r="BE32" s="1008" t="s">
        <v>412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413</v>
      </c>
      <c r="C33" s="1067"/>
      <c r="D33" s="1067"/>
      <c r="E33" s="1067"/>
      <c r="F33" s="1067"/>
      <c r="G33" s="1067"/>
      <c r="H33" s="1067"/>
      <c r="I33" s="1067"/>
      <c r="J33" s="1067"/>
      <c r="K33" s="1067"/>
      <c r="L33" s="1067"/>
      <c r="M33" s="1067"/>
      <c r="N33" s="1067"/>
      <c r="O33" s="1067"/>
      <c r="P33" s="1068"/>
      <c r="Q33" s="1074">
        <v>158</v>
      </c>
      <c r="R33" s="1075"/>
      <c r="S33" s="1075"/>
      <c r="T33" s="1075"/>
      <c r="U33" s="1075"/>
      <c r="V33" s="1075">
        <v>143</v>
      </c>
      <c r="W33" s="1075"/>
      <c r="X33" s="1075"/>
      <c r="Y33" s="1075"/>
      <c r="Z33" s="1075"/>
      <c r="AA33" s="1075">
        <v>15</v>
      </c>
      <c r="AB33" s="1075"/>
      <c r="AC33" s="1075"/>
      <c r="AD33" s="1075"/>
      <c r="AE33" s="1076"/>
      <c r="AF33" s="1071">
        <v>15</v>
      </c>
      <c r="AG33" s="1072"/>
      <c r="AH33" s="1072"/>
      <c r="AI33" s="1072"/>
      <c r="AJ33" s="1073"/>
      <c r="AK33" s="1016">
        <v>0</v>
      </c>
      <c r="AL33" s="1007"/>
      <c r="AM33" s="1007"/>
      <c r="AN33" s="1007"/>
      <c r="AO33" s="1007"/>
      <c r="AP33" s="1007" t="s">
        <v>576</v>
      </c>
      <c r="AQ33" s="1007"/>
      <c r="AR33" s="1007"/>
      <c r="AS33" s="1007"/>
      <c r="AT33" s="1007"/>
      <c r="AU33" s="1007" t="s">
        <v>576</v>
      </c>
      <c r="AV33" s="1007"/>
      <c r="AW33" s="1007"/>
      <c r="AX33" s="1007"/>
      <c r="AY33" s="1007"/>
      <c r="AZ33" s="1077" t="s">
        <v>592</v>
      </c>
      <c r="BA33" s="1077"/>
      <c r="BB33" s="1077"/>
      <c r="BC33" s="1077"/>
      <c r="BD33" s="1077"/>
      <c r="BE33" s="1008" t="s">
        <v>414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394</v>
      </c>
      <c r="B63" s="973" t="s">
        <v>416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521</v>
      </c>
      <c r="AG63" s="995"/>
      <c r="AH63" s="995"/>
      <c r="AI63" s="995"/>
      <c r="AJ63" s="1058"/>
      <c r="AK63" s="1059"/>
      <c r="AL63" s="999"/>
      <c r="AM63" s="999"/>
      <c r="AN63" s="999"/>
      <c r="AO63" s="999"/>
      <c r="AP63" s="995">
        <v>6823</v>
      </c>
      <c r="AQ63" s="995"/>
      <c r="AR63" s="995"/>
      <c r="AS63" s="995"/>
      <c r="AT63" s="995"/>
      <c r="AU63" s="995">
        <v>1963</v>
      </c>
      <c r="AV63" s="995"/>
      <c r="AW63" s="995"/>
      <c r="AX63" s="995"/>
      <c r="AY63" s="995"/>
      <c r="AZ63" s="1053"/>
      <c r="BA63" s="1053"/>
      <c r="BB63" s="1053"/>
      <c r="BC63" s="1053"/>
      <c r="BD63" s="1053"/>
      <c r="BE63" s="996"/>
      <c r="BF63" s="996"/>
      <c r="BG63" s="996"/>
      <c r="BH63" s="996"/>
      <c r="BI63" s="997"/>
      <c r="BJ63" s="1054" t="s">
        <v>132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418</v>
      </c>
      <c r="B66" s="1032"/>
      <c r="C66" s="1032"/>
      <c r="D66" s="1032"/>
      <c r="E66" s="1032"/>
      <c r="F66" s="1032"/>
      <c r="G66" s="1032"/>
      <c r="H66" s="1032"/>
      <c r="I66" s="1032"/>
      <c r="J66" s="1032"/>
      <c r="K66" s="1032"/>
      <c r="L66" s="1032"/>
      <c r="M66" s="1032"/>
      <c r="N66" s="1032"/>
      <c r="O66" s="1032"/>
      <c r="P66" s="1033"/>
      <c r="Q66" s="1037" t="s">
        <v>398</v>
      </c>
      <c r="R66" s="1038"/>
      <c r="S66" s="1038"/>
      <c r="T66" s="1038"/>
      <c r="U66" s="1039"/>
      <c r="V66" s="1037" t="s">
        <v>399</v>
      </c>
      <c r="W66" s="1038"/>
      <c r="X66" s="1038"/>
      <c r="Y66" s="1038"/>
      <c r="Z66" s="1039"/>
      <c r="AA66" s="1037" t="s">
        <v>400</v>
      </c>
      <c r="AB66" s="1038"/>
      <c r="AC66" s="1038"/>
      <c r="AD66" s="1038"/>
      <c r="AE66" s="1039"/>
      <c r="AF66" s="1043" t="s">
        <v>419</v>
      </c>
      <c r="AG66" s="1044"/>
      <c r="AH66" s="1044"/>
      <c r="AI66" s="1044"/>
      <c r="AJ66" s="1045"/>
      <c r="AK66" s="1037" t="s">
        <v>402</v>
      </c>
      <c r="AL66" s="1032"/>
      <c r="AM66" s="1032"/>
      <c r="AN66" s="1032"/>
      <c r="AO66" s="1033"/>
      <c r="AP66" s="1037" t="s">
        <v>403</v>
      </c>
      <c r="AQ66" s="1038"/>
      <c r="AR66" s="1038"/>
      <c r="AS66" s="1038"/>
      <c r="AT66" s="1039"/>
      <c r="AU66" s="1037" t="s">
        <v>420</v>
      </c>
      <c r="AV66" s="1038"/>
      <c r="AW66" s="1038"/>
      <c r="AX66" s="1038"/>
      <c r="AY66" s="1039"/>
      <c r="AZ66" s="1037" t="s">
        <v>381</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577</v>
      </c>
      <c r="C68" s="1022"/>
      <c r="D68" s="1022"/>
      <c r="E68" s="1022"/>
      <c r="F68" s="1022"/>
      <c r="G68" s="1022"/>
      <c r="H68" s="1022"/>
      <c r="I68" s="1022"/>
      <c r="J68" s="1022"/>
      <c r="K68" s="1022"/>
      <c r="L68" s="1022"/>
      <c r="M68" s="1022"/>
      <c r="N68" s="1022"/>
      <c r="O68" s="1022"/>
      <c r="P68" s="1023"/>
      <c r="Q68" s="1024">
        <v>9</v>
      </c>
      <c r="R68" s="1018"/>
      <c r="S68" s="1018"/>
      <c r="T68" s="1018"/>
      <c r="U68" s="1018"/>
      <c r="V68" s="1018">
        <v>7</v>
      </c>
      <c r="W68" s="1018"/>
      <c r="X68" s="1018"/>
      <c r="Y68" s="1018"/>
      <c r="Z68" s="1018"/>
      <c r="AA68" s="1018">
        <v>3</v>
      </c>
      <c r="AB68" s="1018"/>
      <c r="AC68" s="1018"/>
      <c r="AD68" s="1018"/>
      <c r="AE68" s="1018"/>
      <c r="AF68" s="1018">
        <v>3</v>
      </c>
      <c r="AG68" s="1018"/>
      <c r="AH68" s="1018"/>
      <c r="AI68" s="1018"/>
      <c r="AJ68" s="1018"/>
      <c r="AK68" s="1018" t="s">
        <v>576</v>
      </c>
      <c r="AL68" s="1018"/>
      <c r="AM68" s="1018"/>
      <c r="AN68" s="1018"/>
      <c r="AO68" s="1018"/>
      <c r="AP68" s="1018" t="s">
        <v>576</v>
      </c>
      <c r="AQ68" s="1018"/>
      <c r="AR68" s="1018"/>
      <c r="AS68" s="1018"/>
      <c r="AT68" s="1018"/>
      <c r="AU68" s="1018" t="s">
        <v>576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578</v>
      </c>
      <c r="C69" s="1011"/>
      <c r="D69" s="1011"/>
      <c r="E69" s="1011"/>
      <c r="F69" s="1011"/>
      <c r="G69" s="1011"/>
      <c r="H69" s="1011"/>
      <c r="I69" s="1011"/>
      <c r="J69" s="1011"/>
      <c r="K69" s="1011"/>
      <c r="L69" s="1011"/>
      <c r="M69" s="1011"/>
      <c r="N69" s="1011"/>
      <c r="O69" s="1011"/>
      <c r="P69" s="1012"/>
      <c r="Q69" s="1013">
        <v>15</v>
      </c>
      <c r="R69" s="1007"/>
      <c r="S69" s="1007"/>
      <c r="T69" s="1007"/>
      <c r="U69" s="1007"/>
      <c r="V69" s="1007">
        <v>1</v>
      </c>
      <c r="W69" s="1007"/>
      <c r="X69" s="1007"/>
      <c r="Y69" s="1007"/>
      <c r="Z69" s="1007"/>
      <c r="AA69" s="1007">
        <v>14</v>
      </c>
      <c r="AB69" s="1007"/>
      <c r="AC69" s="1007"/>
      <c r="AD69" s="1007"/>
      <c r="AE69" s="1007"/>
      <c r="AF69" s="1007">
        <v>14</v>
      </c>
      <c r="AG69" s="1007"/>
      <c r="AH69" s="1007"/>
      <c r="AI69" s="1007"/>
      <c r="AJ69" s="1007"/>
      <c r="AK69" s="1007" t="s">
        <v>576</v>
      </c>
      <c r="AL69" s="1007"/>
      <c r="AM69" s="1007"/>
      <c r="AN69" s="1007"/>
      <c r="AO69" s="1007"/>
      <c r="AP69" s="1007" t="s">
        <v>576</v>
      </c>
      <c r="AQ69" s="1007"/>
      <c r="AR69" s="1007"/>
      <c r="AS69" s="1007"/>
      <c r="AT69" s="1007"/>
      <c r="AU69" s="1007" t="s">
        <v>576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579</v>
      </c>
      <c r="C70" s="1011"/>
      <c r="D70" s="1011"/>
      <c r="E70" s="1011"/>
      <c r="F70" s="1011"/>
      <c r="G70" s="1011"/>
      <c r="H70" s="1011"/>
      <c r="I70" s="1011"/>
      <c r="J70" s="1011"/>
      <c r="K70" s="1011"/>
      <c r="L70" s="1011"/>
      <c r="M70" s="1011"/>
      <c r="N70" s="1011"/>
      <c r="O70" s="1011"/>
      <c r="P70" s="1012"/>
      <c r="Q70" s="1013">
        <v>3303</v>
      </c>
      <c r="R70" s="1007"/>
      <c r="S70" s="1007"/>
      <c r="T70" s="1007"/>
      <c r="U70" s="1007"/>
      <c r="V70" s="1007">
        <v>3104</v>
      </c>
      <c r="W70" s="1007"/>
      <c r="X70" s="1007"/>
      <c r="Y70" s="1007"/>
      <c r="Z70" s="1007"/>
      <c r="AA70" s="1007">
        <v>199</v>
      </c>
      <c r="AB70" s="1007"/>
      <c r="AC70" s="1007"/>
      <c r="AD70" s="1007"/>
      <c r="AE70" s="1007"/>
      <c r="AF70" s="1007">
        <v>199</v>
      </c>
      <c r="AG70" s="1007"/>
      <c r="AH70" s="1007"/>
      <c r="AI70" s="1007"/>
      <c r="AJ70" s="1007"/>
      <c r="AK70" s="1007" t="s">
        <v>576</v>
      </c>
      <c r="AL70" s="1007"/>
      <c r="AM70" s="1007"/>
      <c r="AN70" s="1007"/>
      <c r="AO70" s="1007"/>
      <c r="AP70" s="1007" t="s">
        <v>576</v>
      </c>
      <c r="AQ70" s="1007"/>
      <c r="AR70" s="1007"/>
      <c r="AS70" s="1007"/>
      <c r="AT70" s="1007"/>
      <c r="AU70" s="1007" t="s">
        <v>576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580</v>
      </c>
      <c r="C71" s="1011"/>
      <c r="D71" s="1011"/>
      <c r="E71" s="1011"/>
      <c r="F71" s="1011"/>
      <c r="G71" s="1011"/>
      <c r="H71" s="1011"/>
      <c r="I71" s="1011"/>
      <c r="J71" s="1011"/>
      <c r="K71" s="1011"/>
      <c r="L71" s="1011"/>
      <c r="M71" s="1011"/>
      <c r="N71" s="1011"/>
      <c r="O71" s="1011"/>
      <c r="P71" s="1012"/>
      <c r="Q71" s="1013">
        <v>4957</v>
      </c>
      <c r="R71" s="1007"/>
      <c r="S71" s="1007"/>
      <c r="T71" s="1007"/>
      <c r="U71" s="1007"/>
      <c r="V71" s="1007">
        <v>4411</v>
      </c>
      <c r="W71" s="1007"/>
      <c r="X71" s="1007"/>
      <c r="Y71" s="1007"/>
      <c r="Z71" s="1007"/>
      <c r="AA71" s="1007">
        <v>546</v>
      </c>
      <c r="AB71" s="1007"/>
      <c r="AC71" s="1007"/>
      <c r="AD71" s="1007"/>
      <c r="AE71" s="1007"/>
      <c r="AF71" s="1007">
        <v>546</v>
      </c>
      <c r="AG71" s="1007"/>
      <c r="AH71" s="1007"/>
      <c r="AI71" s="1007"/>
      <c r="AJ71" s="1007"/>
      <c r="AK71" s="1007">
        <v>543</v>
      </c>
      <c r="AL71" s="1007"/>
      <c r="AM71" s="1007"/>
      <c r="AN71" s="1007"/>
      <c r="AO71" s="1007"/>
      <c r="AP71" s="1007" t="s">
        <v>576</v>
      </c>
      <c r="AQ71" s="1007"/>
      <c r="AR71" s="1007"/>
      <c r="AS71" s="1007"/>
      <c r="AT71" s="1007"/>
      <c r="AU71" s="1007" t="s">
        <v>576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581</v>
      </c>
      <c r="C72" s="1011"/>
      <c r="D72" s="1011"/>
      <c r="E72" s="1011"/>
      <c r="F72" s="1011"/>
      <c r="G72" s="1011"/>
      <c r="H72" s="1011"/>
      <c r="I72" s="1011"/>
      <c r="J72" s="1011"/>
      <c r="K72" s="1011"/>
      <c r="L72" s="1011"/>
      <c r="M72" s="1011"/>
      <c r="N72" s="1011"/>
      <c r="O72" s="1011"/>
      <c r="P72" s="1012"/>
      <c r="Q72" s="1013">
        <v>1038597</v>
      </c>
      <c r="R72" s="1007"/>
      <c r="S72" s="1007"/>
      <c r="T72" s="1007"/>
      <c r="U72" s="1007"/>
      <c r="V72" s="1007">
        <v>1027785</v>
      </c>
      <c r="W72" s="1007"/>
      <c r="X72" s="1007"/>
      <c r="Y72" s="1007"/>
      <c r="Z72" s="1007"/>
      <c r="AA72" s="1007">
        <v>10811</v>
      </c>
      <c r="AB72" s="1007"/>
      <c r="AC72" s="1007"/>
      <c r="AD72" s="1007"/>
      <c r="AE72" s="1007"/>
      <c r="AF72" s="1007">
        <v>10811</v>
      </c>
      <c r="AG72" s="1007"/>
      <c r="AH72" s="1007"/>
      <c r="AI72" s="1007"/>
      <c r="AJ72" s="1007"/>
      <c r="AK72" s="1007">
        <v>7967</v>
      </c>
      <c r="AL72" s="1007"/>
      <c r="AM72" s="1007"/>
      <c r="AN72" s="1007"/>
      <c r="AO72" s="1007"/>
      <c r="AP72" s="1007" t="s">
        <v>576</v>
      </c>
      <c r="AQ72" s="1007"/>
      <c r="AR72" s="1007"/>
      <c r="AS72" s="1007"/>
      <c r="AT72" s="1007"/>
      <c r="AU72" s="1007" t="s">
        <v>576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582</v>
      </c>
      <c r="C73" s="1011"/>
      <c r="D73" s="1011"/>
      <c r="E73" s="1011"/>
      <c r="F73" s="1011"/>
      <c r="G73" s="1011"/>
      <c r="H73" s="1011"/>
      <c r="I73" s="1011"/>
      <c r="J73" s="1011"/>
      <c r="K73" s="1011"/>
      <c r="L73" s="1011"/>
      <c r="M73" s="1011"/>
      <c r="N73" s="1011"/>
      <c r="O73" s="1011"/>
      <c r="P73" s="1012"/>
      <c r="Q73" s="1013">
        <v>1142</v>
      </c>
      <c r="R73" s="1007"/>
      <c r="S73" s="1007"/>
      <c r="T73" s="1007"/>
      <c r="U73" s="1007"/>
      <c r="V73" s="1007">
        <v>1103</v>
      </c>
      <c r="W73" s="1007"/>
      <c r="X73" s="1007"/>
      <c r="Y73" s="1007"/>
      <c r="Z73" s="1007"/>
      <c r="AA73" s="1007">
        <v>38</v>
      </c>
      <c r="AB73" s="1007"/>
      <c r="AC73" s="1007"/>
      <c r="AD73" s="1007"/>
      <c r="AE73" s="1007"/>
      <c r="AF73" s="1007">
        <v>38</v>
      </c>
      <c r="AG73" s="1007"/>
      <c r="AH73" s="1007"/>
      <c r="AI73" s="1007"/>
      <c r="AJ73" s="1007"/>
      <c r="AK73" s="1007" t="s">
        <v>576</v>
      </c>
      <c r="AL73" s="1007"/>
      <c r="AM73" s="1007"/>
      <c r="AN73" s="1007"/>
      <c r="AO73" s="1007"/>
      <c r="AP73" s="1007" t="s">
        <v>576</v>
      </c>
      <c r="AQ73" s="1007"/>
      <c r="AR73" s="1007"/>
      <c r="AS73" s="1007"/>
      <c r="AT73" s="1007"/>
      <c r="AU73" s="1007" t="s">
        <v>576</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394</v>
      </c>
      <c r="B88" s="973" t="s">
        <v>421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11611</v>
      </c>
      <c r="AG88" s="995"/>
      <c r="AH88" s="995"/>
      <c r="AI88" s="995"/>
      <c r="AJ88" s="995"/>
      <c r="AK88" s="999"/>
      <c r="AL88" s="999"/>
      <c r="AM88" s="999"/>
      <c r="AN88" s="999"/>
      <c r="AO88" s="999"/>
      <c r="AP88" s="995" t="s">
        <v>592</v>
      </c>
      <c r="AQ88" s="995"/>
      <c r="AR88" s="995"/>
      <c r="AS88" s="995"/>
      <c r="AT88" s="995"/>
      <c r="AU88" s="995" t="s">
        <v>592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73" t="s">
        <v>422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180</v>
      </c>
      <c r="CS102" s="989"/>
      <c r="CT102" s="989"/>
      <c r="CU102" s="989"/>
      <c r="CV102" s="990"/>
      <c r="CW102" s="988">
        <v>24</v>
      </c>
      <c r="CX102" s="989"/>
      <c r="CY102" s="989"/>
      <c r="CZ102" s="989"/>
      <c r="DA102" s="990"/>
      <c r="DB102" s="988" t="s">
        <v>592</v>
      </c>
      <c r="DC102" s="989"/>
      <c r="DD102" s="989"/>
      <c r="DE102" s="989"/>
      <c r="DF102" s="990"/>
      <c r="DG102" s="988" t="s">
        <v>592</v>
      </c>
      <c r="DH102" s="989"/>
      <c r="DI102" s="989"/>
      <c r="DJ102" s="989"/>
      <c r="DK102" s="990"/>
      <c r="DL102" s="988" t="s">
        <v>592</v>
      </c>
      <c r="DM102" s="989"/>
      <c r="DN102" s="989"/>
      <c r="DO102" s="989"/>
      <c r="DP102" s="990"/>
      <c r="DQ102" s="988" t="s">
        <v>592</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429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430</v>
      </c>
      <c r="AB109" s="932"/>
      <c r="AC109" s="932"/>
      <c r="AD109" s="932"/>
      <c r="AE109" s="933"/>
      <c r="AF109" s="934" t="s">
        <v>431</v>
      </c>
      <c r="AG109" s="932"/>
      <c r="AH109" s="932"/>
      <c r="AI109" s="932"/>
      <c r="AJ109" s="933"/>
      <c r="AK109" s="934" t="s">
        <v>311</v>
      </c>
      <c r="AL109" s="932"/>
      <c r="AM109" s="932"/>
      <c r="AN109" s="932"/>
      <c r="AO109" s="933"/>
      <c r="AP109" s="934" t="s">
        <v>432</v>
      </c>
      <c r="AQ109" s="932"/>
      <c r="AR109" s="932"/>
      <c r="AS109" s="932"/>
      <c r="AT109" s="965"/>
      <c r="AU109" s="931" t="s">
        <v>429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430</v>
      </c>
      <c r="BR109" s="932"/>
      <c r="BS109" s="932"/>
      <c r="BT109" s="932"/>
      <c r="BU109" s="933"/>
      <c r="BV109" s="934" t="s">
        <v>431</v>
      </c>
      <c r="BW109" s="932"/>
      <c r="BX109" s="932"/>
      <c r="BY109" s="932"/>
      <c r="BZ109" s="933"/>
      <c r="CA109" s="934" t="s">
        <v>311</v>
      </c>
      <c r="CB109" s="932"/>
      <c r="CC109" s="932"/>
      <c r="CD109" s="932"/>
      <c r="CE109" s="933"/>
      <c r="CF109" s="972" t="s">
        <v>432</v>
      </c>
      <c r="CG109" s="972"/>
      <c r="CH109" s="972"/>
      <c r="CI109" s="972"/>
      <c r="CJ109" s="972"/>
      <c r="CK109" s="934" t="s">
        <v>433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430</v>
      </c>
      <c r="DH109" s="932"/>
      <c r="DI109" s="932"/>
      <c r="DJ109" s="932"/>
      <c r="DK109" s="933"/>
      <c r="DL109" s="934" t="s">
        <v>431</v>
      </c>
      <c r="DM109" s="932"/>
      <c r="DN109" s="932"/>
      <c r="DO109" s="932"/>
      <c r="DP109" s="933"/>
      <c r="DQ109" s="934" t="s">
        <v>311</v>
      </c>
      <c r="DR109" s="932"/>
      <c r="DS109" s="932"/>
      <c r="DT109" s="932"/>
      <c r="DU109" s="933"/>
      <c r="DV109" s="934" t="s">
        <v>432</v>
      </c>
      <c r="DW109" s="932"/>
      <c r="DX109" s="932"/>
      <c r="DY109" s="932"/>
      <c r="DZ109" s="965"/>
    </row>
    <row r="110" spans="1:131" s="230" customFormat="1" ht="26.25" customHeight="1" x14ac:dyDescent="0.2">
      <c r="A110" s="843" t="s">
        <v>434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897012</v>
      </c>
      <c r="AB110" s="925"/>
      <c r="AC110" s="925"/>
      <c r="AD110" s="925"/>
      <c r="AE110" s="926"/>
      <c r="AF110" s="927">
        <v>1080889</v>
      </c>
      <c r="AG110" s="925"/>
      <c r="AH110" s="925"/>
      <c r="AI110" s="925"/>
      <c r="AJ110" s="926"/>
      <c r="AK110" s="927">
        <v>884513</v>
      </c>
      <c r="AL110" s="925"/>
      <c r="AM110" s="925"/>
      <c r="AN110" s="925"/>
      <c r="AO110" s="926"/>
      <c r="AP110" s="928">
        <v>16.8</v>
      </c>
      <c r="AQ110" s="929"/>
      <c r="AR110" s="929"/>
      <c r="AS110" s="929"/>
      <c r="AT110" s="930"/>
      <c r="AU110" s="966" t="s">
        <v>75</v>
      </c>
      <c r="AV110" s="967"/>
      <c r="AW110" s="967"/>
      <c r="AX110" s="967"/>
      <c r="AY110" s="967"/>
      <c r="AZ110" s="896" t="s">
        <v>435</v>
      </c>
      <c r="BA110" s="844"/>
      <c r="BB110" s="844"/>
      <c r="BC110" s="844"/>
      <c r="BD110" s="844"/>
      <c r="BE110" s="844"/>
      <c r="BF110" s="844"/>
      <c r="BG110" s="844"/>
      <c r="BH110" s="844"/>
      <c r="BI110" s="844"/>
      <c r="BJ110" s="844"/>
      <c r="BK110" s="844"/>
      <c r="BL110" s="844"/>
      <c r="BM110" s="844"/>
      <c r="BN110" s="844"/>
      <c r="BO110" s="844"/>
      <c r="BP110" s="845"/>
      <c r="BQ110" s="897">
        <v>8407845</v>
      </c>
      <c r="BR110" s="878"/>
      <c r="BS110" s="878"/>
      <c r="BT110" s="878"/>
      <c r="BU110" s="878"/>
      <c r="BV110" s="878">
        <v>7725508</v>
      </c>
      <c r="BW110" s="878"/>
      <c r="BX110" s="878"/>
      <c r="BY110" s="878"/>
      <c r="BZ110" s="878"/>
      <c r="CA110" s="878">
        <v>7036964</v>
      </c>
      <c r="CB110" s="878"/>
      <c r="CC110" s="878"/>
      <c r="CD110" s="878"/>
      <c r="CE110" s="878"/>
      <c r="CF110" s="902">
        <v>133.30000000000001</v>
      </c>
      <c r="CG110" s="903"/>
      <c r="CH110" s="903"/>
      <c r="CI110" s="903"/>
      <c r="CJ110" s="903"/>
      <c r="CK110" s="962" t="s">
        <v>436</v>
      </c>
      <c r="CL110" s="855"/>
      <c r="CM110" s="896" t="s">
        <v>437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132</v>
      </c>
      <c r="DH110" s="878"/>
      <c r="DI110" s="878"/>
      <c r="DJ110" s="878"/>
      <c r="DK110" s="878"/>
      <c r="DL110" s="878" t="s">
        <v>132</v>
      </c>
      <c r="DM110" s="878"/>
      <c r="DN110" s="878"/>
      <c r="DO110" s="878"/>
      <c r="DP110" s="878"/>
      <c r="DQ110" s="878" t="s">
        <v>438</v>
      </c>
      <c r="DR110" s="878"/>
      <c r="DS110" s="878"/>
      <c r="DT110" s="878"/>
      <c r="DU110" s="878"/>
      <c r="DV110" s="879" t="s">
        <v>438</v>
      </c>
      <c r="DW110" s="879"/>
      <c r="DX110" s="879"/>
      <c r="DY110" s="879"/>
      <c r="DZ110" s="880"/>
    </row>
    <row r="111" spans="1:131" s="230" customFormat="1" ht="26.25" customHeight="1" x14ac:dyDescent="0.2">
      <c r="A111" s="810" t="s">
        <v>439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438</v>
      </c>
      <c r="AB111" s="955"/>
      <c r="AC111" s="955"/>
      <c r="AD111" s="955"/>
      <c r="AE111" s="956"/>
      <c r="AF111" s="957" t="s">
        <v>132</v>
      </c>
      <c r="AG111" s="955"/>
      <c r="AH111" s="955"/>
      <c r="AI111" s="955"/>
      <c r="AJ111" s="956"/>
      <c r="AK111" s="957" t="s">
        <v>438</v>
      </c>
      <c r="AL111" s="955"/>
      <c r="AM111" s="955"/>
      <c r="AN111" s="955"/>
      <c r="AO111" s="956"/>
      <c r="AP111" s="958" t="s">
        <v>132</v>
      </c>
      <c r="AQ111" s="959"/>
      <c r="AR111" s="959"/>
      <c r="AS111" s="959"/>
      <c r="AT111" s="960"/>
      <c r="AU111" s="968"/>
      <c r="AV111" s="969"/>
      <c r="AW111" s="969"/>
      <c r="AX111" s="969"/>
      <c r="AY111" s="969"/>
      <c r="AZ111" s="851" t="s">
        <v>440</v>
      </c>
      <c r="BA111" s="788"/>
      <c r="BB111" s="788"/>
      <c r="BC111" s="788"/>
      <c r="BD111" s="788"/>
      <c r="BE111" s="788"/>
      <c r="BF111" s="788"/>
      <c r="BG111" s="788"/>
      <c r="BH111" s="788"/>
      <c r="BI111" s="788"/>
      <c r="BJ111" s="788"/>
      <c r="BK111" s="788"/>
      <c r="BL111" s="788"/>
      <c r="BM111" s="788"/>
      <c r="BN111" s="788"/>
      <c r="BO111" s="788"/>
      <c r="BP111" s="789"/>
      <c r="BQ111" s="852" t="s">
        <v>438</v>
      </c>
      <c r="BR111" s="853"/>
      <c r="BS111" s="853"/>
      <c r="BT111" s="853"/>
      <c r="BU111" s="853"/>
      <c r="BV111" s="853" t="s">
        <v>438</v>
      </c>
      <c r="BW111" s="853"/>
      <c r="BX111" s="853"/>
      <c r="BY111" s="853"/>
      <c r="BZ111" s="853"/>
      <c r="CA111" s="853" t="s">
        <v>132</v>
      </c>
      <c r="CB111" s="853"/>
      <c r="CC111" s="853"/>
      <c r="CD111" s="853"/>
      <c r="CE111" s="853"/>
      <c r="CF111" s="911" t="s">
        <v>132</v>
      </c>
      <c r="CG111" s="912"/>
      <c r="CH111" s="912"/>
      <c r="CI111" s="912"/>
      <c r="CJ111" s="912"/>
      <c r="CK111" s="963"/>
      <c r="CL111" s="857"/>
      <c r="CM111" s="851" t="s">
        <v>441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132</v>
      </c>
      <c r="DH111" s="853"/>
      <c r="DI111" s="853"/>
      <c r="DJ111" s="853"/>
      <c r="DK111" s="853"/>
      <c r="DL111" s="853" t="s">
        <v>132</v>
      </c>
      <c r="DM111" s="853"/>
      <c r="DN111" s="853"/>
      <c r="DO111" s="853"/>
      <c r="DP111" s="853"/>
      <c r="DQ111" s="853" t="s">
        <v>438</v>
      </c>
      <c r="DR111" s="853"/>
      <c r="DS111" s="853"/>
      <c r="DT111" s="853"/>
      <c r="DU111" s="853"/>
      <c r="DV111" s="830" t="s">
        <v>438</v>
      </c>
      <c r="DW111" s="830"/>
      <c r="DX111" s="830"/>
      <c r="DY111" s="830"/>
      <c r="DZ111" s="831"/>
    </row>
    <row r="112" spans="1:131" s="230" customFormat="1" ht="26.25" customHeight="1" x14ac:dyDescent="0.2">
      <c r="A112" s="948" t="s">
        <v>442</v>
      </c>
      <c r="B112" s="949"/>
      <c r="C112" s="788" t="s">
        <v>443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438</v>
      </c>
      <c r="AB112" s="816"/>
      <c r="AC112" s="816"/>
      <c r="AD112" s="816"/>
      <c r="AE112" s="817"/>
      <c r="AF112" s="818" t="s">
        <v>438</v>
      </c>
      <c r="AG112" s="816"/>
      <c r="AH112" s="816"/>
      <c r="AI112" s="816"/>
      <c r="AJ112" s="817"/>
      <c r="AK112" s="818" t="s">
        <v>438</v>
      </c>
      <c r="AL112" s="816"/>
      <c r="AM112" s="816"/>
      <c r="AN112" s="816"/>
      <c r="AO112" s="817"/>
      <c r="AP112" s="860" t="s">
        <v>438</v>
      </c>
      <c r="AQ112" s="861"/>
      <c r="AR112" s="861"/>
      <c r="AS112" s="861"/>
      <c r="AT112" s="862"/>
      <c r="AU112" s="968"/>
      <c r="AV112" s="969"/>
      <c r="AW112" s="969"/>
      <c r="AX112" s="969"/>
      <c r="AY112" s="969"/>
      <c r="AZ112" s="851" t="s">
        <v>444</v>
      </c>
      <c r="BA112" s="788"/>
      <c r="BB112" s="788"/>
      <c r="BC112" s="788"/>
      <c r="BD112" s="788"/>
      <c r="BE112" s="788"/>
      <c r="BF112" s="788"/>
      <c r="BG112" s="788"/>
      <c r="BH112" s="788"/>
      <c r="BI112" s="788"/>
      <c r="BJ112" s="788"/>
      <c r="BK112" s="788"/>
      <c r="BL112" s="788"/>
      <c r="BM112" s="788"/>
      <c r="BN112" s="788"/>
      <c r="BO112" s="788"/>
      <c r="BP112" s="789"/>
      <c r="BQ112" s="852">
        <v>1854037</v>
      </c>
      <c r="BR112" s="853"/>
      <c r="BS112" s="853"/>
      <c r="BT112" s="853"/>
      <c r="BU112" s="853"/>
      <c r="BV112" s="853">
        <v>1977233</v>
      </c>
      <c r="BW112" s="853"/>
      <c r="BX112" s="853"/>
      <c r="BY112" s="853"/>
      <c r="BZ112" s="853"/>
      <c r="CA112" s="853">
        <v>1962635</v>
      </c>
      <c r="CB112" s="853"/>
      <c r="CC112" s="853"/>
      <c r="CD112" s="853"/>
      <c r="CE112" s="853"/>
      <c r="CF112" s="911">
        <v>37.200000000000003</v>
      </c>
      <c r="CG112" s="912"/>
      <c r="CH112" s="912"/>
      <c r="CI112" s="912"/>
      <c r="CJ112" s="912"/>
      <c r="CK112" s="963"/>
      <c r="CL112" s="857"/>
      <c r="CM112" s="851" t="s">
        <v>445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132</v>
      </c>
      <c r="DH112" s="853"/>
      <c r="DI112" s="853"/>
      <c r="DJ112" s="853"/>
      <c r="DK112" s="853"/>
      <c r="DL112" s="853" t="s">
        <v>438</v>
      </c>
      <c r="DM112" s="853"/>
      <c r="DN112" s="853"/>
      <c r="DO112" s="853"/>
      <c r="DP112" s="853"/>
      <c r="DQ112" s="853" t="s">
        <v>132</v>
      </c>
      <c r="DR112" s="853"/>
      <c r="DS112" s="853"/>
      <c r="DT112" s="853"/>
      <c r="DU112" s="853"/>
      <c r="DV112" s="830" t="s">
        <v>438</v>
      </c>
      <c r="DW112" s="830"/>
      <c r="DX112" s="830"/>
      <c r="DY112" s="830"/>
      <c r="DZ112" s="831"/>
    </row>
    <row r="113" spans="1:130" s="230" customFormat="1" ht="26.25" customHeight="1" x14ac:dyDescent="0.2">
      <c r="A113" s="950"/>
      <c r="B113" s="951"/>
      <c r="C113" s="788" t="s">
        <v>446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110998</v>
      </c>
      <c r="AB113" s="955"/>
      <c r="AC113" s="955"/>
      <c r="AD113" s="955"/>
      <c r="AE113" s="956"/>
      <c r="AF113" s="957">
        <v>184330</v>
      </c>
      <c r="AG113" s="955"/>
      <c r="AH113" s="955"/>
      <c r="AI113" s="955"/>
      <c r="AJ113" s="956"/>
      <c r="AK113" s="957">
        <v>162767</v>
      </c>
      <c r="AL113" s="955"/>
      <c r="AM113" s="955"/>
      <c r="AN113" s="955"/>
      <c r="AO113" s="956"/>
      <c r="AP113" s="958">
        <v>3.1</v>
      </c>
      <c r="AQ113" s="959"/>
      <c r="AR113" s="959"/>
      <c r="AS113" s="959"/>
      <c r="AT113" s="960"/>
      <c r="AU113" s="968"/>
      <c r="AV113" s="969"/>
      <c r="AW113" s="969"/>
      <c r="AX113" s="969"/>
      <c r="AY113" s="969"/>
      <c r="AZ113" s="851" t="s">
        <v>447</v>
      </c>
      <c r="BA113" s="788"/>
      <c r="BB113" s="788"/>
      <c r="BC113" s="788"/>
      <c r="BD113" s="788"/>
      <c r="BE113" s="788"/>
      <c r="BF113" s="788"/>
      <c r="BG113" s="788"/>
      <c r="BH113" s="788"/>
      <c r="BI113" s="788"/>
      <c r="BJ113" s="788"/>
      <c r="BK113" s="788"/>
      <c r="BL113" s="788"/>
      <c r="BM113" s="788"/>
      <c r="BN113" s="788"/>
      <c r="BO113" s="788"/>
      <c r="BP113" s="789"/>
      <c r="BQ113" s="852" t="s">
        <v>438</v>
      </c>
      <c r="BR113" s="853"/>
      <c r="BS113" s="853"/>
      <c r="BT113" s="853"/>
      <c r="BU113" s="853"/>
      <c r="BV113" s="853" t="s">
        <v>438</v>
      </c>
      <c r="BW113" s="853"/>
      <c r="BX113" s="853"/>
      <c r="BY113" s="853"/>
      <c r="BZ113" s="853"/>
      <c r="CA113" s="853" t="s">
        <v>438</v>
      </c>
      <c r="CB113" s="853"/>
      <c r="CC113" s="853"/>
      <c r="CD113" s="853"/>
      <c r="CE113" s="853"/>
      <c r="CF113" s="911" t="s">
        <v>438</v>
      </c>
      <c r="CG113" s="912"/>
      <c r="CH113" s="912"/>
      <c r="CI113" s="912"/>
      <c r="CJ113" s="912"/>
      <c r="CK113" s="963"/>
      <c r="CL113" s="857"/>
      <c r="CM113" s="851" t="s">
        <v>448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438</v>
      </c>
      <c r="DH113" s="816"/>
      <c r="DI113" s="816"/>
      <c r="DJ113" s="816"/>
      <c r="DK113" s="817"/>
      <c r="DL113" s="818" t="s">
        <v>438</v>
      </c>
      <c r="DM113" s="816"/>
      <c r="DN113" s="816"/>
      <c r="DO113" s="816"/>
      <c r="DP113" s="817"/>
      <c r="DQ113" s="818" t="s">
        <v>132</v>
      </c>
      <c r="DR113" s="816"/>
      <c r="DS113" s="816"/>
      <c r="DT113" s="816"/>
      <c r="DU113" s="817"/>
      <c r="DV113" s="860" t="s">
        <v>438</v>
      </c>
      <c r="DW113" s="861"/>
      <c r="DX113" s="861"/>
      <c r="DY113" s="861"/>
      <c r="DZ113" s="862"/>
    </row>
    <row r="114" spans="1:130" s="230" customFormat="1" ht="26.25" customHeight="1" x14ac:dyDescent="0.2">
      <c r="A114" s="950"/>
      <c r="B114" s="951"/>
      <c r="C114" s="788" t="s">
        <v>449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438</v>
      </c>
      <c r="AB114" s="816"/>
      <c r="AC114" s="816"/>
      <c r="AD114" s="816"/>
      <c r="AE114" s="817"/>
      <c r="AF114" s="818" t="s">
        <v>438</v>
      </c>
      <c r="AG114" s="816"/>
      <c r="AH114" s="816"/>
      <c r="AI114" s="816"/>
      <c r="AJ114" s="817"/>
      <c r="AK114" s="818" t="s">
        <v>132</v>
      </c>
      <c r="AL114" s="816"/>
      <c r="AM114" s="816"/>
      <c r="AN114" s="816"/>
      <c r="AO114" s="817"/>
      <c r="AP114" s="860" t="s">
        <v>438</v>
      </c>
      <c r="AQ114" s="861"/>
      <c r="AR114" s="861"/>
      <c r="AS114" s="861"/>
      <c r="AT114" s="862"/>
      <c r="AU114" s="968"/>
      <c r="AV114" s="969"/>
      <c r="AW114" s="969"/>
      <c r="AX114" s="969"/>
      <c r="AY114" s="969"/>
      <c r="AZ114" s="851" t="s">
        <v>450</v>
      </c>
      <c r="BA114" s="788"/>
      <c r="BB114" s="788"/>
      <c r="BC114" s="788"/>
      <c r="BD114" s="788"/>
      <c r="BE114" s="788"/>
      <c r="BF114" s="788"/>
      <c r="BG114" s="788"/>
      <c r="BH114" s="788"/>
      <c r="BI114" s="788"/>
      <c r="BJ114" s="788"/>
      <c r="BK114" s="788"/>
      <c r="BL114" s="788"/>
      <c r="BM114" s="788"/>
      <c r="BN114" s="788"/>
      <c r="BO114" s="788"/>
      <c r="BP114" s="789"/>
      <c r="BQ114" s="852">
        <v>2694358</v>
      </c>
      <c r="BR114" s="853"/>
      <c r="BS114" s="853"/>
      <c r="BT114" s="853"/>
      <c r="BU114" s="853"/>
      <c r="BV114" s="853">
        <v>2677659</v>
      </c>
      <c r="BW114" s="853"/>
      <c r="BX114" s="853"/>
      <c r="BY114" s="853"/>
      <c r="BZ114" s="853"/>
      <c r="CA114" s="853">
        <v>2651464</v>
      </c>
      <c r="CB114" s="853"/>
      <c r="CC114" s="853"/>
      <c r="CD114" s="853"/>
      <c r="CE114" s="853"/>
      <c r="CF114" s="911">
        <v>50.2</v>
      </c>
      <c r="CG114" s="912"/>
      <c r="CH114" s="912"/>
      <c r="CI114" s="912"/>
      <c r="CJ114" s="912"/>
      <c r="CK114" s="963"/>
      <c r="CL114" s="857"/>
      <c r="CM114" s="851" t="s">
        <v>451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438</v>
      </c>
      <c r="DH114" s="816"/>
      <c r="DI114" s="816"/>
      <c r="DJ114" s="816"/>
      <c r="DK114" s="817"/>
      <c r="DL114" s="818" t="s">
        <v>438</v>
      </c>
      <c r="DM114" s="816"/>
      <c r="DN114" s="816"/>
      <c r="DO114" s="816"/>
      <c r="DP114" s="817"/>
      <c r="DQ114" s="818" t="s">
        <v>438</v>
      </c>
      <c r="DR114" s="816"/>
      <c r="DS114" s="816"/>
      <c r="DT114" s="816"/>
      <c r="DU114" s="817"/>
      <c r="DV114" s="860" t="s">
        <v>438</v>
      </c>
      <c r="DW114" s="861"/>
      <c r="DX114" s="861"/>
      <c r="DY114" s="861"/>
      <c r="DZ114" s="862"/>
    </row>
    <row r="115" spans="1:130" s="230" customFormat="1" ht="26.25" customHeight="1" x14ac:dyDescent="0.2">
      <c r="A115" s="950"/>
      <c r="B115" s="951"/>
      <c r="C115" s="788" t="s">
        <v>452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438</v>
      </c>
      <c r="AB115" s="955"/>
      <c r="AC115" s="955"/>
      <c r="AD115" s="955"/>
      <c r="AE115" s="956"/>
      <c r="AF115" s="957" t="s">
        <v>438</v>
      </c>
      <c r="AG115" s="955"/>
      <c r="AH115" s="955"/>
      <c r="AI115" s="955"/>
      <c r="AJ115" s="956"/>
      <c r="AK115" s="957" t="s">
        <v>132</v>
      </c>
      <c r="AL115" s="955"/>
      <c r="AM115" s="955"/>
      <c r="AN115" s="955"/>
      <c r="AO115" s="956"/>
      <c r="AP115" s="958" t="s">
        <v>132</v>
      </c>
      <c r="AQ115" s="959"/>
      <c r="AR115" s="959"/>
      <c r="AS115" s="959"/>
      <c r="AT115" s="960"/>
      <c r="AU115" s="968"/>
      <c r="AV115" s="969"/>
      <c r="AW115" s="969"/>
      <c r="AX115" s="969"/>
      <c r="AY115" s="969"/>
      <c r="AZ115" s="851" t="s">
        <v>453</v>
      </c>
      <c r="BA115" s="788"/>
      <c r="BB115" s="788"/>
      <c r="BC115" s="788"/>
      <c r="BD115" s="788"/>
      <c r="BE115" s="788"/>
      <c r="BF115" s="788"/>
      <c r="BG115" s="788"/>
      <c r="BH115" s="788"/>
      <c r="BI115" s="788"/>
      <c r="BJ115" s="788"/>
      <c r="BK115" s="788"/>
      <c r="BL115" s="788"/>
      <c r="BM115" s="788"/>
      <c r="BN115" s="788"/>
      <c r="BO115" s="788"/>
      <c r="BP115" s="789"/>
      <c r="BQ115" s="852" t="s">
        <v>438</v>
      </c>
      <c r="BR115" s="853"/>
      <c r="BS115" s="853"/>
      <c r="BT115" s="853"/>
      <c r="BU115" s="853"/>
      <c r="BV115" s="853" t="s">
        <v>438</v>
      </c>
      <c r="BW115" s="853"/>
      <c r="BX115" s="853"/>
      <c r="BY115" s="853"/>
      <c r="BZ115" s="853"/>
      <c r="CA115" s="853" t="s">
        <v>438</v>
      </c>
      <c r="CB115" s="853"/>
      <c r="CC115" s="853"/>
      <c r="CD115" s="853"/>
      <c r="CE115" s="853"/>
      <c r="CF115" s="911" t="s">
        <v>132</v>
      </c>
      <c r="CG115" s="912"/>
      <c r="CH115" s="912"/>
      <c r="CI115" s="912"/>
      <c r="CJ115" s="912"/>
      <c r="CK115" s="963"/>
      <c r="CL115" s="857"/>
      <c r="CM115" s="851" t="s">
        <v>454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132</v>
      </c>
      <c r="DH115" s="816"/>
      <c r="DI115" s="816"/>
      <c r="DJ115" s="816"/>
      <c r="DK115" s="817"/>
      <c r="DL115" s="818" t="s">
        <v>438</v>
      </c>
      <c r="DM115" s="816"/>
      <c r="DN115" s="816"/>
      <c r="DO115" s="816"/>
      <c r="DP115" s="817"/>
      <c r="DQ115" s="818" t="s">
        <v>132</v>
      </c>
      <c r="DR115" s="816"/>
      <c r="DS115" s="816"/>
      <c r="DT115" s="816"/>
      <c r="DU115" s="817"/>
      <c r="DV115" s="860" t="s">
        <v>438</v>
      </c>
      <c r="DW115" s="861"/>
      <c r="DX115" s="861"/>
      <c r="DY115" s="861"/>
      <c r="DZ115" s="862"/>
    </row>
    <row r="116" spans="1:130" s="230" customFormat="1" ht="26.25" customHeight="1" x14ac:dyDescent="0.2">
      <c r="A116" s="952"/>
      <c r="B116" s="953"/>
      <c r="C116" s="875" t="s">
        <v>455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438</v>
      </c>
      <c r="AB116" s="816"/>
      <c r="AC116" s="816"/>
      <c r="AD116" s="816"/>
      <c r="AE116" s="817"/>
      <c r="AF116" s="818" t="s">
        <v>438</v>
      </c>
      <c r="AG116" s="816"/>
      <c r="AH116" s="816"/>
      <c r="AI116" s="816"/>
      <c r="AJ116" s="817"/>
      <c r="AK116" s="818" t="s">
        <v>438</v>
      </c>
      <c r="AL116" s="816"/>
      <c r="AM116" s="816"/>
      <c r="AN116" s="816"/>
      <c r="AO116" s="817"/>
      <c r="AP116" s="860" t="s">
        <v>438</v>
      </c>
      <c r="AQ116" s="861"/>
      <c r="AR116" s="861"/>
      <c r="AS116" s="861"/>
      <c r="AT116" s="862"/>
      <c r="AU116" s="968"/>
      <c r="AV116" s="969"/>
      <c r="AW116" s="969"/>
      <c r="AX116" s="969"/>
      <c r="AY116" s="969"/>
      <c r="AZ116" s="945" t="s">
        <v>456</v>
      </c>
      <c r="BA116" s="946"/>
      <c r="BB116" s="946"/>
      <c r="BC116" s="946"/>
      <c r="BD116" s="946"/>
      <c r="BE116" s="946"/>
      <c r="BF116" s="946"/>
      <c r="BG116" s="946"/>
      <c r="BH116" s="946"/>
      <c r="BI116" s="946"/>
      <c r="BJ116" s="946"/>
      <c r="BK116" s="946"/>
      <c r="BL116" s="946"/>
      <c r="BM116" s="946"/>
      <c r="BN116" s="946"/>
      <c r="BO116" s="946"/>
      <c r="BP116" s="947"/>
      <c r="BQ116" s="852" t="s">
        <v>132</v>
      </c>
      <c r="BR116" s="853"/>
      <c r="BS116" s="853"/>
      <c r="BT116" s="853"/>
      <c r="BU116" s="853"/>
      <c r="BV116" s="853" t="s">
        <v>438</v>
      </c>
      <c r="BW116" s="853"/>
      <c r="BX116" s="853"/>
      <c r="BY116" s="853"/>
      <c r="BZ116" s="853"/>
      <c r="CA116" s="853" t="s">
        <v>438</v>
      </c>
      <c r="CB116" s="853"/>
      <c r="CC116" s="853"/>
      <c r="CD116" s="853"/>
      <c r="CE116" s="853"/>
      <c r="CF116" s="911" t="s">
        <v>132</v>
      </c>
      <c r="CG116" s="912"/>
      <c r="CH116" s="912"/>
      <c r="CI116" s="912"/>
      <c r="CJ116" s="912"/>
      <c r="CK116" s="963"/>
      <c r="CL116" s="857"/>
      <c r="CM116" s="851" t="s">
        <v>457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438</v>
      </c>
      <c r="DH116" s="816"/>
      <c r="DI116" s="816"/>
      <c r="DJ116" s="816"/>
      <c r="DK116" s="817"/>
      <c r="DL116" s="818" t="s">
        <v>132</v>
      </c>
      <c r="DM116" s="816"/>
      <c r="DN116" s="816"/>
      <c r="DO116" s="816"/>
      <c r="DP116" s="817"/>
      <c r="DQ116" s="818" t="s">
        <v>438</v>
      </c>
      <c r="DR116" s="816"/>
      <c r="DS116" s="816"/>
      <c r="DT116" s="816"/>
      <c r="DU116" s="817"/>
      <c r="DV116" s="860" t="s">
        <v>438</v>
      </c>
      <c r="DW116" s="861"/>
      <c r="DX116" s="861"/>
      <c r="DY116" s="861"/>
      <c r="DZ116" s="862"/>
    </row>
    <row r="117" spans="1:130" s="230" customFormat="1" ht="26.25" customHeight="1" x14ac:dyDescent="0.2">
      <c r="A117" s="931"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458</v>
      </c>
      <c r="Z117" s="933"/>
      <c r="AA117" s="938">
        <v>1008010</v>
      </c>
      <c r="AB117" s="939"/>
      <c r="AC117" s="939"/>
      <c r="AD117" s="939"/>
      <c r="AE117" s="940"/>
      <c r="AF117" s="941">
        <v>1265219</v>
      </c>
      <c r="AG117" s="939"/>
      <c r="AH117" s="939"/>
      <c r="AI117" s="939"/>
      <c r="AJ117" s="940"/>
      <c r="AK117" s="941">
        <v>1047280</v>
      </c>
      <c r="AL117" s="939"/>
      <c r="AM117" s="939"/>
      <c r="AN117" s="939"/>
      <c r="AO117" s="940"/>
      <c r="AP117" s="942"/>
      <c r="AQ117" s="943"/>
      <c r="AR117" s="943"/>
      <c r="AS117" s="943"/>
      <c r="AT117" s="944"/>
      <c r="AU117" s="968"/>
      <c r="AV117" s="969"/>
      <c r="AW117" s="969"/>
      <c r="AX117" s="969"/>
      <c r="AY117" s="969"/>
      <c r="AZ117" s="899" t="s">
        <v>459</v>
      </c>
      <c r="BA117" s="900"/>
      <c r="BB117" s="900"/>
      <c r="BC117" s="900"/>
      <c r="BD117" s="900"/>
      <c r="BE117" s="900"/>
      <c r="BF117" s="900"/>
      <c r="BG117" s="900"/>
      <c r="BH117" s="900"/>
      <c r="BI117" s="900"/>
      <c r="BJ117" s="900"/>
      <c r="BK117" s="900"/>
      <c r="BL117" s="900"/>
      <c r="BM117" s="900"/>
      <c r="BN117" s="900"/>
      <c r="BO117" s="900"/>
      <c r="BP117" s="901"/>
      <c r="BQ117" s="852" t="s">
        <v>132</v>
      </c>
      <c r="BR117" s="853"/>
      <c r="BS117" s="853"/>
      <c r="BT117" s="853"/>
      <c r="BU117" s="853"/>
      <c r="BV117" s="853" t="s">
        <v>460</v>
      </c>
      <c r="BW117" s="853"/>
      <c r="BX117" s="853"/>
      <c r="BY117" s="853"/>
      <c r="BZ117" s="853"/>
      <c r="CA117" s="853" t="s">
        <v>132</v>
      </c>
      <c r="CB117" s="853"/>
      <c r="CC117" s="853"/>
      <c r="CD117" s="853"/>
      <c r="CE117" s="853"/>
      <c r="CF117" s="911" t="s">
        <v>132</v>
      </c>
      <c r="CG117" s="912"/>
      <c r="CH117" s="912"/>
      <c r="CI117" s="912"/>
      <c r="CJ117" s="912"/>
      <c r="CK117" s="963"/>
      <c r="CL117" s="857"/>
      <c r="CM117" s="851" t="s">
        <v>461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460</v>
      </c>
      <c r="DH117" s="816"/>
      <c r="DI117" s="816"/>
      <c r="DJ117" s="816"/>
      <c r="DK117" s="817"/>
      <c r="DL117" s="818" t="s">
        <v>460</v>
      </c>
      <c r="DM117" s="816"/>
      <c r="DN117" s="816"/>
      <c r="DO117" s="816"/>
      <c r="DP117" s="817"/>
      <c r="DQ117" s="818" t="s">
        <v>132</v>
      </c>
      <c r="DR117" s="816"/>
      <c r="DS117" s="816"/>
      <c r="DT117" s="816"/>
      <c r="DU117" s="817"/>
      <c r="DV117" s="860" t="s">
        <v>132</v>
      </c>
      <c r="DW117" s="861"/>
      <c r="DX117" s="861"/>
      <c r="DY117" s="861"/>
      <c r="DZ117" s="862"/>
    </row>
    <row r="118" spans="1:130" s="230" customFormat="1" ht="26.25" customHeight="1" x14ac:dyDescent="0.2">
      <c r="A118" s="931" t="s">
        <v>433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430</v>
      </c>
      <c r="AB118" s="932"/>
      <c r="AC118" s="932"/>
      <c r="AD118" s="932"/>
      <c r="AE118" s="933"/>
      <c r="AF118" s="934" t="s">
        <v>431</v>
      </c>
      <c r="AG118" s="932"/>
      <c r="AH118" s="932"/>
      <c r="AI118" s="932"/>
      <c r="AJ118" s="933"/>
      <c r="AK118" s="934" t="s">
        <v>311</v>
      </c>
      <c r="AL118" s="932"/>
      <c r="AM118" s="932"/>
      <c r="AN118" s="932"/>
      <c r="AO118" s="933"/>
      <c r="AP118" s="935" t="s">
        <v>432</v>
      </c>
      <c r="AQ118" s="936"/>
      <c r="AR118" s="936"/>
      <c r="AS118" s="936"/>
      <c r="AT118" s="937"/>
      <c r="AU118" s="968"/>
      <c r="AV118" s="969"/>
      <c r="AW118" s="969"/>
      <c r="AX118" s="969"/>
      <c r="AY118" s="969"/>
      <c r="AZ118" s="874" t="s">
        <v>462</v>
      </c>
      <c r="BA118" s="875"/>
      <c r="BB118" s="875"/>
      <c r="BC118" s="875"/>
      <c r="BD118" s="875"/>
      <c r="BE118" s="875"/>
      <c r="BF118" s="875"/>
      <c r="BG118" s="875"/>
      <c r="BH118" s="875"/>
      <c r="BI118" s="875"/>
      <c r="BJ118" s="875"/>
      <c r="BK118" s="875"/>
      <c r="BL118" s="875"/>
      <c r="BM118" s="875"/>
      <c r="BN118" s="875"/>
      <c r="BO118" s="875"/>
      <c r="BP118" s="876"/>
      <c r="BQ118" s="915" t="s">
        <v>132</v>
      </c>
      <c r="BR118" s="881"/>
      <c r="BS118" s="881"/>
      <c r="BT118" s="881"/>
      <c r="BU118" s="881"/>
      <c r="BV118" s="881" t="s">
        <v>132</v>
      </c>
      <c r="BW118" s="881"/>
      <c r="BX118" s="881"/>
      <c r="BY118" s="881"/>
      <c r="BZ118" s="881"/>
      <c r="CA118" s="881" t="s">
        <v>132</v>
      </c>
      <c r="CB118" s="881"/>
      <c r="CC118" s="881"/>
      <c r="CD118" s="881"/>
      <c r="CE118" s="881"/>
      <c r="CF118" s="911" t="s">
        <v>132</v>
      </c>
      <c r="CG118" s="912"/>
      <c r="CH118" s="912"/>
      <c r="CI118" s="912"/>
      <c r="CJ118" s="912"/>
      <c r="CK118" s="963"/>
      <c r="CL118" s="857"/>
      <c r="CM118" s="851" t="s">
        <v>463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132</v>
      </c>
      <c r="DH118" s="816"/>
      <c r="DI118" s="816"/>
      <c r="DJ118" s="816"/>
      <c r="DK118" s="817"/>
      <c r="DL118" s="818" t="s">
        <v>460</v>
      </c>
      <c r="DM118" s="816"/>
      <c r="DN118" s="816"/>
      <c r="DO118" s="816"/>
      <c r="DP118" s="817"/>
      <c r="DQ118" s="818" t="s">
        <v>132</v>
      </c>
      <c r="DR118" s="816"/>
      <c r="DS118" s="816"/>
      <c r="DT118" s="816"/>
      <c r="DU118" s="817"/>
      <c r="DV118" s="860" t="s">
        <v>132</v>
      </c>
      <c r="DW118" s="861"/>
      <c r="DX118" s="861"/>
      <c r="DY118" s="861"/>
      <c r="DZ118" s="862"/>
    </row>
    <row r="119" spans="1:130" s="230" customFormat="1" ht="26.25" customHeight="1" x14ac:dyDescent="0.2">
      <c r="A119" s="854" t="s">
        <v>436</v>
      </c>
      <c r="B119" s="855"/>
      <c r="C119" s="896" t="s">
        <v>437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132</v>
      </c>
      <c r="AB119" s="925"/>
      <c r="AC119" s="925"/>
      <c r="AD119" s="925"/>
      <c r="AE119" s="926"/>
      <c r="AF119" s="927" t="s">
        <v>132</v>
      </c>
      <c r="AG119" s="925"/>
      <c r="AH119" s="925"/>
      <c r="AI119" s="925"/>
      <c r="AJ119" s="926"/>
      <c r="AK119" s="927" t="s">
        <v>132</v>
      </c>
      <c r="AL119" s="925"/>
      <c r="AM119" s="925"/>
      <c r="AN119" s="925"/>
      <c r="AO119" s="926"/>
      <c r="AP119" s="928" t="s">
        <v>132</v>
      </c>
      <c r="AQ119" s="929"/>
      <c r="AR119" s="929"/>
      <c r="AS119" s="929"/>
      <c r="AT119" s="930"/>
      <c r="AU119" s="970"/>
      <c r="AV119" s="971"/>
      <c r="AW119" s="971"/>
      <c r="AX119" s="971"/>
      <c r="AY119" s="971"/>
      <c r="AZ119" s="251" t="s">
        <v>189</v>
      </c>
      <c r="BA119" s="251"/>
      <c r="BB119" s="251"/>
      <c r="BC119" s="251"/>
      <c r="BD119" s="251"/>
      <c r="BE119" s="251"/>
      <c r="BF119" s="251"/>
      <c r="BG119" s="251"/>
      <c r="BH119" s="251"/>
      <c r="BI119" s="251"/>
      <c r="BJ119" s="251"/>
      <c r="BK119" s="251"/>
      <c r="BL119" s="251"/>
      <c r="BM119" s="251"/>
      <c r="BN119" s="251"/>
      <c r="BO119" s="913" t="s">
        <v>464</v>
      </c>
      <c r="BP119" s="914"/>
      <c r="BQ119" s="915">
        <v>12956240</v>
      </c>
      <c r="BR119" s="881"/>
      <c r="BS119" s="881"/>
      <c r="BT119" s="881"/>
      <c r="BU119" s="881"/>
      <c r="BV119" s="881">
        <v>12380400</v>
      </c>
      <c r="BW119" s="881"/>
      <c r="BX119" s="881"/>
      <c r="BY119" s="881"/>
      <c r="BZ119" s="881"/>
      <c r="CA119" s="881">
        <v>11651063</v>
      </c>
      <c r="CB119" s="881"/>
      <c r="CC119" s="881"/>
      <c r="CD119" s="881"/>
      <c r="CE119" s="881"/>
      <c r="CF119" s="784"/>
      <c r="CG119" s="785"/>
      <c r="CH119" s="785"/>
      <c r="CI119" s="785"/>
      <c r="CJ119" s="870"/>
      <c r="CK119" s="964"/>
      <c r="CL119" s="859"/>
      <c r="CM119" s="874" t="s">
        <v>465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460</v>
      </c>
      <c r="DH119" s="800"/>
      <c r="DI119" s="800"/>
      <c r="DJ119" s="800"/>
      <c r="DK119" s="801"/>
      <c r="DL119" s="802" t="s">
        <v>132</v>
      </c>
      <c r="DM119" s="800"/>
      <c r="DN119" s="800"/>
      <c r="DO119" s="800"/>
      <c r="DP119" s="801"/>
      <c r="DQ119" s="802" t="s">
        <v>460</v>
      </c>
      <c r="DR119" s="800"/>
      <c r="DS119" s="800"/>
      <c r="DT119" s="800"/>
      <c r="DU119" s="801"/>
      <c r="DV119" s="884" t="s">
        <v>132</v>
      </c>
      <c r="DW119" s="885"/>
      <c r="DX119" s="885"/>
      <c r="DY119" s="885"/>
      <c r="DZ119" s="886"/>
    </row>
    <row r="120" spans="1:130" s="230" customFormat="1" ht="26.25" customHeight="1" x14ac:dyDescent="0.2">
      <c r="A120" s="856"/>
      <c r="B120" s="857"/>
      <c r="C120" s="851" t="s">
        <v>441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460</v>
      </c>
      <c r="AB120" s="816"/>
      <c r="AC120" s="816"/>
      <c r="AD120" s="816"/>
      <c r="AE120" s="817"/>
      <c r="AF120" s="818" t="s">
        <v>132</v>
      </c>
      <c r="AG120" s="816"/>
      <c r="AH120" s="816"/>
      <c r="AI120" s="816"/>
      <c r="AJ120" s="817"/>
      <c r="AK120" s="818" t="s">
        <v>132</v>
      </c>
      <c r="AL120" s="816"/>
      <c r="AM120" s="816"/>
      <c r="AN120" s="816"/>
      <c r="AO120" s="817"/>
      <c r="AP120" s="860" t="s">
        <v>132</v>
      </c>
      <c r="AQ120" s="861"/>
      <c r="AR120" s="861"/>
      <c r="AS120" s="861"/>
      <c r="AT120" s="862"/>
      <c r="AU120" s="916" t="s">
        <v>466</v>
      </c>
      <c r="AV120" s="917"/>
      <c r="AW120" s="917"/>
      <c r="AX120" s="917"/>
      <c r="AY120" s="918"/>
      <c r="AZ120" s="896" t="s">
        <v>467</v>
      </c>
      <c r="BA120" s="844"/>
      <c r="BB120" s="844"/>
      <c r="BC120" s="844"/>
      <c r="BD120" s="844"/>
      <c r="BE120" s="844"/>
      <c r="BF120" s="844"/>
      <c r="BG120" s="844"/>
      <c r="BH120" s="844"/>
      <c r="BI120" s="844"/>
      <c r="BJ120" s="844"/>
      <c r="BK120" s="844"/>
      <c r="BL120" s="844"/>
      <c r="BM120" s="844"/>
      <c r="BN120" s="844"/>
      <c r="BO120" s="844"/>
      <c r="BP120" s="845"/>
      <c r="BQ120" s="897">
        <v>2233836</v>
      </c>
      <c r="BR120" s="878"/>
      <c r="BS120" s="878"/>
      <c r="BT120" s="878"/>
      <c r="BU120" s="878"/>
      <c r="BV120" s="878">
        <v>2527184</v>
      </c>
      <c r="BW120" s="878"/>
      <c r="BX120" s="878"/>
      <c r="BY120" s="878"/>
      <c r="BZ120" s="878"/>
      <c r="CA120" s="878">
        <v>2922658</v>
      </c>
      <c r="CB120" s="878"/>
      <c r="CC120" s="878"/>
      <c r="CD120" s="878"/>
      <c r="CE120" s="878"/>
      <c r="CF120" s="902">
        <v>55.4</v>
      </c>
      <c r="CG120" s="903"/>
      <c r="CH120" s="903"/>
      <c r="CI120" s="903"/>
      <c r="CJ120" s="903"/>
      <c r="CK120" s="904" t="s">
        <v>468</v>
      </c>
      <c r="CL120" s="888"/>
      <c r="CM120" s="888"/>
      <c r="CN120" s="888"/>
      <c r="CO120" s="889"/>
      <c r="CP120" s="908" t="s">
        <v>411</v>
      </c>
      <c r="CQ120" s="909"/>
      <c r="CR120" s="909"/>
      <c r="CS120" s="909"/>
      <c r="CT120" s="909"/>
      <c r="CU120" s="909"/>
      <c r="CV120" s="909"/>
      <c r="CW120" s="909"/>
      <c r="CX120" s="909"/>
      <c r="CY120" s="909"/>
      <c r="CZ120" s="909"/>
      <c r="DA120" s="909"/>
      <c r="DB120" s="909"/>
      <c r="DC120" s="909"/>
      <c r="DD120" s="909"/>
      <c r="DE120" s="909"/>
      <c r="DF120" s="910"/>
      <c r="DG120" s="897">
        <v>1851023</v>
      </c>
      <c r="DH120" s="878"/>
      <c r="DI120" s="878"/>
      <c r="DJ120" s="878"/>
      <c r="DK120" s="878"/>
      <c r="DL120" s="878">
        <v>1968594</v>
      </c>
      <c r="DM120" s="878"/>
      <c r="DN120" s="878"/>
      <c r="DO120" s="878"/>
      <c r="DP120" s="878"/>
      <c r="DQ120" s="878">
        <v>1954085</v>
      </c>
      <c r="DR120" s="878"/>
      <c r="DS120" s="878"/>
      <c r="DT120" s="878"/>
      <c r="DU120" s="878"/>
      <c r="DV120" s="879">
        <v>37</v>
      </c>
      <c r="DW120" s="879"/>
      <c r="DX120" s="879"/>
      <c r="DY120" s="879"/>
      <c r="DZ120" s="880"/>
    </row>
    <row r="121" spans="1:130" s="230" customFormat="1" ht="26.25" customHeight="1" x14ac:dyDescent="0.2">
      <c r="A121" s="856"/>
      <c r="B121" s="857"/>
      <c r="C121" s="899" t="s">
        <v>469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132</v>
      </c>
      <c r="AB121" s="816"/>
      <c r="AC121" s="816"/>
      <c r="AD121" s="816"/>
      <c r="AE121" s="817"/>
      <c r="AF121" s="818" t="s">
        <v>132</v>
      </c>
      <c r="AG121" s="816"/>
      <c r="AH121" s="816"/>
      <c r="AI121" s="816"/>
      <c r="AJ121" s="817"/>
      <c r="AK121" s="818" t="s">
        <v>132</v>
      </c>
      <c r="AL121" s="816"/>
      <c r="AM121" s="816"/>
      <c r="AN121" s="816"/>
      <c r="AO121" s="817"/>
      <c r="AP121" s="860" t="s">
        <v>132</v>
      </c>
      <c r="AQ121" s="861"/>
      <c r="AR121" s="861"/>
      <c r="AS121" s="861"/>
      <c r="AT121" s="862"/>
      <c r="AU121" s="919"/>
      <c r="AV121" s="920"/>
      <c r="AW121" s="920"/>
      <c r="AX121" s="920"/>
      <c r="AY121" s="921"/>
      <c r="AZ121" s="851" t="s">
        <v>470</v>
      </c>
      <c r="BA121" s="788"/>
      <c r="BB121" s="788"/>
      <c r="BC121" s="788"/>
      <c r="BD121" s="788"/>
      <c r="BE121" s="788"/>
      <c r="BF121" s="788"/>
      <c r="BG121" s="788"/>
      <c r="BH121" s="788"/>
      <c r="BI121" s="788"/>
      <c r="BJ121" s="788"/>
      <c r="BK121" s="788"/>
      <c r="BL121" s="788"/>
      <c r="BM121" s="788"/>
      <c r="BN121" s="788"/>
      <c r="BO121" s="788"/>
      <c r="BP121" s="789"/>
      <c r="BQ121" s="852">
        <v>276384</v>
      </c>
      <c r="BR121" s="853"/>
      <c r="BS121" s="853"/>
      <c r="BT121" s="853"/>
      <c r="BU121" s="853"/>
      <c r="BV121" s="853">
        <v>5376</v>
      </c>
      <c r="BW121" s="853"/>
      <c r="BX121" s="853"/>
      <c r="BY121" s="853"/>
      <c r="BZ121" s="853"/>
      <c r="CA121" s="853">
        <v>24460</v>
      </c>
      <c r="CB121" s="853"/>
      <c r="CC121" s="853"/>
      <c r="CD121" s="853"/>
      <c r="CE121" s="853"/>
      <c r="CF121" s="911">
        <v>0.5</v>
      </c>
      <c r="CG121" s="912"/>
      <c r="CH121" s="912"/>
      <c r="CI121" s="912"/>
      <c r="CJ121" s="912"/>
      <c r="CK121" s="905"/>
      <c r="CL121" s="891"/>
      <c r="CM121" s="891"/>
      <c r="CN121" s="891"/>
      <c r="CO121" s="892"/>
      <c r="CP121" s="871" t="s">
        <v>471</v>
      </c>
      <c r="CQ121" s="872"/>
      <c r="CR121" s="872"/>
      <c r="CS121" s="872"/>
      <c r="CT121" s="872"/>
      <c r="CU121" s="872"/>
      <c r="CV121" s="872"/>
      <c r="CW121" s="872"/>
      <c r="CX121" s="872"/>
      <c r="CY121" s="872"/>
      <c r="CZ121" s="872"/>
      <c r="DA121" s="872"/>
      <c r="DB121" s="872"/>
      <c r="DC121" s="872"/>
      <c r="DD121" s="872"/>
      <c r="DE121" s="872"/>
      <c r="DF121" s="873"/>
      <c r="DG121" s="852">
        <v>3014</v>
      </c>
      <c r="DH121" s="853"/>
      <c r="DI121" s="853"/>
      <c r="DJ121" s="853"/>
      <c r="DK121" s="853"/>
      <c r="DL121" s="853">
        <v>8639</v>
      </c>
      <c r="DM121" s="853"/>
      <c r="DN121" s="853"/>
      <c r="DO121" s="853"/>
      <c r="DP121" s="853"/>
      <c r="DQ121" s="853">
        <v>8550</v>
      </c>
      <c r="DR121" s="853"/>
      <c r="DS121" s="853"/>
      <c r="DT121" s="853"/>
      <c r="DU121" s="853"/>
      <c r="DV121" s="830">
        <v>0.2</v>
      </c>
      <c r="DW121" s="830"/>
      <c r="DX121" s="830"/>
      <c r="DY121" s="830"/>
      <c r="DZ121" s="831"/>
    </row>
    <row r="122" spans="1:130" s="230" customFormat="1" ht="26.25" customHeight="1" x14ac:dyDescent="0.2">
      <c r="A122" s="856"/>
      <c r="B122" s="857"/>
      <c r="C122" s="851" t="s">
        <v>451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132</v>
      </c>
      <c r="AB122" s="816"/>
      <c r="AC122" s="816"/>
      <c r="AD122" s="816"/>
      <c r="AE122" s="817"/>
      <c r="AF122" s="818" t="s">
        <v>132</v>
      </c>
      <c r="AG122" s="816"/>
      <c r="AH122" s="816"/>
      <c r="AI122" s="816"/>
      <c r="AJ122" s="817"/>
      <c r="AK122" s="818" t="s">
        <v>132</v>
      </c>
      <c r="AL122" s="816"/>
      <c r="AM122" s="816"/>
      <c r="AN122" s="816"/>
      <c r="AO122" s="817"/>
      <c r="AP122" s="860" t="s">
        <v>132</v>
      </c>
      <c r="AQ122" s="861"/>
      <c r="AR122" s="861"/>
      <c r="AS122" s="861"/>
      <c r="AT122" s="862"/>
      <c r="AU122" s="919"/>
      <c r="AV122" s="920"/>
      <c r="AW122" s="920"/>
      <c r="AX122" s="920"/>
      <c r="AY122" s="921"/>
      <c r="AZ122" s="874" t="s">
        <v>472</v>
      </c>
      <c r="BA122" s="875"/>
      <c r="BB122" s="875"/>
      <c r="BC122" s="875"/>
      <c r="BD122" s="875"/>
      <c r="BE122" s="875"/>
      <c r="BF122" s="875"/>
      <c r="BG122" s="875"/>
      <c r="BH122" s="875"/>
      <c r="BI122" s="875"/>
      <c r="BJ122" s="875"/>
      <c r="BK122" s="875"/>
      <c r="BL122" s="875"/>
      <c r="BM122" s="875"/>
      <c r="BN122" s="875"/>
      <c r="BO122" s="875"/>
      <c r="BP122" s="876"/>
      <c r="BQ122" s="915">
        <v>5704784</v>
      </c>
      <c r="BR122" s="881"/>
      <c r="BS122" s="881"/>
      <c r="BT122" s="881"/>
      <c r="BU122" s="881"/>
      <c r="BV122" s="881">
        <v>5512314</v>
      </c>
      <c r="BW122" s="881"/>
      <c r="BX122" s="881"/>
      <c r="BY122" s="881"/>
      <c r="BZ122" s="881"/>
      <c r="CA122" s="881">
        <v>5351642</v>
      </c>
      <c r="CB122" s="881"/>
      <c r="CC122" s="881"/>
      <c r="CD122" s="881"/>
      <c r="CE122" s="881"/>
      <c r="CF122" s="882">
        <v>101.4</v>
      </c>
      <c r="CG122" s="883"/>
      <c r="CH122" s="883"/>
      <c r="CI122" s="883"/>
      <c r="CJ122" s="883"/>
      <c r="CK122" s="905"/>
      <c r="CL122" s="891"/>
      <c r="CM122" s="891"/>
      <c r="CN122" s="891"/>
      <c r="CO122" s="892"/>
      <c r="CP122" s="871" t="s">
        <v>473</v>
      </c>
      <c r="CQ122" s="872"/>
      <c r="CR122" s="872"/>
      <c r="CS122" s="872"/>
      <c r="CT122" s="872"/>
      <c r="CU122" s="872"/>
      <c r="CV122" s="872"/>
      <c r="CW122" s="872"/>
      <c r="CX122" s="872"/>
      <c r="CY122" s="872"/>
      <c r="CZ122" s="872"/>
      <c r="DA122" s="872"/>
      <c r="DB122" s="872"/>
      <c r="DC122" s="872"/>
      <c r="DD122" s="872"/>
      <c r="DE122" s="872"/>
      <c r="DF122" s="873"/>
      <c r="DG122" s="852" t="s">
        <v>132</v>
      </c>
      <c r="DH122" s="853"/>
      <c r="DI122" s="853"/>
      <c r="DJ122" s="853"/>
      <c r="DK122" s="853"/>
      <c r="DL122" s="853" t="s">
        <v>132</v>
      </c>
      <c r="DM122" s="853"/>
      <c r="DN122" s="853"/>
      <c r="DO122" s="853"/>
      <c r="DP122" s="853"/>
      <c r="DQ122" s="853" t="s">
        <v>132</v>
      </c>
      <c r="DR122" s="853"/>
      <c r="DS122" s="853"/>
      <c r="DT122" s="853"/>
      <c r="DU122" s="853"/>
      <c r="DV122" s="830" t="s">
        <v>460</v>
      </c>
      <c r="DW122" s="830"/>
      <c r="DX122" s="830"/>
      <c r="DY122" s="830"/>
      <c r="DZ122" s="831"/>
    </row>
    <row r="123" spans="1:130" s="230" customFormat="1" ht="26.25" customHeight="1" x14ac:dyDescent="0.2">
      <c r="A123" s="856"/>
      <c r="B123" s="857"/>
      <c r="C123" s="851" t="s">
        <v>457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460</v>
      </c>
      <c r="AB123" s="816"/>
      <c r="AC123" s="816"/>
      <c r="AD123" s="816"/>
      <c r="AE123" s="817"/>
      <c r="AF123" s="818" t="s">
        <v>460</v>
      </c>
      <c r="AG123" s="816"/>
      <c r="AH123" s="816"/>
      <c r="AI123" s="816"/>
      <c r="AJ123" s="817"/>
      <c r="AK123" s="818" t="s">
        <v>132</v>
      </c>
      <c r="AL123" s="816"/>
      <c r="AM123" s="816"/>
      <c r="AN123" s="816"/>
      <c r="AO123" s="817"/>
      <c r="AP123" s="860" t="s">
        <v>460</v>
      </c>
      <c r="AQ123" s="861"/>
      <c r="AR123" s="861"/>
      <c r="AS123" s="861"/>
      <c r="AT123" s="862"/>
      <c r="AU123" s="922"/>
      <c r="AV123" s="923"/>
      <c r="AW123" s="923"/>
      <c r="AX123" s="923"/>
      <c r="AY123" s="923"/>
      <c r="AZ123" s="251" t="s">
        <v>189</v>
      </c>
      <c r="BA123" s="251"/>
      <c r="BB123" s="251"/>
      <c r="BC123" s="251"/>
      <c r="BD123" s="251"/>
      <c r="BE123" s="251"/>
      <c r="BF123" s="251"/>
      <c r="BG123" s="251"/>
      <c r="BH123" s="251"/>
      <c r="BI123" s="251"/>
      <c r="BJ123" s="251"/>
      <c r="BK123" s="251"/>
      <c r="BL123" s="251"/>
      <c r="BM123" s="251"/>
      <c r="BN123" s="251"/>
      <c r="BO123" s="913" t="s">
        <v>474</v>
      </c>
      <c r="BP123" s="914"/>
      <c r="BQ123" s="868">
        <v>8215004</v>
      </c>
      <c r="BR123" s="869"/>
      <c r="BS123" s="869"/>
      <c r="BT123" s="869"/>
      <c r="BU123" s="869"/>
      <c r="BV123" s="869">
        <v>8044874</v>
      </c>
      <c r="BW123" s="869"/>
      <c r="BX123" s="869"/>
      <c r="BY123" s="869"/>
      <c r="BZ123" s="869"/>
      <c r="CA123" s="869">
        <v>8298760</v>
      </c>
      <c r="CB123" s="869"/>
      <c r="CC123" s="869"/>
      <c r="CD123" s="869"/>
      <c r="CE123" s="869"/>
      <c r="CF123" s="784"/>
      <c r="CG123" s="785"/>
      <c r="CH123" s="785"/>
      <c r="CI123" s="785"/>
      <c r="CJ123" s="870"/>
      <c r="CK123" s="905"/>
      <c r="CL123" s="891"/>
      <c r="CM123" s="891"/>
      <c r="CN123" s="891"/>
      <c r="CO123" s="892"/>
      <c r="CP123" s="871" t="s">
        <v>475</v>
      </c>
      <c r="CQ123" s="872"/>
      <c r="CR123" s="872"/>
      <c r="CS123" s="872"/>
      <c r="CT123" s="872"/>
      <c r="CU123" s="872"/>
      <c r="CV123" s="872"/>
      <c r="CW123" s="872"/>
      <c r="CX123" s="872"/>
      <c r="CY123" s="872"/>
      <c r="CZ123" s="872"/>
      <c r="DA123" s="872"/>
      <c r="DB123" s="872"/>
      <c r="DC123" s="872"/>
      <c r="DD123" s="872"/>
      <c r="DE123" s="872"/>
      <c r="DF123" s="873"/>
      <c r="DG123" s="815" t="s">
        <v>460</v>
      </c>
      <c r="DH123" s="816"/>
      <c r="DI123" s="816"/>
      <c r="DJ123" s="816"/>
      <c r="DK123" s="817"/>
      <c r="DL123" s="818" t="s">
        <v>132</v>
      </c>
      <c r="DM123" s="816"/>
      <c r="DN123" s="816"/>
      <c r="DO123" s="816"/>
      <c r="DP123" s="817"/>
      <c r="DQ123" s="818" t="s">
        <v>132</v>
      </c>
      <c r="DR123" s="816"/>
      <c r="DS123" s="816"/>
      <c r="DT123" s="816"/>
      <c r="DU123" s="817"/>
      <c r="DV123" s="860" t="s">
        <v>460</v>
      </c>
      <c r="DW123" s="861"/>
      <c r="DX123" s="861"/>
      <c r="DY123" s="861"/>
      <c r="DZ123" s="862"/>
    </row>
    <row r="124" spans="1:130" s="230" customFormat="1" ht="26.25" customHeight="1" thickBot="1" x14ac:dyDescent="0.25">
      <c r="A124" s="856"/>
      <c r="B124" s="857"/>
      <c r="C124" s="851" t="s">
        <v>461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132</v>
      </c>
      <c r="AB124" s="816"/>
      <c r="AC124" s="816"/>
      <c r="AD124" s="816"/>
      <c r="AE124" s="817"/>
      <c r="AF124" s="818" t="s">
        <v>132</v>
      </c>
      <c r="AG124" s="816"/>
      <c r="AH124" s="816"/>
      <c r="AI124" s="816"/>
      <c r="AJ124" s="817"/>
      <c r="AK124" s="818" t="s">
        <v>460</v>
      </c>
      <c r="AL124" s="816"/>
      <c r="AM124" s="816"/>
      <c r="AN124" s="816"/>
      <c r="AO124" s="817"/>
      <c r="AP124" s="860" t="s">
        <v>132</v>
      </c>
      <c r="AQ124" s="861"/>
      <c r="AR124" s="861"/>
      <c r="AS124" s="861"/>
      <c r="AT124" s="862"/>
      <c r="AU124" s="863" t="s">
        <v>476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88.1</v>
      </c>
      <c r="BR124" s="867"/>
      <c r="BS124" s="867"/>
      <c r="BT124" s="867"/>
      <c r="BU124" s="867"/>
      <c r="BV124" s="867">
        <v>82.3</v>
      </c>
      <c r="BW124" s="867"/>
      <c r="BX124" s="867"/>
      <c r="BY124" s="867"/>
      <c r="BZ124" s="867"/>
      <c r="CA124" s="867">
        <v>63.4</v>
      </c>
      <c r="CB124" s="867"/>
      <c r="CC124" s="867"/>
      <c r="CD124" s="867"/>
      <c r="CE124" s="867"/>
      <c r="CF124" s="762"/>
      <c r="CG124" s="763"/>
      <c r="CH124" s="763"/>
      <c r="CI124" s="763"/>
      <c r="CJ124" s="898"/>
      <c r="CK124" s="906"/>
      <c r="CL124" s="906"/>
      <c r="CM124" s="906"/>
      <c r="CN124" s="906"/>
      <c r="CO124" s="907"/>
      <c r="CP124" s="871" t="s">
        <v>477</v>
      </c>
      <c r="CQ124" s="872"/>
      <c r="CR124" s="872"/>
      <c r="CS124" s="872"/>
      <c r="CT124" s="872"/>
      <c r="CU124" s="872"/>
      <c r="CV124" s="872"/>
      <c r="CW124" s="872"/>
      <c r="CX124" s="872"/>
      <c r="CY124" s="872"/>
      <c r="CZ124" s="872"/>
      <c r="DA124" s="872"/>
      <c r="DB124" s="872"/>
      <c r="DC124" s="872"/>
      <c r="DD124" s="872"/>
      <c r="DE124" s="872"/>
      <c r="DF124" s="873"/>
      <c r="DG124" s="799" t="s">
        <v>132</v>
      </c>
      <c r="DH124" s="800"/>
      <c r="DI124" s="800"/>
      <c r="DJ124" s="800"/>
      <c r="DK124" s="801"/>
      <c r="DL124" s="802" t="s">
        <v>460</v>
      </c>
      <c r="DM124" s="800"/>
      <c r="DN124" s="800"/>
      <c r="DO124" s="800"/>
      <c r="DP124" s="801"/>
      <c r="DQ124" s="802" t="s">
        <v>132</v>
      </c>
      <c r="DR124" s="800"/>
      <c r="DS124" s="800"/>
      <c r="DT124" s="800"/>
      <c r="DU124" s="801"/>
      <c r="DV124" s="884" t="s">
        <v>460</v>
      </c>
      <c r="DW124" s="885"/>
      <c r="DX124" s="885"/>
      <c r="DY124" s="885"/>
      <c r="DZ124" s="886"/>
    </row>
    <row r="125" spans="1:130" s="230" customFormat="1" ht="26.25" customHeight="1" x14ac:dyDescent="0.2">
      <c r="A125" s="856"/>
      <c r="B125" s="857"/>
      <c r="C125" s="851" t="s">
        <v>463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132</v>
      </c>
      <c r="AB125" s="816"/>
      <c r="AC125" s="816"/>
      <c r="AD125" s="816"/>
      <c r="AE125" s="817"/>
      <c r="AF125" s="818" t="s">
        <v>460</v>
      </c>
      <c r="AG125" s="816"/>
      <c r="AH125" s="816"/>
      <c r="AI125" s="816"/>
      <c r="AJ125" s="817"/>
      <c r="AK125" s="818" t="s">
        <v>460</v>
      </c>
      <c r="AL125" s="816"/>
      <c r="AM125" s="816"/>
      <c r="AN125" s="816"/>
      <c r="AO125" s="817"/>
      <c r="AP125" s="860" t="s">
        <v>132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478</v>
      </c>
      <c r="CL125" s="888"/>
      <c r="CM125" s="888"/>
      <c r="CN125" s="888"/>
      <c r="CO125" s="889"/>
      <c r="CP125" s="896" t="s">
        <v>479</v>
      </c>
      <c r="CQ125" s="844"/>
      <c r="CR125" s="844"/>
      <c r="CS125" s="844"/>
      <c r="CT125" s="844"/>
      <c r="CU125" s="844"/>
      <c r="CV125" s="844"/>
      <c r="CW125" s="844"/>
      <c r="CX125" s="844"/>
      <c r="CY125" s="844"/>
      <c r="CZ125" s="844"/>
      <c r="DA125" s="844"/>
      <c r="DB125" s="844"/>
      <c r="DC125" s="844"/>
      <c r="DD125" s="844"/>
      <c r="DE125" s="844"/>
      <c r="DF125" s="845"/>
      <c r="DG125" s="897" t="s">
        <v>460</v>
      </c>
      <c r="DH125" s="878"/>
      <c r="DI125" s="878"/>
      <c r="DJ125" s="878"/>
      <c r="DK125" s="878"/>
      <c r="DL125" s="878" t="s">
        <v>132</v>
      </c>
      <c r="DM125" s="878"/>
      <c r="DN125" s="878"/>
      <c r="DO125" s="878"/>
      <c r="DP125" s="878"/>
      <c r="DQ125" s="878" t="s">
        <v>132</v>
      </c>
      <c r="DR125" s="878"/>
      <c r="DS125" s="878"/>
      <c r="DT125" s="878"/>
      <c r="DU125" s="878"/>
      <c r="DV125" s="879" t="s">
        <v>132</v>
      </c>
      <c r="DW125" s="879"/>
      <c r="DX125" s="879"/>
      <c r="DY125" s="879"/>
      <c r="DZ125" s="880"/>
    </row>
    <row r="126" spans="1:130" s="230" customFormat="1" ht="26.25" customHeight="1" thickBot="1" x14ac:dyDescent="0.25">
      <c r="A126" s="856"/>
      <c r="B126" s="857"/>
      <c r="C126" s="851" t="s">
        <v>465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132</v>
      </c>
      <c r="AB126" s="816"/>
      <c r="AC126" s="816"/>
      <c r="AD126" s="816"/>
      <c r="AE126" s="817"/>
      <c r="AF126" s="818" t="s">
        <v>460</v>
      </c>
      <c r="AG126" s="816"/>
      <c r="AH126" s="816"/>
      <c r="AI126" s="816"/>
      <c r="AJ126" s="817"/>
      <c r="AK126" s="818" t="s">
        <v>460</v>
      </c>
      <c r="AL126" s="816"/>
      <c r="AM126" s="816"/>
      <c r="AN126" s="816"/>
      <c r="AO126" s="817"/>
      <c r="AP126" s="860" t="s">
        <v>132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480</v>
      </c>
      <c r="CQ126" s="788"/>
      <c r="CR126" s="788"/>
      <c r="CS126" s="788"/>
      <c r="CT126" s="788"/>
      <c r="CU126" s="788"/>
      <c r="CV126" s="788"/>
      <c r="CW126" s="788"/>
      <c r="CX126" s="788"/>
      <c r="CY126" s="788"/>
      <c r="CZ126" s="788"/>
      <c r="DA126" s="788"/>
      <c r="DB126" s="788"/>
      <c r="DC126" s="788"/>
      <c r="DD126" s="788"/>
      <c r="DE126" s="788"/>
      <c r="DF126" s="789"/>
      <c r="DG126" s="852" t="s">
        <v>132</v>
      </c>
      <c r="DH126" s="853"/>
      <c r="DI126" s="853"/>
      <c r="DJ126" s="853"/>
      <c r="DK126" s="853"/>
      <c r="DL126" s="853" t="s">
        <v>132</v>
      </c>
      <c r="DM126" s="853"/>
      <c r="DN126" s="853"/>
      <c r="DO126" s="853"/>
      <c r="DP126" s="853"/>
      <c r="DQ126" s="853" t="s">
        <v>460</v>
      </c>
      <c r="DR126" s="853"/>
      <c r="DS126" s="853"/>
      <c r="DT126" s="853"/>
      <c r="DU126" s="853"/>
      <c r="DV126" s="830" t="s">
        <v>132</v>
      </c>
      <c r="DW126" s="830"/>
      <c r="DX126" s="830"/>
      <c r="DY126" s="830"/>
      <c r="DZ126" s="831"/>
    </row>
    <row r="127" spans="1:130" s="230" customFormat="1" ht="26.25" customHeight="1" x14ac:dyDescent="0.2">
      <c r="A127" s="858"/>
      <c r="B127" s="859"/>
      <c r="C127" s="874" t="s">
        <v>481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132</v>
      </c>
      <c r="AB127" s="816"/>
      <c r="AC127" s="816"/>
      <c r="AD127" s="816"/>
      <c r="AE127" s="817"/>
      <c r="AF127" s="818" t="s">
        <v>460</v>
      </c>
      <c r="AG127" s="816"/>
      <c r="AH127" s="816"/>
      <c r="AI127" s="816"/>
      <c r="AJ127" s="817"/>
      <c r="AK127" s="818" t="s">
        <v>460</v>
      </c>
      <c r="AL127" s="816"/>
      <c r="AM127" s="816"/>
      <c r="AN127" s="816"/>
      <c r="AO127" s="817"/>
      <c r="AP127" s="860" t="s">
        <v>132</v>
      </c>
      <c r="AQ127" s="861"/>
      <c r="AR127" s="861"/>
      <c r="AS127" s="861"/>
      <c r="AT127" s="862"/>
      <c r="AU127" s="232"/>
      <c r="AV127" s="232"/>
      <c r="AW127" s="232"/>
      <c r="AX127" s="877" t="s">
        <v>482</v>
      </c>
      <c r="AY127" s="848"/>
      <c r="AZ127" s="848"/>
      <c r="BA127" s="848"/>
      <c r="BB127" s="848"/>
      <c r="BC127" s="848"/>
      <c r="BD127" s="848"/>
      <c r="BE127" s="849"/>
      <c r="BF127" s="847" t="s">
        <v>483</v>
      </c>
      <c r="BG127" s="848"/>
      <c r="BH127" s="848"/>
      <c r="BI127" s="848"/>
      <c r="BJ127" s="848"/>
      <c r="BK127" s="848"/>
      <c r="BL127" s="849"/>
      <c r="BM127" s="847" t="s">
        <v>484</v>
      </c>
      <c r="BN127" s="848"/>
      <c r="BO127" s="848"/>
      <c r="BP127" s="848"/>
      <c r="BQ127" s="848"/>
      <c r="BR127" s="848"/>
      <c r="BS127" s="849"/>
      <c r="BT127" s="847" t="s">
        <v>485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486</v>
      </c>
      <c r="CQ127" s="788"/>
      <c r="CR127" s="788"/>
      <c r="CS127" s="788"/>
      <c r="CT127" s="788"/>
      <c r="CU127" s="788"/>
      <c r="CV127" s="788"/>
      <c r="CW127" s="788"/>
      <c r="CX127" s="788"/>
      <c r="CY127" s="788"/>
      <c r="CZ127" s="788"/>
      <c r="DA127" s="788"/>
      <c r="DB127" s="788"/>
      <c r="DC127" s="788"/>
      <c r="DD127" s="788"/>
      <c r="DE127" s="788"/>
      <c r="DF127" s="789"/>
      <c r="DG127" s="852" t="s">
        <v>460</v>
      </c>
      <c r="DH127" s="853"/>
      <c r="DI127" s="853"/>
      <c r="DJ127" s="853"/>
      <c r="DK127" s="853"/>
      <c r="DL127" s="853" t="s">
        <v>132</v>
      </c>
      <c r="DM127" s="853"/>
      <c r="DN127" s="853"/>
      <c r="DO127" s="853"/>
      <c r="DP127" s="853"/>
      <c r="DQ127" s="853" t="s">
        <v>460</v>
      </c>
      <c r="DR127" s="853"/>
      <c r="DS127" s="853"/>
      <c r="DT127" s="853"/>
      <c r="DU127" s="853"/>
      <c r="DV127" s="830" t="s">
        <v>132</v>
      </c>
      <c r="DW127" s="830"/>
      <c r="DX127" s="830"/>
      <c r="DY127" s="830"/>
      <c r="DZ127" s="831"/>
    </row>
    <row r="128" spans="1:130" s="230" customFormat="1" ht="26.25" customHeight="1" thickBot="1" x14ac:dyDescent="0.25">
      <c r="A128" s="832" t="s">
        <v>487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488</v>
      </c>
      <c r="X128" s="834"/>
      <c r="Y128" s="834"/>
      <c r="Z128" s="835"/>
      <c r="AA128" s="836">
        <v>3551</v>
      </c>
      <c r="AB128" s="837"/>
      <c r="AC128" s="837"/>
      <c r="AD128" s="837"/>
      <c r="AE128" s="838"/>
      <c r="AF128" s="839">
        <v>7361</v>
      </c>
      <c r="AG128" s="837"/>
      <c r="AH128" s="837"/>
      <c r="AI128" s="837"/>
      <c r="AJ128" s="838"/>
      <c r="AK128" s="839">
        <v>9032</v>
      </c>
      <c r="AL128" s="837"/>
      <c r="AM128" s="837"/>
      <c r="AN128" s="837"/>
      <c r="AO128" s="838"/>
      <c r="AP128" s="840"/>
      <c r="AQ128" s="841"/>
      <c r="AR128" s="841"/>
      <c r="AS128" s="841"/>
      <c r="AT128" s="842"/>
      <c r="AU128" s="232"/>
      <c r="AV128" s="232"/>
      <c r="AW128" s="232"/>
      <c r="AX128" s="843" t="s">
        <v>489</v>
      </c>
      <c r="AY128" s="844"/>
      <c r="AZ128" s="844"/>
      <c r="BA128" s="844"/>
      <c r="BB128" s="844"/>
      <c r="BC128" s="844"/>
      <c r="BD128" s="844"/>
      <c r="BE128" s="845"/>
      <c r="BF128" s="822" t="s">
        <v>132</v>
      </c>
      <c r="BG128" s="823"/>
      <c r="BH128" s="823"/>
      <c r="BI128" s="823"/>
      <c r="BJ128" s="823"/>
      <c r="BK128" s="823"/>
      <c r="BL128" s="846"/>
      <c r="BM128" s="822">
        <v>14.57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490</v>
      </c>
      <c r="CQ128" s="766"/>
      <c r="CR128" s="766"/>
      <c r="CS128" s="766"/>
      <c r="CT128" s="766"/>
      <c r="CU128" s="766"/>
      <c r="CV128" s="766"/>
      <c r="CW128" s="766"/>
      <c r="CX128" s="766"/>
      <c r="CY128" s="766"/>
      <c r="CZ128" s="766"/>
      <c r="DA128" s="766"/>
      <c r="DB128" s="766"/>
      <c r="DC128" s="766"/>
      <c r="DD128" s="766"/>
      <c r="DE128" s="766"/>
      <c r="DF128" s="767"/>
      <c r="DG128" s="826" t="s">
        <v>132</v>
      </c>
      <c r="DH128" s="827"/>
      <c r="DI128" s="827"/>
      <c r="DJ128" s="827"/>
      <c r="DK128" s="827"/>
      <c r="DL128" s="827" t="s">
        <v>460</v>
      </c>
      <c r="DM128" s="827"/>
      <c r="DN128" s="827"/>
      <c r="DO128" s="827"/>
      <c r="DP128" s="827"/>
      <c r="DQ128" s="827" t="s">
        <v>460</v>
      </c>
      <c r="DR128" s="827"/>
      <c r="DS128" s="827"/>
      <c r="DT128" s="827"/>
      <c r="DU128" s="827"/>
      <c r="DV128" s="828" t="s">
        <v>460</v>
      </c>
      <c r="DW128" s="828"/>
      <c r="DX128" s="828"/>
      <c r="DY128" s="828"/>
      <c r="DZ128" s="829"/>
    </row>
    <row r="129" spans="1:131" s="230" customFormat="1" ht="26.25" customHeight="1" x14ac:dyDescent="0.2">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491</v>
      </c>
      <c r="X129" s="813"/>
      <c r="Y129" s="813"/>
      <c r="Z129" s="814"/>
      <c r="AA129" s="815">
        <v>5826737</v>
      </c>
      <c r="AB129" s="816"/>
      <c r="AC129" s="816"/>
      <c r="AD129" s="816"/>
      <c r="AE129" s="817"/>
      <c r="AF129" s="818">
        <v>5708348</v>
      </c>
      <c r="AG129" s="816"/>
      <c r="AH129" s="816"/>
      <c r="AI129" s="816"/>
      <c r="AJ129" s="817"/>
      <c r="AK129" s="818">
        <v>5734695</v>
      </c>
      <c r="AL129" s="816"/>
      <c r="AM129" s="816"/>
      <c r="AN129" s="816"/>
      <c r="AO129" s="817"/>
      <c r="AP129" s="819"/>
      <c r="AQ129" s="820"/>
      <c r="AR129" s="820"/>
      <c r="AS129" s="820"/>
      <c r="AT129" s="821"/>
      <c r="AU129" s="233"/>
      <c r="AV129" s="233"/>
      <c r="AW129" s="233"/>
      <c r="AX129" s="787" t="s">
        <v>492</v>
      </c>
      <c r="AY129" s="788"/>
      <c r="AZ129" s="788"/>
      <c r="BA129" s="788"/>
      <c r="BB129" s="788"/>
      <c r="BC129" s="788"/>
      <c r="BD129" s="788"/>
      <c r="BE129" s="789"/>
      <c r="BF129" s="806" t="s">
        <v>460</v>
      </c>
      <c r="BG129" s="807"/>
      <c r="BH129" s="807"/>
      <c r="BI129" s="807"/>
      <c r="BJ129" s="807"/>
      <c r="BK129" s="807"/>
      <c r="BL129" s="808"/>
      <c r="BM129" s="806">
        <v>19.57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494</v>
      </c>
      <c r="X130" s="813"/>
      <c r="Y130" s="813"/>
      <c r="Z130" s="814"/>
      <c r="AA130" s="815">
        <v>445903</v>
      </c>
      <c r="AB130" s="816"/>
      <c r="AC130" s="816"/>
      <c r="AD130" s="816"/>
      <c r="AE130" s="817"/>
      <c r="AF130" s="818">
        <v>445141</v>
      </c>
      <c r="AG130" s="816"/>
      <c r="AH130" s="816"/>
      <c r="AI130" s="816"/>
      <c r="AJ130" s="817"/>
      <c r="AK130" s="818">
        <v>454688</v>
      </c>
      <c r="AL130" s="816"/>
      <c r="AM130" s="816"/>
      <c r="AN130" s="816"/>
      <c r="AO130" s="817"/>
      <c r="AP130" s="819"/>
      <c r="AQ130" s="820"/>
      <c r="AR130" s="820"/>
      <c r="AS130" s="820"/>
      <c r="AT130" s="821"/>
      <c r="AU130" s="233"/>
      <c r="AV130" s="233"/>
      <c r="AW130" s="233"/>
      <c r="AX130" s="787" t="s">
        <v>495</v>
      </c>
      <c r="AY130" s="788"/>
      <c r="AZ130" s="788"/>
      <c r="BA130" s="788"/>
      <c r="BB130" s="788"/>
      <c r="BC130" s="788"/>
      <c r="BD130" s="788"/>
      <c r="BE130" s="789"/>
      <c r="BF130" s="790">
        <v>12.2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496</v>
      </c>
      <c r="X131" s="797"/>
      <c r="Y131" s="797"/>
      <c r="Z131" s="798"/>
      <c r="AA131" s="799">
        <v>5380834</v>
      </c>
      <c r="AB131" s="800"/>
      <c r="AC131" s="800"/>
      <c r="AD131" s="800"/>
      <c r="AE131" s="801"/>
      <c r="AF131" s="802">
        <v>5263207</v>
      </c>
      <c r="AG131" s="800"/>
      <c r="AH131" s="800"/>
      <c r="AI131" s="800"/>
      <c r="AJ131" s="801"/>
      <c r="AK131" s="802">
        <v>5280007</v>
      </c>
      <c r="AL131" s="800"/>
      <c r="AM131" s="800"/>
      <c r="AN131" s="800"/>
      <c r="AO131" s="801"/>
      <c r="AP131" s="803"/>
      <c r="AQ131" s="804"/>
      <c r="AR131" s="804"/>
      <c r="AS131" s="804"/>
      <c r="AT131" s="805"/>
      <c r="AU131" s="233"/>
      <c r="AV131" s="233"/>
      <c r="AW131" s="233"/>
      <c r="AX131" s="765" t="s">
        <v>497</v>
      </c>
      <c r="AY131" s="766"/>
      <c r="AZ131" s="766"/>
      <c r="BA131" s="766"/>
      <c r="BB131" s="766"/>
      <c r="BC131" s="766"/>
      <c r="BD131" s="766"/>
      <c r="BE131" s="767"/>
      <c r="BF131" s="768">
        <v>63.4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498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499</v>
      </c>
      <c r="W132" s="778"/>
      <c r="X132" s="778"/>
      <c r="Y132" s="778"/>
      <c r="Z132" s="779"/>
      <c r="AA132" s="780">
        <v>10.380472620000001</v>
      </c>
      <c r="AB132" s="781"/>
      <c r="AC132" s="781"/>
      <c r="AD132" s="781"/>
      <c r="AE132" s="782"/>
      <c r="AF132" s="783">
        <v>15.441478930000001</v>
      </c>
      <c r="AG132" s="781"/>
      <c r="AH132" s="781"/>
      <c r="AI132" s="781"/>
      <c r="AJ132" s="782"/>
      <c r="AK132" s="783">
        <v>11.052258070000001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500</v>
      </c>
      <c r="W133" s="757"/>
      <c r="X133" s="757"/>
      <c r="Y133" s="757"/>
      <c r="Z133" s="758"/>
      <c r="AA133" s="759">
        <v>10.4</v>
      </c>
      <c r="AB133" s="760"/>
      <c r="AC133" s="760"/>
      <c r="AD133" s="760"/>
      <c r="AE133" s="761"/>
      <c r="AF133" s="759">
        <v>12.3</v>
      </c>
      <c r="AG133" s="760"/>
      <c r="AH133" s="760"/>
      <c r="AI133" s="760"/>
      <c r="AJ133" s="761"/>
      <c r="AK133" s="759">
        <v>12.2</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9osJt2oLPHMQ+rXaD7cJn55rR3B3WtllA0cxdfokMU+iLtEpaqY9Lrfjn8DxxmnEc52gFiCPenl/w6ETPqaUQ==" saltValue="v8PmsLQ9koN1JM6smOaKU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501</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EQGXJzPlJaVUNpUYaj57XTnj8wrn1q7xoXX/ZW2uz+22ZnkhBlYJ7D4qZFk979odJ5wTkt+DJe9Yue4vTMYVJQ==" saltValue="kZXCmyRCNk6uxMc4TFjM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Br3CfJlJUWaiBbbUQ63+8MrBa+QmjRNqrFmMuqz/gHh33SWTFv47haWRF7ivlwjeVtisokosG9WwhXLBLAXxA==" saltValue="X/SBaH31OBB1ejgxFMrz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504</v>
      </c>
      <c r="AP7" s="272"/>
      <c r="AQ7" s="273" t="s">
        <v>505</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506</v>
      </c>
      <c r="AQ8" s="279" t="s">
        <v>507</v>
      </c>
      <c r="AR8" s="280" t="s">
        <v>508</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509</v>
      </c>
      <c r="AL9" s="1167"/>
      <c r="AM9" s="1167"/>
      <c r="AN9" s="1168"/>
      <c r="AO9" s="281">
        <v>3124504</v>
      </c>
      <c r="AP9" s="281">
        <v>288105</v>
      </c>
      <c r="AQ9" s="282">
        <v>108757</v>
      </c>
      <c r="AR9" s="283">
        <v>164.9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510</v>
      </c>
      <c r="AL10" s="1167"/>
      <c r="AM10" s="1167"/>
      <c r="AN10" s="1168"/>
      <c r="AO10" s="284">
        <v>1831</v>
      </c>
      <c r="AP10" s="284">
        <v>169</v>
      </c>
      <c r="AQ10" s="285">
        <v>15108</v>
      </c>
      <c r="AR10" s="286">
        <v>-98.9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511</v>
      </c>
      <c r="AL11" s="1167"/>
      <c r="AM11" s="1167"/>
      <c r="AN11" s="1168"/>
      <c r="AO11" s="284" t="s">
        <v>512</v>
      </c>
      <c r="AP11" s="284" t="s">
        <v>512</v>
      </c>
      <c r="AQ11" s="285">
        <v>1414</v>
      </c>
      <c r="AR11" s="286" t="s">
        <v>512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513</v>
      </c>
      <c r="AL12" s="1167"/>
      <c r="AM12" s="1167"/>
      <c r="AN12" s="1168"/>
      <c r="AO12" s="284" t="s">
        <v>512</v>
      </c>
      <c r="AP12" s="284" t="s">
        <v>512</v>
      </c>
      <c r="AQ12" s="285">
        <v>40</v>
      </c>
      <c r="AR12" s="286" t="s">
        <v>512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514</v>
      </c>
      <c r="AL13" s="1167"/>
      <c r="AM13" s="1167"/>
      <c r="AN13" s="1168"/>
      <c r="AO13" s="284">
        <v>125261</v>
      </c>
      <c r="AP13" s="284">
        <v>11550</v>
      </c>
      <c r="AQ13" s="285">
        <v>4611</v>
      </c>
      <c r="AR13" s="286">
        <v>150.5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515</v>
      </c>
      <c r="AL14" s="1167"/>
      <c r="AM14" s="1167"/>
      <c r="AN14" s="1168"/>
      <c r="AO14" s="284">
        <v>10808</v>
      </c>
      <c r="AP14" s="284">
        <v>997</v>
      </c>
      <c r="AQ14" s="285">
        <v>2427</v>
      </c>
      <c r="AR14" s="286">
        <v>-58.9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516</v>
      </c>
      <c r="AL15" s="1170"/>
      <c r="AM15" s="1170"/>
      <c r="AN15" s="1171"/>
      <c r="AO15" s="284">
        <v>-208201</v>
      </c>
      <c r="AP15" s="284">
        <v>-19198</v>
      </c>
      <c r="AQ15" s="285">
        <v>-7785</v>
      </c>
      <c r="AR15" s="286">
        <v>146.6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189</v>
      </c>
      <c r="AL16" s="1170"/>
      <c r="AM16" s="1170"/>
      <c r="AN16" s="1171"/>
      <c r="AO16" s="284">
        <v>3054203</v>
      </c>
      <c r="AP16" s="284">
        <v>281623</v>
      </c>
      <c r="AQ16" s="285">
        <v>124572</v>
      </c>
      <c r="AR16" s="286">
        <v>126.1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521</v>
      </c>
      <c r="AL21" s="1173"/>
      <c r="AM21" s="1173"/>
      <c r="AN21" s="1174"/>
      <c r="AO21" s="297">
        <v>31.9</v>
      </c>
      <c r="AP21" s="298">
        <v>10.78</v>
      </c>
      <c r="AQ21" s="299">
        <v>21.12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522</v>
      </c>
      <c r="AL22" s="1173"/>
      <c r="AM22" s="1173"/>
      <c r="AN22" s="1174"/>
      <c r="AO22" s="302">
        <v>97.9</v>
      </c>
      <c r="AP22" s="303">
        <v>96.3</v>
      </c>
      <c r="AQ22" s="304">
        <v>1.6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523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504</v>
      </c>
      <c r="AP30" s="272"/>
      <c r="AQ30" s="273" t="s">
        <v>505</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506</v>
      </c>
      <c r="AQ31" s="279" t="s">
        <v>507</v>
      </c>
      <c r="AR31" s="280" t="s">
        <v>508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526</v>
      </c>
      <c r="AL32" s="1157"/>
      <c r="AM32" s="1157"/>
      <c r="AN32" s="1158"/>
      <c r="AO32" s="312">
        <v>884513</v>
      </c>
      <c r="AP32" s="312">
        <v>81560</v>
      </c>
      <c r="AQ32" s="313">
        <v>62543</v>
      </c>
      <c r="AR32" s="314">
        <v>30.4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527</v>
      </c>
      <c r="AL33" s="1157"/>
      <c r="AM33" s="1157"/>
      <c r="AN33" s="1158"/>
      <c r="AO33" s="312" t="s">
        <v>512</v>
      </c>
      <c r="AP33" s="312" t="s">
        <v>512</v>
      </c>
      <c r="AQ33" s="313" t="s">
        <v>512</v>
      </c>
      <c r="AR33" s="314" t="s">
        <v>512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528</v>
      </c>
      <c r="AL34" s="1157"/>
      <c r="AM34" s="1157"/>
      <c r="AN34" s="1158"/>
      <c r="AO34" s="312" t="s">
        <v>512</v>
      </c>
      <c r="AP34" s="312" t="s">
        <v>512</v>
      </c>
      <c r="AQ34" s="313" t="s">
        <v>512</v>
      </c>
      <c r="AR34" s="314" t="s">
        <v>512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529</v>
      </c>
      <c r="AL35" s="1157"/>
      <c r="AM35" s="1157"/>
      <c r="AN35" s="1158"/>
      <c r="AO35" s="312">
        <v>162767</v>
      </c>
      <c r="AP35" s="312">
        <v>15008</v>
      </c>
      <c r="AQ35" s="313">
        <v>16620</v>
      </c>
      <c r="AR35" s="314">
        <v>-9.6999999999999993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530</v>
      </c>
      <c r="AL36" s="1157"/>
      <c r="AM36" s="1157"/>
      <c r="AN36" s="1158"/>
      <c r="AO36" s="312" t="s">
        <v>512</v>
      </c>
      <c r="AP36" s="312" t="s">
        <v>512</v>
      </c>
      <c r="AQ36" s="313">
        <v>3562</v>
      </c>
      <c r="AR36" s="314" t="s">
        <v>512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531</v>
      </c>
      <c r="AL37" s="1157"/>
      <c r="AM37" s="1157"/>
      <c r="AN37" s="1158"/>
      <c r="AO37" s="312" t="s">
        <v>512</v>
      </c>
      <c r="AP37" s="312" t="s">
        <v>512</v>
      </c>
      <c r="AQ37" s="313">
        <v>625</v>
      </c>
      <c r="AR37" s="314" t="s">
        <v>512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532</v>
      </c>
      <c r="AL38" s="1160"/>
      <c r="AM38" s="1160"/>
      <c r="AN38" s="1161"/>
      <c r="AO38" s="315" t="s">
        <v>512</v>
      </c>
      <c r="AP38" s="315" t="s">
        <v>512</v>
      </c>
      <c r="AQ38" s="316">
        <v>3</v>
      </c>
      <c r="AR38" s="304" t="s">
        <v>512</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533</v>
      </c>
      <c r="AL39" s="1160"/>
      <c r="AM39" s="1160"/>
      <c r="AN39" s="1161"/>
      <c r="AO39" s="312">
        <v>-9032</v>
      </c>
      <c r="AP39" s="312">
        <v>-833</v>
      </c>
      <c r="AQ39" s="313">
        <v>-2822</v>
      </c>
      <c r="AR39" s="314">
        <v>-70.5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534</v>
      </c>
      <c r="AL40" s="1157"/>
      <c r="AM40" s="1157"/>
      <c r="AN40" s="1158"/>
      <c r="AO40" s="312">
        <v>-454688</v>
      </c>
      <c r="AP40" s="312">
        <v>-41926</v>
      </c>
      <c r="AQ40" s="313">
        <v>-53912</v>
      </c>
      <c r="AR40" s="314">
        <v>-22.2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303</v>
      </c>
      <c r="AL41" s="1163"/>
      <c r="AM41" s="1163"/>
      <c r="AN41" s="1164"/>
      <c r="AO41" s="312">
        <v>583560</v>
      </c>
      <c r="AP41" s="312">
        <v>53809</v>
      </c>
      <c r="AQ41" s="313">
        <v>26618</v>
      </c>
      <c r="AR41" s="314">
        <v>102.2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504</v>
      </c>
      <c r="AN49" s="1151" t="s">
        <v>538</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539</v>
      </c>
      <c r="AO50" s="329" t="s">
        <v>540</v>
      </c>
      <c r="AP50" s="330" t="s">
        <v>541</v>
      </c>
      <c r="AQ50" s="331" t="s">
        <v>542</v>
      </c>
      <c r="AR50" s="332" t="s">
        <v>543</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2394508</v>
      </c>
      <c r="AN51" s="334">
        <v>205449</v>
      </c>
      <c r="AO51" s="335">
        <v>132.4</v>
      </c>
      <c r="AP51" s="336">
        <v>88328</v>
      </c>
      <c r="AQ51" s="337">
        <v>-1.9</v>
      </c>
      <c r="AR51" s="338">
        <v>134.30000000000001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751971</v>
      </c>
      <c r="AN52" s="342">
        <v>64519</v>
      </c>
      <c r="AO52" s="343">
        <v>-23.2</v>
      </c>
      <c r="AP52" s="344">
        <v>49013</v>
      </c>
      <c r="AQ52" s="345">
        <v>6.4</v>
      </c>
      <c r="AR52" s="346">
        <v>-29.6</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1917477</v>
      </c>
      <c r="AN53" s="334">
        <v>167202</v>
      </c>
      <c r="AO53" s="335">
        <v>-18.600000000000001</v>
      </c>
      <c r="AP53" s="336">
        <v>103390</v>
      </c>
      <c r="AQ53" s="337">
        <v>17.100000000000001</v>
      </c>
      <c r="AR53" s="338">
        <v>-35.700000000000003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1329958</v>
      </c>
      <c r="AN54" s="342">
        <v>115971</v>
      </c>
      <c r="AO54" s="343">
        <v>79.7</v>
      </c>
      <c r="AP54" s="344">
        <v>51269</v>
      </c>
      <c r="AQ54" s="345">
        <v>4.5999999999999996</v>
      </c>
      <c r="AR54" s="346">
        <v>75.099999999999994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1690293</v>
      </c>
      <c r="AN55" s="334">
        <v>150986</v>
      </c>
      <c r="AO55" s="335">
        <v>-9.6999999999999993</v>
      </c>
      <c r="AP55" s="336">
        <v>117234</v>
      </c>
      <c r="AQ55" s="337">
        <v>13.4</v>
      </c>
      <c r="AR55" s="338">
        <v>-23.1</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1554902</v>
      </c>
      <c r="AN56" s="342">
        <v>138893</v>
      </c>
      <c r="AO56" s="343">
        <v>19.8</v>
      </c>
      <c r="AP56" s="344">
        <v>59796</v>
      </c>
      <c r="AQ56" s="345">
        <v>16.600000000000001</v>
      </c>
      <c r="AR56" s="346">
        <v>3.2</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718855</v>
      </c>
      <c r="AN57" s="334">
        <v>65161</v>
      </c>
      <c r="AO57" s="335">
        <v>-56.8</v>
      </c>
      <c r="AP57" s="336">
        <v>97758</v>
      </c>
      <c r="AQ57" s="337">
        <v>-16.600000000000001</v>
      </c>
      <c r="AR57" s="338">
        <v>-40.200000000000003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651534</v>
      </c>
      <c r="AN58" s="342">
        <v>59059</v>
      </c>
      <c r="AO58" s="343">
        <v>-57.5</v>
      </c>
      <c r="AP58" s="344">
        <v>45946</v>
      </c>
      <c r="AQ58" s="345">
        <v>-23.2</v>
      </c>
      <c r="AR58" s="346">
        <v>-34.299999999999997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554175</v>
      </c>
      <c r="AN59" s="334">
        <v>51100</v>
      </c>
      <c r="AO59" s="335">
        <v>-21.6</v>
      </c>
      <c r="AP59" s="336">
        <v>91338</v>
      </c>
      <c r="AQ59" s="337">
        <v>-6.6</v>
      </c>
      <c r="AR59" s="338">
        <v>-15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437020</v>
      </c>
      <c r="AN60" s="342">
        <v>40297</v>
      </c>
      <c r="AO60" s="343">
        <v>-31.8</v>
      </c>
      <c r="AP60" s="344">
        <v>43989</v>
      </c>
      <c r="AQ60" s="345">
        <v>-4.3</v>
      </c>
      <c r="AR60" s="346">
        <v>-27.5</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1455062</v>
      </c>
      <c r="AN61" s="349">
        <v>127980</v>
      </c>
      <c r="AO61" s="350">
        <v>5.0999999999999996</v>
      </c>
      <c r="AP61" s="351">
        <v>99610</v>
      </c>
      <c r="AQ61" s="352">
        <v>1.1000000000000001</v>
      </c>
      <c r="AR61" s="338">
        <v>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945077</v>
      </c>
      <c r="AN62" s="342">
        <v>83748</v>
      </c>
      <c r="AO62" s="343">
        <v>-2.6</v>
      </c>
      <c r="AP62" s="344">
        <v>50003</v>
      </c>
      <c r="AQ62" s="345">
        <v>0</v>
      </c>
      <c r="AR62" s="346">
        <v>-2.6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43BMpdy/uebeBq1CvN7lujPNnI/8py3kFI741XAbTICT0aVcRS+iEje9H8seHqeAzpONqUTZOEilkyoeZXpTTg==" saltValue="ECBh7sgttw9BGHIgO70z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552</v>
      </c>
    </row>
    <row r="121" spans="125:125" ht="13.5" hidden="1" customHeight="1" x14ac:dyDescent="0.2">
      <c r="DU121" s="259"/>
    </row>
  </sheetData>
  <sheetProtection algorithmName="SHA-512" hashValue="Agj1xwDBp81cGL8OtyTl8QLm1CL82Gv0qLwLc8by1wBOrw39JKU3YRBLmhMl8zUEmB/Z0yyI9ygG6ePtyPUzSw==" saltValue="Mr40f4dvjFAEA6qKKbI3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553</v>
      </c>
    </row>
  </sheetData>
  <sheetProtection algorithmName="SHA-512" hashValue="Chh4ay2XcZaBu0KiTVRvedPOHQAYB9NDEO9AXVov5oUwpYwM1PrvBF71NlGSKKwCKp+Eq04Rn77T/6E+n9LDfA==" saltValue="Dv0IXlcnTtezFUxM1e9c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554</v>
      </c>
      <c r="G46" s="8" t="s">
        <v>555</v>
      </c>
      <c r="H46" s="8" t="s">
        <v>556</v>
      </c>
      <c r="I46" s="8" t="s">
        <v>557</v>
      </c>
      <c r="J46" s="9" t="s">
        <v>558</v>
      </c>
    </row>
    <row r="47" spans="2:10" ht="57.75" customHeight="1" x14ac:dyDescent="0.2">
      <c r="B47" s="10"/>
      <c r="C47" s="1175" t="s">
        <v>3</v>
      </c>
      <c r="D47" s="1175"/>
      <c r="E47" s="1176"/>
      <c r="F47" s="11">
        <v>29.91</v>
      </c>
      <c r="G47" s="12">
        <v>32.07</v>
      </c>
      <c r="H47" s="12">
        <v>25.76</v>
      </c>
      <c r="I47" s="12">
        <v>31.54</v>
      </c>
      <c r="J47" s="13">
        <v>38.64</v>
      </c>
    </row>
    <row r="48" spans="2:10" ht="57.75" customHeight="1" x14ac:dyDescent="0.2">
      <c r="B48" s="14"/>
      <c r="C48" s="1177" t="s">
        <v>4</v>
      </c>
      <c r="D48" s="1177"/>
      <c r="E48" s="1178"/>
      <c r="F48" s="15">
        <v>7.64</v>
      </c>
      <c r="G48" s="16">
        <v>8.11</v>
      </c>
      <c r="H48" s="16">
        <v>7.32</v>
      </c>
      <c r="I48" s="16">
        <v>7.91</v>
      </c>
      <c r="J48" s="17">
        <v>6.66</v>
      </c>
    </row>
    <row r="49" spans="2:10" ht="57.75" customHeight="1" thickBot="1" x14ac:dyDescent="0.25">
      <c r="B49" s="18"/>
      <c r="C49" s="1179" t="s">
        <v>5</v>
      </c>
      <c r="D49" s="1179"/>
      <c r="E49" s="1180"/>
      <c r="F49" s="19">
        <v>6.24</v>
      </c>
      <c r="G49" s="20">
        <v>2.36</v>
      </c>
      <c r="H49" s="20" t="s">
        <v>559</v>
      </c>
      <c r="I49" s="20">
        <v>5.68</v>
      </c>
      <c r="J49" s="21">
        <v>6.04</v>
      </c>
    </row>
    <row r="50" spans="2:10" ht="13" x14ac:dyDescent="0.2"/>
  </sheetData>
  <sheetProtection algorithmName="SHA-512" hashValue="IUaTG/itXRe3/1YpzCjOE/unJoXQ4v7GglQLX7/zkJGLBbFQmtkYZ5fyIl4JTPlTMYCfAxpTvLC8stHKyrSFSw==" saltValue="qe9GAxYwW5gCspYf9Bsj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2024-09-12T05:33:15Z</cp:lastPrinted>
  <dcterms:created xsi:type="dcterms:W3CDTF">2024-02-05T01:03:26Z</dcterms:created>
  <dcterms:modified xsi:type="dcterms:W3CDTF">2024-09-26T04:34:30Z</dcterms:modified>
  <cp:category/>
</cp:coreProperties>
</file>