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fs01\s0103\05_財政G\☆02_調査\000_データ類\04_財政状況資料集\R04決算\99-1_市町村送付用（確定版）\２回目\HP掲載用（ローマ字表記）\"/>
    </mc:Choice>
  </mc:AlternateContent>
  <bookViews>
    <workbookView xWindow="-120" yWindow="-120" windowWidth="20730" windowHeight="1116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<sst xmlns="http://schemas.openxmlformats.org/spreadsheetml/2006/main" count="1117" uniqueCount="600">
  <si>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</si>
  <si>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</si>
  <si>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</si>
  <si>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</si>
  <si>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</si>
  <si>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</si>
  <si>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</si>
  <si>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</si>
  <si>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</si>
  <si>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</si>
  <si>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</si>
  <si>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</si>
  <si>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</si>
  <si>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</si>
  <si>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</si>
  <si>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</si>
  <si>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</si>
  <si>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</si>
  <si>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</si>
  <si>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</si>
  <si>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</si>
  <si>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</si>
  <si>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</si>
  <si>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</si>
  <si>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</si>
  <si>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</si>
  <si>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</si>
  <si>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</si>
  <si>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</si>
  <si>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</si>
  <si>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</si>
  <si>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</si>
  <si>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</si>
  <si>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</si>
  <si>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</si>
  <si>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</si>
  <si>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</si>
  <si>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</si>
  <si>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</si>
  <si>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</si>
  <si>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</si>
  <si>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</si>
  <si>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</si>
  <si>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</si>
  <si>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</si>
  <si>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</si>
  <si>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</si>
  <si>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</si>
  <si>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</si>
  <si>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</si>
  <si>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</si>
  <si>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</si>
  <si>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</si>
  <si>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</si>
  <si>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</si>
  <si>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</si>
  <si>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</si>
  <si>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</si>
  <si>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</si>
  <si>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</si>
  <si>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</si>
  <si>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</si>
  <si>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</si>
  <si>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</si>
  <si>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</si>
  <si>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</si>
  <si>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</si>
  <si>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</si>
  <si>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</si>
  <si>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</si>
  <si>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</si>
  <si>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</si>
  <si>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</si>
  <si>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</si>
  <si>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</si>
  <si>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</si>
  <si>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</si>
  <si>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</si>
  <si>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</si>
  <si>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</si>
  <si>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</si>
  <si>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</si>
  <si>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</si>
  <si>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</si>
  <si>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</si>
  <si>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</si>
  <si>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</si>
  <si>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Ⅴ－１</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</si>
  <si>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</si>
  <si>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</si>
  <si>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</si>
  <si>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</si>
  <si>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</si>
  <si>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</si>
  <si>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</si>
  <si>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</si>
  <si>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</si>
  <si>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</si>
  <si>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</si>
  <si>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</si>
  <si>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愛川町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</si>
  <si>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</si>
  <si>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</si>
  <si>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</si>
  <si>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</si>
  <si>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</si>
  <si>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</si>
  <si>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</si>
  <si>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</si>
  <si>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</si>
  <si>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</si>
  <si>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</si>
  <si>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</si>
  <si>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</si>
  <si>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</si>
  <si>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</si>
  <si>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</si>
  <si>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</si>
  <si>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</si>
  <si>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</si>
  <si>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</si>
  <si>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</si>
  <si>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</si>
  <si>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</si>
  <si>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</si>
  <si>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</si>
  <si>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</si>
  <si>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</si>
  <si>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</si>
  <si>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</si>
  <si>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</si>
  <si>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</si>
  <si>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</si>
  <si>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</si>
  <si>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</si>
  <si>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</si>
  <si>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</si>
  <si>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</si>
  <si>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</si>
  <si>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</si>
  <si>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</si>
  <si>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</si>
  <si>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</si>
  <si>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</si>
  <si>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</si>
  <si>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</si>
  <si>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</si>
  <si>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</si>
  <si>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</si>
  <si>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</si>
  <si>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</si>
  <si>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</si>
  <si>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</si>
  <si>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</si>
  <si>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</si>
  <si>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</si>
  <si>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</si>
  <si>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</si>
  <si>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</si>
  <si>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</si>
  <si>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</si>
  <si>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</si>
  <si>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</si>
  <si>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</si>
  <si>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</si>
  <si>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</si>
  <si>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</si>
  <si>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</si>
  <si>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</si>
  <si>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</si>
  <si>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</si>
  <si>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</si>
  <si>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</si>
  <si>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</si>
  <si>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</si>
  <si>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</si>
  <si>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</si>
  <si>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</si>
  <si>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</si>
  <si>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</si>
  <si>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</si>
  <si>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</si>
  <si>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</si>
  <si>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</si>
  <si>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</si>
  <si>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</si>
  <si>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</si>
  <si>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</si>
  <si>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</si>
  <si>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</si>
  <si>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</si>
  <si>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</si>
  <si>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</si>
  <si>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</si>
  <si>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</si>
  <si>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</si>
  <si>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</si>
  <si>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</si>
  <si>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</si>
  <si>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</si>
  <si>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</si>
  <si>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</si>
  <si>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</si>
  <si>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</si>
  <si>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</si>
  <si>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</si>
  <si>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</si>
  <si>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</si>
  <si>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</si>
  <si>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</si>
  <si>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</si>
  <si>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</si>
  <si>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</si>
  <si>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</si>
  <si>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</si>
  <si>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</si>
  <si>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神奈川県愛川町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</si>
  <si>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</si>
  <si>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</si>
  <si>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</si>
  <si>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</si>
  <si>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</si>
  <si>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</si>
  <si>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</si>
  <si>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</si>
  <si>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</si>
  <si>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</si>
  <si>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</si>
  <si>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</si>
  <si>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</si>
  <si>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</si>
  <si>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</si>
  <si>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</si>
  <si>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</si>
  <si>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</si>
  <si>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</si>
  <si>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</si>
  <si>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</si>
  <si>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</si>
  <si>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</si>
  <si>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</si>
  <si>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</si>
  <si>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</si>
  <si>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</si>
  <si>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</si>
  <si>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</si>
  <si>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</si>
  <si>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</si>
  <si>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</si>
  <si>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</si>
  <si>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</si>
  <si>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</si>
  <si>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</si>
  <si>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</si>
  <si>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</si>
  <si>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</si>
  <si>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</si>
  <si>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</si>
  <si>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</si>
  <si>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</si>
  <si>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</si>
  <si>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</si>
  <si>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</si>
  <si>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</si>
  <si>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</si>
  <si>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</si>
  <si>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</si>
  <si>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</si>
  <si>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</si>
  <si>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</si>
  <si>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</si>
  <si>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</si>
  <si>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</si>
  <si>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</si>
  <si>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</si>
  <si>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</si>
  <si>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</si>
  <si>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</si>
  <si>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</si>
  <si>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</si>
  <si>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</si>
  <si>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</si>
  <si>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</si>
  <si>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</si>
  <si>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</si>
  <si>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</si>
  <si>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</si>
  <si>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</si>
  <si>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</si>
  <si>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</si>
  <si>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</si>
  <si>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</si>
  <si>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</si>
  <si>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</si>
  <si>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</si>
  <si>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</si>
  <si>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</si>
  <si>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</si>
  <si>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</si>
  <si>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</si>
  <si>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</si>
  <si>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</si>
  <si>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</si>
  <si>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</si>
  <si>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</si>
  <si>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</si>
  <si>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</si>
  <si>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</si>
  <si>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</si>
  <si>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</si>
  <si>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</si>
  <si>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</si>
  <si>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</si>
  <si>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</si>
  <si>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</si>
  <si>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</si>
  <si>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</si>
  <si>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</si>
  <si>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</si>
  <si>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</si>
  <si>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</si>
  <si>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</si>
  <si>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</si>
  <si>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</si>
  <si>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</si>
  <si>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</si>
  <si>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</si>
  <si>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</si>
  <si>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</si>
  <si>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</si>
  <si>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</si>
  <si>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</si>
  <si>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</si>
  <si>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</si>
  <si>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</si>
  <si>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</si>
  <si>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</si>
  <si>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</si>
  <si>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</si>
  <si>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</si>
  <si>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</si>
  <si>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</si>
  <si>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</si>
  <si>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</si>
  <si>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</si>
  <si>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</si>
  <si>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</si>
  <si>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</si>
  <si>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</si>
  <si>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</si>
  <si>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</si>
  <si>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</si>
  <si>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</si>
  <si>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</si>
  <si>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</si>
  <si>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</si>
  <si>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</si>
  <si>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</si>
  <si>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</si>
  <si>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</si>
  <si>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</si>
  <si>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</si>
  <si>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</si>
  <si>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</si>
  <si>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</si>
  <si>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</si>
  <si>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</si>
  <si>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</si>
  <si>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神奈川県愛川町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</si>
  <si>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</si>
  <si>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</si>
  <si>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</si>
  <si>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</si>
  <si>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</si>
  <si>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</si>
  <si>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</si>
  <si>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</si>
  <si>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</si>
  <si>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</si>
  <si>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</si>
  <si>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</si>
  <si>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</si>
  <si>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</si>
  <si>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</si>
  <si>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</si>
  <si>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</si>
  <si>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</si>
  <si>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</si>
  <si>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</si>
  <si>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</si>
  <si>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</si>
  <si>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</si>
  <si>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</si>
  <si>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</si>
  <si>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</si>
  <si>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</si>
  <si>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</si>
  <si>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</si>
  <si>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</si>
  <si>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</si>
  <si>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</si>
  <si>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</si>
  <si>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</si>
  <si>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</si>
  <si>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</si>
  <si>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</si>
  <si>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</si>
  <si>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</si>
  <si>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</si>
  <si>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</si>
  <si>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</si>
  <si>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</si>
  <si>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</si>
  <si>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</si>
  <si>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</si>
  <si>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</si>
  <si>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</si>
  <si>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</si>
  <si>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</si>
  <si>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</si>
  <si>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</si>
  <si>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</si>
  <si>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</si>
  <si>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</si>
  <si>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</si>
  <si>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</si>
  <si>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</si>
  <si>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</si>
  <si>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</si>
  <si>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</si>
  <si>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</si>
  <si>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</si>
  <si>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</si>
  <si>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</si>
  <si>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</si>
  <si>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</si>
  <si>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</si>
  <si>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</si>
  <si>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</si>
  <si>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</si>
  <si>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</si>
  <si>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</si>
  <si>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</si>
  <si>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</si>
  <si>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</si>
  <si>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</si>
  <si>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</si>
  <si>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</si>
  <si>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</si>
  <si>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</si>
  <si>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</si>
  <si>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</si>
  <si>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</si>
  <si>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</si>
  <si>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</si>
  <si>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</si>
  <si>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</si>
  <si>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</si>
  <si>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</si>
  <si>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</si>
  <si>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</si>
  <si>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</si>
  <si>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</si>
  <si>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</si>
  <si>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</si>
  <si>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</si>
  <si>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</si>
  <si>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</si>
  <si>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</si>
  <si>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</si>
  <si>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</si>
  <si>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</si>
  <si>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</si>
  <si>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</si>
  <si>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</si>
  <si>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</si>
  <si>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</si>
  <si>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</si>
  <si>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</si>
  <si>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</si>
  <si>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</si>
  <si>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</si>
  <si>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</si>
  <si>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</si>
  <si>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</si>
  <si>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</si>
  <si>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</si>
  <si>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</si>
  <si>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</si>
  <si>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</si>
  <si>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</si>
  <si>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</si>
  <si>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</si>
  <si>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</si>
  <si>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</si>
  <si>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</si>
  <si>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</si>
  <si>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</si>
  <si>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</si>
  <si>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</si>
  <si>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</si>
  <si>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</si>
  <si>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</si>
  <si>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</si>
  <si>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</si>
  <si>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</si>
  <si>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</si>
  <si>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</si>
  <si>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</si>
  <si>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</si>
  <si>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</si>
  <si>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</si>
  <si>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</si>
  <si>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</si>
  <si>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</si>
  <si>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</si>
  <si>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</si>
  <si>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</si>
  <si>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</si>
  <si>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</si>
  <si>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</si>
  <si>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</si>
  <si>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</si>
  <si>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</si>
  <si>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</si>
  <si>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</si>
  <si>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</si>
  <si>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</si>
  <si>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</si>
  <si>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</si>
  <si>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</si>
  <si>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</si>
  <si>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</si>
  <si>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</si>
  <si>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</si>
  <si>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</si>
  <si>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</si>
  <si>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</si>
  <si>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</si>
  <si>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</si>
  <si>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</si>
  <si>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</si>
  <si>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</si>
  <si>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</si>
  <si>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</si>
  <si>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</si>
  <si>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</si>
  <si>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</si>
  <si>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</si>
  <si>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</si>
  <si>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</si>
  <si>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</si>
  <si>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</si>
  <si>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</si>
  <si>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</si>
  <si>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</si>
  <si>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</si>
  <si>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</si>
  <si>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</si>
  <si>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</si>
  <si>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</si>
  <si>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0.21</t>
  </si>
  <si>
    <t>一般会計</t>
  </si>
  <si>
    <t>水道事業会計</t>
  </si>
  <si>
    <t>公共下水道事業会計</t>
  </si>
  <si>
    <t>介護保険特別会計</t>
  </si>
  <si>
    <t>国民健康保険特別会計</t>
  </si>
  <si>
    <t>後期高齢者医療特別会計</t>
  </si>
  <si>
    <t>その他会計（赤字）</t>
  </si>
  <si>
    <t>▲ 0.08</t>
  </si>
  <si>
    <t>その他会計（黒字）</t>
  </si>
  <si>
    <t>（百万円）</t>
    <phoneticPr fontId="5"/>
  </si>
  <si>
    <t>H30</t>
    <phoneticPr fontId="5"/>
  </si>
  <si>
    <t>R01</t>
    <phoneticPr fontId="5"/>
  </si>
  <si>
    <t>R02</t>
    <phoneticPr fontId="5"/>
  </si>
  <si>
    <t>R03</t>
    <phoneticPr fontId="5"/>
  </si>
  <si>
    <t>R04</t>
    <phoneticPr fontId="5"/>
  </si>
  <si>
    <t>-</t>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</si>
  <si>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</si>
  <si>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</si>
  <si>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</si>
  <si>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</si>
  <si>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厚木愛甲環境施設組合</t>
    <rPh sb="0" eb="2">
      <t>アツギ</t>
    </rPh>
    <rPh sb="2" eb="4">
      <t>アイコウ</t>
    </rPh>
    <rPh sb="4" eb="6">
      <t>カンキョウ</t>
    </rPh>
    <rPh sb="6" eb="8">
      <t>シセツ</t>
    </rPh>
    <rPh sb="8" eb="10">
      <t>クミアイ</t>
    </rPh>
    <phoneticPr fontId="2"/>
  </si>
  <si>
    <t>愛川町土地開発公社</t>
    <rPh sb="0" eb="3">
      <t>アイカワマチ</t>
    </rPh>
    <rPh sb="3" eb="5">
      <t>トチ</t>
    </rPh>
    <rPh sb="5" eb="7">
      <t>カイハツ</t>
    </rPh>
    <rPh sb="7" eb="9">
      <t>コウシャ</t>
    </rPh>
    <phoneticPr fontId="2"/>
  </si>
  <si>
    <t>公共施設整備基金</t>
    <rPh sb="0" eb="2">
      <t>コウキョウ</t>
    </rPh>
    <rPh sb="2" eb="4">
      <t>シセツ</t>
    </rPh>
    <rPh sb="4" eb="6">
      <t>セイビ</t>
    </rPh>
    <rPh sb="6" eb="8">
      <t>キキン</t>
    </rPh>
    <phoneticPr fontId="5"/>
  </si>
  <si>
    <t>ハートピア基金</t>
    <rPh sb="5" eb="7">
      <t>キキン</t>
    </rPh>
    <phoneticPr fontId="2"/>
  </si>
  <si>
    <t>文化・スポーツ振興基金</t>
    <rPh sb="0" eb="2">
      <t>ブンカ</t>
    </rPh>
    <rPh sb="7" eb="9">
      <t>シンコウ</t>
    </rPh>
    <rPh sb="9" eb="11">
      <t>キキン</t>
    </rPh>
    <phoneticPr fontId="2"/>
  </si>
  <si>
    <t>いのちを守る基金</t>
    <rPh sb="4" eb="5">
      <t>マモ</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</si>
  <si>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</si>
  <si>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</si>
  <si>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</si>
  <si>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将来負担比率については、財政調整基金や公営住宅使用料などの充当可能財源等が、地方債残高や退職手当負担見込などの将来負担額を超過しているため、引き続きマイナスとなっている。
　有形固定資産減価償却率については、本町では1965年から1995年までの30年間で人口が3倍に膨らみ、これに合わせ数多くの公共施設を整備してきたが、これらの施設の老朽化が進んでいるため、類似団体内平均値を上回っている。
　将来負担比率における数値では健全な財政運営を行えているが、公共施設等については個別施設計画を基に、長期的な視点に立った財政負担の軽減や平準化、及び持続可能な行財政運営と公共施設等の最適な配置の実現に向けて努めていく。</t>
    <rPh sb="1" eb="3">
      <t>ショウライ</t>
    </rPh>
    <rPh sb="3" eb="5">
      <t>フタン</t>
    </rPh>
    <rPh sb="5" eb="7">
      <t>ヒリツ</t>
    </rPh>
    <rPh sb="13" eb="15">
      <t>ザイセイ</t>
    </rPh>
    <rPh sb="15" eb="17">
      <t>チョウセイ</t>
    </rPh>
    <rPh sb="17" eb="19">
      <t>キキン</t>
    </rPh>
    <rPh sb="20" eb="22">
      <t>コウエイ</t>
    </rPh>
    <rPh sb="22" eb="24">
      <t>ジュウタク</t>
    </rPh>
    <rPh sb="24" eb="27">
      <t>シヨウリョウ</t>
    </rPh>
    <rPh sb="30" eb="32">
      <t>ジュウトウ</t>
    </rPh>
    <rPh sb="32" eb="34">
      <t>カノウ</t>
    </rPh>
    <rPh sb="34" eb="36">
      <t>ザイゲン</t>
    </rPh>
    <rPh sb="36" eb="37">
      <t>トウ</t>
    </rPh>
    <rPh sb="39" eb="42">
      <t>チホウサイ</t>
    </rPh>
    <rPh sb="42" eb="44">
      <t>ザンダカ</t>
    </rPh>
    <rPh sb="45" eb="47">
      <t>タイショク</t>
    </rPh>
    <rPh sb="47" eb="49">
      <t>テアテ</t>
    </rPh>
    <rPh sb="49" eb="51">
      <t>フタン</t>
    </rPh>
    <rPh sb="51" eb="53">
      <t>ミコミ</t>
    </rPh>
    <rPh sb="56" eb="58">
      <t>ショウライ</t>
    </rPh>
    <rPh sb="58" eb="60">
      <t>フタン</t>
    </rPh>
    <rPh sb="60" eb="61">
      <t>ガク</t>
    </rPh>
    <rPh sb="62" eb="64">
      <t>チョウカ</t>
    </rPh>
    <rPh sb="71" eb="72">
      <t>ヒ</t>
    </rPh>
    <rPh sb="73" eb="74">
      <t>ツヅ</t>
    </rPh>
    <rPh sb="88" eb="90">
      <t>ユウケイ</t>
    </rPh>
    <rPh sb="90" eb="92">
      <t>コテイ</t>
    </rPh>
    <rPh sb="92" eb="94">
      <t>シサン</t>
    </rPh>
    <rPh sb="94" eb="96">
      <t>ゲンカ</t>
    </rPh>
    <rPh sb="96" eb="98">
      <t>ショウキャク</t>
    </rPh>
    <rPh sb="98" eb="99">
      <t>リツ</t>
    </rPh>
    <rPh sb="105" eb="107">
      <t>ホンチョウ</t>
    </rPh>
    <rPh sb="113" eb="114">
      <t>ネン</t>
    </rPh>
    <rPh sb="120" eb="121">
      <t>ネン</t>
    </rPh>
    <rPh sb="126" eb="127">
      <t>ネン</t>
    </rPh>
    <rPh sb="127" eb="128">
      <t>カン</t>
    </rPh>
    <rPh sb="129" eb="131">
      <t>ジンコウ</t>
    </rPh>
    <rPh sb="133" eb="134">
      <t>バイ</t>
    </rPh>
    <rPh sb="135" eb="136">
      <t>フク</t>
    </rPh>
    <rPh sb="142" eb="143">
      <t>ア</t>
    </rPh>
    <rPh sb="145" eb="147">
      <t>カズオオ</t>
    </rPh>
    <rPh sb="149" eb="151">
      <t>コウキョウ</t>
    </rPh>
    <rPh sb="151" eb="153">
      <t>シセツ</t>
    </rPh>
    <rPh sb="154" eb="156">
      <t>セイビ</t>
    </rPh>
    <rPh sb="166" eb="168">
      <t>シセツ</t>
    </rPh>
    <rPh sb="169" eb="172">
      <t>ロウキュウカ</t>
    </rPh>
    <rPh sb="173" eb="174">
      <t>スス</t>
    </rPh>
    <rPh sb="181" eb="183">
      <t>ルイジ</t>
    </rPh>
    <rPh sb="183" eb="185">
      <t>ダンタイ</t>
    </rPh>
    <rPh sb="185" eb="186">
      <t>ナイ</t>
    </rPh>
    <rPh sb="186" eb="189">
      <t>ヘイキンチ</t>
    </rPh>
    <rPh sb="190" eb="192">
      <t>ウワマワ</t>
    </rPh>
    <rPh sb="199" eb="201">
      <t>ショウライ</t>
    </rPh>
    <rPh sb="201" eb="203">
      <t>フタン</t>
    </rPh>
    <rPh sb="203" eb="205">
      <t>ヒリツ</t>
    </rPh>
    <rPh sb="209" eb="211">
      <t>スウチ</t>
    </rPh>
    <rPh sb="213" eb="215">
      <t>ケンゼン</t>
    </rPh>
    <rPh sb="216" eb="218">
      <t>ザイセイ</t>
    </rPh>
    <rPh sb="218" eb="220">
      <t>ウンエイ</t>
    </rPh>
    <rPh sb="221" eb="222">
      <t>オコナ</t>
    </rPh>
    <rPh sb="228" eb="230">
      <t>コウキョウ</t>
    </rPh>
    <rPh sb="230" eb="232">
      <t>シセツ</t>
    </rPh>
    <rPh sb="232" eb="233">
      <t>トウ</t>
    </rPh>
    <rPh sb="238" eb="240">
      <t>コベツ</t>
    </rPh>
    <rPh sb="240" eb="242">
      <t>シセツ</t>
    </rPh>
    <rPh sb="242" eb="244">
      <t>ケイカク</t>
    </rPh>
    <rPh sb="245" eb="246">
      <t>モト</t>
    </rPh>
    <rPh sb="248" eb="251">
      <t>チョウキテキ</t>
    </rPh>
    <rPh sb="252" eb="254">
      <t>シテン</t>
    </rPh>
    <rPh sb="255" eb="256">
      <t>タ</t>
    </rPh>
    <rPh sb="258" eb="260">
      <t>ザイセイ</t>
    </rPh>
    <rPh sb="260" eb="262">
      <t>フタン</t>
    </rPh>
    <rPh sb="263" eb="265">
      <t>ケイゲン</t>
    </rPh>
    <rPh sb="266" eb="268">
      <t>ヘイジュン</t>
    </rPh>
    <rPh sb="268" eb="269">
      <t>カ</t>
    </rPh>
    <rPh sb="270" eb="271">
      <t>オヨ</t>
    </rPh>
    <rPh sb="272" eb="274">
      <t>ジゾク</t>
    </rPh>
    <rPh sb="274" eb="276">
      <t>カノウ</t>
    </rPh>
    <rPh sb="277" eb="280">
      <t>ギョウザイセイ</t>
    </rPh>
    <rPh sb="280" eb="282">
      <t>ウンエイ</t>
    </rPh>
    <rPh sb="283" eb="285">
      <t>コウキョウ</t>
    </rPh>
    <rPh sb="285" eb="287">
      <t>シセツ</t>
    </rPh>
    <rPh sb="287" eb="288">
      <t>トウ</t>
    </rPh>
    <rPh sb="289" eb="291">
      <t>サイテキ</t>
    </rPh>
    <rPh sb="292" eb="294">
      <t>ハイチ</t>
    </rPh>
    <rPh sb="295" eb="297">
      <t>ジツゲン</t>
    </rPh>
    <rPh sb="298" eb="299">
      <t>ム</t>
    </rPh>
    <rPh sb="301" eb="302">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</si>
  <si>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</si>
  <si>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</si>
  <si>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</si>
  <si>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</si>
  <si>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</si>
  <si>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</si>
  <si>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令和３年度に引き続きマイナスとなっており、実質公債費比率はプラスに転じたが、類似団体平均値を下回っている。引き続き長期的な視点に立った財務負担の軽減や平準化、及び持続可能な行財政運営と公共施設の最適な配置の実現に向けて努めていく。</t>
    <rPh sb="0" eb="2">
      <t>ショウライ</t>
    </rPh>
    <rPh sb="2" eb="4">
      <t>フタン</t>
    </rPh>
    <rPh sb="4" eb="6">
      <t>ヒリツ</t>
    </rPh>
    <rPh sb="7" eb="9">
      <t>レイワ</t>
    </rPh>
    <rPh sb="10" eb="12">
      <t>ネンド</t>
    </rPh>
    <rPh sb="13" eb="14">
      <t>ヒ</t>
    </rPh>
    <rPh sb="15" eb="16">
      <t>ツヅ</t>
    </rPh>
    <rPh sb="28" eb="30">
      <t>ジッシツ</t>
    </rPh>
    <rPh sb="30" eb="33">
      <t>コウサイヒ</t>
    </rPh>
    <rPh sb="33" eb="35">
      <t>ヒリツ</t>
    </rPh>
    <rPh sb="40" eb="41">
      <t>テン</t>
    </rPh>
    <rPh sb="45" eb="47">
      <t>ルイジ</t>
    </rPh>
    <rPh sb="47" eb="49">
      <t>ダンタイ</t>
    </rPh>
    <rPh sb="49" eb="52">
      <t>ヘイキンチ</t>
    </rPh>
    <rPh sb="53" eb="55">
      <t>シタマワ</t>
    </rPh>
    <rPh sb="60" eb="61">
      <t>ヒ</t>
    </rPh>
    <rPh sb="62" eb="63">
      <t>ツヅ</t>
    </rPh>
    <rPh sb="64" eb="67">
      <t>チョウキテキ</t>
    </rPh>
    <rPh sb="68" eb="70">
      <t>シテン</t>
    </rPh>
    <rPh sb="71" eb="72">
      <t>タ</t>
    </rPh>
    <rPh sb="74" eb="76">
      <t>ザイム</t>
    </rPh>
    <rPh sb="76" eb="78">
      <t>フタン</t>
    </rPh>
    <rPh sb="79" eb="81">
      <t>ケイゲン</t>
    </rPh>
    <rPh sb="82" eb="85">
      <t>ヘイジュンカ</t>
    </rPh>
    <rPh sb="86" eb="87">
      <t>オヨ</t>
    </rPh>
    <rPh sb="88" eb="90">
      <t>ジゾク</t>
    </rPh>
    <rPh sb="90" eb="92">
      <t>カノウ</t>
    </rPh>
    <rPh sb="93" eb="96">
      <t>ギョウザイセイ</t>
    </rPh>
    <rPh sb="96" eb="98">
      <t>ウンエイ</t>
    </rPh>
    <rPh sb="99" eb="101">
      <t>コウキョウ</t>
    </rPh>
    <rPh sb="101" eb="103">
      <t>シセツ</t>
    </rPh>
    <rPh sb="104" eb="106">
      <t>サイテキ</t>
    </rPh>
    <rPh sb="107" eb="109">
      <t>ハイチ</t>
    </rPh>
    <rPh sb="110" eb="112">
      <t>ジツゲン</t>
    </rPh>
    <rPh sb="113" eb="114">
      <t>ム</t>
    </rPh>
    <rPh sb="116" eb="117">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</si>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</sst>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53869</c:v>
                </c:pt>
                <c:pt idx="1">
                  <c:v>59119</c:v>
                </c:pt>
                <c:pt idx="2">
                  <c:v>53895</c:v>
                </c:pt>
                <c:pt idx="3">
                  <c:v>56181</c:v>
                </c:pt>
                <c:pt idx="4">
                  <c:v>47730</c:v>
                </c:pt>
              </c:numCache>
            </c:numRef>
          </c:val>
          <c:smooth val="0"/>
          <c:extLst>
            <c:ext xmlns:c16="http://schemas.microsoft.com/office/drawing/2014/chart" uri="{C3380CC4-5D6E-409C-BE32-E72D297353CC}">
              <c16:uniqueId val="{00000000-5D58-4B75-AF80-88CC8B5903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23436</c:v>
                </c:pt>
                <c:pt idx="1">
                  <c:v>20340</c:v>
                </c:pt>
                <c:pt idx="2">
                  <c:v>20455</c:v>
                </c:pt>
                <c:pt idx="3">
                  <c:v>21206</c:v>
                </c:pt>
                <c:pt idx="4">
                  <c:v>17383</c:v>
                </c:pt>
              </c:numCache>
            </c:numRef>
          </c:val>
          <c:smooth val="0"/>
          <c:extLst>
            <c:ext xmlns:c16="http://schemas.microsoft.com/office/drawing/2014/chart" uri="{C3380CC4-5D6E-409C-BE32-E72D297353CC}">
              <c16:uniqueId val="{00000001-5D58-4B75-AF80-88CC8B5903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6.85</c:v>
                </c:pt>
                <c:pt idx="1">
                  <c:v>4.6100000000000003</c:v>
                </c:pt>
                <c:pt idx="2">
                  <c:v>6.82</c:v>
                </c:pt>
                <c:pt idx="3">
                  <c:v>8.43</c:v>
                </c:pt>
                <c:pt idx="4">
                  <c:v>7.9</c:v>
                </c:pt>
              </c:numCache>
            </c:numRef>
          </c:val>
          <c:extLst>
            <c:ext xmlns:c16="http://schemas.microsoft.com/office/drawing/2014/chart" uri="{C3380CC4-5D6E-409C-BE32-E72D297353CC}">
              <c16:uniqueId val="{00000000-CADC-482F-87F9-B49396FE915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10.81</c:v>
                </c:pt>
                <c:pt idx="1">
                  <c:v>12.49</c:v>
                </c:pt>
                <c:pt idx="2">
                  <c:v>12.57</c:v>
                </c:pt>
                <c:pt idx="3">
                  <c:v>14.33</c:v>
                </c:pt>
                <c:pt idx="4">
                  <c:v>16.38</c:v>
                </c:pt>
              </c:numCache>
            </c:numRef>
          </c:val>
          <c:extLst>
            <c:ext xmlns:c16="http://schemas.microsoft.com/office/drawing/2014/chart" uri="{C3380CC4-5D6E-409C-BE32-E72D297353CC}">
              <c16:uniqueId val="{00000001-CADC-482F-87F9-B49396FE915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c:v>
                </c:pt>
                <c:pt idx="1">
                  <c:v>-0.21</c:v>
                </c:pt>
                <c:pt idx="2">
                  <c:v>2.44</c:v>
                </c:pt>
                <c:pt idx="3">
                  <c:v>3.96</c:v>
                </c:pt>
                <c:pt idx="4">
                  <c:v>1.03</c:v>
                </c:pt>
              </c:numCache>
            </c:numRef>
          </c:val>
          <c:smooth val="0"/>
          <c:extLst>
            <c:ext xmlns:c16="http://schemas.microsoft.com/office/drawing/2014/chart" uri="{C3380CC4-5D6E-409C-BE32-E72D297353CC}">
              <c16:uniqueId val="{00000002-CADC-482F-87F9-B49396FE915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0.34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0BC-4A56-B04A-63E80B0FB64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0.08</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E0BC-4A56-B04A-63E80B0FB64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0BC-4A56-B04A-63E80B0FB64A}"/>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0BC-4A56-B04A-63E80B0FB64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0.26</c:v>
                </c:pt>
                <c:pt idx="2">
                  <c:v>#N/A</c:v>
                </c:pt>
                <c:pt idx="3">
                  <c:v>0.22</c:v>
                </c:pt>
                <c:pt idx="4">
                  <c:v>#N/A</c:v>
                </c:pt>
                <c:pt idx="5">
                  <c:v>0.26</c:v>
                </c:pt>
                <c:pt idx="6">
                  <c:v>#N/A</c:v>
                </c:pt>
                <c:pt idx="7">
                  <c:v>0.28999999999999998</c:v>
                </c:pt>
                <c:pt idx="8">
                  <c:v>#N/A</c:v>
                </c:pt>
                <c:pt idx="9">
                  <c:v>0.32</c:v>
                </c:pt>
              </c:numCache>
            </c:numRef>
          </c:val>
          <c:extLst>
            <c:ext xmlns:c16="http://schemas.microsoft.com/office/drawing/2014/chart" uri="{C3380CC4-5D6E-409C-BE32-E72D297353CC}">
              <c16:uniqueId val="{00000004-E0BC-4A56-B04A-63E80B0FB64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0.09</c:v>
                </c:pt>
                <c:pt idx="2">
                  <c:v>#N/A</c:v>
                </c:pt>
                <c:pt idx="3">
                  <c:v>0.03</c:v>
                </c:pt>
                <c:pt idx="4">
                  <c:v>#N/A</c:v>
                </c:pt>
                <c:pt idx="5">
                  <c:v>0.19</c:v>
                </c:pt>
                <c:pt idx="6">
                  <c:v>#N/A</c:v>
                </c:pt>
                <c:pt idx="7">
                  <c:v>0.22</c:v>
                </c:pt>
                <c:pt idx="8">
                  <c:v>#N/A</c:v>
                </c:pt>
                <c:pt idx="9">
                  <c:v>0.41</c:v>
                </c:pt>
              </c:numCache>
            </c:numRef>
          </c:val>
          <c:extLst>
            <c:ext xmlns:c16="http://schemas.microsoft.com/office/drawing/2014/chart" uri="{C3380CC4-5D6E-409C-BE32-E72D297353CC}">
              <c16:uniqueId val="{00000005-E0BC-4A56-B04A-63E80B0FB64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0.96</c:v>
                </c:pt>
                <c:pt idx="2">
                  <c:v>#N/A</c:v>
                </c:pt>
                <c:pt idx="3">
                  <c:v>0.41</c:v>
                </c:pt>
                <c:pt idx="4">
                  <c:v>#N/A</c:v>
                </c:pt>
                <c:pt idx="5">
                  <c:v>0.26</c:v>
                </c:pt>
                <c:pt idx="6">
                  <c:v>#N/A</c:v>
                </c:pt>
                <c:pt idx="7">
                  <c:v>0.15</c:v>
                </c:pt>
                <c:pt idx="8">
                  <c:v>#N/A</c:v>
                </c:pt>
                <c:pt idx="9">
                  <c:v>1.08</c:v>
                </c:pt>
              </c:numCache>
            </c:numRef>
          </c:val>
          <c:extLst>
            <c:ext xmlns:c16="http://schemas.microsoft.com/office/drawing/2014/chart" uri="{C3380CC4-5D6E-409C-BE32-E72D297353CC}">
              <c16:uniqueId val="{00000006-E0BC-4A56-B04A-63E80B0FB64A}"/>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0</c:v>
                </c:pt>
                <c:pt idx="3">
                  <c:v>0</c:v>
                </c:pt>
                <c:pt idx="4">
                  <c:v>#N/A</c:v>
                </c:pt>
                <c:pt idx="5">
                  <c:v>1.1200000000000001</c:v>
                </c:pt>
                <c:pt idx="6">
                  <c:v>#N/A</c:v>
                </c:pt>
                <c:pt idx="7">
                  <c:v>1.85</c:v>
                </c:pt>
                <c:pt idx="8">
                  <c:v>#N/A</c:v>
                </c:pt>
                <c:pt idx="9">
                  <c:v>2.23</c:v>
                </c:pt>
              </c:numCache>
            </c:numRef>
          </c:val>
          <c:extLst>
            <c:ext xmlns:c16="http://schemas.microsoft.com/office/drawing/2014/chart" uri="{C3380CC4-5D6E-409C-BE32-E72D297353CC}">
              <c16:uniqueId val="{00000007-E0BC-4A56-B04A-63E80B0FB64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3.9</c:v>
                </c:pt>
                <c:pt idx="2">
                  <c:v>#N/A</c:v>
                </c:pt>
                <c:pt idx="3">
                  <c:v>4.1399999999999997</c:v>
                </c:pt>
                <c:pt idx="4">
                  <c:v>#N/A</c:v>
                </c:pt>
                <c:pt idx="5">
                  <c:v>5.21</c:v>
                </c:pt>
                <c:pt idx="6">
                  <c:v>#N/A</c:v>
                </c:pt>
                <c:pt idx="7">
                  <c:v>5.27</c:v>
                </c:pt>
                <c:pt idx="8">
                  <c:v>#N/A</c:v>
                </c:pt>
                <c:pt idx="9">
                  <c:v>5.95</c:v>
                </c:pt>
              </c:numCache>
            </c:numRef>
          </c:val>
          <c:extLst>
            <c:ext xmlns:c16="http://schemas.microsoft.com/office/drawing/2014/chart" uri="{C3380CC4-5D6E-409C-BE32-E72D297353CC}">
              <c16:uniqueId val="{00000008-E0BC-4A56-B04A-63E80B0FB64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6.85</c:v>
                </c:pt>
                <c:pt idx="2">
                  <c:v>#N/A</c:v>
                </c:pt>
                <c:pt idx="3">
                  <c:v>4.5999999999999996</c:v>
                </c:pt>
                <c:pt idx="4">
                  <c:v>#N/A</c:v>
                </c:pt>
                <c:pt idx="5">
                  <c:v>6.82</c:v>
                </c:pt>
                <c:pt idx="6">
                  <c:v>#N/A</c:v>
                </c:pt>
                <c:pt idx="7">
                  <c:v>8.42</c:v>
                </c:pt>
                <c:pt idx="8">
                  <c:v>#N/A</c:v>
                </c:pt>
                <c:pt idx="9">
                  <c:v>7.9</c:v>
                </c:pt>
              </c:numCache>
            </c:numRef>
          </c:val>
          <c:extLst>
            <c:ext xmlns:c16="http://schemas.microsoft.com/office/drawing/2014/chart" uri="{C3380CC4-5D6E-409C-BE32-E72D297353CC}">
              <c16:uniqueId val="{00000009-E0BC-4A56-B04A-63E80B0FB64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1177</c:v>
                </c:pt>
                <c:pt idx="5">
                  <c:v>1158</c:v>
                </c:pt>
                <c:pt idx="8">
                  <c:v>966</c:v>
                </c:pt>
                <c:pt idx="11">
                  <c:v>905</c:v>
                </c:pt>
                <c:pt idx="14">
                  <c:v>852</c:v>
                </c:pt>
              </c:numCache>
            </c:numRef>
          </c:val>
          <c:extLst>
            <c:ext xmlns:c16="http://schemas.microsoft.com/office/drawing/2014/chart" uri="{C3380CC4-5D6E-409C-BE32-E72D297353CC}">
              <c16:uniqueId val="{00000000-561A-461D-88E2-5A2AF61BD9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61A-461D-88E2-5A2AF61BD9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9</c:v>
                </c:pt>
                <c:pt idx="3">
                  <c:v>4</c:v>
                </c:pt>
                <c:pt idx="6">
                  <c:v>0</c:v>
                </c:pt>
                <c:pt idx="9">
                  <c:v>0</c:v>
                </c:pt>
                <c:pt idx="12">
                  <c:v>0</c:v>
                </c:pt>
              </c:numCache>
            </c:numRef>
          </c:val>
          <c:extLst>
            <c:ext xmlns:c16="http://schemas.microsoft.com/office/drawing/2014/chart" uri="{C3380CC4-5D6E-409C-BE32-E72D297353CC}">
              <c16:uniqueId val="{00000002-561A-461D-88E2-5A2AF61BD9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561A-461D-88E2-5A2AF61BD9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341</c:v>
                </c:pt>
                <c:pt idx="3">
                  <c:v>368</c:v>
                </c:pt>
                <c:pt idx="6">
                  <c:v>224</c:v>
                </c:pt>
                <c:pt idx="9">
                  <c:v>191</c:v>
                </c:pt>
                <c:pt idx="12">
                  <c:v>169</c:v>
                </c:pt>
              </c:numCache>
            </c:numRef>
          </c:val>
          <c:extLst>
            <c:ext xmlns:c16="http://schemas.microsoft.com/office/drawing/2014/chart" uri="{C3380CC4-5D6E-409C-BE32-E72D297353CC}">
              <c16:uniqueId val="{00000004-561A-461D-88E2-5A2AF61BD9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1A-461D-88E2-5A2AF61BD9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1A-461D-88E2-5A2AF61BD9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616</c:v>
                </c:pt>
                <c:pt idx="3">
                  <c:v>625</c:v>
                </c:pt>
                <c:pt idx="6">
                  <c:v>682</c:v>
                </c:pt>
                <c:pt idx="9">
                  <c:v>737</c:v>
                </c:pt>
                <c:pt idx="12">
                  <c:v>755</c:v>
                </c:pt>
              </c:numCache>
            </c:numRef>
          </c:val>
          <c:extLst>
            <c:ext xmlns:c16="http://schemas.microsoft.com/office/drawing/2014/chart" uri="{C3380CC4-5D6E-409C-BE32-E72D297353CC}">
              <c16:uniqueId val="{00000007-561A-461D-88E2-5A2AF61BD9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-211</c:v>
                </c:pt>
                <c:pt idx="2">
                  <c:v>#N/A</c:v>
                </c:pt>
                <c:pt idx="3">
                  <c:v>#N/A</c:v>
                </c:pt>
                <c:pt idx="4">
                  <c:v>-161</c:v>
                </c:pt>
                <c:pt idx="5">
                  <c:v>#N/A</c:v>
                </c:pt>
                <c:pt idx="6">
                  <c:v>#N/A</c:v>
                </c:pt>
                <c:pt idx="7">
                  <c:v>-60</c:v>
                </c:pt>
                <c:pt idx="8">
                  <c:v>#N/A</c:v>
                </c:pt>
                <c:pt idx="9">
                  <c:v>#N/A</c:v>
                </c:pt>
                <c:pt idx="10">
                  <c:v>23</c:v>
                </c:pt>
                <c:pt idx="11">
                  <c:v>#N/A</c:v>
                </c:pt>
                <c:pt idx="12">
                  <c:v>#N/A</c:v>
                </c:pt>
                <c:pt idx="13">
                  <c:v>73</c:v>
                </c:pt>
                <c:pt idx="14">
                  <c:v>#N/A</c:v>
                </c:pt>
              </c:numCache>
            </c:numRef>
          </c:val>
          <c:smooth val="0"/>
          <c:extLst>
            <c:ext xmlns:c16="http://schemas.microsoft.com/office/drawing/2014/chart" uri="{C3380CC4-5D6E-409C-BE32-E72D297353CC}">
              <c16:uniqueId val="{00000008-561A-461D-88E2-5A2AF61BD9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7440</c:v>
                </c:pt>
                <c:pt idx="5">
                  <c:v>6972</c:v>
                </c:pt>
                <c:pt idx="8">
                  <c:v>6764</c:v>
                </c:pt>
                <c:pt idx="11">
                  <c:v>6521</c:v>
                </c:pt>
                <c:pt idx="14">
                  <c:v>6098</c:v>
                </c:pt>
              </c:numCache>
            </c:numRef>
          </c:val>
          <c:extLst>
            <c:ext xmlns:c16="http://schemas.microsoft.com/office/drawing/2014/chart" uri="{C3380CC4-5D6E-409C-BE32-E72D297353CC}">
              <c16:uniqueId val="{00000000-CBD0-4D5D-AF53-4F77B2F6E29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4461</c:v>
                </c:pt>
                <c:pt idx="5">
                  <c:v>4275</c:v>
                </c:pt>
                <c:pt idx="8">
                  <c:v>3582</c:v>
                </c:pt>
                <c:pt idx="11">
                  <c:v>2876</c:v>
                </c:pt>
                <c:pt idx="14">
                  <c:v>2092</c:v>
                </c:pt>
              </c:numCache>
            </c:numRef>
          </c:val>
          <c:extLst>
            <c:ext xmlns:c16="http://schemas.microsoft.com/office/drawing/2014/chart" uri="{C3380CC4-5D6E-409C-BE32-E72D297353CC}">
              <c16:uniqueId val="{00000001-CBD0-4D5D-AF53-4F77B2F6E29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1858</c:v>
                </c:pt>
                <c:pt idx="5">
                  <c:v>2314</c:v>
                </c:pt>
                <c:pt idx="8">
                  <c:v>2407</c:v>
                </c:pt>
                <c:pt idx="11">
                  <c:v>3109</c:v>
                </c:pt>
                <c:pt idx="14">
                  <c:v>3306</c:v>
                </c:pt>
              </c:numCache>
            </c:numRef>
          </c:val>
          <c:extLst>
            <c:ext xmlns:c16="http://schemas.microsoft.com/office/drawing/2014/chart" uri="{C3380CC4-5D6E-409C-BE32-E72D297353CC}">
              <c16:uniqueId val="{00000002-CBD0-4D5D-AF53-4F77B2F6E29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D0-4D5D-AF53-4F77B2F6E29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D0-4D5D-AF53-4F77B2F6E29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D0-4D5D-AF53-4F77B2F6E29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1519</c:v>
                </c:pt>
                <c:pt idx="3">
                  <c:v>1400</c:v>
                </c:pt>
                <c:pt idx="6">
                  <c:v>1288</c:v>
                </c:pt>
                <c:pt idx="9">
                  <c:v>1317</c:v>
                </c:pt>
                <c:pt idx="12">
                  <c:v>1242</c:v>
                </c:pt>
              </c:numCache>
            </c:numRef>
          </c:val>
          <c:extLst>
            <c:ext xmlns:c16="http://schemas.microsoft.com/office/drawing/2014/chart" uri="{C3380CC4-5D6E-409C-BE32-E72D297353CC}">
              <c16:uniqueId val="{00000006-CBD0-4D5D-AF53-4F77B2F6E29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123</c:v>
                </c:pt>
                <c:pt idx="9">
                  <c:v>145</c:v>
                </c:pt>
                <c:pt idx="12">
                  <c:v>333</c:v>
                </c:pt>
              </c:numCache>
            </c:numRef>
          </c:val>
          <c:extLst>
            <c:ext xmlns:c16="http://schemas.microsoft.com/office/drawing/2014/chart" uri="{C3380CC4-5D6E-409C-BE32-E72D297353CC}">
              <c16:uniqueId val="{00000007-CBD0-4D5D-AF53-4F77B2F6E29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4403</c:v>
                </c:pt>
                <c:pt idx="3">
                  <c:v>4216</c:v>
                </c:pt>
                <c:pt idx="6">
                  <c:v>3497</c:v>
                </c:pt>
                <c:pt idx="9">
                  <c:v>2777</c:v>
                </c:pt>
                <c:pt idx="12">
                  <c:v>1982</c:v>
                </c:pt>
              </c:numCache>
            </c:numRef>
          </c:val>
          <c:extLst>
            <c:ext xmlns:c16="http://schemas.microsoft.com/office/drawing/2014/chart" uri="{C3380CC4-5D6E-409C-BE32-E72D297353CC}">
              <c16:uniqueId val="{00000008-CBD0-4D5D-AF53-4F77B2F6E29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54</c:v>
                </c:pt>
                <c:pt idx="3">
                  <c:v>66</c:v>
                </c:pt>
                <c:pt idx="6">
                  <c:v>163</c:v>
                </c:pt>
                <c:pt idx="9">
                  <c:v>59</c:v>
                </c:pt>
                <c:pt idx="12">
                  <c:v>9</c:v>
                </c:pt>
              </c:numCache>
            </c:numRef>
          </c:val>
          <c:extLst>
            <c:ext xmlns:c16="http://schemas.microsoft.com/office/drawing/2014/chart" uri="{C3380CC4-5D6E-409C-BE32-E72D297353CC}">
              <c16:uniqueId val="{00000009-CBD0-4D5D-AF53-4F77B2F6E29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6783</c:v>
                </c:pt>
                <c:pt idx="3">
                  <c:v>6591</c:v>
                </c:pt>
                <c:pt idx="6">
                  <c:v>6760</c:v>
                </c:pt>
                <c:pt idx="9">
                  <c:v>6689</c:v>
                </c:pt>
                <c:pt idx="12">
                  <c:v>6340</c:v>
                </c:pt>
              </c:numCache>
            </c:numRef>
          </c:val>
          <c:extLst>
            <c:ext xmlns:c16="http://schemas.microsoft.com/office/drawing/2014/chart" uri="{C3380CC4-5D6E-409C-BE32-E72D297353CC}">
              <c16:uniqueId val="{0000000A-CBD0-4D5D-AF53-4F77B2F6E29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BD0-4D5D-AF53-4F77B2F6E29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1089</c:v>
                </c:pt>
                <c:pt idx="1">
                  <c:v>1281</c:v>
                </c:pt>
                <c:pt idx="2">
                  <c:v>1433</c:v>
                </c:pt>
              </c:numCache>
            </c:numRef>
          </c:val>
          <c:extLst>
            <c:ext xmlns:c16="http://schemas.microsoft.com/office/drawing/2014/chart" uri="{C3380CC4-5D6E-409C-BE32-E72D297353CC}">
              <c16:uniqueId val="{00000000-0EDA-46AD-9E0D-955E95E35F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0EDA-46AD-9E0D-955E95E35F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905</c:v>
                </c:pt>
                <c:pt idx="1">
                  <c:v>1427</c:v>
                </c:pt>
                <c:pt idx="2">
                  <c:v>1533</c:v>
                </c:pt>
              </c:numCache>
            </c:numRef>
          </c:val>
          <c:extLst>
            <c:ext xmlns:c16="http://schemas.microsoft.com/office/drawing/2014/chart" uri="{C3380CC4-5D6E-409C-BE32-E72D297353CC}">
              <c16:uniqueId val="{00000002-0EDA-46AD-9E0D-955E95E35F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{F8B28642-194C-4422-A7C5-FC131B1841E4}</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DA36-4443-A35B-9DCE27F5F01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{33463581-5FFE-4EF4-AF0C-8BD95CC90233}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A36-4443-A35B-9DCE27F5F01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{8C53DDBD-FB04-4A91-A0DD-F572CECFC50C}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A36-4443-A35B-9DCE27F5F01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{D2414A93-50FC-4E61-9546-E81F24EF14D6}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A36-4443-A35B-9DCE27F5F01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{CD1879F9-7959-46C1-931E-952DB7C526CB}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A36-4443-A35B-9DCE27F5F01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{0C7655F4-5D1B-4645-844A-8FDB8B5B5F46}</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DA36-4443-A35B-9DCE27F5F01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{70AD0876-A12B-4A3C-AC22-85BB4AE071CE}</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DA36-4443-A35B-9DCE27F5F01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{19CF523B-939E-4491-B225-ED2E0AD60133}</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DA36-4443-A35B-9DCE27F5F01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{23266D51-1169-4E62-9A8A-CC4420BCF57C}</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DA36-4443-A35B-9DCE27F5F01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64.3</c:v>
                </c:pt>
                <c:pt idx="16">
                  <c:v>66</c:v>
                </c:pt>
                <c:pt idx="24">
                  <c:v>67.900000000000006</c:v>
                </c:pt>
                <c:pt idx="32">
                  <c:v>69.7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DA36-4443-A35B-9DCE27F5F01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{D565E7AD-96FF-4150-800F-C088EE022268}</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DA36-4443-A35B-9DCE27F5F01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{22F70E29-7A86-4096-B475-3DC3B2518675}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A36-4443-A35B-9DCE27F5F01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{23B639D0-DB7A-4DBC-8C92-EF123B56BB6E}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A36-4443-A35B-9DCE27F5F01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{2F397CC4-95A4-40BA-B5EF-0411166277F4}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A36-4443-A35B-9DCE27F5F01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{8588F32E-998F-4478-BB81-E2FF6D57CFB6}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A36-4443-A35B-9DCE27F5F01B}"/>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{B6A94186-6BD8-4FCA-87AA-7CF6F288AAEC}</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DA36-4443-A35B-9DCE27F5F01B}"/>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{10F35D46-C158-4B09-A73C-A3A66A09B513}</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DA36-4443-A35B-9DCE27F5F01B}"/>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{C3620DD5-B1B8-4186-BBC5-FD0405EC21CE}</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DA36-4443-A35B-9DCE27F5F01B}"/>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{DABCC673-FF65-4F1B-9A44-B5F1F7FCD6A0}</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DA36-4443-A35B-9DCE27F5F01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61.3</c:v>
                </c:pt>
                <c:pt idx="16">
                  <c:v>62.2</c:v>
                </c:pt>
                <c:pt idx="24">
                  <c:v>63.6</c:v>
                </c:pt>
                <c:pt idx="32">
                  <c:v>64.7</c:v>
                </c:pt>
              </c:numCache>
            </c:numRef>
          </c:xVal>
          <c:yVal>
            <c:numRef>
              <c:f>公会計指標分析・財政指標組合せ分析表!$BP$55:$DC$55</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DA36-4443-A35B-9DCE27F5F01B}"/>
            </c:ext>
          </c:extLst>
        </c:ser>
        <c:dLbls>
          <c:showLegendKey val="0"/>
          <c:showVal val="1"/>
          <c:showCatName val="0"/>
          <c:showSerName val="0"/>
          <c:showPercent val="0"/>
          <c:showBubbleSize val="0"/>
        </c:dLbls>
        <c:axId val="46179840"/>
        <c:axId val="46181760"/>
      </c:scatterChart>
      <c:valAx>
        <c:axId val="46179840"/>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{D33983B7-CBDC-46A4-A245-A5736F101AEE}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7C55-49D2-9AD4-592C719CFDA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{CF47971C-8642-4EB9-ABB8-1C1D913CDB4F}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C55-49D2-9AD4-592C719CFDA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{3F419CE9-1896-41A6-BFFB-5C76241C366C}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C55-49D2-9AD4-592C719CFDA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{53732373-BEE9-4FFD-9689-852DCAA11FC5}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C55-49D2-9AD4-592C719CFDA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{4C0C5822-774C-4F4F-801C-F6992026A95B}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C55-49D2-9AD4-592C719CFDAF}"/>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{A24CB8D3-EA27-4B1C-AC3F-4CB461EA9628}</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7C55-49D2-9AD4-592C719CFDAF}"/>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{0CAA29E7-16B6-493C-916A-DB06FCBA9605}</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7C55-49D2-9AD4-592C719CFDAF}"/>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{A8160C43-0E51-42CF-81AD-3DA954C88A40}</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7C55-49D2-9AD4-592C719CFDAF}"/>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{0026AF39-3B58-4157-832C-516F0B6CCED8}</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7C55-49D2-9AD4-592C719CFDA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-2.8</c:v>
                </c:pt>
                <c:pt idx="8">
                  <c:v>-2.4</c:v>
                </c:pt>
                <c:pt idx="16">
                  <c:v>-1.8</c:v>
                </c:pt>
                <c:pt idx="24">
                  <c:v>-0.8</c:v>
                </c:pt>
                <c:pt idx="32">
                  <c:v>0.1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C55-49D2-9AD4-592C719CFDA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{2207A944-5862-40BC-8DD4-25719B1C2CC6}</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7C55-49D2-9AD4-592C719CFDA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{7D095C17-D5B6-43C0-8B51-87C8A46D6E4E}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C55-49D2-9AD4-592C719CFDA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{9EAC59B1-C34C-4321-ABCB-29E6B80A40F6}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C55-49D2-9AD4-592C719CFDA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{46EE2066-B232-4D65-A597-A25DDCB42007}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C55-49D2-9AD4-592C719CFDA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{2E4BD8D9-A37C-4A73-89EB-CD9ABEC6F6FF}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C55-49D2-9AD4-592C719CFDAF}"/>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{AF397996-C815-4AB8-A6FA-2E4E84BA325F}</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7C55-49D2-9AD4-592C719CFDAF}"/>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{2C8BFEC3-13DB-4B58-AD6F-7426504AB952}</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7C55-49D2-9AD4-592C719CFDAF}"/>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{1CCAFB1A-73CD-42A1-A20F-7435DC35D28C}</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7C55-49D2-9AD4-592C719CFDAF}"/>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{4020390B-C6E9-4ECB-830B-00EDCF69683B}</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7C55-49D2-9AD4-592C719CFDA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6.7</c:v>
                </c:pt>
                <c:pt idx="8">
                  <c:v>6.6</c:v>
                </c:pt>
                <c:pt idx="16">
                  <c:v>5.9</c:v>
                </c:pt>
                <c:pt idx="24">
                  <c:v>5.9</c:v>
                </c:pt>
                <c:pt idx="32">
                  <c:v>6.1</c:v>
                </c:pt>
              </c:numCache>
            </c:numRef>
          </c:xVal>
          <c:yVal>
            <c:numRef>
              <c:f>公会計指標分析・財政指標組合せ分析表!$BP$77:$DC$77</c:f>
              <c:numCache>
                <c:formatCode>#,##0.0;"▲ "#,##0.0</c:formatCode>
                <c:ptCount val="40"/>
                <c:pt idx="0">
                  <c:v>11.4</c:v>
                </c:pt>
                <c:pt idx="8">
                  <c:v>10.4</c:v>
                </c:pt>
                <c:pt idx="16">
                  <c:v>10.9</c:v>
                </c:pt>
                <c:pt idx="24">
                  <c:v>6.5</c:v>
                </c:pt>
                <c:pt idx="32">
                  <c:v>0</c:v>
                </c:pt>
              </c:numCache>
            </c:numRef>
          </c:yVal>
          <c:smooth val="0"/>
          <c:extLst>
            <c:ext xmlns:c16="http://schemas.microsoft.com/office/drawing/2014/chart" uri="{C3380CC4-5D6E-409C-BE32-E72D297353CC}">
              <c16:uniqueId val="{00000013-7C55-49D2-9AD4-592C719CFDAF}"/>
            </c:ext>
          </c:extLst>
        </c:ser>
        <c:dLbls>
          <c:showLegendKey val="0"/>
          <c:showVal val="1"/>
          <c:showCatName val="0"/>
          <c:showSerName val="0"/>
          <c:showPercent val="0"/>
          <c:showBubbleSize val="0"/>
        </c:dLbls>
        <c:axId val="84219776"/>
        <c:axId val="84234240"/>
      </c:scatterChart>
      <c:valAx>
        <c:axId val="84219776"/>
        <c:scaling>
          <c:orientation val="maxMin"/>
          <c:max val="6.8"/>
          <c:min val="5.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実質公債費比率の分子は、令和３年度に引き続きプラスとなった。</a:t>
          </a:r>
        </a:p>
        <a:p>
          <a:r>
            <a:rPr kumimoji="1" lang="ja-JP" altLang="en-US" sz="1400">
              <a:latin typeface="ＭＳ ゴシック" pitchFamily="49" charset="-128"/>
              <a:ea typeface="ＭＳ ゴシック" pitchFamily="49" charset="-128"/>
            </a:rPr>
            <a:t>　増加の主な要因としては、元利償還金が増となった一方、元利償還金等に充てられる特定財源の減に加え、災害復旧費等に係る基準財政需要額が減少したことによるものである。</a:t>
          </a:r>
        </a:p>
        <a:p>
          <a:r>
            <a:rPr kumimoji="1" lang="ja-JP" altLang="en-US" sz="1400">
              <a:latin typeface="ＭＳ ゴシック" pitchFamily="49" charset="-128"/>
              <a:ea typeface="ＭＳ ゴシック" pitchFamily="49" charset="-128"/>
            </a:rPr>
            <a:t>　今後、公共施設の老朽化に対応するための施設の更新や大規模改修などにより、地方債の活用も想定されるため、公債費が過度に増大することの無いよう、引き続き十分配慮する。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将来負担比率の分子については、将来負担額よりも充当可能財源等が多いことから、マイナス状態が続いている。</a:t>
          </a:r>
        </a:p>
        <a:p>
          <a:r>
            <a:rPr kumimoji="1" lang="ja-JP" altLang="en-US" sz="1400">
              <a:latin typeface="ＭＳ ゴシック" pitchFamily="49" charset="-128"/>
              <a:ea typeface="ＭＳ ゴシック" pitchFamily="49" charset="-128"/>
            </a:rPr>
            <a:t>　令和４年度は充当可能特定歳入及び基準財政需要額算入見込額の減少により、充当可能財源等が減少した一方、一般会計等に係る地方債の現在高や公営企業債等繰入見込額の減などによる将来負担額の減少等により、前年度より黒字額は増加した。</a:t>
          </a:r>
        </a:p>
        <a:p>
          <a:r>
            <a:rPr kumimoji="1" lang="ja-JP" altLang="en-US" sz="1400">
              <a:latin typeface="ＭＳ ゴシック" pitchFamily="49" charset="-128"/>
              <a:ea typeface="ＭＳ ゴシック" pitchFamily="49" charset="-128"/>
            </a:rPr>
            <a:t>　今後も将来負担比率が低い水準を維持できるよう努める。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神奈川県愛川町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令和４年度は、ふるさと納税の寄付額の増や、余剰財源の積み立てなどにより、積み立て額が取り崩し額を上回り、前年度と比較し基金全体で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及び感染症対策への備えとして、また、公共施設の老朽化に対応するための施設の更新や大規模改修などの備えとして、決算剰余金が生じた場合は可能な限り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　　　：公共施設の整備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ハートピア基金　　　　：社会福祉の増進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文化・スポーツ振興基金：文化およびスポーツの振興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いのちを守る基金　　　：感染症に係る地域経済対策、予防対策等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ハートピア基金、文化・スポーツ振興基金は、ふるさと納税寄附金の増により、繰り入れ額を超える積み立てを行うことができ、ハートピア基金は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百万円、文化・スポーツ振興基金は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いのちを守る基金については、ふるさと納税寄附金の増のほか、次年度以降の感染症対策費用として剰余金を積み立てしたことにより、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公共施設整備基金についても、次年度以降の公共施設整備・改修等に活用するため剰余金を積み立てしたことから、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今後、個別施設計画に基づく公共施設の長寿命化や統廃合等を実施していくため、これに備え、決算剰余金が生じた場合は、新たな財政需要や財政調整基金残高などを見据えた上で、積み立てを行っていく。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ハートピア基金、文化・スポーツ振興基金については、ふるさと納税による寄附金や運用による利子収入を確保し、いのちを守る基金については、ふるさと納税による寄附金を確保し、基金を積極的に活用し感染症対策を実施していくほか、公共施設整備基金については、新たに債券購入による運用を実施し、利子収入の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不足する財源を補うため繰り入れを行ったものの、これを上回る余剰財源の積み立てなどにより、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多様化する住民ニーズや突発的な大規模災害等への備えとして、決算剰余金が生じた場合は可能な限り積み立てを行い、年度間の財源調整を維持していく。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DDDEB60-5174-4CCB-817C-D3361BAB98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1216167-7A4A-46B8-981A-9C39D458FB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C26D1A9-6F81-4460-8DC6-BD01483742A6}"/>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E209B058-EFD8-4A98-96B7-99ADC228A9B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2C222A1C-CC99-49F5-9F89-292EBC167AE3}"/>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8425AFA-1173-4151-9015-E9C50A205A62}"/>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2DAAADB-D288-4782-A78C-758E18DBD054}"/>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10231CE-AC3B-4890-9171-8182A80CD39E}"/>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99E190AD-D5A0-4603-A0CB-DEF71CEEE3D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99E08FF-2106-43B3-A7CE-7711A251D936}"/>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B5481B6-6D45-4A6A-800A-7EA5F427648D}"/>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490FC1E-2CAD-46DE-8EEA-EC838165F129}"/>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28B8C746-A5C2-40DA-BF8F-4620F88A759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4BE7CD0-198E-4E91-A305-9B0A72DAE68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6646204D-B71D-494A-B693-D294146BC9F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B85C218-0077-40B0-9F05-5C5B6AE567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53A1F01D-F468-4A53-9C6F-181560862EC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B59A8503-A42E-45C5-BEE9-70DC686E991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E348894-CEEB-46E7-BEB0-75707B4A1E04}"/>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FF2471F-F739-499A-98D2-888A5CBA00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2365B402-E514-488D-B056-9DB7A3C35AE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0CF92FD-0F99-45D7-8C50-36A590C5BC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617B3C8-6102-4B5D-B6BD-B97A6F76254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744D76A-1E5F-40E3-8DD8-CD2F5F6B5B1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51462440-67D7-4197-977F-C22327DEE4F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97A2D81-854E-40A0-8DD5-C911CBA02855}"/>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1BF26237-1C18-4378-94D4-7BAB21B864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CEA9C68-0AF1-4745-9828-E8615A401B65}"/>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6E96F175-99F6-439D-BF39-8AFC7F722ED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9A0F531-8736-4B79-B167-F5D665B5676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37DC384C-9F06-445C-9D27-9BB4010AF035}"/>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2C4A224C-E7BB-42B4-8285-EA9935AA92F8}"/>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6F6FB7D-97AF-414B-830F-15A6701D6C4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C4A6F4E7-7363-469E-B004-BC0691922FE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CEADF54-AE41-4196-92B5-5103BB7695C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253B76F-034F-410C-A52A-0D5BB5F6FB2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BE6FB2-FEEF-4B5E-AECD-0E8175CA643D}"/>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EF193DBF-BB50-43AD-8C37-37B008CAC7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628E41F4-C191-416E-B57D-937609A0781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85B5F7E-51E8-459B-A252-8B00782B7B2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E77C7D09-8DA3-4E6D-956F-04CF4015975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65656E87-969C-42FE-BE4F-46645FAB61D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a:extLst>
            <a:ext uri="{FF2B5EF4-FFF2-40B4-BE49-F238E27FC236}">
              <a16:creationId xmlns:a16="http://schemas.microsoft.com/office/drawing/2014/main" id="{8D9F633C-D118-4764-B0E7-E2398ED33EA2}"/>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05514BC-5268-4469-ABBF-36189C809F3C}"/>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AE168E1-76CE-4CE7-897A-C2B9DED0505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9EEB1F8-B4C7-425A-B8B0-21429D9B32C1}"/>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56C7889D-0862-4453-AFA0-C4085BB17D8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71E1A3-3E38-4642-A24D-2EF964166D0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95476C4-742C-4B12-9746-A94BE3F4109C}"/>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EE805FD-51B5-4970-8E6D-CD9D83A68C9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EAF1913-AEDA-4482-97C5-B46251BDB91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A8110522-542E-4683-A4AB-2AC379FF977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B4265058-0292-4549-A84C-0DE975CB3F4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CB2B401-929C-48EC-9869-08E34FD421D3}"/>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5458B40-8E04-40A5-98B4-FF14E2562BB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7D8035C-B336-47D1-A130-D827C78BAB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F16F801A-F2EC-4CA8-B008-BB8069B33B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本町では、</a:t>
          </a:r>
          <a:r>
            <a:rPr kumimoji="1" lang="en-US" altLang="ja-JP" sz="1100">
              <a:latin typeface="ＭＳ Ｐゴシック" panose="020B0600070205080204" pitchFamily="50" charset="-128"/>
              <a:ea typeface="ＭＳ Ｐゴシック" panose="020B0600070205080204" pitchFamily="50" charset="-128"/>
            </a:rPr>
            <a:t>1965</a:t>
          </a:r>
          <a:r>
            <a:rPr kumimoji="1" lang="ja-JP" altLang="en-US" sz="1100">
              <a:latin typeface="ＭＳ Ｐゴシック" panose="020B0600070205080204" pitchFamily="50" charset="-128"/>
              <a:ea typeface="ＭＳ Ｐゴシック" panose="020B0600070205080204" pitchFamily="50" charset="-128"/>
            </a:rPr>
            <a:t>年から</a:t>
          </a:r>
          <a:r>
            <a:rPr kumimoji="1" lang="en-US" altLang="ja-JP" sz="1100">
              <a:latin typeface="ＭＳ Ｐゴシック" panose="020B0600070205080204" pitchFamily="50" charset="-128"/>
              <a:ea typeface="ＭＳ Ｐゴシック" panose="020B0600070205080204" pitchFamily="50" charset="-128"/>
            </a:rPr>
            <a:t>1995</a:t>
          </a:r>
          <a:r>
            <a:rPr kumimoji="1" lang="ja-JP" altLang="en-US" sz="1100">
              <a:latin typeface="ＭＳ Ｐゴシック" panose="020B0600070205080204" pitchFamily="50" charset="-128"/>
              <a:ea typeface="ＭＳ Ｐゴシック" panose="020B0600070205080204" pitchFamily="50" charset="-128"/>
            </a:rPr>
            <a:t>年までの</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年間で人口が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倍に膨らみ、これに合わせ数多くの公共施設等を整備してきたが、これらの老朽化が進んでいる。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年度から有形固定資産減価償却率が類似団体内平均値を</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ポイント上回り、令和元年度は</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ポイント、令和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年度は</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ポイントとさらに差が広がる結果となった。</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1CF8A757-9B5B-43A5-9475-80C35010E4D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ACD53FCB-7C2A-49E1-94DB-053572DB50D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B506A60-2165-4642-B093-D563ED2FCF9C}"/>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87A0507C-5216-4325-B866-5295ED1340CC}"/>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9AD4FE43-989E-4FDD-8899-FB16A39AB60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284C43A-90DD-4E70-AC8D-8AFED33DD60A}"/>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D0829AF-BB97-431B-889B-8282B80D9D77}"/>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C26E890-3028-4B57-B5F4-4B796997CD28}"/>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587D32BB-4399-498A-BEB6-AB922B275C9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1AB678BB-52E0-4DD8-8EAE-7D27EB1BFD76}"/>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F33CB91-A063-42FA-B10F-AE632DED56B7}"/>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565AD869-C4D3-4890-B5BA-2F88044C3D8E}"/>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D5D61FAC-85F3-4141-89A7-F67B387F69AD}"/>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3B075E68-B8A9-4817-BC12-4B54F706B5E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3D7D4ED5-5341-4A62-B5AE-3409E857C85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4CEB95BC-99D8-47B0-B015-36C557A1A39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160443</xdr:rowOff>
    </xdr:from>
    <xdr:to>
      <xdr:col>23</xdr:col>
      <xdr:colOff>85090</xdr:colOff>
      <xdr:row>35</xdr:row>
      <xdr:rowOff>5080</xdr:rowOff>
    </xdr:to>
    <xdr:cxnSp macro="">
      <xdr:nvCxnSpPr>
        <xdr:cNvPr id="75" name="直線コネクタ 74">
          <a:extLst>
            <a:ext uri="{FF2B5EF4-FFF2-40B4-BE49-F238E27FC236}">
              <a16:creationId xmlns:a16="http://schemas.microsoft.com/office/drawing/2014/main" id="{86956B17-4B62-4D05-B544-ADF830F70C1C}"/>
            </a:ext>
          </a:extLst>
        </xdr:cNvPr>
        <xdr:cNvCxnSpPr/>
      </xdr:nvCxnSpPr>
      <xdr:spPr>
        <a:xfrm flipV="1">
          <a:off x="4760595" y="5561118"/>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8907</xdr:rowOff>
    </xdr:from>
    <xdr:ext cx="405111" cy="259045"/>
    <xdr:sp macro="" textlink="">
      <xdr:nvSpPr>
        <xdr:cNvPr id="76" name="有形固定資産減価償却率最小値テキスト">
          <a:extLst>
            <a:ext uri="{FF2B5EF4-FFF2-40B4-BE49-F238E27FC236}">
              <a16:creationId xmlns:a16="http://schemas.microsoft.com/office/drawing/2014/main" id="{34068186-703F-4C1B-AA7F-42A8036F09B6}"/>
            </a:ext>
          </a:extLst>
        </xdr:cNvPr>
        <xdr:cNvSpPr txBox="1"/>
      </xdr:nvSpPr>
      <xdr:spPr>
        <a:xfrm>
          <a:off x="4813300" y="6781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5080</xdr:rowOff>
    </xdr:from>
    <xdr:to>
      <xdr:col>23</xdr:col>
      <xdr:colOff>174625</xdr:colOff>
      <xdr:row>35</xdr:row>
      <xdr:rowOff>5080</xdr:rowOff>
    </xdr:to>
    <xdr:cxnSp macro="">
      <xdr:nvCxnSpPr>
        <xdr:cNvPr id="77" name="直線コネクタ 76">
          <a:extLst>
            <a:ext uri="{FF2B5EF4-FFF2-40B4-BE49-F238E27FC236}">
              <a16:creationId xmlns:a16="http://schemas.microsoft.com/office/drawing/2014/main" id="{E315E3D9-6D83-4D78-A57D-BCBB3FECEDFA}"/>
            </a:ext>
          </a:extLst>
        </xdr:cNvPr>
        <xdr:cNvCxnSpPr/>
      </xdr:nvCxnSpPr>
      <xdr:spPr>
        <a:xfrm>
          <a:off x="4673600" y="677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107120</xdr:rowOff>
    </xdr:from>
    <xdr:ext cx="405111" cy="259045"/>
    <xdr:sp macro="" textlink="">
      <xdr:nvSpPr>
        <xdr:cNvPr id="78" name="有形固定資産減価償却率最大値テキスト">
          <a:extLst>
            <a:ext uri="{FF2B5EF4-FFF2-40B4-BE49-F238E27FC236}">
              <a16:creationId xmlns:a16="http://schemas.microsoft.com/office/drawing/2014/main" id="{19FE324F-C29E-4635-B59B-AC41896C32B9}"/>
            </a:ext>
          </a:extLst>
        </xdr:cNvPr>
        <xdr:cNvSpPr txBox="1"/>
      </xdr:nvSpPr>
      <xdr:spPr>
        <a:xfrm>
          <a:off x="4813300" y="533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160443</xdr:rowOff>
    </xdr:from>
    <xdr:to>
      <xdr:col>23</xdr:col>
      <xdr:colOff>174625</xdr:colOff>
      <xdr:row>27</xdr:row>
      <xdr:rowOff>160443</xdr:rowOff>
    </xdr:to>
    <xdr:cxnSp macro="">
      <xdr:nvCxnSpPr>
        <xdr:cNvPr id="79" name="直線コネクタ 78">
          <a:extLst>
            <a:ext uri="{FF2B5EF4-FFF2-40B4-BE49-F238E27FC236}">
              <a16:creationId xmlns:a16="http://schemas.microsoft.com/office/drawing/2014/main" id="{BBB7975B-EFA8-4836-9F8B-776EB773F6FF}"/>
            </a:ext>
          </a:extLst>
        </xdr:cNvPr>
        <xdr:cNvCxnSpPr/>
      </xdr:nvCxnSpPr>
      <xdr:spPr>
        <a:xfrm>
          <a:off x="4673600" y="556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87224</xdr:rowOff>
    </xdr:from>
    <xdr:ext cx="405111" cy="259045"/>
    <xdr:sp macro="" textlink="">
      <xdr:nvSpPr>
        <xdr:cNvPr id="80" name="有形固定資産減価償却率平均値テキスト">
          <a:extLst>
            <a:ext uri="{FF2B5EF4-FFF2-40B4-BE49-F238E27FC236}">
              <a16:creationId xmlns:a16="http://schemas.microsoft.com/office/drawing/2014/main" id="{FA03B6DA-77C7-411F-83AB-49DA961A1642}"/>
            </a:ext>
          </a:extLst>
        </xdr:cNvPr>
        <xdr:cNvSpPr txBox="1"/>
      </xdr:nvSpPr>
      <xdr:spPr>
        <a:xfrm>
          <a:off x="4813300" y="6002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64347</xdr:rowOff>
    </xdr:from>
    <xdr:to>
      <xdr:col>23</xdr:col>
      <xdr:colOff>136525</xdr:colOff>
      <xdr:row>31</xdr:row>
      <xdr:rowOff>165947</xdr:rowOff>
    </xdr:to>
    <xdr:sp macro="" textlink="">
      <xdr:nvSpPr>
        <xdr:cNvPr id="81" name="フローチャート: 判断 80">
          <a:extLst>
            <a:ext uri="{FF2B5EF4-FFF2-40B4-BE49-F238E27FC236}">
              <a16:creationId xmlns:a16="http://schemas.microsoft.com/office/drawing/2014/main" id="{75C6912D-195A-4A77-B374-9FAA8D97C890}"/>
            </a:ext>
          </a:extLst>
        </xdr:cNvPr>
        <xdr:cNvSpPr/>
      </xdr:nvSpPr>
      <xdr:spPr>
        <a:xfrm>
          <a:off x="4711700" y="615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24765</xdr:rowOff>
    </xdr:from>
    <xdr:to>
      <xdr:col>19</xdr:col>
      <xdr:colOff>187325</xdr:colOff>
      <xdr:row>31</xdr:row>
      <xdr:rowOff>126365</xdr:rowOff>
    </xdr:to>
    <xdr:sp macro="" textlink="">
      <xdr:nvSpPr>
        <xdr:cNvPr id="82" name="フローチャート: 判断 81">
          <a:extLst>
            <a:ext uri="{FF2B5EF4-FFF2-40B4-BE49-F238E27FC236}">
              <a16:creationId xmlns:a16="http://schemas.microsoft.com/office/drawing/2014/main" id="{7AAF7C3C-A965-421F-9B78-E9B3826224B0}"/>
            </a:ext>
          </a:extLst>
        </xdr:cNvPr>
        <xdr:cNvSpPr/>
      </xdr:nvSpPr>
      <xdr:spPr>
        <a:xfrm>
          <a:off x="40005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145838</xdr:rowOff>
    </xdr:from>
    <xdr:to>
      <xdr:col>15</xdr:col>
      <xdr:colOff>187325</xdr:colOff>
      <xdr:row>31</xdr:row>
      <xdr:rowOff>75988</xdr:rowOff>
    </xdr:to>
    <xdr:sp macro="" textlink="">
      <xdr:nvSpPr>
        <xdr:cNvPr id="83" name="フローチャート: 判断 82">
          <a:extLst>
            <a:ext uri="{FF2B5EF4-FFF2-40B4-BE49-F238E27FC236}">
              <a16:creationId xmlns:a16="http://schemas.microsoft.com/office/drawing/2014/main" id="{FEEBB55B-028F-402C-B2F8-3EEA4DF7402C}"/>
            </a:ext>
          </a:extLst>
        </xdr:cNvPr>
        <xdr:cNvSpPr/>
      </xdr:nvSpPr>
      <xdr:spPr>
        <a:xfrm>
          <a:off x="3238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113453</xdr:rowOff>
    </xdr:from>
    <xdr:to>
      <xdr:col>11</xdr:col>
      <xdr:colOff>187325</xdr:colOff>
      <xdr:row>31</xdr:row>
      <xdr:rowOff>43603</xdr:rowOff>
    </xdr:to>
    <xdr:sp macro="" textlink="">
      <xdr:nvSpPr>
        <xdr:cNvPr id="84" name="フローチャート: 判断 83">
          <a:extLst>
            <a:ext uri="{FF2B5EF4-FFF2-40B4-BE49-F238E27FC236}">
              <a16:creationId xmlns:a16="http://schemas.microsoft.com/office/drawing/2014/main" id="{F348FC15-4EA9-479E-85FD-EFB479044033}"/>
            </a:ext>
          </a:extLst>
        </xdr:cNvPr>
        <xdr:cNvSpPr/>
      </xdr:nvSpPr>
      <xdr:spPr>
        <a:xfrm>
          <a:off x="2476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85" name="フローチャート: 判断 84">
          <a:extLst>
            <a:ext uri="{FF2B5EF4-FFF2-40B4-BE49-F238E27FC236}">
              <a16:creationId xmlns:a16="http://schemas.microsoft.com/office/drawing/2014/main" id="{DFBA2E27-2453-49D6-B364-349A8825A875}"/>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37AC4E2-E2D3-48DD-B0C7-090298A806F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B815DFF-5E5C-49B1-B36C-7E362FDF87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F2F5D9C-9E81-445B-88EF-DD2209581A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D2C5CBA-A964-4F6D-8E20-ADCCFA2E147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CF96F0B-FA42-4E31-82F0-97801B16A304}"/>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72813</xdr:rowOff>
    </xdr:from>
    <xdr:to>
      <xdr:col>23</xdr:col>
      <xdr:colOff>136525</xdr:colOff>
      <xdr:row>33</xdr:row>
      <xdr:rowOff>2963</xdr:rowOff>
    </xdr:to>
    <xdr:sp macro="" textlink="">
      <xdr:nvSpPr>
        <xdr:cNvPr id="91" name="楕円 90">
          <a:extLst>
            <a:ext uri="{FF2B5EF4-FFF2-40B4-BE49-F238E27FC236}">
              <a16:creationId xmlns:a16="http://schemas.microsoft.com/office/drawing/2014/main" id="{318E7EDA-D3FF-4317-BCFD-E6C474E2AA3E}"/>
            </a:ext>
          </a:extLst>
        </xdr:cNvPr>
        <xdr:cNvSpPr/>
      </xdr:nvSpPr>
      <xdr:spPr>
        <a:xfrm>
          <a:off x="4711700" y="633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51240</xdr:rowOff>
    </xdr:from>
    <xdr:ext cx="405111" cy="259045"/>
    <xdr:sp macro="" textlink="">
      <xdr:nvSpPr>
        <xdr:cNvPr id="92" name="有形固定資産減価償却率該当値テキスト">
          <a:extLst>
            <a:ext uri="{FF2B5EF4-FFF2-40B4-BE49-F238E27FC236}">
              <a16:creationId xmlns:a16="http://schemas.microsoft.com/office/drawing/2014/main" id="{ECCA92B0-4EE5-49CD-AAAE-09EA3DC95488}"/>
            </a:ext>
          </a:extLst>
        </xdr:cNvPr>
        <xdr:cNvSpPr txBox="1"/>
      </xdr:nvSpPr>
      <xdr:spPr>
        <a:xfrm>
          <a:off x="4813300" y="630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8043</xdr:rowOff>
    </xdr:from>
    <xdr:to>
      <xdr:col>19</xdr:col>
      <xdr:colOff>187325</xdr:colOff>
      <xdr:row>32</xdr:row>
      <xdr:rowOff>109643</xdr:rowOff>
    </xdr:to>
    <xdr:sp macro="" textlink="">
      <xdr:nvSpPr>
        <xdr:cNvPr id="93" name="楕円 92">
          <a:extLst>
            <a:ext uri="{FF2B5EF4-FFF2-40B4-BE49-F238E27FC236}">
              <a16:creationId xmlns:a16="http://schemas.microsoft.com/office/drawing/2014/main" id="{AEBCCECE-CDA9-4384-8993-A1CB425D7FB6}"/>
            </a:ext>
          </a:extLst>
        </xdr:cNvPr>
        <xdr:cNvSpPr/>
      </xdr:nvSpPr>
      <xdr:spPr>
        <a:xfrm>
          <a:off x="4000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58843</xdr:rowOff>
    </xdr:from>
    <xdr:to>
      <xdr:col>23</xdr:col>
      <xdr:colOff>85725</xdr:colOff>
      <xdr:row>32</xdr:row>
      <xdr:rowOff>123613</xdr:rowOff>
    </xdr:to>
    <xdr:cxnSp macro="">
      <xdr:nvCxnSpPr>
        <xdr:cNvPr id="94" name="直線コネクタ 93">
          <a:extLst>
            <a:ext uri="{FF2B5EF4-FFF2-40B4-BE49-F238E27FC236}">
              <a16:creationId xmlns:a16="http://schemas.microsoft.com/office/drawing/2014/main" id="{378C663D-AAC3-48BB-BB91-2F902BE9CEFB}"/>
            </a:ext>
          </a:extLst>
        </xdr:cNvPr>
        <xdr:cNvCxnSpPr/>
      </xdr:nvCxnSpPr>
      <xdr:spPr>
        <a:xfrm>
          <a:off x="4051300" y="6316768"/>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111125</xdr:rowOff>
    </xdr:from>
    <xdr:to>
      <xdr:col>15</xdr:col>
      <xdr:colOff>187325</xdr:colOff>
      <xdr:row>32</xdr:row>
      <xdr:rowOff>41275</xdr:rowOff>
    </xdr:to>
    <xdr:sp macro="" textlink="">
      <xdr:nvSpPr>
        <xdr:cNvPr id="95" name="楕円 94">
          <a:extLst>
            <a:ext uri="{FF2B5EF4-FFF2-40B4-BE49-F238E27FC236}">
              <a16:creationId xmlns:a16="http://schemas.microsoft.com/office/drawing/2014/main" id="{D1063ECD-2A39-4AA3-B1FB-811F8BDDFE9B}"/>
            </a:ext>
          </a:extLst>
        </xdr:cNvPr>
        <xdr:cNvSpPr/>
      </xdr:nvSpPr>
      <xdr:spPr>
        <a:xfrm>
          <a:off x="323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161925</xdr:rowOff>
    </xdr:from>
    <xdr:to>
      <xdr:col>19</xdr:col>
      <xdr:colOff>136525</xdr:colOff>
      <xdr:row>32</xdr:row>
      <xdr:rowOff>58843</xdr:rowOff>
    </xdr:to>
    <xdr:cxnSp macro="">
      <xdr:nvCxnSpPr>
        <xdr:cNvPr id="96" name="直線コネクタ 95">
          <a:extLst>
            <a:ext uri="{FF2B5EF4-FFF2-40B4-BE49-F238E27FC236}">
              <a16:creationId xmlns:a16="http://schemas.microsoft.com/office/drawing/2014/main" id="{50E68AAC-0FE0-41C9-ACBB-F66A24F3F2B7}"/>
            </a:ext>
          </a:extLst>
        </xdr:cNvPr>
        <xdr:cNvCxnSpPr/>
      </xdr:nvCxnSpPr>
      <xdr:spPr>
        <a:xfrm>
          <a:off x="3289300" y="6248400"/>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49953</xdr:rowOff>
    </xdr:from>
    <xdr:to>
      <xdr:col>11</xdr:col>
      <xdr:colOff>187325</xdr:colOff>
      <xdr:row>31</xdr:row>
      <xdr:rowOff>151553</xdr:rowOff>
    </xdr:to>
    <xdr:sp macro="" textlink="">
      <xdr:nvSpPr>
        <xdr:cNvPr id="97" name="楕円 96">
          <a:extLst>
            <a:ext uri="{FF2B5EF4-FFF2-40B4-BE49-F238E27FC236}">
              <a16:creationId xmlns:a16="http://schemas.microsoft.com/office/drawing/2014/main" id="{91AE4126-E6EB-44FD-88A2-91515FBFB3F8}"/>
            </a:ext>
          </a:extLst>
        </xdr:cNvPr>
        <xdr:cNvSpPr/>
      </xdr:nvSpPr>
      <xdr:spPr>
        <a:xfrm>
          <a:off x="2476500" y="613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100753</xdr:rowOff>
    </xdr:from>
    <xdr:to>
      <xdr:col>15</xdr:col>
      <xdr:colOff>136525</xdr:colOff>
      <xdr:row>31</xdr:row>
      <xdr:rowOff>161925</xdr:rowOff>
    </xdr:to>
    <xdr:cxnSp macro="">
      <xdr:nvCxnSpPr>
        <xdr:cNvPr id="98" name="直線コネクタ 97">
          <a:extLst>
            <a:ext uri="{FF2B5EF4-FFF2-40B4-BE49-F238E27FC236}">
              <a16:creationId xmlns:a16="http://schemas.microsoft.com/office/drawing/2014/main" id="{266C7244-BD79-437F-83DA-DF8B71047702}"/>
            </a:ext>
          </a:extLst>
        </xdr:cNvPr>
        <xdr:cNvCxnSpPr/>
      </xdr:nvCxnSpPr>
      <xdr:spPr>
        <a:xfrm>
          <a:off x="2527300" y="618722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160232</xdr:rowOff>
    </xdr:from>
    <xdr:to>
      <xdr:col>7</xdr:col>
      <xdr:colOff>187325</xdr:colOff>
      <xdr:row>31</xdr:row>
      <xdr:rowOff>90382</xdr:rowOff>
    </xdr:to>
    <xdr:sp macro="" textlink="">
      <xdr:nvSpPr>
        <xdr:cNvPr id="99" name="楕円 98">
          <a:extLst>
            <a:ext uri="{FF2B5EF4-FFF2-40B4-BE49-F238E27FC236}">
              <a16:creationId xmlns:a16="http://schemas.microsoft.com/office/drawing/2014/main" id="{E314F6BE-9B26-4217-A59C-B6E8ABC31D5B}"/>
            </a:ext>
          </a:extLst>
        </xdr:cNvPr>
        <xdr:cNvSpPr/>
      </xdr:nvSpPr>
      <xdr:spPr>
        <a:xfrm>
          <a:off x="1714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39582</xdr:rowOff>
    </xdr:from>
    <xdr:to>
      <xdr:col>11</xdr:col>
      <xdr:colOff>136525</xdr:colOff>
      <xdr:row>31</xdr:row>
      <xdr:rowOff>100753</xdr:rowOff>
    </xdr:to>
    <xdr:cxnSp macro="">
      <xdr:nvCxnSpPr>
        <xdr:cNvPr id="100" name="直線コネクタ 99">
          <a:extLst>
            <a:ext uri="{FF2B5EF4-FFF2-40B4-BE49-F238E27FC236}">
              <a16:creationId xmlns:a16="http://schemas.microsoft.com/office/drawing/2014/main" id="{8F88F8F9-87B3-429F-A6BF-8F029CDC69AF}"/>
            </a:ext>
          </a:extLst>
        </xdr:cNvPr>
        <xdr:cNvCxnSpPr/>
      </xdr:nvCxnSpPr>
      <xdr:spPr>
        <a:xfrm>
          <a:off x="1765300" y="6126057"/>
          <a:ext cx="762000" cy="6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142892</xdr:rowOff>
    </xdr:from>
    <xdr:ext cx="405111" cy="259045"/>
    <xdr:sp macro="" textlink="">
      <xdr:nvSpPr>
        <xdr:cNvPr id="101" name="n_1aveValue有形固定資産減価償却率">
          <a:extLst>
            <a:ext uri="{FF2B5EF4-FFF2-40B4-BE49-F238E27FC236}">
              <a16:creationId xmlns:a16="http://schemas.microsoft.com/office/drawing/2014/main" id="{232B4C4D-7702-46BF-99F9-25DC468EA17C}"/>
            </a:ext>
          </a:extLst>
        </xdr:cNvPr>
        <xdr:cNvSpPr txBox="1"/>
      </xdr:nvSpPr>
      <xdr:spPr>
        <a:xfrm>
          <a:off x="3836044" y="5886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92515</xdr:rowOff>
    </xdr:from>
    <xdr:ext cx="405111" cy="259045"/>
    <xdr:sp macro="" textlink="">
      <xdr:nvSpPr>
        <xdr:cNvPr id="102" name="n_2aveValue有形固定資産減価償却率">
          <a:extLst>
            <a:ext uri="{FF2B5EF4-FFF2-40B4-BE49-F238E27FC236}">
              <a16:creationId xmlns:a16="http://schemas.microsoft.com/office/drawing/2014/main" id="{B9261B25-F333-4863-8BBB-CEF4E432FC03}"/>
            </a:ext>
          </a:extLst>
        </xdr:cNvPr>
        <xdr:cNvSpPr txBox="1"/>
      </xdr:nvSpPr>
      <xdr:spPr>
        <a:xfrm>
          <a:off x="30867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60130</xdr:rowOff>
    </xdr:from>
    <xdr:ext cx="405111" cy="259045"/>
    <xdr:sp macro="" textlink="">
      <xdr:nvSpPr>
        <xdr:cNvPr id="103" name="n_3aveValue有形固定資産減価償却率">
          <a:extLst>
            <a:ext uri="{FF2B5EF4-FFF2-40B4-BE49-F238E27FC236}">
              <a16:creationId xmlns:a16="http://schemas.microsoft.com/office/drawing/2014/main" id="{D0B37523-CC32-4738-AE32-12FF4F911B5C}"/>
            </a:ext>
          </a:extLst>
        </xdr:cNvPr>
        <xdr:cNvSpPr txBox="1"/>
      </xdr:nvSpPr>
      <xdr:spPr>
        <a:xfrm>
          <a:off x="2324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104" name="n_4aveValue有形固定資産減価償却率">
          <a:extLst>
            <a:ext uri="{FF2B5EF4-FFF2-40B4-BE49-F238E27FC236}">
              <a16:creationId xmlns:a16="http://schemas.microsoft.com/office/drawing/2014/main" id="{50062BF9-C3C9-4889-89B5-3F471BBF3298}"/>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100770</xdr:rowOff>
    </xdr:from>
    <xdr:ext cx="405111" cy="259045"/>
    <xdr:sp macro="" textlink="">
      <xdr:nvSpPr>
        <xdr:cNvPr id="105" name="n_1mainValue有形固定資産減価償却率">
          <a:extLst>
            <a:ext uri="{FF2B5EF4-FFF2-40B4-BE49-F238E27FC236}">
              <a16:creationId xmlns:a16="http://schemas.microsoft.com/office/drawing/2014/main" id="{26919086-F61B-4B43-AE5D-15D56A9BE28C}"/>
            </a:ext>
          </a:extLst>
        </xdr:cNvPr>
        <xdr:cNvSpPr txBox="1"/>
      </xdr:nvSpPr>
      <xdr:spPr>
        <a:xfrm>
          <a:off x="38360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32402</xdr:rowOff>
    </xdr:from>
    <xdr:ext cx="405111" cy="259045"/>
    <xdr:sp macro="" textlink="">
      <xdr:nvSpPr>
        <xdr:cNvPr id="106" name="n_2mainValue有形固定資産減価償却率">
          <a:extLst>
            <a:ext uri="{FF2B5EF4-FFF2-40B4-BE49-F238E27FC236}">
              <a16:creationId xmlns:a16="http://schemas.microsoft.com/office/drawing/2014/main" id="{DE157421-23BC-4530-9CCE-1E5500D91853}"/>
            </a:ext>
          </a:extLst>
        </xdr:cNvPr>
        <xdr:cNvSpPr txBox="1"/>
      </xdr:nvSpPr>
      <xdr:spPr>
        <a:xfrm>
          <a:off x="3086744" y="629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142680</xdr:rowOff>
    </xdr:from>
    <xdr:ext cx="405111" cy="259045"/>
    <xdr:sp macro="" textlink="">
      <xdr:nvSpPr>
        <xdr:cNvPr id="107" name="n_3mainValue有形固定資産減価償却率">
          <a:extLst>
            <a:ext uri="{FF2B5EF4-FFF2-40B4-BE49-F238E27FC236}">
              <a16:creationId xmlns:a16="http://schemas.microsoft.com/office/drawing/2014/main" id="{4A99CE74-A408-46D1-B662-45F02BD4E53D}"/>
            </a:ext>
          </a:extLst>
        </xdr:cNvPr>
        <xdr:cNvSpPr txBox="1"/>
      </xdr:nvSpPr>
      <xdr:spPr>
        <a:xfrm>
          <a:off x="2324744" y="622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81509</xdr:rowOff>
    </xdr:from>
    <xdr:ext cx="405111" cy="259045"/>
    <xdr:sp macro="" textlink="">
      <xdr:nvSpPr>
        <xdr:cNvPr id="108" name="n_4mainValue有形固定資産減価償却率">
          <a:extLst>
            <a:ext uri="{FF2B5EF4-FFF2-40B4-BE49-F238E27FC236}">
              <a16:creationId xmlns:a16="http://schemas.microsoft.com/office/drawing/2014/main" id="{63251FB5-DE42-486A-91C1-027223D862A8}"/>
            </a:ext>
          </a:extLst>
        </xdr:cNvPr>
        <xdr:cNvSpPr txBox="1"/>
      </xdr:nvSpPr>
      <xdr:spPr>
        <a:xfrm>
          <a:off x="15627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8576242-681A-4F87-B103-3F69657DD2C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BE8DF593-6896-43D5-9F1B-2DB8DD1F3D1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B550EB20-7374-4D75-8EDD-44607DABBB87}"/>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[ 291.2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B3A79542-C8A5-463F-B60E-14CB9E56664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9A9D431D-0073-4B0B-B3D4-295919D5F642}"/>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12427619-C723-4CFB-A28B-0EB9413BCA3F}"/>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78C74E6-EAA7-4FA9-B911-8349D373487E}"/>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00C3DAB-ECC8-4C2F-8938-44216218730D}"/>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5DE3EAE-02BF-484E-AC65-58013B0DF63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C643A9A2-C1E0-407B-951D-B7889F22213D}"/>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5B1D8DCA-05A8-4E45-AF9E-0A2BCFCE907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FE498A16-6AE3-4ED0-849B-BDB23C22094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C56A6A1F-D437-429F-BAEF-A5F7CCCC815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財政調整基金では、繰越金の増や普通交付税の交付、臨時財政対策債の活用により取り崩し額を上回る積立を行うことができ、基金残高が増額した。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また、地方債の借入についても、臨時財政対策債や橋りょう維持補修事業債の減に伴い、昨年度と比較し減となった。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一方で、会計年度任用職員報酬の増などによる人件費等の経常経費が増となったことに伴い、債務償還比率は前年度に比べ増加したが、類似団体平均は下回る結果となっている。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C64BE962-52EE-48F3-B16F-07519FFC400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71B5BFDB-9F11-4419-98E0-58EBC1D110F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BA39303-023A-4DDA-9E64-1E0DEC8C8D2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6092AEDF-46F5-4AC1-8399-D2F65E70D853}"/>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F1B623F4-7EDD-4FAE-8E5C-2F146C56562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7302BE63-F347-4A50-8F16-067CA02EF89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7D1933DF-4CA4-41E0-9D24-BC4C4F1179BC}"/>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09F9FDB2-4E91-4786-85D6-9B380256D2B8}"/>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0D9FC024-CDA6-4BF8-B5BE-77935C813953}"/>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6E5BCB4C-C274-409D-AB3D-CFA0E028676D}"/>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01859C1E-46AC-4185-B4D4-CECF97EA4CDF}"/>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7F51C259-B206-40E0-B691-5C8DF6A87D91}"/>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CDFA3A44-69E6-49D1-9BE0-9BB28529E2D9}"/>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6DB5DE60-70FB-43E9-AE0B-2FBD2A8A04E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F8213AD9-7454-4B48-BBBA-03C21369443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85527</xdr:rowOff>
    </xdr:from>
    <xdr:to>
      <xdr:col>76</xdr:col>
      <xdr:colOff>21589</xdr:colOff>
      <xdr:row>33</xdr:row>
      <xdr:rowOff>126083</xdr:rowOff>
    </xdr:to>
    <xdr:cxnSp macro="">
      <xdr:nvCxnSpPr>
        <xdr:cNvPr id="137" name="直線コネクタ 136">
          <a:extLst>
            <a:ext uri="{FF2B5EF4-FFF2-40B4-BE49-F238E27FC236}">
              <a16:creationId xmlns:a16="http://schemas.microsoft.com/office/drawing/2014/main" id="{EC16A71A-6D9A-4A88-898E-8ABD47213194}"/>
            </a:ext>
          </a:extLst>
        </xdr:cNvPr>
        <xdr:cNvCxnSpPr/>
      </xdr:nvCxnSpPr>
      <xdr:spPr>
        <a:xfrm flipV="1">
          <a:off x="14793595" y="5314752"/>
          <a:ext cx="1269" cy="1240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129910</xdr:rowOff>
    </xdr:from>
    <xdr:ext cx="560923" cy="259045"/>
    <xdr:sp macro="" textlink="">
      <xdr:nvSpPr>
        <xdr:cNvPr id="138" name="債務償還比率最小値テキスト">
          <a:extLst>
            <a:ext uri="{FF2B5EF4-FFF2-40B4-BE49-F238E27FC236}">
              <a16:creationId xmlns:a16="http://schemas.microsoft.com/office/drawing/2014/main" id="{ED7EBFE8-E43C-4AA4-81BD-C9D92721904C}"/>
            </a:ext>
          </a:extLst>
        </xdr:cNvPr>
        <xdr:cNvSpPr txBox="1"/>
      </xdr:nvSpPr>
      <xdr:spPr>
        <a:xfrm>
          <a:off x="14846300" y="65592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126083</xdr:rowOff>
    </xdr:from>
    <xdr:to>
      <xdr:col>76</xdr:col>
      <xdr:colOff>111125</xdr:colOff>
      <xdr:row>33</xdr:row>
      <xdr:rowOff>126083</xdr:rowOff>
    </xdr:to>
    <xdr:cxnSp macro="">
      <xdr:nvCxnSpPr>
        <xdr:cNvPr id="139" name="直線コネクタ 138">
          <a:extLst>
            <a:ext uri="{FF2B5EF4-FFF2-40B4-BE49-F238E27FC236}">
              <a16:creationId xmlns:a16="http://schemas.microsoft.com/office/drawing/2014/main" id="{C8CDD86D-4B05-4CB2-8CF0-DC8262E41C08}"/>
            </a:ext>
          </a:extLst>
        </xdr:cNvPr>
        <xdr:cNvCxnSpPr/>
      </xdr:nvCxnSpPr>
      <xdr:spPr>
        <a:xfrm>
          <a:off x="14706600" y="6555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32204</xdr:rowOff>
    </xdr:from>
    <xdr:ext cx="340478" cy="259045"/>
    <xdr:sp macro="" textlink="">
      <xdr:nvSpPr>
        <xdr:cNvPr id="140" name="債務償還比率最大値テキスト">
          <a:extLst>
            <a:ext uri="{FF2B5EF4-FFF2-40B4-BE49-F238E27FC236}">
              <a16:creationId xmlns:a16="http://schemas.microsoft.com/office/drawing/2014/main" id="{53E99CAB-1DDF-41B1-A366-B9C0E370DE87}"/>
            </a:ext>
          </a:extLst>
        </xdr:cNvPr>
        <xdr:cNvSpPr txBox="1"/>
      </xdr:nvSpPr>
      <xdr:spPr>
        <a:xfrm>
          <a:off x="14846300" y="508997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85527</xdr:rowOff>
    </xdr:from>
    <xdr:to>
      <xdr:col>76</xdr:col>
      <xdr:colOff>111125</xdr:colOff>
      <xdr:row>26</xdr:row>
      <xdr:rowOff>85527</xdr:rowOff>
    </xdr:to>
    <xdr:cxnSp macro="">
      <xdr:nvCxnSpPr>
        <xdr:cNvPr id="141" name="直線コネクタ 140">
          <a:extLst>
            <a:ext uri="{FF2B5EF4-FFF2-40B4-BE49-F238E27FC236}">
              <a16:creationId xmlns:a16="http://schemas.microsoft.com/office/drawing/2014/main" id="{27BC0303-5C1A-4703-AC5A-AC968D403FC5}"/>
            </a:ext>
          </a:extLst>
        </xdr:cNvPr>
        <xdr:cNvCxnSpPr/>
      </xdr:nvCxnSpPr>
      <xdr:spPr>
        <a:xfrm>
          <a:off x="14706600" y="531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148713</xdr:rowOff>
    </xdr:from>
    <xdr:ext cx="469744" cy="259045"/>
    <xdr:sp macro="" textlink="">
      <xdr:nvSpPr>
        <xdr:cNvPr id="142" name="債務償還比率平均値テキスト">
          <a:extLst>
            <a:ext uri="{FF2B5EF4-FFF2-40B4-BE49-F238E27FC236}">
              <a16:creationId xmlns:a16="http://schemas.microsoft.com/office/drawing/2014/main" id="{6E984FA2-10C5-4691-AC62-97F139755BBD}"/>
            </a:ext>
          </a:extLst>
        </xdr:cNvPr>
        <xdr:cNvSpPr txBox="1"/>
      </xdr:nvSpPr>
      <xdr:spPr>
        <a:xfrm>
          <a:off x="14846300" y="57208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170286</xdr:rowOff>
    </xdr:from>
    <xdr:to>
      <xdr:col>76</xdr:col>
      <xdr:colOff>73025</xdr:colOff>
      <xdr:row>29</xdr:row>
      <xdr:rowOff>100436</xdr:rowOff>
    </xdr:to>
    <xdr:sp macro="" textlink="">
      <xdr:nvSpPr>
        <xdr:cNvPr id="143" name="フローチャート: 判断 142">
          <a:extLst>
            <a:ext uri="{FF2B5EF4-FFF2-40B4-BE49-F238E27FC236}">
              <a16:creationId xmlns:a16="http://schemas.microsoft.com/office/drawing/2014/main" id="{063FB42F-3916-4892-87FE-DA868D3A972A}"/>
            </a:ext>
          </a:extLst>
        </xdr:cNvPr>
        <xdr:cNvSpPr/>
      </xdr:nvSpPr>
      <xdr:spPr>
        <a:xfrm>
          <a:off x="14744700" y="574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158891</xdr:rowOff>
    </xdr:from>
    <xdr:to>
      <xdr:col>72</xdr:col>
      <xdr:colOff>123825</xdr:colOff>
      <xdr:row>29</xdr:row>
      <xdr:rowOff>89041</xdr:rowOff>
    </xdr:to>
    <xdr:sp macro="" textlink="">
      <xdr:nvSpPr>
        <xdr:cNvPr id="144" name="フローチャート: 判断 143">
          <a:extLst>
            <a:ext uri="{FF2B5EF4-FFF2-40B4-BE49-F238E27FC236}">
              <a16:creationId xmlns:a16="http://schemas.microsoft.com/office/drawing/2014/main" id="{C1258B20-5EEC-4E24-9B35-A79A8270BE48}"/>
            </a:ext>
          </a:extLst>
        </xdr:cNvPr>
        <xdr:cNvSpPr/>
      </xdr:nvSpPr>
      <xdr:spPr>
        <a:xfrm>
          <a:off x="14033500" y="573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113862</xdr:rowOff>
    </xdr:from>
    <xdr:to>
      <xdr:col>68</xdr:col>
      <xdr:colOff>123825</xdr:colOff>
      <xdr:row>30</xdr:row>
      <xdr:rowOff>44012</xdr:rowOff>
    </xdr:to>
    <xdr:sp macro="" textlink="">
      <xdr:nvSpPr>
        <xdr:cNvPr id="145" name="フローチャート: 判断 144">
          <a:extLst>
            <a:ext uri="{FF2B5EF4-FFF2-40B4-BE49-F238E27FC236}">
              <a16:creationId xmlns:a16="http://schemas.microsoft.com/office/drawing/2014/main" id="{A02C0C62-3699-418C-B564-4681458AE9ED}"/>
            </a:ext>
          </a:extLst>
        </xdr:cNvPr>
        <xdr:cNvSpPr/>
      </xdr:nvSpPr>
      <xdr:spPr>
        <a:xfrm>
          <a:off x="13271500" y="585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118180</xdr:rowOff>
    </xdr:from>
    <xdr:to>
      <xdr:col>64</xdr:col>
      <xdr:colOff>123825</xdr:colOff>
      <xdr:row>30</xdr:row>
      <xdr:rowOff>48330</xdr:rowOff>
    </xdr:to>
    <xdr:sp macro="" textlink="">
      <xdr:nvSpPr>
        <xdr:cNvPr id="146" name="フローチャート: 判断 145">
          <a:extLst>
            <a:ext uri="{FF2B5EF4-FFF2-40B4-BE49-F238E27FC236}">
              <a16:creationId xmlns:a16="http://schemas.microsoft.com/office/drawing/2014/main" id="{C8E27184-1005-45C8-90A4-19D20A54A294}"/>
            </a:ext>
          </a:extLst>
        </xdr:cNvPr>
        <xdr:cNvSpPr/>
      </xdr:nvSpPr>
      <xdr:spPr>
        <a:xfrm>
          <a:off x="12509500" y="586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114822</xdr:rowOff>
    </xdr:from>
    <xdr:to>
      <xdr:col>60</xdr:col>
      <xdr:colOff>123825</xdr:colOff>
      <xdr:row>30</xdr:row>
      <xdr:rowOff>44972</xdr:rowOff>
    </xdr:to>
    <xdr:sp macro="" textlink="">
      <xdr:nvSpPr>
        <xdr:cNvPr id="147" name="フローチャート: 判断 146">
          <a:extLst>
            <a:ext uri="{FF2B5EF4-FFF2-40B4-BE49-F238E27FC236}">
              <a16:creationId xmlns:a16="http://schemas.microsoft.com/office/drawing/2014/main" id="{7FD2AC77-1BC9-4316-A947-16DD9794D346}"/>
            </a:ext>
          </a:extLst>
        </xdr:cNvPr>
        <xdr:cNvSpPr/>
      </xdr:nvSpPr>
      <xdr:spPr>
        <a:xfrm>
          <a:off x="11747500" y="5858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847E723E-D639-4BF4-A23A-3287C724CFB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B5FAE072-A9E2-4B08-8421-C313246B3CCD}"/>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F492193-EAE5-4DF8-849A-19F06948F9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402C714D-B450-4C30-BFD5-8DEE0749C63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7E6BE57-1C65-40E3-BA34-CA9C0EEF069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39186</xdr:rowOff>
    </xdr:from>
    <xdr:to>
      <xdr:col>76</xdr:col>
      <xdr:colOff>73025</xdr:colOff>
      <xdr:row>28</xdr:row>
      <xdr:rowOff>140786</xdr:rowOff>
    </xdr:to>
    <xdr:sp macro="" textlink="">
      <xdr:nvSpPr>
        <xdr:cNvPr id="153" name="楕円 152">
          <a:extLst>
            <a:ext uri="{FF2B5EF4-FFF2-40B4-BE49-F238E27FC236}">
              <a16:creationId xmlns:a16="http://schemas.microsoft.com/office/drawing/2014/main" id="{8F8ED687-2C4F-4797-BD91-CCC85313769D}"/>
            </a:ext>
          </a:extLst>
        </xdr:cNvPr>
        <xdr:cNvSpPr/>
      </xdr:nvSpPr>
      <xdr:spPr>
        <a:xfrm>
          <a:off x="14744700" y="561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62063</xdr:rowOff>
    </xdr:from>
    <xdr:ext cx="469744" cy="259045"/>
    <xdr:sp macro="" textlink="">
      <xdr:nvSpPr>
        <xdr:cNvPr id="154" name="債務償還比率該当値テキスト">
          <a:extLst>
            <a:ext uri="{FF2B5EF4-FFF2-40B4-BE49-F238E27FC236}">
              <a16:creationId xmlns:a16="http://schemas.microsoft.com/office/drawing/2014/main" id="{DCF5B16A-53D6-4235-BBE4-9BBC9FE695DC}"/>
            </a:ext>
          </a:extLst>
        </xdr:cNvPr>
        <xdr:cNvSpPr txBox="1"/>
      </xdr:nvSpPr>
      <xdr:spPr>
        <a:xfrm>
          <a:off x="14846300" y="546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166977</xdr:rowOff>
    </xdr:from>
    <xdr:to>
      <xdr:col>72</xdr:col>
      <xdr:colOff>123825</xdr:colOff>
      <xdr:row>28</xdr:row>
      <xdr:rowOff>97127</xdr:rowOff>
    </xdr:to>
    <xdr:sp macro="" textlink="">
      <xdr:nvSpPr>
        <xdr:cNvPr id="155" name="楕円 154">
          <a:extLst>
            <a:ext uri="{FF2B5EF4-FFF2-40B4-BE49-F238E27FC236}">
              <a16:creationId xmlns:a16="http://schemas.microsoft.com/office/drawing/2014/main" id="{D795CF63-BB27-4780-A9C5-2138601AF095}"/>
            </a:ext>
          </a:extLst>
        </xdr:cNvPr>
        <xdr:cNvSpPr/>
      </xdr:nvSpPr>
      <xdr:spPr>
        <a:xfrm>
          <a:off x="14033500" y="556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46327</xdr:rowOff>
    </xdr:from>
    <xdr:to>
      <xdr:col>76</xdr:col>
      <xdr:colOff>22225</xdr:colOff>
      <xdr:row>28</xdr:row>
      <xdr:rowOff>89986</xdr:rowOff>
    </xdr:to>
    <xdr:cxnSp macro="">
      <xdr:nvCxnSpPr>
        <xdr:cNvPr id="156" name="直線コネクタ 155">
          <a:extLst>
            <a:ext uri="{FF2B5EF4-FFF2-40B4-BE49-F238E27FC236}">
              <a16:creationId xmlns:a16="http://schemas.microsoft.com/office/drawing/2014/main" id="{2BA9E45A-CD3E-41B7-88F2-2DA1C80DCB76}"/>
            </a:ext>
          </a:extLst>
        </xdr:cNvPr>
        <xdr:cNvCxnSpPr/>
      </xdr:nvCxnSpPr>
      <xdr:spPr>
        <a:xfrm>
          <a:off x="14084300" y="5618452"/>
          <a:ext cx="711200" cy="4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163329</xdr:rowOff>
    </xdr:from>
    <xdr:to>
      <xdr:col>68</xdr:col>
      <xdr:colOff>123825</xdr:colOff>
      <xdr:row>29</xdr:row>
      <xdr:rowOff>93479</xdr:rowOff>
    </xdr:to>
    <xdr:sp macro="" textlink="">
      <xdr:nvSpPr>
        <xdr:cNvPr id="157" name="楕円 156">
          <a:extLst>
            <a:ext uri="{FF2B5EF4-FFF2-40B4-BE49-F238E27FC236}">
              <a16:creationId xmlns:a16="http://schemas.microsoft.com/office/drawing/2014/main" id="{A4352877-9F6A-4B96-8D42-72D9AF63B861}"/>
            </a:ext>
          </a:extLst>
        </xdr:cNvPr>
        <xdr:cNvSpPr/>
      </xdr:nvSpPr>
      <xdr:spPr>
        <a:xfrm>
          <a:off x="13271500" y="573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46327</xdr:rowOff>
    </xdr:from>
    <xdr:to>
      <xdr:col>72</xdr:col>
      <xdr:colOff>73025</xdr:colOff>
      <xdr:row>29</xdr:row>
      <xdr:rowOff>42679</xdr:rowOff>
    </xdr:to>
    <xdr:cxnSp macro="">
      <xdr:nvCxnSpPr>
        <xdr:cNvPr id="158" name="直線コネクタ 157">
          <a:extLst>
            <a:ext uri="{FF2B5EF4-FFF2-40B4-BE49-F238E27FC236}">
              <a16:creationId xmlns:a16="http://schemas.microsoft.com/office/drawing/2014/main" id="{C471A621-119C-4808-809D-EE130DDA12EB}"/>
            </a:ext>
          </a:extLst>
        </xdr:cNvPr>
        <xdr:cNvCxnSpPr/>
      </xdr:nvCxnSpPr>
      <xdr:spPr>
        <a:xfrm flipV="1">
          <a:off x="13322300" y="5618452"/>
          <a:ext cx="762000" cy="167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105396</xdr:rowOff>
    </xdr:from>
    <xdr:to>
      <xdr:col>64</xdr:col>
      <xdr:colOff>123825</xdr:colOff>
      <xdr:row>29</xdr:row>
      <xdr:rowOff>35546</xdr:rowOff>
    </xdr:to>
    <xdr:sp macro="" textlink="">
      <xdr:nvSpPr>
        <xdr:cNvPr id="159" name="楕円 158">
          <a:extLst>
            <a:ext uri="{FF2B5EF4-FFF2-40B4-BE49-F238E27FC236}">
              <a16:creationId xmlns:a16="http://schemas.microsoft.com/office/drawing/2014/main" id="{C8D6063A-D5EB-48E9-948C-7FE9437177DD}"/>
            </a:ext>
          </a:extLst>
        </xdr:cNvPr>
        <xdr:cNvSpPr/>
      </xdr:nvSpPr>
      <xdr:spPr>
        <a:xfrm>
          <a:off x="12509500" y="567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156196</xdr:rowOff>
    </xdr:from>
    <xdr:to>
      <xdr:col>68</xdr:col>
      <xdr:colOff>73025</xdr:colOff>
      <xdr:row>29</xdr:row>
      <xdr:rowOff>42679</xdr:rowOff>
    </xdr:to>
    <xdr:cxnSp macro="">
      <xdr:nvCxnSpPr>
        <xdr:cNvPr id="160" name="直線コネクタ 159">
          <a:extLst>
            <a:ext uri="{FF2B5EF4-FFF2-40B4-BE49-F238E27FC236}">
              <a16:creationId xmlns:a16="http://schemas.microsoft.com/office/drawing/2014/main" id="{9D96DE1E-FD33-49B7-9330-146AEB97A28B}"/>
            </a:ext>
          </a:extLst>
        </xdr:cNvPr>
        <xdr:cNvCxnSpPr/>
      </xdr:nvCxnSpPr>
      <xdr:spPr>
        <a:xfrm>
          <a:off x="12560300" y="5728321"/>
          <a:ext cx="762000" cy="57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133583</xdr:rowOff>
    </xdr:from>
    <xdr:to>
      <xdr:col>60</xdr:col>
      <xdr:colOff>123825</xdr:colOff>
      <xdr:row>29</xdr:row>
      <xdr:rowOff>63733</xdr:rowOff>
    </xdr:to>
    <xdr:sp macro="" textlink="">
      <xdr:nvSpPr>
        <xdr:cNvPr id="161" name="楕円 160">
          <a:extLst>
            <a:ext uri="{FF2B5EF4-FFF2-40B4-BE49-F238E27FC236}">
              <a16:creationId xmlns:a16="http://schemas.microsoft.com/office/drawing/2014/main" id="{0AAC49A8-8D9E-459D-9D1A-F92575D50C5F}"/>
            </a:ext>
          </a:extLst>
        </xdr:cNvPr>
        <xdr:cNvSpPr/>
      </xdr:nvSpPr>
      <xdr:spPr>
        <a:xfrm>
          <a:off x="11747500" y="570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156196</xdr:rowOff>
    </xdr:from>
    <xdr:to>
      <xdr:col>64</xdr:col>
      <xdr:colOff>73025</xdr:colOff>
      <xdr:row>29</xdr:row>
      <xdr:rowOff>12933</xdr:rowOff>
    </xdr:to>
    <xdr:cxnSp macro="">
      <xdr:nvCxnSpPr>
        <xdr:cNvPr id="162" name="直線コネクタ 161">
          <a:extLst>
            <a:ext uri="{FF2B5EF4-FFF2-40B4-BE49-F238E27FC236}">
              <a16:creationId xmlns:a16="http://schemas.microsoft.com/office/drawing/2014/main" id="{33F7AB83-D36D-442A-8AFA-4D98624B45E4}"/>
            </a:ext>
          </a:extLst>
        </xdr:cNvPr>
        <xdr:cNvCxnSpPr/>
      </xdr:nvCxnSpPr>
      <xdr:spPr>
        <a:xfrm flipV="1">
          <a:off x="11798300" y="5728321"/>
          <a:ext cx="762000" cy="28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80168</xdr:rowOff>
    </xdr:from>
    <xdr:ext cx="469744" cy="259045"/>
    <xdr:sp macro="" textlink="">
      <xdr:nvSpPr>
        <xdr:cNvPr id="163" name="n_1aveValue債務償還比率">
          <a:extLst>
            <a:ext uri="{FF2B5EF4-FFF2-40B4-BE49-F238E27FC236}">
              <a16:creationId xmlns:a16="http://schemas.microsoft.com/office/drawing/2014/main" id="{4934F2C6-F124-42AE-BBE5-C646CA6F07A3}"/>
            </a:ext>
          </a:extLst>
        </xdr:cNvPr>
        <xdr:cNvSpPr txBox="1"/>
      </xdr:nvSpPr>
      <xdr:spPr>
        <a:xfrm>
          <a:off x="13836727" y="582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35139</xdr:rowOff>
    </xdr:from>
    <xdr:ext cx="469744" cy="259045"/>
    <xdr:sp macro="" textlink="">
      <xdr:nvSpPr>
        <xdr:cNvPr id="164" name="n_2aveValue債務償還比率">
          <a:extLst>
            <a:ext uri="{FF2B5EF4-FFF2-40B4-BE49-F238E27FC236}">
              <a16:creationId xmlns:a16="http://schemas.microsoft.com/office/drawing/2014/main" id="{A65F98B1-7A1D-4C1E-9168-E8E74B3783DB}"/>
            </a:ext>
          </a:extLst>
        </xdr:cNvPr>
        <xdr:cNvSpPr txBox="1"/>
      </xdr:nvSpPr>
      <xdr:spPr>
        <a:xfrm>
          <a:off x="13087427" y="595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39457</xdr:rowOff>
    </xdr:from>
    <xdr:ext cx="469744" cy="259045"/>
    <xdr:sp macro="" textlink="">
      <xdr:nvSpPr>
        <xdr:cNvPr id="165" name="n_3aveValue債務償還比率">
          <a:extLst>
            <a:ext uri="{FF2B5EF4-FFF2-40B4-BE49-F238E27FC236}">
              <a16:creationId xmlns:a16="http://schemas.microsoft.com/office/drawing/2014/main" id="{EFFA486E-D2D3-42D2-880C-9916F6DB7BFF}"/>
            </a:ext>
          </a:extLst>
        </xdr:cNvPr>
        <xdr:cNvSpPr txBox="1"/>
      </xdr:nvSpPr>
      <xdr:spPr>
        <a:xfrm>
          <a:off x="12325427" y="5954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36099</xdr:rowOff>
    </xdr:from>
    <xdr:ext cx="469744" cy="259045"/>
    <xdr:sp macro="" textlink="">
      <xdr:nvSpPr>
        <xdr:cNvPr id="166" name="n_4aveValue債務償還比率">
          <a:extLst>
            <a:ext uri="{FF2B5EF4-FFF2-40B4-BE49-F238E27FC236}">
              <a16:creationId xmlns:a16="http://schemas.microsoft.com/office/drawing/2014/main" id="{F2876214-1D07-4E33-B7C9-B7C491ACCDC4}"/>
            </a:ext>
          </a:extLst>
        </xdr:cNvPr>
        <xdr:cNvSpPr txBox="1"/>
      </xdr:nvSpPr>
      <xdr:spPr>
        <a:xfrm>
          <a:off x="11563427" y="595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113654</xdr:rowOff>
    </xdr:from>
    <xdr:ext cx="469744" cy="259045"/>
    <xdr:sp macro="" textlink="">
      <xdr:nvSpPr>
        <xdr:cNvPr id="167" name="n_1mainValue債務償還比率">
          <a:extLst>
            <a:ext uri="{FF2B5EF4-FFF2-40B4-BE49-F238E27FC236}">
              <a16:creationId xmlns:a16="http://schemas.microsoft.com/office/drawing/2014/main" id="{6DF11E01-E790-4A33-8CAD-88B9202288CA}"/>
            </a:ext>
          </a:extLst>
        </xdr:cNvPr>
        <xdr:cNvSpPr txBox="1"/>
      </xdr:nvSpPr>
      <xdr:spPr>
        <a:xfrm>
          <a:off x="13836727" y="5342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110006</xdr:rowOff>
    </xdr:from>
    <xdr:ext cx="469744" cy="259045"/>
    <xdr:sp macro="" textlink="">
      <xdr:nvSpPr>
        <xdr:cNvPr id="168" name="n_2mainValue債務償還比率">
          <a:extLst>
            <a:ext uri="{FF2B5EF4-FFF2-40B4-BE49-F238E27FC236}">
              <a16:creationId xmlns:a16="http://schemas.microsoft.com/office/drawing/2014/main" id="{607D9F82-9D05-4840-9303-D45E4D1CA4BA}"/>
            </a:ext>
          </a:extLst>
        </xdr:cNvPr>
        <xdr:cNvSpPr txBox="1"/>
      </xdr:nvSpPr>
      <xdr:spPr>
        <a:xfrm>
          <a:off x="13087427" y="551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52073</xdr:rowOff>
    </xdr:from>
    <xdr:ext cx="469744" cy="259045"/>
    <xdr:sp macro="" textlink="">
      <xdr:nvSpPr>
        <xdr:cNvPr id="169" name="n_3mainValue債務償還比率">
          <a:extLst>
            <a:ext uri="{FF2B5EF4-FFF2-40B4-BE49-F238E27FC236}">
              <a16:creationId xmlns:a16="http://schemas.microsoft.com/office/drawing/2014/main" id="{D83C68F3-C8E2-46EC-8A0A-E7C89506AE45}"/>
            </a:ext>
          </a:extLst>
        </xdr:cNvPr>
        <xdr:cNvSpPr txBox="1"/>
      </xdr:nvSpPr>
      <xdr:spPr>
        <a:xfrm>
          <a:off x="12325427" y="5452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80260</xdr:rowOff>
    </xdr:from>
    <xdr:ext cx="469744" cy="259045"/>
    <xdr:sp macro="" textlink="">
      <xdr:nvSpPr>
        <xdr:cNvPr id="170" name="n_4mainValue債務償還比率">
          <a:extLst>
            <a:ext uri="{FF2B5EF4-FFF2-40B4-BE49-F238E27FC236}">
              <a16:creationId xmlns:a16="http://schemas.microsoft.com/office/drawing/2014/main" id="{764CE035-B632-4CAD-A49F-4C31E5BD5F94}"/>
            </a:ext>
          </a:extLst>
        </xdr:cNvPr>
        <xdr:cNvSpPr txBox="1"/>
      </xdr:nvSpPr>
      <xdr:spPr>
        <a:xfrm>
          <a:off x="11563427" y="548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5D0C033E-2CB3-4DA0-83DE-A04AF3310BB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BEE8029-F7AB-43D5-B837-5F8CAF39674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7CA2A523-5B69-4A9A-9DE9-93D85ABBF30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C161D38A-0B90-448D-85FE-F30B999ED80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5C3CC33E-5507-4070-8D06-8B9C3B67EC4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AB54CBBD-656C-40B3-A579-EBC664A7B97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9164B7B-3AC8-4CEF-874D-F5BC7339AD6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317814-7032-41B7-9028-84297396DF7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BB44C6-D456-4685-9D32-932D8ED918A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851CA5-6B93-4A40-A1BE-7FB29392BD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030ABB3-D4B7-454E-BF73-DBE0F5616BD1}"/>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75FA5AE-1854-43E4-B42A-1D4629A8E78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E84437C-5323-4A23-BEB5-B05990C0037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D65213B-0257-4C4E-A0EF-B48F40B70E9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2B259C-3811-4D35-9B1A-2DBE64D84B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29E65C1-927C-4C8B-AB09-F702AA44F5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34F012A-0BEC-42D7-BC3A-4318A847BD7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844892A-E192-42DD-8455-68BFDE788B1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165FA64-4FD0-4419-BA5F-1970DA4E06E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941DA59-7450-45E4-B2EE-A581ED39A5C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489B54-7BA9-498A-B050-6254D05F90A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BB047CA-3713-47CC-A02B-E0000AA4B38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362A4A4-F4E2-468E-9ACC-745B8C7446C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F3D6197-2BF8-4F43-ACFA-2F462CF5E7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C928CA-C06D-4DF3-BAEF-A3FC34ED458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B095B7F-6BA8-4514-AA17-DA010BDB14F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127DF3-E572-44C2-AFD4-848DD9FE6D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F2B83A5-D65E-4E4B-ABF5-9E3F331A2E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35177A-36F0-4E45-964A-968AC74FDC5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E676E74-FBC3-47F1-8DFA-5C67411FE9E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B32AC6D-0EA2-4E59-BE19-697C9130720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EEA67D-2989-4644-AA04-11C3E33BF77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969E902-AB72-4C15-8F1E-C4E458C2550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E9B6113-3B91-4054-AC4B-DA2A4EA9CB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BA2CB8-9A31-4204-87A8-C10D6E5A2FB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FB6446F-1D18-4621-AD84-014627D09D5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84BB8E6-7982-475C-8BCF-6297AE0D7AC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C2BD4BF-84A3-4A29-9B2A-3F2C306450F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384EDA-4B91-4813-BCCA-F3AC55C7121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2DD462B-0862-4B60-8549-986B415BE8E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C8ED64-E8DA-4C8A-8966-9782F89F427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3D09A07-5CF5-485A-9144-93C0E20ED533}"/>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CE040D5-D50B-48B7-8BB7-32F080BA187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4A4AAA-B581-42FF-865E-7D3FB9C93ED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436760-A7DC-469A-9693-4FC8F4B19E6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BB227C4-5F14-4FDB-8810-53EA39BDF0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8EEB2BD-90C3-4DA0-81D7-BC4101EE312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5F15EB61-7F0E-40D6-9B70-B87E72B84F1E}"/>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DC0397E-EF25-4B0C-A553-13297774EBA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3691171E-3012-449E-9857-0AC91AD122C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95D571A-FC04-4F4A-A155-46068CF44CB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8061499-16D0-4145-BBBB-DCE61A511C0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7E85A9D-7ACF-4342-8306-FDC2953FE6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CE69ECD2-F7FD-4B03-8D05-EC64AE014DA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38310C9E-B03F-4355-8C15-540AB97EB40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AB2294-E800-46DE-B362-5E9AB25D774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C807D9AE-0093-41B7-93B3-E6DF512AD78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324621A-792F-4895-9911-1A363E7D30B2}"/>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88B67A-570A-490D-808E-9DEBCC531C0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B630847B-41D0-4037-A0F3-2A9BE2562C9C}"/>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D9F2569-EF1C-4AB5-AC7C-F32835DCD898}"/>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0E14AEE9-2C0C-4D4E-BBDA-C7D2846E5538}"/>
            </a:ext>
          </a:extLst>
        </xdr:cNvPr>
        <xdr:cNvCxnSpPr/>
      </xdr:nvCxnSpPr>
      <xdr:spPr>
        <a:xfrm flipV="1">
          <a:off x="4634865" y="56769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5C05AD20-9A92-403B-AB8D-59A05BA49DF1}"/>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E5D2134-53E4-468B-8D86-616FE17BB198}"/>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405111" cy="259045"/>
    <xdr:sp macro="" textlink="">
      <xdr:nvSpPr>
        <xdr:cNvPr id="60" name="【道路】&#10;有形固定資産減価償却率最大値テキスト">
          <a:extLst>
            <a:ext uri="{FF2B5EF4-FFF2-40B4-BE49-F238E27FC236}">
              <a16:creationId xmlns:a16="http://schemas.microsoft.com/office/drawing/2014/main" id="{AA0BF422-BD2D-46C9-98F8-718AEC41C363}"/>
            </a:ext>
          </a:extLst>
        </xdr:cNvPr>
        <xdr:cNvSpPr txBox="1"/>
      </xdr:nvSpPr>
      <xdr:spPr>
        <a:xfrm>
          <a:off x="4673600" y="545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1" name="直線コネクタ 60">
          <a:extLst>
            <a:ext uri="{FF2B5EF4-FFF2-40B4-BE49-F238E27FC236}">
              <a16:creationId xmlns:a16="http://schemas.microsoft.com/office/drawing/2014/main" id="{885389FE-79A9-41B7-BA1B-90BA703DAA2A}"/>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137177</xdr:rowOff>
    </xdr:from>
    <xdr:ext cx="405111" cy="259045"/>
    <xdr:sp macro="" textlink="">
      <xdr:nvSpPr>
        <xdr:cNvPr id="62" name="【道路】&#10;有形固定資産減価償却率平均値テキスト">
          <a:extLst>
            <a:ext uri="{FF2B5EF4-FFF2-40B4-BE49-F238E27FC236}">
              <a16:creationId xmlns:a16="http://schemas.microsoft.com/office/drawing/2014/main" id="{AF517D23-5362-4530-96D1-D1948FBE35EB}"/>
            </a:ext>
          </a:extLst>
        </xdr:cNvPr>
        <xdr:cNvSpPr txBox="1"/>
      </xdr:nvSpPr>
      <xdr:spPr>
        <a:xfrm>
          <a:off x="4673600" y="6652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63" name="フローチャート: 判断 62">
          <a:extLst>
            <a:ext uri="{FF2B5EF4-FFF2-40B4-BE49-F238E27FC236}">
              <a16:creationId xmlns:a16="http://schemas.microsoft.com/office/drawing/2014/main" id="{33669AB0-A0F1-4FAA-A876-BEC1F0FE5125}"/>
            </a:ext>
          </a:extLst>
        </xdr:cNvPr>
        <xdr:cNvSpPr/>
      </xdr:nvSpPr>
      <xdr:spPr>
        <a:xfrm>
          <a:off x="45847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116840</xdr:rowOff>
    </xdr:from>
    <xdr:to>
      <xdr:col>20</xdr:col>
      <xdr:colOff>38100</xdr:colOff>
      <xdr:row>39</xdr:row>
      <xdr:rowOff>46990</xdr:rowOff>
    </xdr:to>
    <xdr:sp macro="" textlink="">
      <xdr:nvSpPr>
        <xdr:cNvPr id="64" name="フローチャート: 判断 63">
          <a:extLst>
            <a:ext uri="{FF2B5EF4-FFF2-40B4-BE49-F238E27FC236}">
              <a16:creationId xmlns:a16="http://schemas.microsoft.com/office/drawing/2014/main" id="{E6C331FF-6289-451C-84A6-0ECEF0BA519E}"/>
            </a:ext>
          </a:extLst>
        </xdr:cNvPr>
        <xdr:cNvSpPr/>
      </xdr:nvSpPr>
      <xdr:spPr>
        <a:xfrm>
          <a:off x="3746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111760</xdr:rowOff>
    </xdr:to>
    <xdr:sp macro="" textlink="">
      <xdr:nvSpPr>
        <xdr:cNvPr id="65" name="フローチャート: 判断 64">
          <a:extLst>
            <a:ext uri="{FF2B5EF4-FFF2-40B4-BE49-F238E27FC236}">
              <a16:creationId xmlns:a16="http://schemas.microsoft.com/office/drawing/2014/main" id="{689C6A39-D4A3-4AAA-B120-380713DD9662}"/>
            </a:ext>
          </a:extLst>
        </xdr:cNvPr>
        <xdr:cNvSpPr/>
      </xdr:nvSpPr>
      <xdr:spPr>
        <a:xfrm>
          <a:off x="2857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83DA94D5-02EF-42DA-8906-A726B4188B7C}"/>
            </a:ext>
          </a:extLst>
        </xdr:cNvPr>
        <xdr:cNvSpPr/>
      </xdr:nvSpPr>
      <xdr:spPr>
        <a:xfrm>
          <a:off x="1968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120650</xdr:rowOff>
    </xdr:from>
    <xdr:to>
      <xdr:col>6</xdr:col>
      <xdr:colOff>38100</xdr:colOff>
      <xdr:row>38</xdr:row>
      <xdr:rowOff>50800</xdr:rowOff>
    </xdr:to>
    <xdr:sp macro="" textlink="">
      <xdr:nvSpPr>
        <xdr:cNvPr id="67" name="フローチャート: 判断 66">
          <a:extLst>
            <a:ext uri="{FF2B5EF4-FFF2-40B4-BE49-F238E27FC236}">
              <a16:creationId xmlns:a16="http://schemas.microsoft.com/office/drawing/2014/main" id="{C324DFE4-9EEB-4BDB-8C7B-00CCCFA90DC5}"/>
            </a:ext>
          </a:extLst>
        </xdr:cNvPr>
        <xdr:cNvSpPr/>
      </xdr:nvSpPr>
      <xdr:spPr>
        <a:xfrm>
          <a:off x="1079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5ACE7E9-4758-4D7F-B1B3-F7F4539B67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9ABDE9E-2883-4C25-A1F6-E8C09C1451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BFF7A8-C84A-4792-A8C8-DB6B7417B55B}"/>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54F547-39D0-418A-A489-FB78D64A429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70A6E0C-2176-4FC4-96FB-FB2B3C5998F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73" name="楕円 72">
          <a:extLst>
            <a:ext uri="{FF2B5EF4-FFF2-40B4-BE49-F238E27FC236}">
              <a16:creationId xmlns:a16="http://schemas.microsoft.com/office/drawing/2014/main" id="{9120E71B-D1B2-411A-8952-92B6531E88E9}"/>
            </a:ext>
          </a:extLst>
        </xdr:cNvPr>
        <xdr:cNvSpPr/>
      </xdr:nvSpPr>
      <xdr:spPr>
        <a:xfrm>
          <a:off x="45847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135907</xdr:rowOff>
    </xdr:from>
    <xdr:ext cx="405111" cy="259045"/>
    <xdr:sp macro="" textlink="">
      <xdr:nvSpPr>
        <xdr:cNvPr id="74" name="【道路】&#10;有形固定資産減価償却率該当値テキスト">
          <a:extLst>
            <a:ext uri="{FF2B5EF4-FFF2-40B4-BE49-F238E27FC236}">
              <a16:creationId xmlns:a16="http://schemas.microsoft.com/office/drawing/2014/main" id="{CE9F8046-5E7C-48CC-9C2C-C7643292F72E}"/>
            </a:ext>
          </a:extLst>
        </xdr:cNvPr>
        <xdr:cNvSpPr txBox="1"/>
      </xdr:nvSpPr>
      <xdr:spPr>
        <a:xfrm>
          <a:off x="4673600"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BCEC21AC-B716-473F-927D-3B01DF271F0D}"/>
            </a:ext>
          </a:extLst>
        </xdr:cNvPr>
        <xdr:cNvSpPr/>
      </xdr:nvSpPr>
      <xdr:spPr>
        <a:xfrm>
          <a:off x="3746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163830</xdr:rowOff>
    </xdr:to>
    <xdr:cxnSp macro="">
      <xdr:nvCxnSpPr>
        <xdr:cNvPr id="76" name="直線コネクタ 75">
          <a:extLst>
            <a:ext uri="{FF2B5EF4-FFF2-40B4-BE49-F238E27FC236}">
              <a16:creationId xmlns:a16="http://schemas.microsoft.com/office/drawing/2014/main" id="{FA90ACA2-B34B-4BC7-BA39-851FB923A6FA}"/>
            </a:ext>
          </a:extLst>
        </xdr:cNvPr>
        <xdr:cNvCxnSpPr/>
      </xdr:nvCxnSpPr>
      <xdr:spPr>
        <a:xfrm>
          <a:off x="3797300" y="6446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147320</xdr:rowOff>
    </xdr:from>
    <xdr:to>
      <xdr:col>15</xdr:col>
      <xdr:colOff>101600</xdr:colOff>
      <xdr:row>37</xdr:row>
      <xdr:rowOff>77470</xdr:rowOff>
    </xdr:to>
    <xdr:sp macro="" textlink="">
      <xdr:nvSpPr>
        <xdr:cNvPr id="77" name="楕円 76">
          <a:extLst>
            <a:ext uri="{FF2B5EF4-FFF2-40B4-BE49-F238E27FC236}">
              <a16:creationId xmlns:a16="http://schemas.microsoft.com/office/drawing/2014/main" id="{EC8766E2-1372-47D2-AC1C-DB50D9CA5737}"/>
            </a:ext>
          </a:extLst>
        </xdr:cNvPr>
        <xdr:cNvSpPr/>
      </xdr:nvSpPr>
      <xdr:spPr>
        <a:xfrm>
          <a:off x="2857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26670</xdr:rowOff>
    </xdr:from>
    <xdr:to>
      <xdr:col>19</xdr:col>
      <xdr:colOff>177800</xdr:colOff>
      <xdr:row>37</xdr:row>
      <xdr:rowOff>102870</xdr:rowOff>
    </xdr:to>
    <xdr:cxnSp macro="">
      <xdr:nvCxnSpPr>
        <xdr:cNvPr id="78" name="直線コネクタ 77">
          <a:extLst>
            <a:ext uri="{FF2B5EF4-FFF2-40B4-BE49-F238E27FC236}">
              <a16:creationId xmlns:a16="http://schemas.microsoft.com/office/drawing/2014/main" id="{25EA327C-207D-4C97-ACED-72C4F0009613}"/>
            </a:ext>
          </a:extLst>
        </xdr:cNvPr>
        <xdr:cNvCxnSpPr/>
      </xdr:nvCxnSpPr>
      <xdr:spPr>
        <a:xfrm>
          <a:off x="2908300" y="63703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86360</xdr:rowOff>
    </xdr:from>
    <xdr:to>
      <xdr:col>10</xdr:col>
      <xdr:colOff>165100</xdr:colOff>
      <xdr:row>37</xdr:row>
      <xdr:rowOff>16510</xdr:rowOff>
    </xdr:to>
    <xdr:sp macro="" textlink="">
      <xdr:nvSpPr>
        <xdr:cNvPr id="79" name="楕円 78">
          <a:extLst>
            <a:ext uri="{FF2B5EF4-FFF2-40B4-BE49-F238E27FC236}">
              <a16:creationId xmlns:a16="http://schemas.microsoft.com/office/drawing/2014/main" id="{055FB8A3-CB78-491D-9914-66295672179F}"/>
            </a:ext>
          </a:extLst>
        </xdr:cNvPr>
        <xdr:cNvSpPr/>
      </xdr:nvSpPr>
      <xdr:spPr>
        <a:xfrm>
          <a:off x="19685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137160</xdr:rowOff>
    </xdr:from>
    <xdr:to>
      <xdr:col>15</xdr:col>
      <xdr:colOff>50800</xdr:colOff>
      <xdr:row>37</xdr:row>
      <xdr:rowOff>26670</xdr:rowOff>
    </xdr:to>
    <xdr:cxnSp macro="">
      <xdr:nvCxnSpPr>
        <xdr:cNvPr id="80" name="直線コネクタ 79">
          <a:extLst>
            <a:ext uri="{FF2B5EF4-FFF2-40B4-BE49-F238E27FC236}">
              <a16:creationId xmlns:a16="http://schemas.microsoft.com/office/drawing/2014/main" id="{045CB94C-515F-45D0-8488-AF9A5570CBF8}"/>
            </a:ext>
          </a:extLst>
        </xdr:cNvPr>
        <xdr:cNvCxnSpPr/>
      </xdr:nvCxnSpPr>
      <xdr:spPr>
        <a:xfrm>
          <a:off x="2019300" y="6309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52070</xdr:rowOff>
    </xdr:from>
    <xdr:to>
      <xdr:col>6</xdr:col>
      <xdr:colOff>38100</xdr:colOff>
      <xdr:row>36</xdr:row>
      <xdr:rowOff>153670</xdr:rowOff>
    </xdr:to>
    <xdr:sp macro="" textlink="">
      <xdr:nvSpPr>
        <xdr:cNvPr id="81" name="楕円 80">
          <a:extLst>
            <a:ext uri="{FF2B5EF4-FFF2-40B4-BE49-F238E27FC236}">
              <a16:creationId xmlns:a16="http://schemas.microsoft.com/office/drawing/2014/main" id="{173430B3-24F6-4B05-B414-6790851BC72F}"/>
            </a:ext>
          </a:extLst>
        </xdr:cNvPr>
        <xdr:cNvSpPr/>
      </xdr:nvSpPr>
      <xdr:spPr>
        <a:xfrm>
          <a:off x="107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102870</xdr:rowOff>
    </xdr:from>
    <xdr:to>
      <xdr:col>10</xdr:col>
      <xdr:colOff>114300</xdr:colOff>
      <xdr:row>36</xdr:row>
      <xdr:rowOff>137160</xdr:rowOff>
    </xdr:to>
    <xdr:cxnSp macro="">
      <xdr:nvCxnSpPr>
        <xdr:cNvPr id="82" name="直線コネクタ 81">
          <a:extLst>
            <a:ext uri="{FF2B5EF4-FFF2-40B4-BE49-F238E27FC236}">
              <a16:creationId xmlns:a16="http://schemas.microsoft.com/office/drawing/2014/main" id="{2DD7A054-B97E-4F13-8B24-E4E069E4E75C}"/>
            </a:ext>
          </a:extLst>
        </xdr:cNvPr>
        <xdr:cNvCxnSpPr/>
      </xdr:nvCxnSpPr>
      <xdr:spPr>
        <a:xfrm>
          <a:off x="1130300" y="62750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38117</xdr:rowOff>
    </xdr:from>
    <xdr:ext cx="405111" cy="259045"/>
    <xdr:sp macro="" textlink="">
      <xdr:nvSpPr>
        <xdr:cNvPr id="83" name="n_1aveValue【道路】&#10;有形固定資産減価償却率">
          <a:extLst>
            <a:ext uri="{FF2B5EF4-FFF2-40B4-BE49-F238E27FC236}">
              <a16:creationId xmlns:a16="http://schemas.microsoft.com/office/drawing/2014/main" id="{BC99E7AA-B7A7-4A1D-96C6-93CFF290E538}"/>
            </a:ext>
          </a:extLst>
        </xdr:cNvPr>
        <xdr:cNvSpPr txBox="1"/>
      </xdr:nvSpPr>
      <xdr:spPr>
        <a:xfrm>
          <a:off x="35820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102887</xdr:rowOff>
    </xdr:from>
    <xdr:ext cx="405111" cy="259045"/>
    <xdr:sp macro="" textlink="">
      <xdr:nvSpPr>
        <xdr:cNvPr id="84" name="n_2aveValue【道路】&#10;有形固定資産減価償却率">
          <a:extLst>
            <a:ext uri="{FF2B5EF4-FFF2-40B4-BE49-F238E27FC236}">
              <a16:creationId xmlns:a16="http://schemas.microsoft.com/office/drawing/2014/main" id="{E339297B-79B4-4E9C-A870-EC41BF8EE6BA}"/>
            </a:ext>
          </a:extLst>
        </xdr:cNvPr>
        <xdr:cNvSpPr txBox="1"/>
      </xdr:nvSpPr>
      <xdr:spPr>
        <a:xfrm>
          <a:off x="2705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5" name="n_3aveValue【道路】&#10;有形固定資産減価償却率">
          <a:extLst>
            <a:ext uri="{FF2B5EF4-FFF2-40B4-BE49-F238E27FC236}">
              <a16:creationId xmlns:a16="http://schemas.microsoft.com/office/drawing/2014/main" id="{EC5AD846-0AF8-421F-98EF-FB4E00094F4A}"/>
            </a:ext>
          </a:extLst>
        </xdr:cNvPr>
        <xdr:cNvSpPr txBox="1"/>
      </xdr:nvSpPr>
      <xdr:spPr>
        <a:xfrm>
          <a:off x="1816744" y="661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41927</xdr:rowOff>
    </xdr:from>
    <xdr:ext cx="405111" cy="259045"/>
    <xdr:sp macro="" textlink="">
      <xdr:nvSpPr>
        <xdr:cNvPr id="86" name="n_4aveValue【道路】&#10;有形固定資産減価償却率">
          <a:extLst>
            <a:ext uri="{FF2B5EF4-FFF2-40B4-BE49-F238E27FC236}">
              <a16:creationId xmlns:a16="http://schemas.microsoft.com/office/drawing/2014/main" id="{3F235C3E-A51E-4609-80B7-07DD903BFE58}"/>
            </a:ext>
          </a:extLst>
        </xdr:cNvPr>
        <xdr:cNvSpPr txBox="1"/>
      </xdr:nvSpPr>
      <xdr:spPr>
        <a:xfrm>
          <a:off x="927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170197</xdr:rowOff>
    </xdr:from>
    <xdr:ext cx="405111" cy="259045"/>
    <xdr:sp macro="" textlink="">
      <xdr:nvSpPr>
        <xdr:cNvPr id="87" name="n_1mainValue【道路】&#10;有形固定資産減価償却率">
          <a:extLst>
            <a:ext uri="{FF2B5EF4-FFF2-40B4-BE49-F238E27FC236}">
              <a16:creationId xmlns:a16="http://schemas.microsoft.com/office/drawing/2014/main" id="{D65DAD69-8FCC-4EAC-962F-41AE5734385F}"/>
            </a:ext>
          </a:extLst>
        </xdr:cNvPr>
        <xdr:cNvSpPr txBox="1"/>
      </xdr:nvSpPr>
      <xdr:spPr>
        <a:xfrm>
          <a:off x="35820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93997</xdr:rowOff>
    </xdr:from>
    <xdr:ext cx="405111" cy="259045"/>
    <xdr:sp macro="" textlink="">
      <xdr:nvSpPr>
        <xdr:cNvPr id="88" name="n_2mainValue【道路】&#10;有形固定資産減価償却率">
          <a:extLst>
            <a:ext uri="{FF2B5EF4-FFF2-40B4-BE49-F238E27FC236}">
              <a16:creationId xmlns:a16="http://schemas.microsoft.com/office/drawing/2014/main" id="{5A37A5B0-BF55-4DC1-9C4E-E7E2FE87B45E}"/>
            </a:ext>
          </a:extLst>
        </xdr:cNvPr>
        <xdr:cNvSpPr txBox="1"/>
      </xdr:nvSpPr>
      <xdr:spPr>
        <a:xfrm>
          <a:off x="2705744" y="609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33037</xdr:rowOff>
    </xdr:from>
    <xdr:ext cx="405111" cy="259045"/>
    <xdr:sp macro="" textlink="">
      <xdr:nvSpPr>
        <xdr:cNvPr id="89" name="n_3mainValue【道路】&#10;有形固定資産減価償却率">
          <a:extLst>
            <a:ext uri="{FF2B5EF4-FFF2-40B4-BE49-F238E27FC236}">
              <a16:creationId xmlns:a16="http://schemas.microsoft.com/office/drawing/2014/main" id="{98EC2474-3486-45DA-82A6-6B0D64FD53AE}"/>
            </a:ext>
          </a:extLst>
        </xdr:cNvPr>
        <xdr:cNvSpPr txBox="1"/>
      </xdr:nvSpPr>
      <xdr:spPr>
        <a:xfrm>
          <a:off x="1816744" y="603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CED7AC7A-BD22-4132-B9A8-251E7DA55758}"/>
            </a:ext>
          </a:extLst>
        </xdr:cNvPr>
        <xdr:cNvSpPr txBox="1"/>
      </xdr:nvSpPr>
      <xdr:spPr>
        <a:xfrm>
          <a:off x="927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6BFBD22-8EB9-41A4-85D1-F2D62946BD7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785B853-F639-47C1-B1EC-10BB0780D11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A03D259-1E79-4156-8DFB-04C89947CF8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46671FE-7A61-4C29-9EE7-7CB5C93887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C424855-79F9-49CA-BFE3-42EDE61FAAEE}"/>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B16A989-359E-4141-9C85-ED23157BE0F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50B8652-8122-48AB-8F04-6B1B9D2509A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5B4AB46-A178-4922-BC74-53FD939A7B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EF5FA276-8FBF-4174-98FF-3DFD73E250B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6EC4FAA-9A96-4F96-8423-20D23AC3254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E71CDE88-62B0-4E37-9B6F-F4DD4DCA70D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5425D209-DC78-4FA8-98AC-EB7079BC0E31}"/>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CC393637-C89F-4BB6-BF41-6060A22D0C0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FB416E7E-3EE2-403C-A02F-A85DE083AFA0}"/>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C1A67B07-3E68-434D-9F6E-26174CEADC4B}"/>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714B990F-56FC-4643-90A1-E12801B9554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B9E1AC8C-9033-4792-91B7-71F391FDC40A}"/>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0912EE34-D599-4069-8FB8-08959EDA643D}"/>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1F05681-6373-4289-BF26-0F0EE785732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213CE01D-B082-405D-BB62-84BA590C375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37879FAC-B72C-4C0A-9B8D-51573A3717B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469C6BF-BD53-4497-9F14-2004E50F36F7}"/>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A5B7686C-0A06-45E9-B565-8DC1AE42117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49BB4239-04B7-459F-987B-AF7573A6B0C5}"/>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14B87F4-5393-4D18-B37B-019C4C6F9E1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52676</xdr:rowOff>
    </xdr:from>
    <xdr:to>
      <xdr:col>54</xdr:col>
      <xdr:colOff>189865</xdr:colOff>
      <xdr:row>42</xdr:row>
      <xdr:rowOff>91973</xdr:rowOff>
    </xdr:to>
    <xdr:cxnSp macro="">
      <xdr:nvCxnSpPr>
        <xdr:cNvPr id="116" name="直線コネクタ 115">
          <a:extLst>
            <a:ext uri="{FF2B5EF4-FFF2-40B4-BE49-F238E27FC236}">
              <a16:creationId xmlns:a16="http://schemas.microsoft.com/office/drawing/2014/main" id="{1B36A704-2DDB-4665-89BE-7348A5456E24}"/>
            </a:ext>
          </a:extLst>
        </xdr:cNvPr>
        <xdr:cNvCxnSpPr/>
      </xdr:nvCxnSpPr>
      <xdr:spPr>
        <a:xfrm flipV="1">
          <a:off x="10476865" y="5881976"/>
          <a:ext cx="0" cy="1410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95800</xdr:rowOff>
    </xdr:from>
    <xdr:ext cx="469744" cy="259045"/>
    <xdr:sp macro="" textlink="">
      <xdr:nvSpPr>
        <xdr:cNvPr id="117" name="【道路】&#10;一人当たり延長最小値テキスト">
          <a:extLst>
            <a:ext uri="{FF2B5EF4-FFF2-40B4-BE49-F238E27FC236}">
              <a16:creationId xmlns:a16="http://schemas.microsoft.com/office/drawing/2014/main" id="{1A02ED47-6314-44C7-B4ED-6C02BDC33206}"/>
            </a:ext>
          </a:extLst>
        </xdr:cNvPr>
        <xdr:cNvSpPr txBox="1"/>
      </xdr:nvSpPr>
      <xdr:spPr>
        <a:xfrm>
          <a:off x="10515600" y="7296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91973</xdr:rowOff>
    </xdr:from>
    <xdr:to>
      <xdr:col>55</xdr:col>
      <xdr:colOff>88900</xdr:colOff>
      <xdr:row>42</xdr:row>
      <xdr:rowOff>91973</xdr:rowOff>
    </xdr:to>
    <xdr:cxnSp macro="">
      <xdr:nvCxnSpPr>
        <xdr:cNvPr id="118" name="直線コネクタ 117">
          <a:extLst>
            <a:ext uri="{FF2B5EF4-FFF2-40B4-BE49-F238E27FC236}">
              <a16:creationId xmlns:a16="http://schemas.microsoft.com/office/drawing/2014/main" id="{0FC7CF90-C69C-49CD-B39A-30BAE0BE777F}"/>
            </a:ext>
          </a:extLst>
        </xdr:cNvPr>
        <xdr:cNvCxnSpPr/>
      </xdr:nvCxnSpPr>
      <xdr:spPr>
        <a:xfrm>
          <a:off x="10388600" y="7292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170803</xdr:rowOff>
    </xdr:from>
    <xdr:ext cx="599010" cy="259045"/>
    <xdr:sp macro="" textlink="">
      <xdr:nvSpPr>
        <xdr:cNvPr id="119" name="【道路】&#10;一人当たり延長最大値テキスト">
          <a:extLst>
            <a:ext uri="{FF2B5EF4-FFF2-40B4-BE49-F238E27FC236}">
              <a16:creationId xmlns:a16="http://schemas.microsoft.com/office/drawing/2014/main" id="{ABBEA4C3-E310-4BC1-8C8B-73C03F040B7B}"/>
            </a:ext>
          </a:extLst>
        </xdr:cNvPr>
        <xdr:cNvSpPr txBox="1"/>
      </xdr:nvSpPr>
      <xdr:spPr>
        <a:xfrm>
          <a:off x="10515600" y="5657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52676</xdr:rowOff>
    </xdr:from>
    <xdr:to>
      <xdr:col>55</xdr:col>
      <xdr:colOff>88900</xdr:colOff>
      <xdr:row>34</xdr:row>
      <xdr:rowOff>52676</xdr:rowOff>
    </xdr:to>
    <xdr:cxnSp macro="">
      <xdr:nvCxnSpPr>
        <xdr:cNvPr id="120" name="直線コネクタ 119">
          <a:extLst>
            <a:ext uri="{FF2B5EF4-FFF2-40B4-BE49-F238E27FC236}">
              <a16:creationId xmlns:a16="http://schemas.microsoft.com/office/drawing/2014/main" id="{79D1C6F6-F88E-4F92-878B-CE3D7076BF40}"/>
            </a:ext>
          </a:extLst>
        </xdr:cNvPr>
        <xdr:cNvCxnSpPr/>
      </xdr:nvCxnSpPr>
      <xdr:spPr>
        <a:xfrm>
          <a:off x="10388600" y="5881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25711</xdr:rowOff>
    </xdr:from>
    <xdr:ext cx="534377" cy="259045"/>
    <xdr:sp macro="" textlink="">
      <xdr:nvSpPr>
        <xdr:cNvPr id="121" name="【道路】&#10;一人当たり延長平均値テキスト">
          <a:extLst>
            <a:ext uri="{FF2B5EF4-FFF2-40B4-BE49-F238E27FC236}">
              <a16:creationId xmlns:a16="http://schemas.microsoft.com/office/drawing/2014/main" id="{7550B65C-C602-4291-9382-B9AF9958388A}"/>
            </a:ext>
          </a:extLst>
        </xdr:cNvPr>
        <xdr:cNvSpPr txBox="1"/>
      </xdr:nvSpPr>
      <xdr:spPr>
        <a:xfrm>
          <a:off x="10515600" y="6883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2834</xdr:rowOff>
    </xdr:from>
    <xdr:to>
      <xdr:col>55</xdr:col>
      <xdr:colOff>50800</xdr:colOff>
      <xdr:row>41</xdr:row>
      <xdr:rowOff>104434</xdr:rowOff>
    </xdr:to>
    <xdr:sp macro="" textlink="">
      <xdr:nvSpPr>
        <xdr:cNvPr id="122" name="フローチャート: 判断 121">
          <a:extLst>
            <a:ext uri="{FF2B5EF4-FFF2-40B4-BE49-F238E27FC236}">
              <a16:creationId xmlns:a16="http://schemas.microsoft.com/office/drawing/2014/main" id="{080F4A13-CF3A-4DA5-8AB6-97FCD41188AD}"/>
            </a:ext>
          </a:extLst>
        </xdr:cNvPr>
        <xdr:cNvSpPr/>
      </xdr:nvSpPr>
      <xdr:spPr>
        <a:xfrm>
          <a:off x="10426700" y="7032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15516</xdr:rowOff>
    </xdr:from>
    <xdr:to>
      <xdr:col>50</xdr:col>
      <xdr:colOff>165100</xdr:colOff>
      <xdr:row>41</xdr:row>
      <xdr:rowOff>117116</xdr:rowOff>
    </xdr:to>
    <xdr:sp macro="" textlink="">
      <xdr:nvSpPr>
        <xdr:cNvPr id="123" name="フローチャート: 判断 122">
          <a:extLst>
            <a:ext uri="{FF2B5EF4-FFF2-40B4-BE49-F238E27FC236}">
              <a16:creationId xmlns:a16="http://schemas.microsoft.com/office/drawing/2014/main" id="{D5E0A201-F766-49CF-B025-72563D303001}"/>
            </a:ext>
          </a:extLst>
        </xdr:cNvPr>
        <xdr:cNvSpPr/>
      </xdr:nvSpPr>
      <xdr:spPr>
        <a:xfrm>
          <a:off x="9588500" y="7044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23647</xdr:rowOff>
    </xdr:from>
    <xdr:to>
      <xdr:col>46</xdr:col>
      <xdr:colOff>38100</xdr:colOff>
      <xdr:row>41</xdr:row>
      <xdr:rowOff>125247</xdr:rowOff>
    </xdr:to>
    <xdr:sp macro="" textlink="">
      <xdr:nvSpPr>
        <xdr:cNvPr id="124" name="フローチャート: 判断 123">
          <a:extLst>
            <a:ext uri="{FF2B5EF4-FFF2-40B4-BE49-F238E27FC236}">
              <a16:creationId xmlns:a16="http://schemas.microsoft.com/office/drawing/2014/main" id="{DBB50C33-CB4A-46AF-86C8-83298597FCF7}"/>
            </a:ext>
          </a:extLst>
        </xdr:cNvPr>
        <xdr:cNvSpPr/>
      </xdr:nvSpPr>
      <xdr:spPr>
        <a:xfrm>
          <a:off x="8699500" y="705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169570</xdr:rowOff>
    </xdr:from>
    <xdr:to>
      <xdr:col>41</xdr:col>
      <xdr:colOff>101600</xdr:colOff>
      <xdr:row>41</xdr:row>
      <xdr:rowOff>99720</xdr:rowOff>
    </xdr:to>
    <xdr:sp macro="" textlink="">
      <xdr:nvSpPr>
        <xdr:cNvPr id="125" name="フローチャート: 判断 124">
          <a:extLst>
            <a:ext uri="{FF2B5EF4-FFF2-40B4-BE49-F238E27FC236}">
              <a16:creationId xmlns:a16="http://schemas.microsoft.com/office/drawing/2014/main" id="{2CE2AF4E-3C81-4A17-B551-09F166441613}"/>
            </a:ext>
          </a:extLst>
        </xdr:cNvPr>
        <xdr:cNvSpPr/>
      </xdr:nvSpPr>
      <xdr:spPr>
        <a:xfrm>
          <a:off x="7810500" y="702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166348</xdr:rowOff>
    </xdr:from>
    <xdr:to>
      <xdr:col>36</xdr:col>
      <xdr:colOff>165100</xdr:colOff>
      <xdr:row>41</xdr:row>
      <xdr:rowOff>96498</xdr:rowOff>
    </xdr:to>
    <xdr:sp macro="" textlink="">
      <xdr:nvSpPr>
        <xdr:cNvPr id="126" name="フローチャート: 判断 125">
          <a:extLst>
            <a:ext uri="{FF2B5EF4-FFF2-40B4-BE49-F238E27FC236}">
              <a16:creationId xmlns:a16="http://schemas.microsoft.com/office/drawing/2014/main" id="{03CEBFAA-04B6-44F7-95E4-4E271735A005}"/>
            </a:ext>
          </a:extLst>
        </xdr:cNvPr>
        <xdr:cNvSpPr/>
      </xdr:nvSpPr>
      <xdr:spPr>
        <a:xfrm>
          <a:off x="6921500" y="702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86F7E8F-DC2F-4BD6-942E-A958279D999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DA0F690-516B-42F1-A053-B0BE86D46D4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8DFD825-B685-4DA1-A38C-970338FAF5F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758C753-60B1-45CC-8203-F15E689573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D49CFCD9-A129-4553-B333-9B69925C7CF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115523</xdr:rowOff>
    </xdr:from>
    <xdr:to>
      <xdr:col>55</xdr:col>
      <xdr:colOff>50800</xdr:colOff>
      <xdr:row>42</xdr:row>
      <xdr:rowOff>45673</xdr:rowOff>
    </xdr:to>
    <xdr:sp macro="" textlink="">
      <xdr:nvSpPr>
        <xdr:cNvPr id="132" name="楕円 131">
          <a:extLst>
            <a:ext uri="{FF2B5EF4-FFF2-40B4-BE49-F238E27FC236}">
              <a16:creationId xmlns:a16="http://schemas.microsoft.com/office/drawing/2014/main" id="{5A7D2A27-7C57-4292-9AE7-6859244B0538}"/>
            </a:ext>
          </a:extLst>
        </xdr:cNvPr>
        <xdr:cNvSpPr/>
      </xdr:nvSpPr>
      <xdr:spPr>
        <a:xfrm>
          <a:off x="10426700" y="714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30450</xdr:rowOff>
    </xdr:from>
    <xdr:ext cx="469744" cy="259045"/>
    <xdr:sp macro="" textlink="">
      <xdr:nvSpPr>
        <xdr:cNvPr id="133" name="【道路】&#10;一人当たり延長該当値テキスト">
          <a:extLst>
            <a:ext uri="{FF2B5EF4-FFF2-40B4-BE49-F238E27FC236}">
              <a16:creationId xmlns:a16="http://schemas.microsoft.com/office/drawing/2014/main" id="{FEAAED8C-7BB4-4AD6-A890-305700E19D74}"/>
            </a:ext>
          </a:extLst>
        </xdr:cNvPr>
        <xdr:cNvSpPr txBox="1"/>
      </xdr:nvSpPr>
      <xdr:spPr>
        <a:xfrm>
          <a:off x="10515600" y="705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115817</xdr:rowOff>
    </xdr:from>
    <xdr:to>
      <xdr:col>50</xdr:col>
      <xdr:colOff>165100</xdr:colOff>
      <xdr:row>42</xdr:row>
      <xdr:rowOff>45967</xdr:rowOff>
    </xdr:to>
    <xdr:sp macro="" textlink="">
      <xdr:nvSpPr>
        <xdr:cNvPr id="134" name="楕円 133">
          <a:extLst>
            <a:ext uri="{FF2B5EF4-FFF2-40B4-BE49-F238E27FC236}">
              <a16:creationId xmlns:a16="http://schemas.microsoft.com/office/drawing/2014/main" id="{FE55443F-9E68-4818-A6BE-0C96976D6B7A}"/>
            </a:ext>
          </a:extLst>
        </xdr:cNvPr>
        <xdr:cNvSpPr/>
      </xdr:nvSpPr>
      <xdr:spPr>
        <a:xfrm>
          <a:off x="9588500" y="7145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166323</xdr:rowOff>
    </xdr:from>
    <xdr:to>
      <xdr:col>55</xdr:col>
      <xdr:colOff>0</xdr:colOff>
      <xdr:row>41</xdr:row>
      <xdr:rowOff>166617</xdr:rowOff>
    </xdr:to>
    <xdr:cxnSp macro="">
      <xdr:nvCxnSpPr>
        <xdr:cNvPr id="135" name="直線コネクタ 134">
          <a:extLst>
            <a:ext uri="{FF2B5EF4-FFF2-40B4-BE49-F238E27FC236}">
              <a16:creationId xmlns:a16="http://schemas.microsoft.com/office/drawing/2014/main" id="{87DFBFAF-B243-492D-B159-8DC48093EA09}"/>
            </a:ext>
          </a:extLst>
        </xdr:cNvPr>
        <xdr:cNvCxnSpPr/>
      </xdr:nvCxnSpPr>
      <xdr:spPr>
        <a:xfrm flipV="1">
          <a:off x="9639300" y="7195773"/>
          <a:ext cx="8382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116579</xdr:rowOff>
    </xdr:from>
    <xdr:to>
      <xdr:col>46</xdr:col>
      <xdr:colOff>38100</xdr:colOff>
      <xdr:row>42</xdr:row>
      <xdr:rowOff>46729</xdr:rowOff>
    </xdr:to>
    <xdr:sp macro="" textlink="">
      <xdr:nvSpPr>
        <xdr:cNvPr id="136" name="楕円 135">
          <a:extLst>
            <a:ext uri="{FF2B5EF4-FFF2-40B4-BE49-F238E27FC236}">
              <a16:creationId xmlns:a16="http://schemas.microsoft.com/office/drawing/2014/main" id="{D38078B6-3A96-4251-AEAB-9B878B8CD3A8}"/>
            </a:ext>
          </a:extLst>
        </xdr:cNvPr>
        <xdr:cNvSpPr/>
      </xdr:nvSpPr>
      <xdr:spPr>
        <a:xfrm>
          <a:off x="8699500" y="7146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166617</xdr:rowOff>
    </xdr:from>
    <xdr:to>
      <xdr:col>50</xdr:col>
      <xdr:colOff>114300</xdr:colOff>
      <xdr:row>41</xdr:row>
      <xdr:rowOff>167379</xdr:rowOff>
    </xdr:to>
    <xdr:cxnSp macro="">
      <xdr:nvCxnSpPr>
        <xdr:cNvPr id="137" name="直線コネクタ 136">
          <a:extLst>
            <a:ext uri="{FF2B5EF4-FFF2-40B4-BE49-F238E27FC236}">
              <a16:creationId xmlns:a16="http://schemas.microsoft.com/office/drawing/2014/main" id="{33E43C18-C2C2-41EA-B185-D245442917E6}"/>
            </a:ext>
          </a:extLst>
        </xdr:cNvPr>
        <xdr:cNvCxnSpPr/>
      </xdr:nvCxnSpPr>
      <xdr:spPr>
        <a:xfrm flipV="1">
          <a:off x="8750300" y="7196067"/>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117253</xdr:rowOff>
    </xdr:from>
    <xdr:to>
      <xdr:col>41</xdr:col>
      <xdr:colOff>101600</xdr:colOff>
      <xdr:row>42</xdr:row>
      <xdr:rowOff>47403</xdr:rowOff>
    </xdr:to>
    <xdr:sp macro="" textlink="">
      <xdr:nvSpPr>
        <xdr:cNvPr id="138" name="楕円 137">
          <a:extLst>
            <a:ext uri="{FF2B5EF4-FFF2-40B4-BE49-F238E27FC236}">
              <a16:creationId xmlns:a16="http://schemas.microsoft.com/office/drawing/2014/main" id="{0CCC89D2-0A52-4D79-B63E-4638855D04BC}"/>
            </a:ext>
          </a:extLst>
        </xdr:cNvPr>
        <xdr:cNvSpPr/>
      </xdr:nvSpPr>
      <xdr:spPr>
        <a:xfrm>
          <a:off x="7810500" y="71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167379</xdr:rowOff>
    </xdr:from>
    <xdr:to>
      <xdr:col>45</xdr:col>
      <xdr:colOff>177800</xdr:colOff>
      <xdr:row>41</xdr:row>
      <xdr:rowOff>168053</xdr:rowOff>
    </xdr:to>
    <xdr:cxnSp macro="">
      <xdr:nvCxnSpPr>
        <xdr:cNvPr id="139" name="直線コネクタ 138">
          <a:extLst>
            <a:ext uri="{FF2B5EF4-FFF2-40B4-BE49-F238E27FC236}">
              <a16:creationId xmlns:a16="http://schemas.microsoft.com/office/drawing/2014/main" id="{2BC7CB74-803E-46E2-A7A4-874498A61E58}"/>
            </a:ext>
          </a:extLst>
        </xdr:cNvPr>
        <xdr:cNvCxnSpPr/>
      </xdr:nvCxnSpPr>
      <xdr:spPr>
        <a:xfrm flipV="1">
          <a:off x="7861300" y="7196829"/>
          <a:ext cx="889000" cy="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117950</xdr:rowOff>
    </xdr:from>
    <xdr:to>
      <xdr:col>36</xdr:col>
      <xdr:colOff>165100</xdr:colOff>
      <xdr:row>42</xdr:row>
      <xdr:rowOff>48100</xdr:rowOff>
    </xdr:to>
    <xdr:sp macro="" textlink="">
      <xdr:nvSpPr>
        <xdr:cNvPr id="140" name="楕円 139">
          <a:extLst>
            <a:ext uri="{FF2B5EF4-FFF2-40B4-BE49-F238E27FC236}">
              <a16:creationId xmlns:a16="http://schemas.microsoft.com/office/drawing/2014/main" id="{AF0305C4-0945-4AF7-8CD9-F0059E6177CB}"/>
            </a:ext>
          </a:extLst>
        </xdr:cNvPr>
        <xdr:cNvSpPr/>
      </xdr:nvSpPr>
      <xdr:spPr>
        <a:xfrm>
          <a:off x="6921500" y="714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168053</xdr:rowOff>
    </xdr:from>
    <xdr:to>
      <xdr:col>41</xdr:col>
      <xdr:colOff>50800</xdr:colOff>
      <xdr:row>41</xdr:row>
      <xdr:rowOff>168750</xdr:rowOff>
    </xdr:to>
    <xdr:cxnSp macro="">
      <xdr:nvCxnSpPr>
        <xdr:cNvPr id="141" name="直線コネクタ 140">
          <a:extLst>
            <a:ext uri="{FF2B5EF4-FFF2-40B4-BE49-F238E27FC236}">
              <a16:creationId xmlns:a16="http://schemas.microsoft.com/office/drawing/2014/main" id="{1F14BB80-E1E7-408D-8A7F-A1482909B97F}"/>
            </a:ext>
          </a:extLst>
        </xdr:cNvPr>
        <xdr:cNvCxnSpPr/>
      </xdr:nvCxnSpPr>
      <xdr:spPr>
        <a:xfrm flipV="1">
          <a:off x="6972300" y="7197503"/>
          <a:ext cx="8890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133643</xdr:rowOff>
    </xdr:from>
    <xdr:ext cx="534377" cy="259045"/>
    <xdr:sp macro="" textlink="">
      <xdr:nvSpPr>
        <xdr:cNvPr id="142" name="n_1aveValue【道路】&#10;一人当たり延長">
          <a:extLst>
            <a:ext uri="{FF2B5EF4-FFF2-40B4-BE49-F238E27FC236}">
              <a16:creationId xmlns:a16="http://schemas.microsoft.com/office/drawing/2014/main" id="{0EBD3DF9-6725-446C-91C2-CB8E7217B516}"/>
            </a:ext>
          </a:extLst>
        </xdr:cNvPr>
        <xdr:cNvSpPr txBox="1"/>
      </xdr:nvSpPr>
      <xdr:spPr>
        <a:xfrm>
          <a:off x="9359411" y="682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141774</xdr:rowOff>
    </xdr:from>
    <xdr:ext cx="534377" cy="259045"/>
    <xdr:sp macro="" textlink="">
      <xdr:nvSpPr>
        <xdr:cNvPr id="143" name="n_2aveValue【道路】&#10;一人当たり延長">
          <a:extLst>
            <a:ext uri="{FF2B5EF4-FFF2-40B4-BE49-F238E27FC236}">
              <a16:creationId xmlns:a16="http://schemas.microsoft.com/office/drawing/2014/main" id="{490CCEBA-CF9E-4535-9785-44D0C31641DE}"/>
            </a:ext>
          </a:extLst>
        </xdr:cNvPr>
        <xdr:cNvSpPr txBox="1"/>
      </xdr:nvSpPr>
      <xdr:spPr>
        <a:xfrm>
          <a:off x="8483111" y="6828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116247</xdr:rowOff>
    </xdr:from>
    <xdr:ext cx="534377" cy="259045"/>
    <xdr:sp macro="" textlink="">
      <xdr:nvSpPr>
        <xdr:cNvPr id="144" name="n_3aveValue【道路】&#10;一人当たり延長">
          <a:extLst>
            <a:ext uri="{FF2B5EF4-FFF2-40B4-BE49-F238E27FC236}">
              <a16:creationId xmlns:a16="http://schemas.microsoft.com/office/drawing/2014/main" id="{83BAC84C-8F3A-4042-8E4D-CF12C5647BA1}"/>
            </a:ext>
          </a:extLst>
        </xdr:cNvPr>
        <xdr:cNvSpPr txBox="1"/>
      </xdr:nvSpPr>
      <xdr:spPr>
        <a:xfrm>
          <a:off x="7594111" y="680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113025</xdr:rowOff>
    </xdr:from>
    <xdr:ext cx="534377" cy="259045"/>
    <xdr:sp macro="" textlink="">
      <xdr:nvSpPr>
        <xdr:cNvPr id="145" name="n_4aveValue【道路】&#10;一人当たり延長">
          <a:extLst>
            <a:ext uri="{FF2B5EF4-FFF2-40B4-BE49-F238E27FC236}">
              <a16:creationId xmlns:a16="http://schemas.microsoft.com/office/drawing/2014/main" id="{7F1582D2-1F7C-44BA-8908-489533A6E85B}"/>
            </a:ext>
          </a:extLst>
        </xdr:cNvPr>
        <xdr:cNvSpPr txBox="1"/>
      </xdr:nvSpPr>
      <xdr:spPr>
        <a:xfrm>
          <a:off x="6705111" y="67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37094</xdr:rowOff>
    </xdr:from>
    <xdr:ext cx="469744" cy="259045"/>
    <xdr:sp macro="" textlink="">
      <xdr:nvSpPr>
        <xdr:cNvPr id="146" name="n_1mainValue【道路】&#10;一人当たり延長">
          <a:extLst>
            <a:ext uri="{FF2B5EF4-FFF2-40B4-BE49-F238E27FC236}">
              <a16:creationId xmlns:a16="http://schemas.microsoft.com/office/drawing/2014/main" id="{75A074E1-AFEB-4BAE-90DE-A775E0F44F78}"/>
            </a:ext>
          </a:extLst>
        </xdr:cNvPr>
        <xdr:cNvSpPr txBox="1"/>
      </xdr:nvSpPr>
      <xdr:spPr>
        <a:xfrm>
          <a:off x="9391727" y="723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37856</xdr:rowOff>
    </xdr:from>
    <xdr:ext cx="469744" cy="259045"/>
    <xdr:sp macro="" textlink="">
      <xdr:nvSpPr>
        <xdr:cNvPr id="147" name="n_2mainValue【道路】&#10;一人当たり延長">
          <a:extLst>
            <a:ext uri="{FF2B5EF4-FFF2-40B4-BE49-F238E27FC236}">
              <a16:creationId xmlns:a16="http://schemas.microsoft.com/office/drawing/2014/main" id="{ECBD0348-7E2A-4159-B5ED-E38A31195582}"/>
            </a:ext>
          </a:extLst>
        </xdr:cNvPr>
        <xdr:cNvSpPr txBox="1"/>
      </xdr:nvSpPr>
      <xdr:spPr>
        <a:xfrm>
          <a:off x="8515427" y="723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38530</xdr:rowOff>
    </xdr:from>
    <xdr:ext cx="469744" cy="259045"/>
    <xdr:sp macro="" textlink="">
      <xdr:nvSpPr>
        <xdr:cNvPr id="148" name="n_3mainValue【道路】&#10;一人当たり延長">
          <a:extLst>
            <a:ext uri="{FF2B5EF4-FFF2-40B4-BE49-F238E27FC236}">
              <a16:creationId xmlns:a16="http://schemas.microsoft.com/office/drawing/2014/main" id="{1DA418E9-E8F2-4B65-B8F2-F709F0528F2B}"/>
            </a:ext>
          </a:extLst>
        </xdr:cNvPr>
        <xdr:cNvSpPr txBox="1"/>
      </xdr:nvSpPr>
      <xdr:spPr>
        <a:xfrm>
          <a:off x="7626427" y="72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39227</xdr:rowOff>
    </xdr:from>
    <xdr:ext cx="469744" cy="259045"/>
    <xdr:sp macro="" textlink="">
      <xdr:nvSpPr>
        <xdr:cNvPr id="149" name="n_4mainValue【道路】&#10;一人当たり延長">
          <a:extLst>
            <a:ext uri="{FF2B5EF4-FFF2-40B4-BE49-F238E27FC236}">
              <a16:creationId xmlns:a16="http://schemas.microsoft.com/office/drawing/2014/main" id="{EA54BEDD-8506-4164-84AF-A0FF9ED6BC9F}"/>
            </a:ext>
          </a:extLst>
        </xdr:cNvPr>
        <xdr:cNvSpPr txBox="1"/>
      </xdr:nvSpPr>
      <xdr:spPr>
        <a:xfrm>
          <a:off x="6737427" y="724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5223D5B-12C6-4C18-80F9-9166358CE8E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51FB512F-17E7-462B-8B99-80DC8BB3E1F1}"/>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E4CED25A-68E4-401D-AC1C-A518B4405BB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9A76BB7-4F74-4EA0-8164-F4045D17358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F70C6EA6-A875-4DFA-BC6D-A83C3DB4368A}"/>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AC070785-39B2-4D3C-A2F1-EBE00A3E45EB}"/>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9B49832-8569-48E6-B854-8DB8FCD2390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D3B86AD4-182F-4F93-8F86-D217122330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64EB47B-27C1-49AD-9355-54DC24B8E29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76C5E8F6-D6D4-450F-9C50-8D67D2A4929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A7C910C4-57FF-4F0D-98D3-C28A0E36641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A338D77D-4CB8-48BF-B4C7-417C0742F2A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6B7143E-F28A-4A86-89E6-090B620F44CC}"/>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964AC6FF-BDAD-4679-BEFF-6DCAF232463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E726421D-3F2A-4E71-AD3B-848083BC7DA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DA8DD60E-E960-408D-8D9A-75BA180956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B90376CF-9E5D-43B6-856B-5B3EED8EEB37}"/>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56095ED3-1FF0-4505-8459-3B9CF25107B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B536A330-25E7-4415-A991-B737A92CBB0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CD382FD-C750-4565-ABB8-F14218E2286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713F192E-0AAA-4CE7-927B-DA2085F4D4B4}"/>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A1E77F3E-D983-4273-9B0C-8A981365C00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CD60F116-9C29-48B9-8296-6E89640D079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83820</xdr:rowOff>
    </xdr:from>
    <xdr:to>
      <xdr:col>24</xdr:col>
      <xdr:colOff>62865</xdr:colOff>
      <xdr:row>64</xdr:row>
      <xdr:rowOff>139065</xdr:rowOff>
    </xdr:to>
    <xdr:cxnSp macro="">
      <xdr:nvCxnSpPr>
        <xdr:cNvPr id="173" name="直線コネクタ 172">
          <a:extLst>
            <a:ext uri="{FF2B5EF4-FFF2-40B4-BE49-F238E27FC236}">
              <a16:creationId xmlns:a16="http://schemas.microsoft.com/office/drawing/2014/main" id="{06150D42-8E72-44A2-9FF4-4495F8D4039A}"/>
            </a:ext>
          </a:extLst>
        </xdr:cNvPr>
        <xdr:cNvCxnSpPr/>
      </xdr:nvCxnSpPr>
      <xdr:spPr>
        <a:xfrm flipV="1">
          <a:off x="4634865" y="9685020"/>
          <a:ext cx="0" cy="1426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142892</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94CD3D08-1319-4D1F-BF23-078158CD96DD}"/>
            </a:ext>
          </a:extLst>
        </xdr:cNvPr>
        <xdr:cNvSpPr txBox="1"/>
      </xdr:nvSpPr>
      <xdr:spPr>
        <a:xfrm>
          <a:off x="4673600" y="1111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139065</xdr:rowOff>
    </xdr:from>
    <xdr:to>
      <xdr:col>24</xdr:col>
      <xdr:colOff>152400</xdr:colOff>
      <xdr:row>64</xdr:row>
      <xdr:rowOff>139065</xdr:rowOff>
    </xdr:to>
    <xdr:cxnSp macro="">
      <xdr:nvCxnSpPr>
        <xdr:cNvPr id="175" name="直線コネクタ 174">
          <a:extLst>
            <a:ext uri="{FF2B5EF4-FFF2-40B4-BE49-F238E27FC236}">
              <a16:creationId xmlns:a16="http://schemas.microsoft.com/office/drawing/2014/main" id="{C9C7A26E-5BB3-4E0C-A8A6-9B1A45E93F2A}"/>
            </a:ext>
          </a:extLst>
        </xdr:cNvPr>
        <xdr:cNvCxnSpPr/>
      </xdr:nvCxnSpPr>
      <xdr:spPr>
        <a:xfrm>
          <a:off x="4546600" y="11111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30497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087A659-9A2F-4D4C-8B43-DEEFB80E032D}"/>
            </a:ext>
          </a:extLst>
        </xdr:cNvPr>
        <xdr:cNvSpPr txBox="1"/>
      </xdr:nvSpPr>
      <xdr:spPr>
        <a:xfrm>
          <a:off x="4673600" y="9460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83820</xdr:rowOff>
    </xdr:from>
    <xdr:to>
      <xdr:col>24</xdr:col>
      <xdr:colOff>152400</xdr:colOff>
      <xdr:row>56</xdr:row>
      <xdr:rowOff>83820</xdr:rowOff>
    </xdr:to>
    <xdr:cxnSp macro="">
      <xdr:nvCxnSpPr>
        <xdr:cNvPr id="177" name="直線コネクタ 176">
          <a:extLst>
            <a:ext uri="{FF2B5EF4-FFF2-40B4-BE49-F238E27FC236}">
              <a16:creationId xmlns:a16="http://schemas.microsoft.com/office/drawing/2014/main" id="{4D9C1BD6-6441-47AD-9A5E-EFBD22C4E8B2}"/>
            </a:ext>
          </a:extLst>
        </xdr:cNvPr>
        <xdr:cNvCxnSpPr/>
      </xdr:nvCxnSpPr>
      <xdr:spPr>
        <a:xfrm>
          <a:off x="4546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144797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DDA7E6F-7D6F-4833-A0FB-3D02628669B9}"/>
            </a:ext>
          </a:extLst>
        </xdr:cNvPr>
        <xdr:cNvSpPr txBox="1"/>
      </xdr:nvSpPr>
      <xdr:spPr>
        <a:xfrm>
          <a:off x="4673600" y="10603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166370</xdr:rowOff>
    </xdr:from>
    <xdr:to>
      <xdr:col>24</xdr:col>
      <xdr:colOff>114300</xdr:colOff>
      <xdr:row>62</xdr:row>
      <xdr:rowOff>96520</xdr:rowOff>
    </xdr:to>
    <xdr:sp macro="" textlink="">
      <xdr:nvSpPr>
        <xdr:cNvPr id="179" name="フローチャート: 判断 178">
          <a:extLst>
            <a:ext uri="{FF2B5EF4-FFF2-40B4-BE49-F238E27FC236}">
              <a16:creationId xmlns:a16="http://schemas.microsoft.com/office/drawing/2014/main" id="{F1AA974A-37B7-4DF3-85C9-1311F9F8A76C}"/>
            </a:ext>
          </a:extLst>
        </xdr:cNvPr>
        <xdr:cNvSpPr/>
      </xdr:nvSpPr>
      <xdr:spPr>
        <a:xfrm>
          <a:off x="45847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135890</xdr:rowOff>
    </xdr:from>
    <xdr:to>
      <xdr:col>20</xdr:col>
      <xdr:colOff>38100</xdr:colOff>
      <xdr:row>62</xdr:row>
      <xdr:rowOff>66040</xdr:rowOff>
    </xdr:to>
    <xdr:sp macro="" textlink="">
      <xdr:nvSpPr>
        <xdr:cNvPr id="180" name="フローチャート: 判断 179">
          <a:extLst>
            <a:ext uri="{FF2B5EF4-FFF2-40B4-BE49-F238E27FC236}">
              <a16:creationId xmlns:a16="http://schemas.microsoft.com/office/drawing/2014/main" id="{EA1E7165-620C-4703-A7BB-08F20786BA37}"/>
            </a:ext>
          </a:extLst>
        </xdr:cNvPr>
        <xdr:cNvSpPr/>
      </xdr:nvSpPr>
      <xdr:spPr>
        <a:xfrm>
          <a:off x="3746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88265</xdr:rowOff>
    </xdr:from>
    <xdr:to>
      <xdr:col>15</xdr:col>
      <xdr:colOff>101600</xdr:colOff>
      <xdr:row>62</xdr:row>
      <xdr:rowOff>18415</xdr:rowOff>
    </xdr:to>
    <xdr:sp macro="" textlink="">
      <xdr:nvSpPr>
        <xdr:cNvPr id="181" name="フローチャート: 判断 180">
          <a:extLst>
            <a:ext uri="{FF2B5EF4-FFF2-40B4-BE49-F238E27FC236}">
              <a16:creationId xmlns:a16="http://schemas.microsoft.com/office/drawing/2014/main" id="{8F6CEF93-445F-40D6-8106-68DF9B814234}"/>
            </a:ext>
          </a:extLst>
        </xdr:cNvPr>
        <xdr:cNvSpPr/>
      </xdr:nvSpPr>
      <xdr:spPr>
        <a:xfrm>
          <a:off x="2857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109220</xdr:rowOff>
    </xdr:from>
    <xdr:to>
      <xdr:col>10</xdr:col>
      <xdr:colOff>165100</xdr:colOff>
      <xdr:row>62</xdr:row>
      <xdr:rowOff>39370</xdr:rowOff>
    </xdr:to>
    <xdr:sp macro="" textlink="">
      <xdr:nvSpPr>
        <xdr:cNvPr id="182" name="フローチャート: 判断 181">
          <a:extLst>
            <a:ext uri="{FF2B5EF4-FFF2-40B4-BE49-F238E27FC236}">
              <a16:creationId xmlns:a16="http://schemas.microsoft.com/office/drawing/2014/main" id="{2102AD5F-7CC8-40AB-A914-5FD8C112026C}"/>
            </a:ext>
          </a:extLst>
        </xdr:cNvPr>
        <xdr:cNvSpPr/>
      </xdr:nvSpPr>
      <xdr:spPr>
        <a:xfrm>
          <a:off x="1968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88265</xdr:rowOff>
    </xdr:from>
    <xdr:to>
      <xdr:col>6</xdr:col>
      <xdr:colOff>38100</xdr:colOff>
      <xdr:row>62</xdr:row>
      <xdr:rowOff>18415</xdr:rowOff>
    </xdr:to>
    <xdr:sp macro="" textlink="">
      <xdr:nvSpPr>
        <xdr:cNvPr id="183" name="フローチャート: 判断 182">
          <a:extLst>
            <a:ext uri="{FF2B5EF4-FFF2-40B4-BE49-F238E27FC236}">
              <a16:creationId xmlns:a16="http://schemas.microsoft.com/office/drawing/2014/main" id="{3264AFC1-3DE3-4598-B6B9-9F9414F2B578}"/>
            </a:ext>
          </a:extLst>
        </xdr:cNvPr>
        <xdr:cNvSpPr/>
      </xdr:nvSpPr>
      <xdr:spPr>
        <a:xfrm>
          <a:off x="1079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724A9E9-1857-4BEA-AC4A-EB3A0EBB165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8EC92A3-27F7-405E-BA3E-60BDD6B1B9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DAF7A0A-63BD-4AB5-876B-686A0C81FFB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2DC271A5-4F38-4DA4-8971-F73F184EF76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6B60189-13E5-4C03-BD4B-6D340E7A614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23495</xdr:rowOff>
    </xdr:from>
    <xdr:to>
      <xdr:col>24</xdr:col>
      <xdr:colOff>114300</xdr:colOff>
      <xdr:row>61</xdr:row>
      <xdr:rowOff>125095</xdr:rowOff>
    </xdr:to>
    <xdr:sp macro="" textlink="">
      <xdr:nvSpPr>
        <xdr:cNvPr id="189" name="楕円 188">
          <a:extLst>
            <a:ext uri="{FF2B5EF4-FFF2-40B4-BE49-F238E27FC236}">
              <a16:creationId xmlns:a16="http://schemas.microsoft.com/office/drawing/2014/main" id="{BD68C4B8-7A5D-41A1-A2C7-151C9F268879}"/>
            </a:ext>
          </a:extLst>
        </xdr:cNvPr>
        <xdr:cNvSpPr/>
      </xdr:nvSpPr>
      <xdr:spPr>
        <a:xfrm>
          <a:off x="45847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46372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A2CC2EC-FEED-437B-86EB-0C7C5F5EC008}"/>
            </a:ext>
          </a:extLst>
        </xdr:cNvPr>
        <xdr:cNvSpPr txBox="1"/>
      </xdr:nvSpPr>
      <xdr:spPr>
        <a:xfrm>
          <a:off x="4673600" y="10333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162560</xdr:rowOff>
    </xdr:from>
    <xdr:to>
      <xdr:col>20</xdr:col>
      <xdr:colOff>38100</xdr:colOff>
      <xdr:row>61</xdr:row>
      <xdr:rowOff>92710</xdr:rowOff>
    </xdr:to>
    <xdr:sp macro="" textlink="">
      <xdr:nvSpPr>
        <xdr:cNvPr id="191" name="楕円 190">
          <a:extLst>
            <a:ext uri="{FF2B5EF4-FFF2-40B4-BE49-F238E27FC236}">
              <a16:creationId xmlns:a16="http://schemas.microsoft.com/office/drawing/2014/main" id="{F79F103A-D46E-426E-B298-950081284229}"/>
            </a:ext>
          </a:extLst>
        </xdr:cNvPr>
        <xdr:cNvSpPr/>
      </xdr:nvSpPr>
      <xdr:spPr>
        <a:xfrm>
          <a:off x="3746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41910</xdr:rowOff>
    </xdr:from>
    <xdr:to>
      <xdr:col>24</xdr:col>
      <xdr:colOff>63500</xdr:colOff>
      <xdr:row>61</xdr:row>
      <xdr:rowOff>74295</xdr:rowOff>
    </xdr:to>
    <xdr:cxnSp macro="">
      <xdr:nvCxnSpPr>
        <xdr:cNvPr id="192" name="直線コネクタ 191">
          <a:extLst>
            <a:ext uri="{FF2B5EF4-FFF2-40B4-BE49-F238E27FC236}">
              <a16:creationId xmlns:a16="http://schemas.microsoft.com/office/drawing/2014/main" id="{E4E6AC93-4373-44D9-B281-6CB8DBE445F2}"/>
            </a:ext>
          </a:extLst>
        </xdr:cNvPr>
        <xdr:cNvCxnSpPr/>
      </xdr:nvCxnSpPr>
      <xdr:spPr>
        <a:xfrm>
          <a:off x="3797300" y="1050036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141605</xdr:rowOff>
    </xdr:from>
    <xdr:to>
      <xdr:col>15</xdr:col>
      <xdr:colOff>101600</xdr:colOff>
      <xdr:row>61</xdr:row>
      <xdr:rowOff>71755</xdr:rowOff>
    </xdr:to>
    <xdr:sp macro="" textlink="">
      <xdr:nvSpPr>
        <xdr:cNvPr id="193" name="楕円 192">
          <a:extLst>
            <a:ext uri="{FF2B5EF4-FFF2-40B4-BE49-F238E27FC236}">
              <a16:creationId xmlns:a16="http://schemas.microsoft.com/office/drawing/2014/main" id="{41B9B4A0-9A08-46DB-B7F3-18F95849A465}"/>
            </a:ext>
          </a:extLst>
        </xdr:cNvPr>
        <xdr:cNvSpPr/>
      </xdr:nvSpPr>
      <xdr:spPr>
        <a:xfrm>
          <a:off x="2857500" y="1042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20955</xdr:rowOff>
    </xdr:from>
    <xdr:to>
      <xdr:col>19</xdr:col>
      <xdr:colOff>177800</xdr:colOff>
      <xdr:row>61</xdr:row>
      <xdr:rowOff>41910</xdr:rowOff>
    </xdr:to>
    <xdr:cxnSp macro="">
      <xdr:nvCxnSpPr>
        <xdr:cNvPr id="194" name="直線コネクタ 193">
          <a:extLst>
            <a:ext uri="{FF2B5EF4-FFF2-40B4-BE49-F238E27FC236}">
              <a16:creationId xmlns:a16="http://schemas.microsoft.com/office/drawing/2014/main" id="{56C626BC-8789-44D3-84BE-CE32AF117AFE}"/>
            </a:ext>
          </a:extLst>
        </xdr:cNvPr>
        <xdr:cNvCxnSpPr/>
      </xdr:nvCxnSpPr>
      <xdr:spPr>
        <a:xfrm>
          <a:off x="2908300" y="1047940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116840</xdr:rowOff>
    </xdr:from>
    <xdr:to>
      <xdr:col>10</xdr:col>
      <xdr:colOff>165100</xdr:colOff>
      <xdr:row>61</xdr:row>
      <xdr:rowOff>46990</xdr:rowOff>
    </xdr:to>
    <xdr:sp macro="" textlink="">
      <xdr:nvSpPr>
        <xdr:cNvPr id="195" name="楕円 194">
          <a:extLst>
            <a:ext uri="{FF2B5EF4-FFF2-40B4-BE49-F238E27FC236}">
              <a16:creationId xmlns:a16="http://schemas.microsoft.com/office/drawing/2014/main" id="{56D409ED-7239-44D7-A491-96E93A198E69}"/>
            </a:ext>
          </a:extLst>
        </xdr:cNvPr>
        <xdr:cNvSpPr/>
      </xdr:nvSpPr>
      <xdr:spPr>
        <a:xfrm>
          <a:off x="1968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167640</xdr:rowOff>
    </xdr:from>
    <xdr:to>
      <xdr:col>15</xdr:col>
      <xdr:colOff>50800</xdr:colOff>
      <xdr:row>61</xdr:row>
      <xdr:rowOff>20955</xdr:rowOff>
    </xdr:to>
    <xdr:cxnSp macro="">
      <xdr:nvCxnSpPr>
        <xdr:cNvPr id="196" name="直線コネクタ 195">
          <a:extLst>
            <a:ext uri="{FF2B5EF4-FFF2-40B4-BE49-F238E27FC236}">
              <a16:creationId xmlns:a16="http://schemas.microsoft.com/office/drawing/2014/main" id="{C219C73D-4B2F-4C9A-8203-BE11B86605AA}"/>
            </a:ext>
          </a:extLst>
        </xdr:cNvPr>
        <xdr:cNvCxnSpPr/>
      </xdr:nvCxnSpPr>
      <xdr:spPr>
        <a:xfrm>
          <a:off x="2019300" y="104546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86360</xdr:rowOff>
    </xdr:from>
    <xdr:to>
      <xdr:col>6</xdr:col>
      <xdr:colOff>38100</xdr:colOff>
      <xdr:row>61</xdr:row>
      <xdr:rowOff>16510</xdr:rowOff>
    </xdr:to>
    <xdr:sp macro="" textlink="">
      <xdr:nvSpPr>
        <xdr:cNvPr id="197" name="楕円 196">
          <a:extLst>
            <a:ext uri="{FF2B5EF4-FFF2-40B4-BE49-F238E27FC236}">
              <a16:creationId xmlns:a16="http://schemas.microsoft.com/office/drawing/2014/main" id="{1813F0AF-334D-401F-BC0E-204B09A82DEE}"/>
            </a:ext>
          </a:extLst>
        </xdr:cNvPr>
        <xdr:cNvSpPr/>
      </xdr:nvSpPr>
      <xdr:spPr>
        <a:xfrm>
          <a:off x="1079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137160</xdr:rowOff>
    </xdr:from>
    <xdr:to>
      <xdr:col>10</xdr:col>
      <xdr:colOff>114300</xdr:colOff>
      <xdr:row>60</xdr:row>
      <xdr:rowOff>167640</xdr:rowOff>
    </xdr:to>
    <xdr:cxnSp macro="">
      <xdr:nvCxnSpPr>
        <xdr:cNvPr id="198" name="直線コネクタ 197">
          <a:extLst>
            <a:ext uri="{FF2B5EF4-FFF2-40B4-BE49-F238E27FC236}">
              <a16:creationId xmlns:a16="http://schemas.microsoft.com/office/drawing/2014/main" id="{A09F86A9-4A7E-4D55-B7BC-6A1954FD5EF4}"/>
            </a:ext>
          </a:extLst>
        </xdr:cNvPr>
        <xdr:cNvCxnSpPr/>
      </xdr:nvCxnSpPr>
      <xdr:spPr>
        <a:xfrm>
          <a:off x="1130300" y="10424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57167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17F26EA1-2B96-4946-90C3-ABCDE034EF83}"/>
            </a:ext>
          </a:extLst>
        </xdr:cNvPr>
        <xdr:cNvSpPr txBox="1"/>
      </xdr:nvSpPr>
      <xdr:spPr>
        <a:xfrm>
          <a:off x="3582044" y="1068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9542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6572D9DF-2B84-42EF-97CC-EAA6768F4DC6}"/>
            </a:ext>
          </a:extLst>
        </xdr:cNvPr>
        <xdr:cNvSpPr txBox="1"/>
      </xdr:nvSpPr>
      <xdr:spPr>
        <a:xfrm>
          <a:off x="2705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30497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99110DDF-CFA9-4246-AA87-A0A9C76D58F6}"/>
            </a:ext>
          </a:extLst>
        </xdr:cNvPr>
        <xdr:cNvSpPr txBox="1"/>
      </xdr:nvSpPr>
      <xdr:spPr>
        <a:xfrm>
          <a:off x="1816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9542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B25DAD8D-4C42-40E9-BDEF-5EE0B234DCE1}"/>
            </a:ext>
          </a:extLst>
        </xdr:cNvPr>
        <xdr:cNvSpPr txBox="1"/>
      </xdr:nvSpPr>
      <xdr:spPr>
        <a:xfrm>
          <a:off x="927744" y="1063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109237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6144E24B-C835-4193-838F-5EA99E7A0FE5}"/>
            </a:ext>
          </a:extLst>
        </xdr:cNvPr>
        <xdr:cNvSpPr txBox="1"/>
      </xdr:nvSpPr>
      <xdr:spPr>
        <a:xfrm>
          <a:off x="3582044" y="10224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88282</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C2C5169F-80AE-4664-84EE-C17D86BACC4A}"/>
            </a:ext>
          </a:extLst>
        </xdr:cNvPr>
        <xdr:cNvSpPr txBox="1"/>
      </xdr:nvSpPr>
      <xdr:spPr>
        <a:xfrm>
          <a:off x="270574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63517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69F3C4EE-7935-4D1E-948A-FA923EE1E231}"/>
            </a:ext>
          </a:extLst>
        </xdr:cNvPr>
        <xdr:cNvSpPr txBox="1"/>
      </xdr:nvSpPr>
      <xdr:spPr>
        <a:xfrm>
          <a:off x="1816744" y="1017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33037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561BCD0-BF67-43BF-A3DE-151FFFB5B847}"/>
            </a:ext>
          </a:extLst>
        </xdr:cNvPr>
        <xdr:cNvSpPr txBox="1"/>
      </xdr:nvSpPr>
      <xdr:spPr>
        <a:xfrm>
          <a:off x="927744" y="1014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AB373A51-B970-4DC4-A1BE-8479ABDC606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9FEEC314-7AAD-4C7A-99CB-7D9D3DAD020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CB39A89-CB64-4574-A5E8-9534747AA45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C6042205-6CBD-4B96-9ACB-33BCA7202A9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675EA7B3-A033-4F02-8678-4E7D8594D608}"/>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840E524-3470-4978-9E03-33538AE5492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E4034DA-0878-4681-A50B-32E7BF2EF6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A9A4BEEE-66BE-483C-B30F-52F78EF75B1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195094A-27E0-42F6-99C1-29A6CA77525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644B1E8-4AE1-48C4-87EA-7BF6415C088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A593CCFA-0D17-4682-AA75-CE9BF602BF9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8" name="テキスト ボックス 217">
          <a:extLst>
            <a:ext uri="{FF2B5EF4-FFF2-40B4-BE49-F238E27FC236}">
              <a16:creationId xmlns:a16="http://schemas.microsoft.com/office/drawing/2014/main" id="{2B39B16F-F742-44E1-A636-10C804BB2E2F}"/>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73918962-0F00-46C5-B423-FE2F86C7E64B}"/>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20" name="テキスト ボックス 219">
          <a:extLst>
            <a:ext uri="{FF2B5EF4-FFF2-40B4-BE49-F238E27FC236}">
              <a16:creationId xmlns:a16="http://schemas.microsoft.com/office/drawing/2014/main" id="{CC44E102-5FB7-4407-B4EA-5F9E23056EE9}"/>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6BC3904D-E0A0-411B-88FF-6AFBBF4AD8C4}"/>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2" name="テキスト ボックス 221">
          <a:extLst>
            <a:ext uri="{FF2B5EF4-FFF2-40B4-BE49-F238E27FC236}">
              <a16:creationId xmlns:a16="http://schemas.microsoft.com/office/drawing/2014/main" id="{A2C8FE1E-027E-412D-B550-6B8169EDCC0B}"/>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5256204A-C6A9-4BD1-994B-96391EDD0CD4}"/>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4" name="テキスト ボックス 223">
          <a:extLst>
            <a:ext uri="{FF2B5EF4-FFF2-40B4-BE49-F238E27FC236}">
              <a16:creationId xmlns:a16="http://schemas.microsoft.com/office/drawing/2014/main" id="{F4B627EA-9AFE-4DDA-8D4D-C633FD2536DA}"/>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3AF1B50D-054D-4A1B-AC65-BC111C92BAD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6" name="テキスト ボックス 225">
          <a:extLst>
            <a:ext uri="{FF2B5EF4-FFF2-40B4-BE49-F238E27FC236}">
              <a16:creationId xmlns:a16="http://schemas.microsoft.com/office/drawing/2014/main" id="{E081A44A-BE2C-4EFD-BFC6-D099D6536269}"/>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AA138EC-CA39-43D0-A2DE-AF15D3EDFD2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421</xdr:rowOff>
    </xdr:from>
    <xdr:to>
      <xdr:col>54</xdr:col>
      <xdr:colOff>189865</xdr:colOff>
      <xdr:row>63</xdr:row>
      <xdr:rowOff>163721</xdr:rowOff>
    </xdr:to>
    <xdr:cxnSp macro="">
      <xdr:nvCxnSpPr>
        <xdr:cNvPr id="228" name="直線コネクタ 227">
          <a:extLst>
            <a:ext uri="{FF2B5EF4-FFF2-40B4-BE49-F238E27FC236}">
              <a16:creationId xmlns:a16="http://schemas.microsoft.com/office/drawing/2014/main" id="{6E8087BD-91D9-407B-B653-EFC59C352F11}"/>
            </a:ext>
          </a:extLst>
        </xdr:cNvPr>
        <xdr:cNvCxnSpPr/>
      </xdr:nvCxnSpPr>
      <xdr:spPr>
        <a:xfrm flipV="1">
          <a:off x="10476865" y="9601621"/>
          <a:ext cx="0" cy="136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167548</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3EB8C45-2745-43FC-9513-5DC37957C303}"/>
            </a:ext>
          </a:extLst>
        </xdr:cNvPr>
        <xdr:cNvSpPr txBox="1"/>
      </xdr:nvSpPr>
      <xdr:spPr>
        <a:xfrm>
          <a:off x="10515600" y="10968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163721</xdr:rowOff>
    </xdr:from>
    <xdr:to>
      <xdr:col>55</xdr:col>
      <xdr:colOff>88900</xdr:colOff>
      <xdr:row>63</xdr:row>
      <xdr:rowOff>163721</xdr:rowOff>
    </xdr:to>
    <xdr:cxnSp macro="">
      <xdr:nvCxnSpPr>
        <xdr:cNvPr id="230" name="直線コネクタ 229">
          <a:extLst>
            <a:ext uri="{FF2B5EF4-FFF2-40B4-BE49-F238E27FC236}">
              <a16:creationId xmlns:a16="http://schemas.microsoft.com/office/drawing/2014/main" id="{498921BB-D3D0-411F-8B31-0CFEE1BB0B8F}"/>
            </a:ext>
          </a:extLst>
        </xdr:cNvPr>
        <xdr:cNvCxnSpPr/>
      </xdr:nvCxnSpPr>
      <xdr:spPr>
        <a:xfrm>
          <a:off x="10388600" y="1096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118548</xdr:rowOff>
    </xdr:from>
    <xdr:ext cx="599010" cy="259045"/>
    <xdr:sp macro="" textlink="">
      <xdr:nvSpPr>
        <xdr:cNvPr id="231" name="【橋りょう・トンネル】&#10;一人当たり有形固定資産（償却資産）額最大値テキスト">
          <a:extLst>
            <a:ext uri="{FF2B5EF4-FFF2-40B4-BE49-F238E27FC236}">
              <a16:creationId xmlns:a16="http://schemas.microsoft.com/office/drawing/2014/main" id="{D916C327-9F92-4A96-832A-F677F2ECA55E}"/>
            </a:ext>
          </a:extLst>
        </xdr:cNvPr>
        <xdr:cNvSpPr txBox="1"/>
      </xdr:nvSpPr>
      <xdr:spPr>
        <a:xfrm>
          <a:off x="10515600" y="937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421</xdr:rowOff>
    </xdr:from>
    <xdr:to>
      <xdr:col>55</xdr:col>
      <xdr:colOff>88900</xdr:colOff>
      <xdr:row>56</xdr:row>
      <xdr:rowOff>421</xdr:rowOff>
    </xdr:to>
    <xdr:cxnSp macro="">
      <xdr:nvCxnSpPr>
        <xdr:cNvPr id="232" name="直線コネクタ 231">
          <a:extLst>
            <a:ext uri="{FF2B5EF4-FFF2-40B4-BE49-F238E27FC236}">
              <a16:creationId xmlns:a16="http://schemas.microsoft.com/office/drawing/2014/main" id="{EE6B80A6-D521-4047-AF58-C2AA13A36EE5}"/>
            </a:ext>
          </a:extLst>
        </xdr:cNvPr>
        <xdr:cNvCxnSpPr/>
      </xdr:nvCxnSpPr>
      <xdr:spPr>
        <a:xfrm>
          <a:off x="10388600" y="9601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9031</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D1B5DA09-4822-4ABA-BDED-6014F0EA6F37}"/>
            </a:ext>
          </a:extLst>
        </xdr:cNvPr>
        <xdr:cNvSpPr txBox="1"/>
      </xdr:nvSpPr>
      <xdr:spPr>
        <a:xfrm>
          <a:off x="10515600" y="10467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30604</xdr:rowOff>
    </xdr:from>
    <xdr:to>
      <xdr:col>55</xdr:col>
      <xdr:colOff>50800</xdr:colOff>
      <xdr:row>61</xdr:row>
      <xdr:rowOff>132204</xdr:rowOff>
    </xdr:to>
    <xdr:sp macro="" textlink="">
      <xdr:nvSpPr>
        <xdr:cNvPr id="234" name="フローチャート: 判断 233">
          <a:extLst>
            <a:ext uri="{FF2B5EF4-FFF2-40B4-BE49-F238E27FC236}">
              <a16:creationId xmlns:a16="http://schemas.microsoft.com/office/drawing/2014/main" id="{3E4B1DDA-D07E-4164-B0D7-4E53819F1A4E}"/>
            </a:ext>
          </a:extLst>
        </xdr:cNvPr>
        <xdr:cNvSpPr/>
      </xdr:nvSpPr>
      <xdr:spPr>
        <a:xfrm>
          <a:off x="10426700" y="10489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34472</xdr:rowOff>
    </xdr:from>
    <xdr:to>
      <xdr:col>50</xdr:col>
      <xdr:colOff>165100</xdr:colOff>
      <xdr:row>61</xdr:row>
      <xdr:rowOff>136072</xdr:rowOff>
    </xdr:to>
    <xdr:sp macro="" textlink="">
      <xdr:nvSpPr>
        <xdr:cNvPr id="235" name="フローチャート: 判断 234">
          <a:extLst>
            <a:ext uri="{FF2B5EF4-FFF2-40B4-BE49-F238E27FC236}">
              <a16:creationId xmlns:a16="http://schemas.microsoft.com/office/drawing/2014/main" id="{37D7C272-4257-4A8C-9A71-8B445D3BF217}"/>
            </a:ext>
          </a:extLst>
        </xdr:cNvPr>
        <xdr:cNvSpPr/>
      </xdr:nvSpPr>
      <xdr:spPr>
        <a:xfrm>
          <a:off x="9588500" y="1049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70367</xdr:rowOff>
    </xdr:from>
    <xdr:to>
      <xdr:col>46</xdr:col>
      <xdr:colOff>38100</xdr:colOff>
      <xdr:row>62</xdr:row>
      <xdr:rowOff>517</xdr:rowOff>
    </xdr:to>
    <xdr:sp macro="" textlink="">
      <xdr:nvSpPr>
        <xdr:cNvPr id="236" name="フローチャート: 判断 235">
          <a:extLst>
            <a:ext uri="{FF2B5EF4-FFF2-40B4-BE49-F238E27FC236}">
              <a16:creationId xmlns:a16="http://schemas.microsoft.com/office/drawing/2014/main" id="{04915B0D-8D32-43C9-B24C-FE4F973A73C8}"/>
            </a:ext>
          </a:extLst>
        </xdr:cNvPr>
        <xdr:cNvSpPr/>
      </xdr:nvSpPr>
      <xdr:spPr>
        <a:xfrm>
          <a:off x="8699500" y="105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40210</xdr:rowOff>
    </xdr:from>
    <xdr:to>
      <xdr:col>41</xdr:col>
      <xdr:colOff>101600</xdr:colOff>
      <xdr:row>61</xdr:row>
      <xdr:rowOff>141810</xdr:rowOff>
    </xdr:to>
    <xdr:sp macro="" textlink="">
      <xdr:nvSpPr>
        <xdr:cNvPr id="237" name="フローチャート: 判断 236">
          <a:extLst>
            <a:ext uri="{FF2B5EF4-FFF2-40B4-BE49-F238E27FC236}">
              <a16:creationId xmlns:a16="http://schemas.microsoft.com/office/drawing/2014/main" id="{F7C80E5C-E4B5-4E42-82FE-E69F6EC0D119}"/>
            </a:ext>
          </a:extLst>
        </xdr:cNvPr>
        <xdr:cNvSpPr/>
      </xdr:nvSpPr>
      <xdr:spPr>
        <a:xfrm>
          <a:off x="7810500" y="1049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28815</xdr:rowOff>
    </xdr:from>
    <xdr:to>
      <xdr:col>36</xdr:col>
      <xdr:colOff>165100</xdr:colOff>
      <xdr:row>61</xdr:row>
      <xdr:rowOff>130415</xdr:rowOff>
    </xdr:to>
    <xdr:sp macro="" textlink="">
      <xdr:nvSpPr>
        <xdr:cNvPr id="238" name="フローチャート: 判断 237">
          <a:extLst>
            <a:ext uri="{FF2B5EF4-FFF2-40B4-BE49-F238E27FC236}">
              <a16:creationId xmlns:a16="http://schemas.microsoft.com/office/drawing/2014/main" id="{2B4715BF-7874-4145-B697-751BDE3F9DF6}"/>
            </a:ext>
          </a:extLst>
        </xdr:cNvPr>
        <xdr:cNvSpPr/>
      </xdr:nvSpPr>
      <xdr:spPr>
        <a:xfrm>
          <a:off x="6921500" y="1048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FF93AA5-2520-43E9-B644-2E4DD6B2ECA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A7846993-C6F7-439F-B099-F93A2CADE9B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C32933-10BA-40D5-8539-BB85CCEE4D4F}"/>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8C7B560-C679-474E-B03D-8A614BA6522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F2FCDD6-0F84-424A-92DD-B9188FF37D6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14184</xdr:rowOff>
    </xdr:from>
    <xdr:to>
      <xdr:col>55</xdr:col>
      <xdr:colOff>50800</xdr:colOff>
      <xdr:row>61</xdr:row>
      <xdr:rowOff>115784</xdr:rowOff>
    </xdr:to>
    <xdr:sp macro="" textlink="">
      <xdr:nvSpPr>
        <xdr:cNvPr id="244" name="楕円 243">
          <a:extLst>
            <a:ext uri="{FF2B5EF4-FFF2-40B4-BE49-F238E27FC236}">
              <a16:creationId xmlns:a16="http://schemas.microsoft.com/office/drawing/2014/main" id="{B8217DB8-6C38-4DC5-A6B5-DC41CBD79824}"/>
            </a:ext>
          </a:extLst>
        </xdr:cNvPr>
        <xdr:cNvSpPr/>
      </xdr:nvSpPr>
      <xdr:spPr>
        <a:xfrm>
          <a:off x="10426700" y="1047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37061</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47565C20-3854-439A-BA1B-DD9A47D0B04D}"/>
            </a:ext>
          </a:extLst>
        </xdr:cNvPr>
        <xdr:cNvSpPr txBox="1"/>
      </xdr:nvSpPr>
      <xdr:spPr>
        <a:xfrm>
          <a:off x="10515600" y="1032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15739</xdr:rowOff>
    </xdr:from>
    <xdr:to>
      <xdr:col>50</xdr:col>
      <xdr:colOff>165100</xdr:colOff>
      <xdr:row>61</xdr:row>
      <xdr:rowOff>117339</xdr:rowOff>
    </xdr:to>
    <xdr:sp macro="" textlink="">
      <xdr:nvSpPr>
        <xdr:cNvPr id="246" name="楕円 245">
          <a:extLst>
            <a:ext uri="{FF2B5EF4-FFF2-40B4-BE49-F238E27FC236}">
              <a16:creationId xmlns:a16="http://schemas.microsoft.com/office/drawing/2014/main" id="{4474DF36-99B0-4CC4-B10C-03C78B8DE760}"/>
            </a:ext>
          </a:extLst>
        </xdr:cNvPr>
        <xdr:cNvSpPr/>
      </xdr:nvSpPr>
      <xdr:spPr>
        <a:xfrm>
          <a:off x="9588500" y="1047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64984</xdr:rowOff>
    </xdr:from>
    <xdr:to>
      <xdr:col>55</xdr:col>
      <xdr:colOff>0</xdr:colOff>
      <xdr:row>61</xdr:row>
      <xdr:rowOff>66539</xdr:rowOff>
    </xdr:to>
    <xdr:cxnSp macro="">
      <xdr:nvCxnSpPr>
        <xdr:cNvPr id="247" name="直線コネクタ 246">
          <a:extLst>
            <a:ext uri="{FF2B5EF4-FFF2-40B4-BE49-F238E27FC236}">
              <a16:creationId xmlns:a16="http://schemas.microsoft.com/office/drawing/2014/main" id="{4B56FD6B-1FE5-4748-B9BB-DADCB515BE33}"/>
            </a:ext>
          </a:extLst>
        </xdr:cNvPr>
        <xdr:cNvCxnSpPr/>
      </xdr:nvCxnSpPr>
      <xdr:spPr>
        <a:xfrm flipV="1">
          <a:off x="9639300" y="10523434"/>
          <a:ext cx="838200" cy="1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24636</xdr:rowOff>
    </xdr:from>
    <xdr:to>
      <xdr:col>46</xdr:col>
      <xdr:colOff>38100</xdr:colOff>
      <xdr:row>61</xdr:row>
      <xdr:rowOff>126236</xdr:rowOff>
    </xdr:to>
    <xdr:sp macro="" textlink="">
      <xdr:nvSpPr>
        <xdr:cNvPr id="248" name="楕円 247">
          <a:extLst>
            <a:ext uri="{FF2B5EF4-FFF2-40B4-BE49-F238E27FC236}">
              <a16:creationId xmlns:a16="http://schemas.microsoft.com/office/drawing/2014/main" id="{7F90FFF2-3485-49A0-A33E-130575B08778}"/>
            </a:ext>
          </a:extLst>
        </xdr:cNvPr>
        <xdr:cNvSpPr/>
      </xdr:nvSpPr>
      <xdr:spPr>
        <a:xfrm>
          <a:off x="8699500" y="1048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66539</xdr:rowOff>
    </xdr:from>
    <xdr:to>
      <xdr:col>50</xdr:col>
      <xdr:colOff>114300</xdr:colOff>
      <xdr:row>61</xdr:row>
      <xdr:rowOff>75436</xdr:rowOff>
    </xdr:to>
    <xdr:cxnSp macro="">
      <xdr:nvCxnSpPr>
        <xdr:cNvPr id="249" name="直線コネクタ 248">
          <a:extLst>
            <a:ext uri="{FF2B5EF4-FFF2-40B4-BE49-F238E27FC236}">
              <a16:creationId xmlns:a16="http://schemas.microsoft.com/office/drawing/2014/main" id="{1EFB6797-E5E0-402B-B280-FDF211612D37}"/>
            </a:ext>
          </a:extLst>
        </xdr:cNvPr>
        <xdr:cNvCxnSpPr/>
      </xdr:nvCxnSpPr>
      <xdr:spPr>
        <a:xfrm flipV="1">
          <a:off x="8750300" y="10524989"/>
          <a:ext cx="889000" cy="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31638</xdr:rowOff>
    </xdr:from>
    <xdr:to>
      <xdr:col>41</xdr:col>
      <xdr:colOff>101600</xdr:colOff>
      <xdr:row>61</xdr:row>
      <xdr:rowOff>133238</xdr:rowOff>
    </xdr:to>
    <xdr:sp macro="" textlink="">
      <xdr:nvSpPr>
        <xdr:cNvPr id="250" name="楕円 249">
          <a:extLst>
            <a:ext uri="{FF2B5EF4-FFF2-40B4-BE49-F238E27FC236}">
              <a16:creationId xmlns:a16="http://schemas.microsoft.com/office/drawing/2014/main" id="{099B9DE1-91F9-4CAD-BF4B-C6FD9CA465C8}"/>
            </a:ext>
          </a:extLst>
        </xdr:cNvPr>
        <xdr:cNvSpPr/>
      </xdr:nvSpPr>
      <xdr:spPr>
        <a:xfrm>
          <a:off x="7810500" y="1049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75436</xdr:rowOff>
    </xdr:from>
    <xdr:to>
      <xdr:col>45</xdr:col>
      <xdr:colOff>177800</xdr:colOff>
      <xdr:row>61</xdr:row>
      <xdr:rowOff>82438</xdr:rowOff>
    </xdr:to>
    <xdr:cxnSp macro="">
      <xdr:nvCxnSpPr>
        <xdr:cNvPr id="251" name="直線コネクタ 250">
          <a:extLst>
            <a:ext uri="{FF2B5EF4-FFF2-40B4-BE49-F238E27FC236}">
              <a16:creationId xmlns:a16="http://schemas.microsoft.com/office/drawing/2014/main" id="{4BE27BE4-5905-4FB2-8FE3-25DDD39D7766}"/>
            </a:ext>
          </a:extLst>
        </xdr:cNvPr>
        <xdr:cNvCxnSpPr/>
      </xdr:nvCxnSpPr>
      <xdr:spPr>
        <a:xfrm flipV="1">
          <a:off x="7861300" y="10533886"/>
          <a:ext cx="889000" cy="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35513</xdr:rowOff>
    </xdr:from>
    <xdr:to>
      <xdr:col>36</xdr:col>
      <xdr:colOff>165100</xdr:colOff>
      <xdr:row>61</xdr:row>
      <xdr:rowOff>137113</xdr:rowOff>
    </xdr:to>
    <xdr:sp macro="" textlink="">
      <xdr:nvSpPr>
        <xdr:cNvPr id="252" name="楕円 251">
          <a:extLst>
            <a:ext uri="{FF2B5EF4-FFF2-40B4-BE49-F238E27FC236}">
              <a16:creationId xmlns:a16="http://schemas.microsoft.com/office/drawing/2014/main" id="{22C0C87F-7D00-49D3-9F1D-BD141F0B8FCB}"/>
            </a:ext>
          </a:extLst>
        </xdr:cNvPr>
        <xdr:cNvSpPr/>
      </xdr:nvSpPr>
      <xdr:spPr>
        <a:xfrm>
          <a:off x="6921500" y="1049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82438</xdr:rowOff>
    </xdr:from>
    <xdr:to>
      <xdr:col>41</xdr:col>
      <xdr:colOff>50800</xdr:colOff>
      <xdr:row>61</xdr:row>
      <xdr:rowOff>86313</xdr:rowOff>
    </xdr:to>
    <xdr:cxnSp macro="">
      <xdr:nvCxnSpPr>
        <xdr:cNvPr id="253" name="直線コネクタ 252">
          <a:extLst>
            <a:ext uri="{FF2B5EF4-FFF2-40B4-BE49-F238E27FC236}">
              <a16:creationId xmlns:a16="http://schemas.microsoft.com/office/drawing/2014/main" id="{1AA724C1-C4EB-43AB-8FCA-9496DA1753EB}"/>
            </a:ext>
          </a:extLst>
        </xdr:cNvPr>
        <xdr:cNvCxnSpPr/>
      </xdr:nvCxnSpPr>
      <xdr:spPr>
        <a:xfrm flipV="1">
          <a:off x="6972300" y="10540888"/>
          <a:ext cx="8890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127199</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50C1E5B-E54B-4991-8C8E-5694745E45C0}"/>
            </a:ext>
          </a:extLst>
        </xdr:cNvPr>
        <xdr:cNvSpPr txBox="1"/>
      </xdr:nvSpPr>
      <xdr:spPr>
        <a:xfrm>
          <a:off x="9327095" y="1058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163094</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BD372C6A-55A5-403C-A3BB-AE9F17369A4D}"/>
            </a:ext>
          </a:extLst>
        </xdr:cNvPr>
        <xdr:cNvSpPr txBox="1"/>
      </xdr:nvSpPr>
      <xdr:spPr>
        <a:xfrm>
          <a:off x="8450795" y="10621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132937</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6B7C9139-DACF-4525-B693-BE514E2E3100}"/>
            </a:ext>
          </a:extLst>
        </xdr:cNvPr>
        <xdr:cNvSpPr txBox="1"/>
      </xdr:nvSpPr>
      <xdr:spPr>
        <a:xfrm>
          <a:off x="7561795" y="1059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146942</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443E494A-6061-4BAA-88F3-FE45F4856385}"/>
            </a:ext>
          </a:extLst>
        </xdr:cNvPr>
        <xdr:cNvSpPr txBox="1"/>
      </xdr:nvSpPr>
      <xdr:spPr>
        <a:xfrm>
          <a:off x="6672795" y="1026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133866</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801BD79D-E649-4153-B0D8-15CFC7324E37}"/>
            </a:ext>
          </a:extLst>
        </xdr:cNvPr>
        <xdr:cNvSpPr txBox="1"/>
      </xdr:nvSpPr>
      <xdr:spPr>
        <a:xfrm>
          <a:off x="9327095" y="10249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142763</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88E371BA-7038-4C83-8044-5B209FD33AE3}"/>
            </a:ext>
          </a:extLst>
        </xdr:cNvPr>
        <xdr:cNvSpPr txBox="1"/>
      </xdr:nvSpPr>
      <xdr:spPr>
        <a:xfrm>
          <a:off x="8450795" y="10258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149765</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AA0782BA-EBD3-4F9D-8612-7A5B818BB1D9}"/>
            </a:ext>
          </a:extLst>
        </xdr:cNvPr>
        <xdr:cNvSpPr txBox="1"/>
      </xdr:nvSpPr>
      <xdr:spPr>
        <a:xfrm>
          <a:off x="7561795" y="10265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128240</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284F49B-1BD2-4C43-BB2C-1788F7A8DC3A}"/>
            </a:ext>
          </a:extLst>
        </xdr:cNvPr>
        <xdr:cNvSpPr txBox="1"/>
      </xdr:nvSpPr>
      <xdr:spPr>
        <a:xfrm>
          <a:off x="6672795" y="1058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AB79B49-968C-42D4-BBAF-DBFFB8DDE4A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788250FD-E674-4FFF-BB65-1CB34BF0095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6352A3A3-C02D-4BCF-92E4-D59FD2D4C83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F0BF7CB8-BE32-4B26-B604-0290926D7ED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671EA5D-0794-4EE9-85A9-447ED95B7B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BB9BBDAE-3AD3-480B-9B21-5979C25B106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31F39499-31E0-43C3-AD36-DB6AE60EBC3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8389422B-054D-4399-9EF6-CE90BDB43B3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76714A4D-AEAC-4703-9255-0E4A57960F9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7350B315-BE58-4939-B452-34D8F801C0A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BF81ABF3-9126-4A99-B593-760BA44DAD3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03DA164-36C8-4352-B751-3D143D87397E}"/>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E8FEE015-562C-4D2B-84CD-65769E081EF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A1AC15F4-96EF-4496-AF6E-CD5F2447AC8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8A0D2FB1-9929-406C-8CF1-29B0E124A0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21C16682-0FA5-4E3C-9A5D-5553F2B430A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41C408ED-51BE-423B-9B00-A093F80F4CF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DF8BA5A5-07E6-4AC0-ADBD-83E93EA958C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B65D767E-792C-4083-A1C0-6A89A3B3ED54}"/>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49C9EC39-70EF-411F-A9FA-2DCC9C5AD259}"/>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7FA2AA7C-A439-4AAB-BCDC-02EA53D1E0F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5EBACEE2-2C75-4154-9B16-A41F74BB4C9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96E17EF-5387-472D-ADB7-599D2043BBF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3A639EDB-F85E-4BAF-BC6B-D79C7A25D3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36195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7DE5D3ED-A3F8-4964-9F47-91DD67461155}"/>
            </a:ext>
          </a:extLst>
        </xdr:cNvPr>
        <xdr:cNvCxnSpPr/>
      </xdr:nvCxnSpPr>
      <xdr:spPr>
        <a:xfrm flipV="1">
          <a:off x="4634865" y="1358074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2D292645-A80D-4EFA-BF47-B2E198298A8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D93866B-B22C-4337-B711-AB6629908639}"/>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154322</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A2E9036-0D15-4CFF-8C38-82D03A12EBDF}"/>
            </a:ext>
          </a:extLst>
        </xdr:cNvPr>
        <xdr:cNvSpPr txBox="1"/>
      </xdr:nvSpPr>
      <xdr:spPr>
        <a:xfrm>
          <a:off x="4673600" y="13355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36195</xdr:rowOff>
    </xdr:from>
    <xdr:to>
      <xdr:col>24</xdr:col>
      <xdr:colOff>152400</xdr:colOff>
      <xdr:row>79</xdr:row>
      <xdr:rowOff>36195</xdr:rowOff>
    </xdr:to>
    <xdr:cxnSp macro="">
      <xdr:nvCxnSpPr>
        <xdr:cNvPr id="290" name="直線コネクタ 289">
          <a:extLst>
            <a:ext uri="{FF2B5EF4-FFF2-40B4-BE49-F238E27FC236}">
              <a16:creationId xmlns:a16="http://schemas.microsoft.com/office/drawing/2014/main" id="{1263AA0E-F06F-4593-A00B-5B19EC990B5D}"/>
            </a:ext>
          </a:extLst>
        </xdr:cNvPr>
        <xdr:cNvCxnSpPr/>
      </xdr:nvCxnSpPr>
      <xdr:spPr>
        <a:xfrm>
          <a:off x="4546600" y="1358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169563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A08245D1-E934-47D9-9235-150361778670}"/>
            </a:ext>
          </a:extLst>
        </xdr:cNvPr>
        <xdr:cNvSpPr txBox="1"/>
      </xdr:nvSpPr>
      <xdr:spPr>
        <a:xfrm>
          <a:off x="4673600" y="14228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19686</xdr:rowOff>
    </xdr:from>
    <xdr:to>
      <xdr:col>24</xdr:col>
      <xdr:colOff>114300</xdr:colOff>
      <xdr:row>83</xdr:row>
      <xdr:rowOff>121286</xdr:rowOff>
    </xdr:to>
    <xdr:sp macro="" textlink="">
      <xdr:nvSpPr>
        <xdr:cNvPr id="292" name="フローチャート: 判断 291">
          <a:extLst>
            <a:ext uri="{FF2B5EF4-FFF2-40B4-BE49-F238E27FC236}">
              <a16:creationId xmlns:a16="http://schemas.microsoft.com/office/drawing/2014/main" id="{38A973B3-0F5F-436A-9B10-9471656450BA}"/>
            </a:ext>
          </a:extLst>
        </xdr:cNvPr>
        <xdr:cNvSpPr/>
      </xdr:nvSpPr>
      <xdr:spPr>
        <a:xfrm>
          <a:off x="4584700" y="14250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4445</xdr:rowOff>
    </xdr:from>
    <xdr:to>
      <xdr:col>20</xdr:col>
      <xdr:colOff>38100</xdr:colOff>
      <xdr:row>83</xdr:row>
      <xdr:rowOff>106045</xdr:rowOff>
    </xdr:to>
    <xdr:sp macro="" textlink="">
      <xdr:nvSpPr>
        <xdr:cNvPr id="293" name="フローチャート: 判断 292">
          <a:extLst>
            <a:ext uri="{FF2B5EF4-FFF2-40B4-BE49-F238E27FC236}">
              <a16:creationId xmlns:a16="http://schemas.microsoft.com/office/drawing/2014/main" id="{47ED3707-366E-4573-A497-DFFB28BFC0A3}"/>
            </a:ext>
          </a:extLst>
        </xdr:cNvPr>
        <xdr:cNvSpPr/>
      </xdr:nvSpPr>
      <xdr:spPr>
        <a:xfrm>
          <a:off x="3746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143511</xdr:rowOff>
    </xdr:from>
    <xdr:to>
      <xdr:col>15</xdr:col>
      <xdr:colOff>101600</xdr:colOff>
      <xdr:row>83</xdr:row>
      <xdr:rowOff>73661</xdr:rowOff>
    </xdr:to>
    <xdr:sp macro="" textlink="">
      <xdr:nvSpPr>
        <xdr:cNvPr id="294" name="フローチャート: 判断 293">
          <a:extLst>
            <a:ext uri="{FF2B5EF4-FFF2-40B4-BE49-F238E27FC236}">
              <a16:creationId xmlns:a16="http://schemas.microsoft.com/office/drawing/2014/main" id="{7D4F60D7-18AB-408F-9D3F-568174388E12}"/>
            </a:ext>
          </a:extLst>
        </xdr:cNvPr>
        <xdr:cNvSpPr/>
      </xdr:nvSpPr>
      <xdr:spPr>
        <a:xfrm>
          <a:off x="2857500" y="14202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111125</xdr:rowOff>
    </xdr:from>
    <xdr:to>
      <xdr:col>10</xdr:col>
      <xdr:colOff>165100</xdr:colOff>
      <xdr:row>83</xdr:row>
      <xdr:rowOff>41275</xdr:rowOff>
    </xdr:to>
    <xdr:sp macro="" textlink="">
      <xdr:nvSpPr>
        <xdr:cNvPr id="295" name="フローチャート: 判断 294">
          <a:extLst>
            <a:ext uri="{FF2B5EF4-FFF2-40B4-BE49-F238E27FC236}">
              <a16:creationId xmlns:a16="http://schemas.microsoft.com/office/drawing/2014/main" id="{DCF8372F-5CEB-42A4-AC73-915B061FFD2F}"/>
            </a:ext>
          </a:extLst>
        </xdr:cNvPr>
        <xdr:cNvSpPr/>
      </xdr:nvSpPr>
      <xdr:spPr>
        <a:xfrm>
          <a:off x="19685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124461</xdr:rowOff>
    </xdr:from>
    <xdr:to>
      <xdr:col>6</xdr:col>
      <xdr:colOff>38100</xdr:colOff>
      <xdr:row>83</xdr:row>
      <xdr:rowOff>54611</xdr:rowOff>
    </xdr:to>
    <xdr:sp macro="" textlink="">
      <xdr:nvSpPr>
        <xdr:cNvPr id="296" name="フローチャート: 判断 295">
          <a:extLst>
            <a:ext uri="{FF2B5EF4-FFF2-40B4-BE49-F238E27FC236}">
              <a16:creationId xmlns:a16="http://schemas.microsoft.com/office/drawing/2014/main" id="{8660576A-9AA1-497F-A2CA-63B6A6344DD4}"/>
            </a:ext>
          </a:extLst>
        </xdr:cNvPr>
        <xdr:cNvSpPr/>
      </xdr:nvSpPr>
      <xdr:spPr>
        <a:xfrm>
          <a:off x="107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CEAD971B-CA8E-4E8A-A27A-F2F72DF4AAB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43732A2-388A-4EFA-B25A-672CF766210E}"/>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1EEABCB-A788-4939-9734-AD0751B027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50D8D4D-1F3C-41BC-98B7-2908E72FB18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0816DA0-E576-4ABB-ADAE-00B9F201463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302" name="楕円 301">
          <a:extLst>
            <a:ext uri="{FF2B5EF4-FFF2-40B4-BE49-F238E27FC236}">
              <a16:creationId xmlns:a16="http://schemas.microsoft.com/office/drawing/2014/main" id="{03A1C3F6-288C-45E4-AB6C-44E96690BD14}"/>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21607</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6839F002-8176-4C95-A232-C48308CD1E2B}"/>
            </a:ext>
          </a:extLst>
        </xdr:cNvPr>
        <xdr:cNvSpPr txBox="1"/>
      </xdr:nvSpPr>
      <xdr:spPr>
        <a:xfrm>
          <a:off x="4673600" y="1408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147320</xdr:rowOff>
    </xdr:from>
    <xdr:to>
      <xdr:col>20</xdr:col>
      <xdr:colOff>38100</xdr:colOff>
      <xdr:row>83</xdr:row>
      <xdr:rowOff>77470</xdr:rowOff>
    </xdr:to>
    <xdr:sp macro="" textlink="">
      <xdr:nvSpPr>
        <xdr:cNvPr id="304" name="楕円 303">
          <a:extLst>
            <a:ext uri="{FF2B5EF4-FFF2-40B4-BE49-F238E27FC236}">
              <a16:creationId xmlns:a16="http://schemas.microsoft.com/office/drawing/2014/main" id="{25CA3F47-69FB-49B8-B02D-452C79004C74}"/>
            </a:ext>
          </a:extLst>
        </xdr:cNvPr>
        <xdr:cNvSpPr/>
      </xdr:nvSpPr>
      <xdr:spPr>
        <a:xfrm>
          <a:off x="3746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49530</xdr:rowOff>
    </xdr:to>
    <xdr:cxnSp macro="">
      <xdr:nvCxnSpPr>
        <xdr:cNvPr id="305" name="直線コネクタ 304">
          <a:extLst>
            <a:ext uri="{FF2B5EF4-FFF2-40B4-BE49-F238E27FC236}">
              <a16:creationId xmlns:a16="http://schemas.microsoft.com/office/drawing/2014/main" id="{2C921D8F-826F-40A7-BC61-1C0EA1C5F1E8}"/>
            </a:ext>
          </a:extLst>
        </xdr:cNvPr>
        <xdr:cNvCxnSpPr/>
      </xdr:nvCxnSpPr>
      <xdr:spPr>
        <a:xfrm>
          <a:off x="3797300" y="14257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114936</xdr:rowOff>
    </xdr:from>
    <xdr:to>
      <xdr:col>15</xdr:col>
      <xdr:colOff>101600</xdr:colOff>
      <xdr:row>83</xdr:row>
      <xdr:rowOff>45086</xdr:rowOff>
    </xdr:to>
    <xdr:sp macro="" textlink="">
      <xdr:nvSpPr>
        <xdr:cNvPr id="306" name="楕円 305">
          <a:extLst>
            <a:ext uri="{FF2B5EF4-FFF2-40B4-BE49-F238E27FC236}">
              <a16:creationId xmlns:a16="http://schemas.microsoft.com/office/drawing/2014/main" id="{2070E7FE-6286-422E-88FA-38B3FEBA82DA}"/>
            </a:ext>
          </a:extLst>
        </xdr:cNvPr>
        <xdr:cNvSpPr/>
      </xdr:nvSpPr>
      <xdr:spPr>
        <a:xfrm>
          <a:off x="2857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165736</xdr:rowOff>
    </xdr:from>
    <xdr:to>
      <xdr:col>19</xdr:col>
      <xdr:colOff>177800</xdr:colOff>
      <xdr:row>83</xdr:row>
      <xdr:rowOff>26670</xdr:rowOff>
    </xdr:to>
    <xdr:cxnSp macro="">
      <xdr:nvCxnSpPr>
        <xdr:cNvPr id="307" name="直線コネクタ 306">
          <a:extLst>
            <a:ext uri="{FF2B5EF4-FFF2-40B4-BE49-F238E27FC236}">
              <a16:creationId xmlns:a16="http://schemas.microsoft.com/office/drawing/2014/main" id="{F1C41A72-F42F-495C-8E7C-5EAAF076888B}"/>
            </a:ext>
          </a:extLst>
        </xdr:cNvPr>
        <xdr:cNvCxnSpPr/>
      </xdr:nvCxnSpPr>
      <xdr:spPr>
        <a:xfrm>
          <a:off x="2908300" y="14224636"/>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76836</xdr:rowOff>
    </xdr:from>
    <xdr:to>
      <xdr:col>10</xdr:col>
      <xdr:colOff>165100</xdr:colOff>
      <xdr:row>83</xdr:row>
      <xdr:rowOff>6986</xdr:rowOff>
    </xdr:to>
    <xdr:sp macro="" textlink="">
      <xdr:nvSpPr>
        <xdr:cNvPr id="308" name="楕円 307">
          <a:extLst>
            <a:ext uri="{FF2B5EF4-FFF2-40B4-BE49-F238E27FC236}">
              <a16:creationId xmlns:a16="http://schemas.microsoft.com/office/drawing/2014/main" id="{C4FFEBF9-12C5-46E7-8492-D29E88EEADCA}"/>
            </a:ext>
          </a:extLst>
        </xdr:cNvPr>
        <xdr:cNvSpPr/>
      </xdr:nvSpPr>
      <xdr:spPr>
        <a:xfrm>
          <a:off x="1968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127636</xdr:rowOff>
    </xdr:from>
    <xdr:to>
      <xdr:col>15</xdr:col>
      <xdr:colOff>50800</xdr:colOff>
      <xdr:row>82</xdr:row>
      <xdr:rowOff>165736</xdr:rowOff>
    </xdr:to>
    <xdr:cxnSp macro="">
      <xdr:nvCxnSpPr>
        <xdr:cNvPr id="309" name="直線コネクタ 308">
          <a:extLst>
            <a:ext uri="{FF2B5EF4-FFF2-40B4-BE49-F238E27FC236}">
              <a16:creationId xmlns:a16="http://schemas.microsoft.com/office/drawing/2014/main" id="{BBB6A6BB-9D80-46E4-ACC0-63322E010240}"/>
            </a:ext>
          </a:extLst>
        </xdr:cNvPr>
        <xdr:cNvCxnSpPr/>
      </xdr:nvCxnSpPr>
      <xdr:spPr>
        <a:xfrm>
          <a:off x="2019300" y="141865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40639</xdr:rowOff>
    </xdr:from>
    <xdr:to>
      <xdr:col>6</xdr:col>
      <xdr:colOff>38100</xdr:colOff>
      <xdr:row>82</xdr:row>
      <xdr:rowOff>142239</xdr:rowOff>
    </xdr:to>
    <xdr:sp macro="" textlink="">
      <xdr:nvSpPr>
        <xdr:cNvPr id="310" name="楕円 309">
          <a:extLst>
            <a:ext uri="{FF2B5EF4-FFF2-40B4-BE49-F238E27FC236}">
              <a16:creationId xmlns:a16="http://schemas.microsoft.com/office/drawing/2014/main" id="{27F4A9FF-2100-4CDC-BCFD-CBF6A994FDEB}"/>
            </a:ext>
          </a:extLst>
        </xdr:cNvPr>
        <xdr:cNvSpPr/>
      </xdr:nvSpPr>
      <xdr:spPr>
        <a:xfrm>
          <a:off x="1079500" y="1409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91439</xdr:rowOff>
    </xdr:from>
    <xdr:to>
      <xdr:col>10</xdr:col>
      <xdr:colOff>114300</xdr:colOff>
      <xdr:row>82</xdr:row>
      <xdr:rowOff>127636</xdr:rowOff>
    </xdr:to>
    <xdr:cxnSp macro="">
      <xdr:nvCxnSpPr>
        <xdr:cNvPr id="311" name="直線コネクタ 310">
          <a:extLst>
            <a:ext uri="{FF2B5EF4-FFF2-40B4-BE49-F238E27FC236}">
              <a16:creationId xmlns:a16="http://schemas.microsoft.com/office/drawing/2014/main" id="{124FBD9F-5027-4F51-ABAE-8591BBEF93B6}"/>
            </a:ext>
          </a:extLst>
        </xdr:cNvPr>
        <xdr:cNvCxnSpPr/>
      </xdr:nvCxnSpPr>
      <xdr:spPr>
        <a:xfrm>
          <a:off x="1130300" y="1415033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97172</xdr:rowOff>
    </xdr:from>
    <xdr:ext cx="405111" cy="259045"/>
    <xdr:sp macro="" textlink="">
      <xdr:nvSpPr>
        <xdr:cNvPr id="312" name="n_1aveValue【公営住宅】&#10;有形固定資産減価償却率">
          <a:extLst>
            <a:ext uri="{FF2B5EF4-FFF2-40B4-BE49-F238E27FC236}">
              <a16:creationId xmlns:a16="http://schemas.microsoft.com/office/drawing/2014/main" id="{FFF10B56-2F03-42FD-A74D-5AFF08E8CCEC}"/>
            </a:ext>
          </a:extLst>
        </xdr:cNvPr>
        <xdr:cNvSpPr txBox="1"/>
      </xdr:nvSpPr>
      <xdr:spPr>
        <a:xfrm>
          <a:off x="3582044" y="1432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64788</xdr:rowOff>
    </xdr:from>
    <xdr:ext cx="405111" cy="259045"/>
    <xdr:sp macro="" textlink="">
      <xdr:nvSpPr>
        <xdr:cNvPr id="313" name="n_2aveValue【公営住宅】&#10;有形固定資産減価償却率">
          <a:extLst>
            <a:ext uri="{FF2B5EF4-FFF2-40B4-BE49-F238E27FC236}">
              <a16:creationId xmlns:a16="http://schemas.microsoft.com/office/drawing/2014/main" id="{D3DF2E40-9573-45D6-AE94-13D7580C78E9}"/>
            </a:ext>
          </a:extLst>
        </xdr:cNvPr>
        <xdr:cNvSpPr txBox="1"/>
      </xdr:nvSpPr>
      <xdr:spPr>
        <a:xfrm>
          <a:off x="270574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32402</xdr:rowOff>
    </xdr:from>
    <xdr:ext cx="405111" cy="259045"/>
    <xdr:sp macro="" textlink="">
      <xdr:nvSpPr>
        <xdr:cNvPr id="314" name="n_3aveValue【公営住宅】&#10;有形固定資産減価償却率">
          <a:extLst>
            <a:ext uri="{FF2B5EF4-FFF2-40B4-BE49-F238E27FC236}">
              <a16:creationId xmlns:a16="http://schemas.microsoft.com/office/drawing/2014/main" id="{13A4B742-F407-4FB9-B132-EF9C5122A244}"/>
            </a:ext>
          </a:extLst>
        </xdr:cNvPr>
        <xdr:cNvSpPr txBox="1"/>
      </xdr:nvSpPr>
      <xdr:spPr>
        <a:xfrm>
          <a:off x="1816744" y="1426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45738</xdr:rowOff>
    </xdr:from>
    <xdr:ext cx="405111" cy="259045"/>
    <xdr:sp macro="" textlink="">
      <xdr:nvSpPr>
        <xdr:cNvPr id="315" name="n_4aveValue【公営住宅】&#10;有形固定資産減価償却率">
          <a:extLst>
            <a:ext uri="{FF2B5EF4-FFF2-40B4-BE49-F238E27FC236}">
              <a16:creationId xmlns:a16="http://schemas.microsoft.com/office/drawing/2014/main" id="{830CA91D-5B49-4099-90E1-BFBB1A0442C3}"/>
            </a:ext>
          </a:extLst>
        </xdr:cNvPr>
        <xdr:cNvSpPr txBox="1"/>
      </xdr:nvSpPr>
      <xdr:spPr>
        <a:xfrm>
          <a:off x="927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93997</xdr:rowOff>
    </xdr:from>
    <xdr:ext cx="405111" cy="259045"/>
    <xdr:sp macro="" textlink="">
      <xdr:nvSpPr>
        <xdr:cNvPr id="316" name="n_1mainValue【公営住宅】&#10;有形固定資産減価償却率">
          <a:extLst>
            <a:ext uri="{FF2B5EF4-FFF2-40B4-BE49-F238E27FC236}">
              <a16:creationId xmlns:a16="http://schemas.microsoft.com/office/drawing/2014/main" id="{BFFB3C13-9BAE-423E-9893-D1FABFF001EE}"/>
            </a:ext>
          </a:extLst>
        </xdr:cNvPr>
        <xdr:cNvSpPr txBox="1"/>
      </xdr:nvSpPr>
      <xdr:spPr>
        <a:xfrm>
          <a:off x="35820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61613</xdr:rowOff>
    </xdr:from>
    <xdr:ext cx="405111" cy="259045"/>
    <xdr:sp macro="" textlink="">
      <xdr:nvSpPr>
        <xdr:cNvPr id="317" name="n_2mainValue【公営住宅】&#10;有形固定資産減価償却率">
          <a:extLst>
            <a:ext uri="{FF2B5EF4-FFF2-40B4-BE49-F238E27FC236}">
              <a16:creationId xmlns:a16="http://schemas.microsoft.com/office/drawing/2014/main" id="{42BC7327-AB66-49E2-847E-8328E9186423}"/>
            </a:ext>
          </a:extLst>
        </xdr:cNvPr>
        <xdr:cNvSpPr txBox="1"/>
      </xdr:nvSpPr>
      <xdr:spPr>
        <a:xfrm>
          <a:off x="27057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23513</xdr:rowOff>
    </xdr:from>
    <xdr:ext cx="405111" cy="259045"/>
    <xdr:sp macro="" textlink="">
      <xdr:nvSpPr>
        <xdr:cNvPr id="318" name="n_3mainValue【公営住宅】&#10;有形固定資産減価償却率">
          <a:extLst>
            <a:ext uri="{FF2B5EF4-FFF2-40B4-BE49-F238E27FC236}">
              <a16:creationId xmlns:a16="http://schemas.microsoft.com/office/drawing/2014/main" id="{976480B8-AF24-45DF-B138-EF0001A764DE}"/>
            </a:ext>
          </a:extLst>
        </xdr:cNvPr>
        <xdr:cNvSpPr txBox="1"/>
      </xdr:nvSpPr>
      <xdr:spPr>
        <a:xfrm>
          <a:off x="1816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158766</xdr:rowOff>
    </xdr:from>
    <xdr:ext cx="405111" cy="259045"/>
    <xdr:sp macro="" textlink="">
      <xdr:nvSpPr>
        <xdr:cNvPr id="319" name="n_4mainValue【公営住宅】&#10;有形固定資産減価償却率">
          <a:extLst>
            <a:ext uri="{FF2B5EF4-FFF2-40B4-BE49-F238E27FC236}">
              <a16:creationId xmlns:a16="http://schemas.microsoft.com/office/drawing/2014/main" id="{588ADE04-B967-4B71-8554-BDBACF85E24F}"/>
            </a:ext>
          </a:extLst>
        </xdr:cNvPr>
        <xdr:cNvSpPr txBox="1"/>
      </xdr:nvSpPr>
      <xdr:spPr>
        <a:xfrm>
          <a:off x="927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F35CECF-30B1-49EE-9F75-2D6BBB3FE7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CFD58E5-805E-4434-BB8E-D9CBBBF1106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AD3FC0AD-C075-48BE-8A58-75929AC948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9EC8EFAD-471F-4786-A34F-16294B03F34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7F83FA25-2241-4C70-B40B-E6026287D1B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BF54FD98-D1EB-431F-9477-780E527F923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8E88ED8-6218-4893-8C85-D477E9A9595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B8D02E20-D6D2-4CCA-9050-8FDC6E44952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D6F35A16-B779-469D-A35E-A2FF287ABD1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12CE100-11EA-4ADD-8C89-FE4004C3895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0" name="直線コネクタ 329">
          <a:extLst>
            <a:ext uri="{FF2B5EF4-FFF2-40B4-BE49-F238E27FC236}">
              <a16:creationId xmlns:a16="http://schemas.microsoft.com/office/drawing/2014/main" id="{20004C01-5602-4C38-B0FA-47EC1B78F9BD}"/>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1" name="テキスト ボックス 330">
          <a:extLst>
            <a:ext uri="{FF2B5EF4-FFF2-40B4-BE49-F238E27FC236}">
              <a16:creationId xmlns:a16="http://schemas.microsoft.com/office/drawing/2014/main" id="{EA94B7FD-2833-492A-8BA4-FBFF31664DE2}"/>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56D6FF9C-4581-48A9-B337-41C77495F1FF}"/>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B74CE3C-EE78-4EF0-9452-CC1662D1B88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4" name="直線コネクタ 333">
          <a:extLst>
            <a:ext uri="{FF2B5EF4-FFF2-40B4-BE49-F238E27FC236}">
              <a16:creationId xmlns:a16="http://schemas.microsoft.com/office/drawing/2014/main" id="{3A642CA5-0ACB-44ED-AAB3-7F17A95C9876}"/>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5" name="テキスト ボックス 334">
          <a:extLst>
            <a:ext uri="{FF2B5EF4-FFF2-40B4-BE49-F238E27FC236}">
              <a16:creationId xmlns:a16="http://schemas.microsoft.com/office/drawing/2014/main" id="{9247B593-C5EE-438E-A98C-CEFA919BFD58}"/>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B33F2983-72B8-4A46-BA65-8570A4AB09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8AB7FC2A-A437-48BB-A4A6-841C67CB1C8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D6E2DDD8-A755-42FE-B9C5-ECF4DCB227D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120396</xdr:rowOff>
    </xdr:from>
    <xdr:to>
      <xdr:col>54</xdr:col>
      <xdr:colOff>189865</xdr:colOff>
      <xdr:row>85</xdr:row>
      <xdr:rowOff>83820</xdr:rowOff>
    </xdr:to>
    <xdr:cxnSp macro="">
      <xdr:nvCxnSpPr>
        <xdr:cNvPr id="339" name="直線コネクタ 338">
          <a:extLst>
            <a:ext uri="{FF2B5EF4-FFF2-40B4-BE49-F238E27FC236}">
              <a16:creationId xmlns:a16="http://schemas.microsoft.com/office/drawing/2014/main" id="{6917C82D-8B8C-453A-B9B6-7B5CB4D5C5EC}"/>
            </a:ext>
          </a:extLst>
        </xdr:cNvPr>
        <xdr:cNvCxnSpPr/>
      </xdr:nvCxnSpPr>
      <xdr:spPr>
        <a:xfrm flipV="1">
          <a:off x="10476865" y="13493496"/>
          <a:ext cx="0" cy="1163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40" name="【公営住宅】&#10;一人当たり面積最小値テキスト">
          <a:extLst>
            <a:ext uri="{FF2B5EF4-FFF2-40B4-BE49-F238E27FC236}">
              <a16:creationId xmlns:a16="http://schemas.microsoft.com/office/drawing/2014/main" id="{E849C2C3-84BE-4A95-8EFB-5BB89B8C89EA}"/>
            </a:ext>
          </a:extLst>
        </xdr:cNvPr>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41" name="直線コネクタ 340">
          <a:extLst>
            <a:ext uri="{FF2B5EF4-FFF2-40B4-BE49-F238E27FC236}">
              <a16:creationId xmlns:a16="http://schemas.microsoft.com/office/drawing/2014/main" id="{82B55496-B925-4C8B-8800-214895F9F36B}"/>
            </a:ext>
          </a:extLst>
        </xdr:cNvPr>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67073</xdr:rowOff>
    </xdr:from>
    <xdr:ext cx="469744" cy="259045"/>
    <xdr:sp macro="" textlink="">
      <xdr:nvSpPr>
        <xdr:cNvPr id="342" name="【公営住宅】&#10;一人当たり面積最大値テキスト">
          <a:extLst>
            <a:ext uri="{FF2B5EF4-FFF2-40B4-BE49-F238E27FC236}">
              <a16:creationId xmlns:a16="http://schemas.microsoft.com/office/drawing/2014/main" id="{23DE2750-1BF6-427C-9CFA-FACEEFFE276B}"/>
            </a:ext>
          </a:extLst>
        </xdr:cNvPr>
        <xdr:cNvSpPr txBox="1"/>
      </xdr:nvSpPr>
      <xdr:spPr>
        <a:xfrm>
          <a:off x="10515600" y="1326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120396</xdr:rowOff>
    </xdr:from>
    <xdr:to>
      <xdr:col>55</xdr:col>
      <xdr:colOff>88900</xdr:colOff>
      <xdr:row>78</xdr:row>
      <xdr:rowOff>120396</xdr:rowOff>
    </xdr:to>
    <xdr:cxnSp macro="">
      <xdr:nvCxnSpPr>
        <xdr:cNvPr id="343" name="直線コネクタ 342">
          <a:extLst>
            <a:ext uri="{FF2B5EF4-FFF2-40B4-BE49-F238E27FC236}">
              <a16:creationId xmlns:a16="http://schemas.microsoft.com/office/drawing/2014/main" id="{F8CCD312-FBBA-4ECB-9112-463B988A3502}"/>
            </a:ext>
          </a:extLst>
        </xdr:cNvPr>
        <xdr:cNvCxnSpPr/>
      </xdr:nvCxnSpPr>
      <xdr:spPr>
        <a:xfrm>
          <a:off x="10388600" y="1349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117619</xdr:rowOff>
    </xdr:from>
    <xdr:ext cx="469744" cy="259045"/>
    <xdr:sp macro="" textlink="">
      <xdr:nvSpPr>
        <xdr:cNvPr id="344" name="【公営住宅】&#10;一人当たり面積平均値テキスト">
          <a:extLst>
            <a:ext uri="{FF2B5EF4-FFF2-40B4-BE49-F238E27FC236}">
              <a16:creationId xmlns:a16="http://schemas.microsoft.com/office/drawing/2014/main" id="{C03915C0-68FA-4449-B8BB-79D7D2473048}"/>
            </a:ext>
          </a:extLst>
        </xdr:cNvPr>
        <xdr:cNvSpPr txBox="1"/>
      </xdr:nvSpPr>
      <xdr:spPr>
        <a:xfrm>
          <a:off x="10515600" y="1417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94742</xdr:rowOff>
    </xdr:from>
    <xdr:to>
      <xdr:col>55</xdr:col>
      <xdr:colOff>50800</xdr:colOff>
      <xdr:row>84</xdr:row>
      <xdr:rowOff>24892</xdr:rowOff>
    </xdr:to>
    <xdr:sp macro="" textlink="">
      <xdr:nvSpPr>
        <xdr:cNvPr id="345" name="フローチャート: 判断 344">
          <a:extLst>
            <a:ext uri="{FF2B5EF4-FFF2-40B4-BE49-F238E27FC236}">
              <a16:creationId xmlns:a16="http://schemas.microsoft.com/office/drawing/2014/main" id="{FF5EE7F9-E161-4F44-B155-8478248C63B4}"/>
            </a:ext>
          </a:extLst>
        </xdr:cNvPr>
        <xdr:cNvSpPr/>
      </xdr:nvSpPr>
      <xdr:spPr>
        <a:xfrm>
          <a:off x="104267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99885</xdr:rowOff>
    </xdr:from>
    <xdr:to>
      <xdr:col>50</xdr:col>
      <xdr:colOff>165100</xdr:colOff>
      <xdr:row>84</xdr:row>
      <xdr:rowOff>30035</xdr:rowOff>
    </xdr:to>
    <xdr:sp macro="" textlink="">
      <xdr:nvSpPr>
        <xdr:cNvPr id="346" name="フローチャート: 判断 345">
          <a:extLst>
            <a:ext uri="{FF2B5EF4-FFF2-40B4-BE49-F238E27FC236}">
              <a16:creationId xmlns:a16="http://schemas.microsoft.com/office/drawing/2014/main" id="{C1BBC4BD-E81E-4742-8C26-9EFC54CF539E}"/>
            </a:ext>
          </a:extLst>
        </xdr:cNvPr>
        <xdr:cNvSpPr/>
      </xdr:nvSpPr>
      <xdr:spPr>
        <a:xfrm>
          <a:off x="95885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115315</xdr:rowOff>
    </xdr:from>
    <xdr:to>
      <xdr:col>46</xdr:col>
      <xdr:colOff>38100</xdr:colOff>
      <xdr:row>84</xdr:row>
      <xdr:rowOff>45465</xdr:rowOff>
    </xdr:to>
    <xdr:sp macro="" textlink="">
      <xdr:nvSpPr>
        <xdr:cNvPr id="347" name="フローチャート: 判断 346">
          <a:extLst>
            <a:ext uri="{FF2B5EF4-FFF2-40B4-BE49-F238E27FC236}">
              <a16:creationId xmlns:a16="http://schemas.microsoft.com/office/drawing/2014/main" id="{D0D40D28-DEAE-4BC9-A1A4-40A3D14213D0}"/>
            </a:ext>
          </a:extLst>
        </xdr:cNvPr>
        <xdr:cNvSpPr/>
      </xdr:nvSpPr>
      <xdr:spPr>
        <a:xfrm>
          <a:off x="86995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87885</xdr:rowOff>
    </xdr:from>
    <xdr:to>
      <xdr:col>41</xdr:col>
      <xdr:colOff>101600</xdr:colOff>
      <xdr:row>84</xdr:row>
      <xdr:rowOff>18035</xdr:rowOff>
    </xdr:to>
    <xdr:sp macro="" textlink="">
      <xdr:nvSpPr>
        <xdr:cNvPr id="348" name="フローチャート: 判断 347">
          <a:extLst>
            <a:ext uri="{FF2B5EF4-FFF2-40B4-BE49-F238E27FC236}">
              <a16:creationId xmlns:a16="http://schemas.microsoft.com/office/drawing/2014/main" id="{A87DCB38-B90F-47AC-9E9E-FB769B5A8A75}"/>
            </a:ext>
          </a:extLst>
        </xdr:cNvPr>
        <xdr:cNvSpPr/>
      </xdr:nvSpPr>
      <xdr:spPr>
        <a:xfrm>
          <a:off x="7810500" y="1431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83313</xdr:rowOff>
    </xdr:from>
    <xdr:to>
      <xdr:col>36</xdr:col>
      <xdr:colOff>165100</xdr:colOff>
      <xdr:row>84</xdr:row>
      <xdr:rowOff>13463</xdr:rowOff>
    </xdr:to>
    <xdr:sp macro="" textlink="">
      <xdr:nvSpPr>
        <xdr:cNvPr id="349" name="フローチャート: 判断 348">
          <a:extLst>
            <a:ext uri="{FF2B5EF4-FFF2-40B4-BE49-F238E27FC236}">
              <a16:creationId xmlns:a16="http://schemas.microsoft.com/office/drawing/2014/main" id="{954ACDF5-E76F-4AC3-AB40-F2712C42F48E}"/>
            </a:ext>
          </a:extLst>
        </xdr:cNvPr>
        <xdr:cNvSpPr/>
      </xdr:nvSpPr>
      <xdr:spPr>
        <a:xfrm>
          <a:off x="6921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D2CB293-F72C-4EE1-9E44-A3195027617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634D894-02B4-414A-80D6-EB059166CC6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FD48763-D2F7-4FE6-9884-ACBC505F97B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EFA6C63-25F9-41EA-A21B-4CBAFA7B6B0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C27CD0C-6839-462A-A086-589399AA86C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63881</xdr:rowOff>
    </xdr:from>
    <xdr:to>
      <xdr:col>55</xdr:col>
      <xdr:colOff>50800</xdr:colOff>
      <xdr:row>84</xdr:row>
      <xdr:rowOff>165481</xdr:rowOff>
    </xdr:to>
    <xdr:sp macro="" textlink="">
      <xdr:nvSpPr>
        <xdr:cNvPr id="355" name="楕円 354">
          <a:extLst>
            <a:ext uri="{FF2B5EF4-FFF2-40B4-BE49-F238E27FC236}">
              <a16:creationId xmlns:a16="http://schemas.microsoft.com/office/drawing/2014/main" id="{20E3A376-D446-4925-916A-0CDDA9E75058}"/>
            </a:ext>
          </a:extLst>
        </xdr:cNvPr>
        <xdr:cNvSpPr/>
      </xdr:nvSpPr>
      <xdr:spPr>
        <a:xfrm>
          <a:off x="10426700" y="1446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42308</xdr:rowOff>
    </xdr:from>
    <xdr:ext cx="469744" cy="259045"/>
    <xdr:sp macro="" textlink="">
      <xdr:nvSpPr>
        <xdr:cNvPr id="356" name="【公営住宅】&#10;一人当たり面積該当値テキスト">
          <a:extLst>
            <a:ext uri="{FF2B5EF4-FFF2-40B4-BE49-F238E27FC236}">
              <a16:creationId xmlns:a16="http://schemas.microsoft.com/office/drawing/2014/main" id="{5594521A-E2B0-4A70-8AA3-F0C4626AACE2}"/>
            </a:ext>
          </a:extLst>
        </xdr:cNvPr>
        <xdr:cNvSpPr txBox="1"/>
      </xdr:nvSpPr>
      <xdr:spPr>
        <a:xfrm>
          <a:off x="10515600" y="14444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58165</xdr:rowOff>
    </xdr:from>
    <xdr:to>
      <xdr:col>50</xdr:col>
      <xdr:colOff>165100</xdr:colOff>
      <xdr:row>84</xdr:row>
      <xdr:rowOff>159765</xdr:rowOff>
    </xdr:to>
    <xdr:sp macro="" textlink="">
      <xdr:nvSpPr>
        <xdr:cNvPr id="357" name="楕円 356">
          <a:extLst>
            <a:ext uri="{FF2B5EF4-FFF2-40B4-BE49-F238E27FC236}">
              <a16:creationId xmlns:a16="http://schemas.microsoft.com/office/drawing/2014/main" id="{599BB092-CF80-4B09-BC0E-801CFB0D333E}"/>
            </a:ext>
          </a:extLst>
        </xdr:cNvPr>
        <xdr:cNvSpPr/>
      </xdr:nvSpPr>
      <xdr:spPr>
        <a:xfrm>
          <a:off x="9588500" y="1445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108965</xdr:rowOff>
    </xdr:from>
    <xdr:to>
      <xdr:col>55</xdr:col>
      <xdr:colOff>0</xdr:colOff>
      <xdr:row>84</xdr:row>
      <xdr:rowOff>114681</xdr:rowOff>
    </xdr:to>
    <xdr:cxnSp macro="">
      <xdr:nvCxnSpPr>
        <xdr:cNvPr id="358" name="直線コネクタ 357">
          <a:extLst>
            <a:ext uri="{FF2B5EF4-FFF2-40B4-BE49-F238E27FC236}">
              <a16:creationId xmlns:a16="http://schemas.microsoft.com/office/drawing/2014/main" id="{4AAE5BA0-F44D-4920-AA8D-332B5BD992B5}"/>
            </a:ext>
          </a:extLst>
        </xdr:cNvPr>
        <xdr:cNvCxnSpPr/>
      </xdr:nvCxnSpPr>
      <xdr:spPr>
        <a:xfrm>
          <a:off x="9639300" y="14510765"/>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58738</xdr:rowOff>
    </xdr:from>
    <xdr:to>
      <xdr:col>46</xdr:col>
      <xdr:colOff>38100</xdr:colOff>
      <xdr:row>84</xdr:row>
      <xdr:rowOff>160338</xdr:rowOff>
    </xdr:to>
    <xdr:sp macro="" textlink="">
      <xdr:nvSpPr>
        <xdr:cNvPr id="359" name="楕円 358">
          <a:extLst>
            <a:ext uri="{FF2B5EF4-FFF2-40B4-BE49-F238E27FC236}">
              <a16:creationId xmlns:a16="http://schemas.microsoft.com/office/drawing/2014/main" id="{EAF366EA-A920-444B-96E7-1F8794E56AB0}"/>
            </a:ext>
          </a:extLst>
        </xdr:cNvPr>
        <xdr:cNvSpPr/>
      </xdr:nvSpPr>
      <xdr:spPr>
        <a:xfrm>
          <a:off x="8699500" y="1446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108965</xdr:rowOff>
    </xdr:from>
    <xdr:to>
      <xdr:col>50</xdr:col>
      <xdr:colOff>114300</xdr:colOff>
      <xdr:row>84</xdr:row>
      <xdr:rowOff>109538</xdr:rowOff>
    </xdr:to>
    <xdr:cxnSp macro="">
      <xdr:nvCxnSpPr>
        <xdr:cNvPr id="360" name="直線コネクタ 359">
          <a:extLst>
            <a:ext uri="{FF2B5EF4-FFF2-40B4-BE49-F238E27FC236}">
              <a16:creationId xmlns:a16="http://schemas.microsoft.com/office/drawing/2014/main" id="{302E94E7-30A9-4631-A40D-29530C038432}"/>
            </a:ext>
          </a:extLst>
        </xdr:cNvPr>
        <xdr:cNvCxnSpPr/>
      </xdr:nvCxnSpPr>
      <xdr:spPr>
        <a:xfrm flipV="1">
          <a:off x="8750300" y="14510765"/>
          <a:ext cx="889000" cy="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59880</xdr:rowOff>
    </xdr:from>
    <xdr:to>
      <xdr:col>41</xdr:col>
      <xdr:colOff>101600</xdr:colOff>
      <xdr:row>84</xdr:row>
      <xdr:rowOff>161480</xdr:rowOff>
    </xdr:to>
    <xdr:sp macro="" textlink="">
      <xdr:nvSpPr>
        <xdr:cNvPr id="361" name="楕円 360">
          <a:extLst>
            <a:ext uri="{FF2B5EF4-FFF2-40B4-BE49-F238E27FC236}">
              <a16:creationId xmlns:a16="http://schemas.microsoft.com/office/drawing/2014/main" id="{09941DCC-39CD-4B49-9FDF-41350F51BA70}"/>
            </a:ext>
          </a:extLst>
        </xdr:cNvPr>
        <xdr:cNvSpPr/>
      </xdr:nvSpPr>
      <xdr:spPr>
        <a:xfrm>
          <a:off x="7810500" y="1446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109538</xdr:rowOff>
    </xdr:from>
    <xdr:to>
      <xdr:col>45</xdr:col>
      <xdr:colOff>177800</xdr:colOff>
      <xdr:row>84</xdr:row>
      <xdr:rowOff>110680</xdr:rowOff>
    </xdr:to>
    <xdr:cxnSp macro="">
      <xdr:nvCxnSpPr>
        <xdr:cNvPr id="362" name="直線コネクタ 361">
          <a:extLst>
            <a:ext uri="{FF2B5EF4-FFF2-40B4-BE49-F238E27FC236}">
              <a16:creationId xmlns:a16="http://schemas.microsoft.com/office/drawing/2014/main" id="{5672113F-A432-4EC7-ABFE-BED0AE762CB5}"/>
            </a:ext>
          </a:extLst>
        </xdr:cNvPr>
        <xdr:cNvCxnSpPr/>
      </xdr:nvCxnSpPr>
      <xdr:spPr>
        <a:xfrm flipV="1">
          <a:off x="7861300" y="14511338"/>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61024</xdr:rowOff>
    </xdr:from>
    <xdr:to>
      <xdr:col>36</xdr:col>
      <xdr:colOff>165100</xdr:colOff>
      <xdr:row>84</xdr:row>
      <xdr:rowOff>162624</xdr:rowOff>
    </xdr:to>
    <xdr:sp macro="" textlink="">
      <xdr:nvSpPr>
        <xdr:cNvPr id="363" name="楕円 362">
          <a:extLst>
            <a:ext uri="{FF2B5EF4-FFF2-40B4-BE49-F238E27FC236}">
              <a16:creationId xmlns:a16="http://schemas.microsoft.com/office/drawing/2014/main" id="{60A86BE6-D169-42F8-A10B-F391F02E1D2F}"/>
            </a:ext>
          </a:extLst>
        </xdr:cNvPr>
        <xdr:cNvSpPr/>
      </xdr:nvSpPr>
      <xdr:spPr>
        <a:xfrm>
          <a:off x="6921500" y="14462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110680</xdr:rowOff>
    </xdr:from>
    <xdr:to>
      <xdr:col>41</xdr:col>
      <xdr:colOff>50800</xdr:colOff>
      <xdr:row>84</xdr:row>
      <xdr:rowOff>111824</xdr:rowOff>
    </xdr:to>
    <xdr:cxnSp macro="">
      <xdr:nvCxnSpPr>
        <xdr:cNvPr id="364" name="直線コネクタ 363">
          <a:extLst>
            <a:ext uri="{FF2B5EF4-FFF2-40B4-BE49-F238E27FC236}">
              <a16:creationId xmlns:a16="http://schemas.microsoft.com/office/drawing/2014/main" id="{5207A7CD-A999-4299-ACDF-46F8FC266CD5}"/>
            </a:ext>
          </a:extLst>
        </xdr:cNvPr>
        <xdr:cNvCxnSpPr/>
      </xdr:nvCxnSpPr>
      <xdr:spPr>
        <a:xfrm flipV="1">
          <a:off x="6972300" y="14512480"/>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46562</xdr:rowOff>
    </xdr:from>
    <xdr:ext cx="469744" cy="259045"/>
    <xdr:sp macro="" textlink="">
      <xdr:nvSpPr>
        <xdr:cNvPr id="365" name="n_1aveValue【公営住宅】&#10;一人当たり面積">
          <a:extLst>
            <a:ext uri="{FF2B5EF4-FFF2-40B4-BE49-F238E27FC236}">
              <a16:creationId xmlns:a16="http://schemas.microsoft.com/office/drawing/2014/main" id="{34FDF4E6-4B93-4A64-97C4-527FEB622D8F}"/>
            </a:ext>
          </a:extLst>
        </xdr:cNvPr>
        <xdr:cNvSpPr txBox="1"/>
      </xdr:nvSpPr>
      <xdr:spPr>
        <a:xfrm>
          <a:off x="9391727" y="14105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61992</xdr:rowOff>
    </xdr:from>
    <xdr:ext cx="469744" cy="259045"/>
    <xdr:sp macro="" textlink="">
      <xdr:nvSpPr>
        <xdr:cNvPr id="366" name="n_2aveValue【公営住宅】&#10;一人当たり面積">
          <a:extLst>
            <a:ext uri="{FF2B5EF4-FFF2-40B4-BE49-F238E27FC236}">
              <a16:creationId xmlns:a16="http://schemas.microsoft.com/office/drawing/2014/main" id="{60A03F93-D23D-4C28-825C-7F119897B693}"/>
            </a:ext>
          </a:extLst>
        </xdr:cNvPr>
        <xdr:cNvSpPr txBox="1"/>
      </xdr:nvSpPr>
      <xdr:spPr>
        <a:xfrm>
          <a:off x="8515427" y="1412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34562</xdr:rowOff>
    </xdr:from>
    <xdr:ext cx="469744" cy="259045"/>
    <xdr:sp macro="" textlink="">
      <xdr:nvSpPr>
        <xdr:cNvPr id="367" name="n_3aveValue【公営住宅】&#10;一人当たり面積">
          <a:extLst>
            <a:ext uri="{FF2B5EF4-FFF2-40B4-BE49-F238E27FC236}">
              <a16:creationId xmlns:a16="http://schemas.microsoft.com/office/drawing/2014/main" id="{25DCCBD8-2BDC-4019-8987-52C3A10CE163}"/>
            </a:ext>
          </a:extLst>
        </xdr:cNvPr>
        <xdr:cNvSpPr txBox="1"/>
      </xdr:nvSpPr>
      <xdr:spPr>
        <a:xfrm>
          <a:off x="7626427" y="1409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29990</xdr:rowOff>
    </xdr:from>
    <xdr:ext cx="469744" cy="259045"/>
    <xdr:sp macro="" textlink="">
      <xdr:nvSpPr>
        <xdr:cNvPr id="368" name="n_4aveValue【公営住宅】&#10;一人当たり面積">
          <a:extLst>
            <a:ext uri="{FF2B5EF4-FFF2-40B4-BE49-F238E27FC236}">
              <a16:creationId xmlns:a16="http://schemas.microsoft.com/office/drawing/2014/main" id="{E731BD5D-09B0-4AF2-A29E-28D0CCF94BAD}"/>
            </a:ext>
          </a:extLst>
        </xdr:cNvPr>
        <xdr:cNvSpPr txBox="1"/>
      </xdr:nvSpPr>
      <xdr:spPr>
        <a:xfrm>
          <a:off x="6737427" y="1408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150892</xdr:rowOff>
    </xdr:from>
    <xdr:ext cx="469744" cy="259045"/>
    <xdr:sp macro="" textlink="">
      <xdr:nvSpPr>
        <xdr:cNvPr id="369" name="n_1mainValue【公営住宅】&#10;一人当たり面積">
          <a:extLst>
            <a:ext uri="{FF2B5EF4-FFF2-40B4-BE49-F238E27FC236}">
              <a16:creationId xmlns:a16="http://schemas.microsoft.com/office/drawing/2014/main" id="{C7834263-1E59-4C99-B82F-63CC3DE408C4}"/>
            </a:ext>
          </a:extLst>
        </xdr:cNvPr>
        <xdr:cNvSpPr txBox="1"/>
      </xdr:nvSpPr>
      <xdr:spPr>
        <a:xfrm>
          <a:off x="9391727"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151465</xdr:rowOff>
    </xdr:from>
    <xdr:ext cx="469744" cy="259045"/>
    <xdr:sp macro="" textlink="">
      <xdr:nvSpPr>
        <xdr:cNvPr id="370" name="n_2mainValue【公営住宅】&#10;一人当たり面積">
          <a:extLst>
            <a:ext uri="{FF2B5EF4-FFF2-40B4-BE49-F238E27FC236}">
              <a16:creationId xmlns:a16="http://schemas.microsoft.com/office/drawing/2014/main" id="{CCBB84C6-3A0E-4BC2-AB93-EFC419F663A2}"/>
            </a:ext>
          </a:extLst>
        </xdr:cNvPr>
        <xdr:cNvSpPr txBox="1"/>
      </xdr:nvSpPr>
      <xdr:spPr>
        <a:xfrm>
          <a:off x="8515427" y="1455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152607</xdr:rowOff>
    </xdr:from>
    <xdr:ext cx="469744" cy="259045"/>
    <xdr:sp macro="" textlink="">
      <xdr:nvSpPr>
        <xdr:cNvPr id="371" name="n_3mainValue【公営住宅】&#10;一人当たり面積">
          <a:extLst>
            <a:ext uri="{FF2B5EF4-FFF2-40B4-BE49-F238E27FC236}">
              <a16:creationId xmlns:a16="http://schemas.microsoft.com/office/drawing/2014/main" id="{3680956E-12DD-442B-9541-F1521925620B}"/>
            </a:ext>
          </a:extLst>
        </xdr:cNvPr>
        <xdr:cNvSpPr txBox="1"/>
      </xdr:nvSpPr>
      <xdr:spPr>
        <a:xfrm>
          <a:off x="7626427" y="1455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153751</xdr:rowOff>
    </xdr:from>
    <xdr:ext cx="469744" cy="259045"/>
    <xdr:sp macro="" textlink="">
      <xdr:nvSpPr>
        <xdr:cNvPr id="372" name="n_4mainValue【公営住宅】&#10;一人当たり面積">
          <a:extLst>
            <a:ext uri="{FF2B5EF4-FFF2-40B4-BE49-F238E27FC236}">
              <a16:creationId xmlns:a16="http://schemas.microsoft.com/office/drawing/2014/main" id="{5CED3F99-8D38-46E5-A578-6E4AA0126D9D}"/>
            </a:ext>
          </a:extLst>
        </xdr:cNvPr>
        <xdr:cNvSpPr txBox="1"/>
      </xdr:nvSpPr>
      <xdr:spPr>
        <a:xfrm>
          <a:off x="6737427" y="14555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DE42EE06-6279-45D1-85A0-92C97284FFC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BFCE2D7-4DFF-4C2D-BEDE-FE66E0909E5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18F95F98-28A1-483C-8B0F-B9E28128E851}"/>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94BB7411-68C7-4E4E-ACB6-CAFF72135BF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41012C4C-7172-406B-949F-94165BC5D46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6AC227FF-F8A9-487B-B07E-8D45CB57C82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2370C1A4-DAA3-4E3F-A77F-F48ADAA5E25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8D954608-B7B4-4AF5-9CBC-4CA3C8A1EB4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1" name="正方形/長方形 380">
          <a:extLst>
            <a:ext uri="{FF2B5EF4-FFF2-40B4-BE49-F238E27FC236}">
              <a16:creationId xmlns:a16="http://schemas.microsoft.com/office/drawing/2014/main" id="{33F9012E-89DB-4782-BDC3-BA2D19B0BC3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2" name="正方形/長方形 381">
          <a:extLst>
            <a:ext uri="{FF2B5EF4-FFF2-40B4-BE49-F238E27FC236}">
              <a16:creationId xmlns:a16="http://schemas.microsoft.com/office/drawing/2014/main" id="{C5C9DEC9-501F-4B08-83EA-D8F15BE302E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3" name="正方形/長方形 382">
          <a:extLst>
            <a:ext uri="{FF2B5EF4-FFF2-40B4-BE49-F238E27FC236}">
              <a16:creationId xmlns:a16="http://schemas.microsoft.com/office/drawing/2014/main" id="{D2964894-7F48-4137-AB3D-DA4EAFEFC85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4" name="正方形/長方形 383">
          <a:extLst>
            <a:ext uri="{FF2B5EF4-FFF2-40B4-BE49-F238E27FC236}">
              <a16:creationId xmlns:a16="http://schemas.microsoft.com/office/drawing/2014/main" id="{C63849A3-DEFA-41F5-93E1-6B2F4A189FB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5" name="正方形/長方形 384">
          <a:extLst>
            <a:ext uri="{FF2B5EF4-FFF2-40B4-BE49-F238E27FC236}">
              <a16:creationId xmlns:a16="http://schemas.microsoft.com/office/drawing/2014/main" id="{4515BD7F-D45E-4A81-A8D0-3803751EB5F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6" name="正方形/長方形 385">
          <a:extLst>
            <a:ext uri="{FF2B5EF4-FFF2-40B4-BE49-F238E27FC236}">
              <a16:creationId xmlns:a16="http://schemas.microsoft.com/office/drawing/2014/main" id="{93026CCD-8F77-48B4-840F-D949DA8DFE4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7" name="正方形/長方形 386">
          <a:extLst>
            <a:ext uri="{FF2B5EF4-FFF2-40B4-BE49-F238E27FC236}">
              <a16:creationId xmlns:a16="http://schemas.microsoft.com/office/drawing/2014/main" id="{8297F28B-C345-41CE-B986-8A13B97DFFD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8" name="正方形/長方形 387">
          <a:extLst>
            <a:ext uri="{FF2B5EF4-FFF2-40B4-BE49-F238E27FC236}">
              <a16:creationId xmlns:a16="http://schemas.microsoft.com/office/drawing/2014/main" id="{D834DD9C-E020-4065-9909-B6FDED40ED3F}"/>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9" name="正方形/長方形 388">
          <a:extLst>
            <a:ext uri="{FF2B5EF4-FFF2-40B4-BE49-F238E27FC236}">
              <a16:creationId xmlns:a16="http://schemas.microsoft.com/office/drawing/2014/main" id="{ACBD7A9A-A202-4F29-B449-9983CB54E19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0" name="正方形/長方形 389">
          <a:extLst>
            <a:ext uri="{FF2B5EF4-FFF2-40B4-BE49-F238E27FC236}">
              <a16:creationId xmlns:a16="http://schemas.microsoft.com/office/drawing/2014/main" id="{A35830C7-9AA4-4A94-8704-6DEA82449D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1" name="正方形/長方形 390">
          <a:extLst>
            <a:ext uri="{FF2B5EF4-FFF2-40B4-BE49-F238E27FC236}">
              <a16:creationId xmlns:a16="http://schemas.microsoft.com/office/drawing/2014/main" id="{DC297907-3638-4B99-A48E-3DEA97216F3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2" name="正方形/長方形 391">
          <a:extLst>
            <a:ext uri="{FF2B5EF4-FFF2-40B4-BE49-F238E27FC236}">
              <a16:creationId xmlns:a16="http://schemas.microsoft.com/office/drawing/2014/main" id="{0764B0D8-3D9C-40F8-B215-0920C7FE748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3" name="正方形/長方形 392">
          <a:extLst>
            <a:ext uri="{FF2B5EF4-FFF2-40B4-BE49-F238E27FC236}">
              <a16:creationId xmlns:a16="http://schemas.microsoft.com/office/drawing/2014/main" id="{8162EBEF-A248-4665-B89C-954A35E0502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4" name="正方形/長方形 393">
          <a:extLst>
            <a:ext uri="{FF2B5EF4-FFF2-40B4-BE49-F238E27FC236}">
              <a16:creationId xmlns:a16="http://schemas.microsoft.com/office/drawing/2014/main" id="{06FF203E-79DC-4708-B261-D00421445D6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5" name="正方形/長方形 394">
          <a:extLst>
            <a:ext uri="{FF2B5EF4-FFF2-40B4-BE49-F238E27FC236}">
              <a16:creationId xmlns:a16="http://schemas.microsoft.com/office/drawing/2014/main" id="{59E4A45E-5271-43A8-9D38-B22376ACAA4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6" name="正方形/長方形 395">
          <a:extLst>
            <a:ext uri="{FF2B5EF4-FFF2-40B4-BE49-F238E27FC236}">
              <a16:creationId xmlns:a16="http://schemas.microsoft.com/office/drawing/2014/main" id="{7947AC8C-C5DE-43CF-AF25-3374CD8F5D2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7" name="テキスト ボックス 396">
          <a:extLst>
            <a:ext uri="{FF2B5EF4-FFF2-40B4-BE49-F238E27FC236}">
              <a16:creationId xmlns:a16="http://schemas.microsoft.com/office/drawing/2014/main" id="{98EE3DDE-8E2F-4C2B-908B-5C43259C12D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8" name="直線コネクタ 397">
          <a:extLst>
            <a:ext uri="{FF2B5EF4-FFF2-40B4-BE49-F238E27FC236}">
              <a16:creationId xmlns:a16="http://schemas.microsoft.com/office/drawing/2014/main" id="{A9572FFA-4893-4142-BB27-DFC49E3B808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9" name="テキスト ボックス 398">
          <a:extLst>
            <a:ext uri="{FF2B5EF4-FFF2-40B4-BE49-F238E27FC236}">
              <a16:creationId xmlns:a16="http://schemas.microsoft.com/office/drawing/2014/main" id="{2BC0D1CD-D7EC-43FB-B217-B8B64EB6418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0" name="直線コネクタ 399">
          <a:extLst>
            <a:ext uri="{FF2B5EF4-FFF2-40B4-BE49-F238E27FC236}">
              <a16:creationId xmlns:a16="http://schemas.microsoft.com/office/drawing/2014/main" id="{93596763-1EA3-49E9-8532-A3A9EE0EE095}"/>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1" name="テキスト ボックス 400">
          <a:extLst>
            <a:ext uri="{FF2B5EF4-FFF2-40B4-BE49-F238E27FC236}">
              <a16:creationId xmlns:a16="http://schemas.microsoft.com/office/drawing/2014/main" id="{A5C7C3E9-2498-42E1-AE23-EF5A7D03B00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2" name="直線コネクタ 401">
          <a:extLst>
            <a:ext uri="{FF2B5EF4-FFF2-40B4-BE49-F238E27FC236}">
              <a16:creationId xmlns:a16="http://schemas.microsoft.com/office/drawing/2014/main" id="{F09D0914-C775-476F-AF37-1F5A29CC4F06}"/>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3" name="テキスト ボックス 402">
          <a:extLst>
            <a:ext uri="{FF2B5EF4-FFF2-40B4-BE49-F238E27FC236}">
              <a16:creationId xmlns:a16="http://schemas.microsoft.com/office/drawing/2014/main" id="{37E60791-AD5E-47FA-872D-8109B80EAD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4" name="直線コネクタ 403">
          <a:extLst>
            <a:ext uri="{FF2B5EF4-FFF2-40B4-BE49-F238E27FC236}">
              <a16:creationId xmlns:a16="http://schemas.microsoft.com/office/drawing/2014/main" id="{0301070E-CA98-4057-99D0-ADA05FCB0CDB}"/>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5" name="テキスト ボックス 404">
          <a:extLst>
            <a:ext uri="{FF2B5EF4-FFF2-40B4-BE49-F238E27FC236}">
              <a16:creationId xmlns:a16="http://schemas.microsoft.com/office/drawing/2014/main" id="{B1530498-972A-4932-94A7-7271F2D7D38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6" name="直線コネクタ 405">
          <a:extLst>
            <a:ext uri="{FF2B5EF4-FFF2-40B4-BE49-F238E27FC236}">
              <a16:creationId xmlns:a16="http://schemas.microsoft.com/office/drawing/2014/main" id="{59B61584-2386-4F28-95F8-F2DC10AB5D77}"/>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7" name="テキスト ボックス 406">
          <a:extLst>
            <a:ext uri="{FF2B5EF4-FFF2-40B4-BE49-F238E27FC236}">
              <a16:creationId xmlns:a16="http://schemas.microsoft.com/office/drawing/2014/main" id="{5B1AF335-B508-4B1F-8C4A-832C93EF307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8" name="直線コネクタ 407">
          <a:extLst>
            <a:ext uri="{FF2B5EF4-FFF2-40B4-BE49-F238E27FC236}">
              <a16:creationId xmlns:a16="http://schemas.microsoft.com/office/drawing/2014/main" id="{5740494F-1CAD-4467-85CF-7B5D0ADA853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9" name="テキスト ボックス 408">
          <a:extLst>
            <a:ext uri="{FF2B5EF4-FFF2-40B4-BE49-F238E27FC236}">
              <a16:creationId xmlns:a16="http://schemas.microsoft.com/office/drawing/2014/main" id="{381F5663-6E4A-409F-952D-4590E137A5E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0" name="直線コネクタ 409">
          <a:extLst>
            <a:ext uri="{FF2B5EF4-FFF2-40B4-BE49-F238E27FC236}">
              <a16:creationId xmlns:a16="http://schemas.microsoft.com/office/drawing/2014/main" id="{F8556413-E29E-4F88-B2E9-971779DB27E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1" name="テキスト ボックス 410">
          <a:extLst>
            <a:ext uri="{FF2B5EF4-FFF2-40B4-BE49-F238E27FC236}">
              <a16:creationId xmlns:a16="http://schemas.microsoft.com/office/drawing/2014/main" id="{C95805AF-F6C7-4E08-8B84-8BEA3E604CDF}"/>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B37BD307-C5D5-4B36-81E2-0652A9B94E4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2E0E0780-E72C-4A2C-B8DD-FC345CC2F5C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76200</xdr:rowOff>
    </xdr:to>
    <xdr:cxnSp macro="">
      <xdr:nvCxnSpPr>
        <xdr:cNvPr id="414" name="直線コネクタ 413">
          <a:extLst>
            <a:ext uri="{FF2B5EF4-FFF2-40B4-BE49-F238E27FC236}">
              <a16:creationId xmlns:a16="http://schemas.microsoft.com/office/drawing/2014/main" id="{B750D744-7DCF-401D-BA5E-7B3F37951CB1}"/>
            </a:ext>
          </a:extLst>
        </xdr:cNvPr>
        <xdr:cNvCxnSpPr/>
      </xdr:nvCxnSpPr>
      <xdr:spPr>
        <a:xfrm flipV="1">
          <a:off x="16318864" y="5885906"/>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80027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C8AB352C-9DF4-4715-9EDE-1C586A8C6681}"/>
            </a:ext>
          </a:extLst>
        </xdr:cNvPr>
        <xdr:cNvSpPr txBox="1"/>
      </xdr:nvSpPr>
      <xdr:spPr>
        <a:xfrm>
          <a:off x="16357600" y="728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76200</xdr:rowOff>
    </xdr:from>
    <xdr:to>
      <xdr:col>86</xdr:col>
      <xdr:colOff>25400</xdr:colOff>
      <xdr:row>42</xdr:row>
      <xdr:rowOff>76200</xdr:rowOff>
    </xdr:to>
    <xdr:cxnSp macro="">
      <xdr:nvCxnSpPr>
        <xdr:cNvPr id="416" name="直線コネクタ 415">
          <a:extLst>
            <a:ext uri="{FF2B5EF4-FFF2-40B4-BE49-F238E27FC236}">
              <a16:creationId xmlns:a16="http://schemas.microsoft.com/office/drawing/2014/main" id="{02089295-F771-4668-9920-7EED114F3F12}"/>
            </a:ext>
          </a:extLst>
        </xdr:cNvPr>
        <xdr:cNvCxnSpPr/>
      </xdr:nvCxnSpPr>
      <xdr:spPr>
        <a:xfrm>
          <a:off x="16230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5DF7AE4D-79AA-4E70-B971-BC23DF6A3E22}"/>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418" name="直線コネクタ 417">
          <a:extLst>
            <a:ext uri="{FF2B5EF4-FFF2-40B4-BE49-F238E27FC236}">
              <a16:creationId xmlns:a16="http://schemas.microsoft.com/office/drawing/2014/main" id="{1B808D10-4BE8-4E85-A980-61EA6211C287}"/>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84200</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6AED1F0B-89A0-4435-B934-DF505D0252FE}"/>
            </a:ext>
          </a:extLst>
        </xdr:cNvPr>
        <xdr:cNvSpPr txBox="1"/>
      </xdr:nvSpPr>
      <xdr:spPr>
        <a:xfrm>
          <a:off x="16357600" y="6427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61323</xdr:rowOff>
    </xdr:from>
    <xdr:to>
      <xdr:col>85</xdr:col>
      <xdr:colOff>177800</xdr:colOff>
      <xdr:row>38</xdr:row>
      <xdr:rowOff>162923</xdr:rowOff>
    </xdr:to>
    <xdr:sp macro="" textlink="">
      <xdr:nvSpPr>
        <xdr:cNvPr id="420" name="フローチャート: 判断 419">
          <a:extLst>
            <a:ext uri="{FF2B5EF4-FFF2-40B4-BE49-F238E27FC236}">
              <a16:creationId xmlns:a16="http://schemas.microsoft.com/office/drawing/2014/main" id="{C9E7BA68-2981-46E1-A8AC-5110F7CF61E2}"/>
            </a:ext>
          </a:extLst>
        </xdr:cNvPr>
        <xdr:cNvSpPr/>
      </xdr:nvSpPr>
      <xdr:spPr>
        <a:xfrm>
          <a:off x="16268700" y="657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38463</xdr:rowOff>
    </xdr:from>
    <xdr:to>
      <xdr:col>81</xdr:col>
      <xdr:colOff>101600</xdr:colOff>
      <xdr:row>38</xdr:row>
      <xdr:rowOff>140063</xdr:rowOff>
    </xdr:to>
    <xdr:sp macro="" textlink="">
      <xdr:nvSpPr>
        <xdr:cNvPr id="421" name="フローチャート: 判断 420">
          <a:extLst>
            <a:ext uri="{FF2B5EF4-FFF2-40B4-BE49-F238E27FC236}">
              <a16:creationId xmlns:a16="http://schemas.microsoft.com/office/drawing/2014/main" id="{940C55DE-F13D-45F6-8ACD-E4BE78123F22}"/>
            </a:ext>
          </a:extLst>
        </xdr:cNvPr>
        <xdr:cNvSpPr/>
      </xdr:nvSpPr>
      <xdr:spPr>
        <a:xfrm>
          <a:off x="15430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422" name="フローチャート: 判断 421">
          <a:extLst>
            <a:ext uri="{FF2B5EF4-FFF2-40B4-BE49-F238E27FC236}">
              <a16:creationId xmlns:a16="http://schemas.microsoft.com/office/drawing/2014/main" id="{2B35C5C8-F78A-4B53-A1BF-C3A3AACEF3DB}"/>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423" name="フローチャート: 判断 422">
          <a:extLst>
            <a:ext uri="{FF2B5EF4-FFF2-40B4-BE49-F238E27FC236}">
              <a16:creationId xmlns:a16="http://schemas.microsoft.com/office/drawing/2014/main" id="{EBD501D2-5B0C-4EB6-B9E9-8FE53E8DFE14}"/>
            </a:ext>
          </a:extLst>
        </xdr:cNvPr>
        <xdr:cNvSpPr/>
      </xdr:nvSpPr>
      <xdr:spPr>
        <a:xfrm>
          <a:off x="13652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2540</xdr:rowOff>
    </xdr:from>
    <xdr:to>
      <xdr:col>67</xdr:col>
      <xdr:colOff>101600</xdr:colOff>
      <xdr:row>38</xdr:row>
      <xdr:rowOff>104140</xdr:rowOff>
    </xdr:to>
    <xdr:sp macro="" textlink="">
      <xdr:nvSpPr>
        <xdr:cNvPr id="424" name="フローチャート: 判断 423">
          <a:extLst>
            <a:ext uri="{FF2B5EF4-FFF2-40B4-BE49-F238E27FC236}">
              <a16:creationId xmlns:a16="http://schemas.microsoft.com/office/drawing/2014/main" id="{7F0BDB5C-9BB3-44A9-9957-5983375901DB}"/>
            </a:ext>
          </a:extLst>
        </xdr:cNvPr>
        <xdr:cNvSpPr/>
      </xdr:nvSpPr>
      <xdr:spPr>
        <a:xfrm>
          <a:off x="12763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2F7BE20F-2756-45E1-B552-601C5ECB95D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FD36ADC5-6A60-4225-ACD6-C459D330798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2560EE30-43E1-47D2-A4B7-30AD6B2F8B6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EFC2D7A6-5358-436E-B782-948B72E75E1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69AB83E-7588-45D5-A205-3884D6C2DBC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28666</xdr:rowOff>
    </xdr:from>
    <xdr:to>
      <xdr:col>85</xdr:col>
      <xdr:colOff>177800</xdr:colOff>
      <xdr:row>40</xdr:row>
      <xdr:rowOff>130266</xdr:rowOff>
    </xdr:to>
    <xdr:sp macro="" textlink="">
      <xdr:nvSpPr>
        <xdr:cNvPr id="430" name="楕円 429">
          <a:extLst>
            <a:ext uri="{FF2B5EF4-FFF2-40B4-BE49-F238E27FC236}">
              <a16:creationId xmlns:a16="http://schemas.microsoft.com/office/drawing/2014/main" id="{5550CB79-CC04-4DF5-9150-40C2D709D4AC}"/>
            </a:ext>
          </a:extLst>
        </xdr:cNvPr>
        <xdr:cNvSpPr/>
      </xdr:nvSpPr>
      <xdr:spPr>
        <a:xfrm>
          <a:off x="16268700" y="688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7093</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CB329CDE-331C-493B-80A0-2B4BC24F1286}"/>
            </a:ext>
          </a:extLst>
        </xdr:cNvPr>
        <xdr:cNvSpPr txBox="1"/>
      </xdr:nvSpPr>
      <xdr:spPr>
        <a:xfrm>
          <a:off x="16357600"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169091</xdr:rowOff>
    </xdr:from>
    <xdr:to>
      <xdr:col>81</xdr:col>
      <xdr:colOff>101600</xdr:colOff>
      <xdr:row>40</xdr:row>
      <xdr:rowOff>99241</xdr:rowOff>
    </xdr:to>
    <xdr:sp macro="" textlink="">
      <xdr:nvSpPr>
        <xdr:cNvPr id="432" name="楕円 431">
          <a:extLst>
            <a:ext uri="{FF2B5EF4-FFF2-40B4-BE49-F238E27FC236}">
              <a16:creationId xmlns:a16="http://schemas.microsoft.com/office/drawing/2014/main" id="{8B896422-D82D-4E18-AA64-53B2DC7FEFE4}"/>
            </a:ext>
          </a:extLst>
        </xdr:cNvPr>
        <xdr:cNvSpPr/>
      </xdr:nvSpPr>
      <xdr:spPr>
        <a:xfrm>
          <a:off x="15430500" y="6855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48441</xdr:rowOff>
    </xdr:from>
    <xdr:to>
      <xdr:col>85</xdr:col>
      <xdr:colOff>127000</xdr:colOff>
      <xdr:row>40</xdr:row>
      <xdr:rowOff>79466</xdr:rowOff>
    </xdr:to>
    <xdr:cxnSp macro="">
      <xdr:nvCxnSpPr>
        <xdr:cNvPr id="433" name="直線コネクタ 432">
          <a:extLst>
            <a:ext uri="{FF2B5EF4-FFF2-40B4-BE49-F238E27FC236}">
              <a16:creationId xmlns:a16="http://schemas.microsoft.com/office/drawing/2014/main" id="{68154AD2-A8F3-4651-A1DE-00C8347857F6}"/>
            </a:ext>
          </a:extLst>
        </xdr:cNvPr>
        <xdr:cNvCxnSpPr/>
      </xdr:nvCxnSpPr>
      <xdr:spPr>
        <a:xfrm>
          <a:off x="15481300" y="690644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139700</xdr:rowOff>
    </xdr:from>
    <xdr:to>
      <xdr:col>76</xdr:col>
      <xdr:colOff>165100</xdr:colOff>
      <xdr:row>40</xdr:row>
      <xdr:rowOff>69850</xdr:rowOff>
    </xdr:to>
    <xdr:sp macro="" textlink="">
      <xdr:nvSpPr>
        <xdr:cNvPr id="434" name="楕円 433">
          <a:extLst>
            <a:ext uri="{FF2B5EF4-FFF2-40B4-BE49-F238E27FC236}">
              <a16:creationId xmlns:a16="http://schemas.microsoft.com/office/drawing/2014/main" id="{3060B2DC-75EC-4E0B-BE6F-0205615281CE}"/>
            </a:ext>
          </a:extLst>
        </xdr:cNvPr>
        <xdr:cNvSpPr/>
      </xdr:nvSpPr>
      <xdr:spPr>
        <a:xfrm>
          <a:off x="14541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19050</xdr:rowOff>
    </xdr:from>
    <xdr:to>
      <xdr:col>81</xdr:col>
      <xdr:colOff>50800</xdr:colOff>
      <xdr:row>40</xdr:row>
      <xdr:rowOff>48441</xdr:rowOff>
    </xdr:to>
    <xdr:cxnSp macro="">
      <xdr:nvCxnSpPr>
        <xdr:cNvPr id="435" name="直線コネクタ 434">
          <a:extLst>
            <a:ext uri="{FF2B5EF4-FFF2-40B4-BE49-F238E27FC236}">
              <a16:creationId xmlns:a16="http://schemas.microsoft.com/office/drawing/2014/main" id="{661859B4-D8B2-4CDE-A613-4AF2EA81B518}"/>
            </a:ext>
          </a:extLst>
        </xdr:cNvPr>
        <xdr:cNvCxnSpPr/>
      </xdr:nvCxnSpPr>
      <xdr:spPr>
        <a:xfrm>
          <a:off x="14592300" y="687705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107043</xdr:rowOff>
    </xdr:from>
    <xdr:to>
      <xdr:col>72</xdr:col>
      <xdr:colOff>38100</xdr:colOff>
      <xdr:row>40</xdr:row>
      <xdr:rowOff>37193</xdr:rowOff>
    </xdr:to>
    <xdr:sp macro="" textlink="">
      <xdr:nvSpPr>
        <xdr:cNvPr id="436" name="楕円 435">
          <a:extLst>
            <a:ext uri="{FF2B5EF4-FFF2-40B4-BE49-F238E27FC236}">
              <a16:creationId xmlns:a16="http://schemas.microsoft.com/office/drawing/2014/main" id="{81CB1877-F6A9-4584-93B0-7DAE96BF0A92}"/>
            </a:ext>
          </a:extLst>
        </xdr:cNvPr>
        <xdr:cNvSpPr/>
      </xdr:nvSpPr>
      <xdr:spPr>
        <a:xfrm>
          <a:off x="13652500" y="679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157843</xdr:rowOff>
    </xdr:from>
    <xdr:to>
      <xdr:col>76</xdr:col>
      <xdr:colOff>114300</xdr:colOff>
      <xdr:row>40</xdr:row>
      <xdr:rowOff>19050</xdr:rowOff>
    </xdr:to>
    <xdr:cxnSp macro="">
      <xdr:nvCxnSpPr>
        <xdr:cNvPr id="437" name="直線コネクタ 436">
          <a:extLst>
            <a:ext uri="{FF2B5EF4-FFF2-40B4-BE49-F238E27FC236}">
              <a16:creationId xmlns:a16="http://schemas.microsoft.com/office/drawing/2014/main" id="{11895EC6-74AD-402D-B4D4-D48D1255809F}"/>
            </a:ext>
          </a:extLst>
        </xdr:cNvPr>
        <xdr:cNvCxnSpPr/>
      </xdr:nvCxnSpPr>
      <xdr:spPr>
        <a:xfrm>
          <a:off x="13703300" y="68443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74385</xdr:rowOff>
    </xdr:from>
    <xdr:to>
      <xdr:col>67</xdr:col>
      <xdr:colOff>101600</xdr:colOff>
      <xdr:row>40</xdr:row>
      <xdr:rowOff>4535</xdr:rowOff>
    </xdr:to>
    <xdr:sp macro="" textlink="">
      <xdr:nvSpPr>
        <xdr:cNvPr id="438" name="楕円 437">
          <a:extLst>
            <a:ext uri="{FF2B5EF4-FFF2-40B4-BE49-F238E27FC236}">
              <a16:creationId xmlns:a16="http://schemas.microsoft.com/office/drawing/2014/main" id="{907943EA-CAF4-4DA7-8927-772FFCE622DC}"/>
            </a:ext>
          </a:extLst>
        </xdr:cNvPr>
        <xdr:cNvSpPr/>
      </xdr:nvSpPr>
      <xdr:spPr>
        <a:xfrm>
          <a:off x="12763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125185</xdr:rowOff>
    </xdr:from>
    <xdr:to>
      <xdr:col>71</xdr:col>
      <xdr:colOff>177800</xdr:colOff>
      <xdr:row>39</xdr:row>
      <xdr:rowOff>157843</xdr:rowOff>
    </xdr:to>
    <xdr:cxnSp macro="">
      <xdr:nvCxnSpPr>
        <xdr:cNvPr id="439" name="直線コネクタ 438">
          <a:extLst>
            <a:ext uri="{FF2B5EF4-FFF2-40B4-BE49-F238E27FC236}">
              <a16:creationId xmlns:a16="http://schemas.microsoft.com/office/drawing/2014/main" id="{FD4023AE-95F2-4BF7-8367-B69C235AB956}"/>
            </a:ext>
          </a:extLst>
        </xdr:cNvPr>
        <xdr:cNvCxnSpPr/>
      </xdr:nvCxnSpPr>
      <xdr:spPr>
        <a:xfrm>
          <a:off x="12814300" y="68117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156590</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5C93F35D-BAD0-423D-BD2D-6C24A58B3AE3}"/>
            </a:ext>
          </a:extLst>
        </xdr:cNvPr>
        <xdr:cNvSpPr txBox="1"/>
      </xdr:nvSpPr>
      <xdr:spPr>
        <a:xfrm>
          <a:off x="15266044" y="632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135363</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A4146BC6-8E6A-4E97-8EF9-4E4A2239583F}"/>
            </a:ext>
          </a:extLst>
        </xdr:cNvPr>
        <xdr:cNvSpPr txBox="1"/>
      </xdr:nvSpPr>
      <xdr:spPr>
        <a:xfrm>
          <a:off x="14389744" y="630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117401</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88A0AA7C-94F3-4852-B046-98F5F96F69B9}"/>
            </a:ext>
          </a:extLst>
        </xdr:cNvPr>
        <xdr:cNvSpPr txBox="1"/>
      </xdr:nvSpPr>
      <xdr:spPr>
        <a:xfrm>
          <a:off x="135007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120667</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98EE608E-5B34-41B4-A48F-6B4BDF78BADC}"/>
            </a:ext>
          </a:extLst>
        </xdr:cNvPr>
        <xdr:cNvSpPr txBox="1"/>
      </xdr:nvSpPr>
      <xdr:spPr>
        <a:xfrm>
          <a:off x="12611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90368</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83E552CD-B81B-4436-B784-03C6A2B6F854}"/>
            </a:ext>
          </a:extLst>
        </xdr:cNvPr>
        <xdr:cNvSpPr txBox="1"/>
      </xdr:nvSpPr>
      <xdr:spPr>
        <a:xfrm>
          <a:off x="15266044" y="6948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60977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8FE98D38-3025-436A-A818-9F5B07104921}"/>
            </a:ext>
          </a:extLst>
        </xdr:cNvPr>
        <xdr:cNvSpPr txBox="1"/>
      </xdr:nvSpPr>
      <xdr:spPr>
        <a:xfrm>
          <a:off x="14389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28320</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B12E6353-A1D5-4B81-8C4A-1851FEDDEB36}"/>
            </a:ext>
          </a:extLst>
        </xdr:cNvPr>
        <xdr:cNvSpPr txBox="1"/>
      </xdr:nvSpPr>
      <xdr:spPr>
        <a:xfrm>
          <a:off x="13500744" y="688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167112</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4E0B6290-D57B-4AD5-8735-DF44F2D0EB90}"/>
            </a:ext>
          </a:extLst>
        </xdr:cNvPr>
        <xdr:cNvSpPr txBox="1"/>
      </xdr:nvSpPr>
      <xdr:spPr>
        <a:xfrm>
          <a:off x="126117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6A0CD18B-FC83-46AF-B89A-A0D0CE1E29CB}"/>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46F2682E-BE2A-4571-8B04-F4EB0C9052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D4FC2FBF-8C3C-4766-A6FB-E31C6D0D60D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C3E78A7B-0352-4543-BC30-1003079656D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1CF68155-74FF-4ADD-B4B0-972F9013957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867A7993-834E-4958-941E-B3E8A4F3153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C6EA0951-878F-4D48-AB5C-BBDB5293C10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7EC28C75-D02D-47E1-B2E5-2C989AF6DC2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F6A6A9AB-77C4-4E24-8D4D-9E1AD0459D1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BBF153F3-2180-4243-B78D-6A8777EEF40F}"/>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a:extLst>
            <a:ext uri="{FF2B5EF4-FFF2-40B4-BE49-F238E27FC236}">
              <a16:creationId xmlns:a16="http://schemas.microsoft.com/office/drawing/2014/main" id="{48F95B21-EB8A-4222-A9C2-D3D998B7AA78}"/>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59" name="テキスト ボックス 458">
          <a:extLst>
            <a:ext uri="{FF2B5EF4-FFF2-40B4-BE49-F238E27FC236}">
              <a16:creationId xmlns:a16="http://schemas.microsoft.com/office/drawing/2014/main" id="{A90AC734-0AA5-4EEC-A8C0-8F1C4E168D2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a:extLst>
            <a:ext uri="{FF2B5EF4-FFF2-40B4-BE49-F238E27FC236}">
              <a16:creationId xmlns:a16="http://schemas.microsoft.com/office/drawing/2014/main" id="{B64ECE96-F4A2-4296-95DE-2C264DDC359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1" name="テキスト ボックス 460">
          <a:extLst>
            <a:ext uri="{FF2B5EF4-FFF2-40B4-BE49-F238E27FC236}">
              <a16:creationId xmlns:a16="http://schemas.microsoft.com/office/drawing/2014/main" id="{F60A6A6A-57F6-44D5-BF42-68F7D394725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a:extLst>
            <a:ext uri="{FF2B5EF4-FFF2-40B4-BE49-F238E27FC236}">
              <a16:creationId xmlns:a16="http://schemas.microsoft.com/office/drawing/2014/main" id="{1DFF0973-3DBD-47FF-AF1A-50579C955559}"/>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3" name="テキスト ボックス 462">
          <a:extLst>
            <a:ext uri="{FF2B5EF4-FFF2-40B4-BE49-F238E27FC236}">
              <a16:creationId xmlns:a16="http://schemas.microsoft.com/office/drawing/2014/main" id="{0D485583-A0A6-4272-A12E-C5BEC2DC2556}"/>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a:extLst>
            <a:ext uri="{FF2B5EF4-FFF2-40B4-BE49-F238E27FC236}">
              <a16:creationId xmlns:a16="http://schemas.microsoft.com/office/drawing/2014/main" id="{4E002CF4-1943-4909-98C4-45C35FDB187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5" name="テキスト ボックス 464">
          <a:extLst>
            <a:ext uri="{FF2B5EF4-FFF2-40B4-BE49-F238E27FC236}">
              <a16:creationId xmlns:a16="http://schemas.microsoft.com/office/drawing/2014/main" id="{A2E697DE-0268-455A-9D44-98A236187BD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a:extLst>
            <a:ext uri="{FF2B5EF4-FFF2-40B4-BE49-F238E27FC236}">
              <a16:creationId xmlns:a16="http://schemas.microsoft.com/office/drawing/2014/main" id="{2B998225-1C68-4E56-9D4F-F2BF622FB14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7" name="テキスト ボックス 466">
          <a:extLst>
            <a:ext uri="{FF2B5EF4-FFF2-40B4-BE49-F238E27FC236}">
              <a16:creationId xmlns:a16="http://schemas.microsoft.com/office/drawing/2014/main" id="{631D8B1C-90A5-48C1-B923-D512299ACE85}"/>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a:extLst>
            <a:ext uri="{FF2B5EF4-FFF2-40B4-BE49-F238E27FC236}">
              <a16:creationId xmlns:a16="http://schemas.microsoft.com/office/drawing/2014/main" id="{F342D981-3390-4EDA-BD88-D70DA977DAF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73914</xdr:rowOff>
    </xdr:from>
    <xdr:to>
      <xdr:col>116</xdr:col>
      <xdr:colOff>62864</xdr:colOff>
      <xdr:row>41</xdr:row>
      <xdr:rowOff>89916</xdr:rowOff>
    </xdr:to>
    <xdr:cxnSp macro="">
      <xdr:nvCxnSpPr>
        <xdr:cNvPr id="469" name="直線コネクタ 468">
          <a:extLst>
            <a:ext uri="{FF2B5EF4-FFF2-40B4-BE49-F238E27FC236}">
              <a16:creationId xmlns:a16="http://schemas.microsoft.com/office/drawing/2014/main" id="{7D3CA7CB-3A1C-4ADF-A538-C9C6E8690EC2}"/>
            </a:ext>
          </a:extLst>
        </xdr:cNvPr>
        <xdr:cNvCxnSpPr/>
      </xdr:nvCxnSpPr>
      <xdr:spPr>
        <a:xfrm flipV="1">
          <a:off x="22160864" y="573176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93743</xdr:rowOff>
    </xdr:from>
    <xdr:ext cx="469744" cy="259045"/>
    <xdr:sp macro="" textlink="">
      <xdr:nvSpPr>
        <xdr:cNvPr id="470" name="【認定こども園・幼稚園・保育所】&#10;一人当たり面積最小値テキスト">
          <a:extLst>
            <a:ext uri="{FF2B5EF4-FFF2-40B4-BE49-F238E27FC236}">
              <a16:creationId xmlns:a16="http://schemas.microsoft.com/office/drawing/2014/main" id="{AEC332D9-23BC-44CA-AA18-D6723FF5623D}"/>
            </a:ext>
          </a:extLst>
        </xdr:cNvPr>
        <xdr:cNvSpPr txBox="1"/>
      </xdr:nvSpPr>
      <xdr:spPr>
        <a:xfrm>
          <a:off x="22199600" y="712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89916</xdr:rowOff>
    </xdr:from>
    <xdr:to>
      <xdr:col>116</xdr:col>
      <xdr:colOff>152400</xdr:colOff>
      <xdr:row>41</xdr:row>
      <xdr:rowOff>89916</xdr:rowOff>
    </xdr:to>
    <xdr:cxnSp macro="">
      <xdr:nvCxnSpPr>
        <xdr:cNvPr id="471" name="直線コネクタ 470">
          <a:extLst>
            <a:ext uri="{FF2B5EF4-FFF2-40B4-BE49-F238E27FC236}">
              <a16:creationId xmlns:a16="http://schemas.microsoft.com/office/drawing/2014/main" id="{727E9994-1B95-4A61-8B97-D49984016700}"/>
            </a:ext>
          </a:extLst>
        </xdr:cNvPr>
        <xdr:cNvCxnSpPr/>
      </xdr:nvCxnSpPr>
      <xdr:spPr>
        <a:xfrm>
          <a:off x="22072600" y="7119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20591</xdr:rowOff>
    </xdr:from>
    <xdr:ext cx="469744" cy="259045"/>
    <xdr:sp macro="" textlink="">
      <xdr:nvSpPr>
        <xdr:cNvPr id="472" name="【認定こども園・幼稚園・保育所】&#10;一人当たり面積最大値テキスト">
          <a:extLst>
            <a:ext uri="{FF2B5EF4-FFF2-40B4-BE49-F238E27FC236}">
              <a16:creationId xmlns:a16="http://schemas.microsoft.com/office/drawing/2014/main" id="{5131E240-3B9E-4482-8A39-697580654059}"/>
            </a:ext>
          </a:extLst>
        </xdr:cNvPr>
        <xdr:cNvSpPr txBox="1"/>
      </xdr:nvSpPr>
      <xdr:spPr>
        <a:xfrm>
          <a:off x="22199600" y="5506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73914</xdr:rowOff>
    </xdr:from>
    <xdr:to>
      <xdr:col>116</xdr:col>
      <xdr:colOff>152400</xdr:colOff>
      <xdr:row>33</xdr:row>
      <xdr:rowOff>73914</xdr:rowOff>
    </xdr:to>
    <xdr:cxnSp macro="">
      <xdr:nvCxnSpPr>
        <xdr:cNvPr id="473" name="直線コネクタ 472">
          <a:extLst>
            <a:ext uri="{FF2B5EF4-FFF2-40B4-BE49-F238E27FC236}">
              <a16:creationId xmlns:a16="http://schemas.microsoft.com/office/drawing/2014/main" id="{9F587C76-6DF1-43BA-85FC-3111D88EAFC5}"/>
            </a:ext>
          </a:extLst>
        </xdr:cNvPr>
        <xdr:cNvCxnSpPr/>
      </xdr:nvCxnSpPr>
      <xdr:spPr>
        <a:xfrm>
          <a:off x="22072600" y="573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123715</xdr:rowOff>
    </xdr:from>
    <xdr:ext cx="469744" cy="259045"/>
    <xdr:sp macro="" textlink="">
      <xdr:nvSpPr>
        <xdr:cNvPr id="474" name="【認定こども園・幼稚園・保育所】&#10;一人当たり面積平均値テキスト">
          <a:extLst>
            <a:ext uri="{FF2B5EF4-FFF2-40B4-BE49-F238E27FC236}">
              <a16:creationId xmlns:a16="http://schemas.microsoft.com/office/drawing/2014/main" id="{882609DB-0037-4D67-930E-151FDC4380BC}"/>
            </a:ext>
          </a:extLst>
        </xdr:cNvPr>
        <xdr:cNvSpPr txBox="1"/>
      </xdr:nvSpPr>
      <xdr:spPr>
        <a:xfrm>
          <a:off x="22199600" y="6467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100838</xdr:rowOff>
    </xdr:from>
    <xdr:to>
      <xdr:col>116</xdr:col>
      <xdr:colOff>114300</xdr:colOff>
      <xdr:row>39</xdr:row>
      <xdr:rowOff>30988</xdr:rowOff>
    </xdr:to>
    <xdr:sp macro="" textlink="">
      <xdr:nvSpPr>
        <xdr:cNvPr id="475" name="フローチャート: 判断 474">
          <a:extLst>
            <a:ext uri="{FF2B5EF4-FFF2-40B4-BE49-F238E27FC236}">
              <a16:creationId xmlns:a16="http://schemas.microsoft.com/office/drawing/2014/main" id="{F01FA08B-A3A0-4206-A349-8ACFF74D628E}"/>
            </a:ext>
          </a:extLst>
        </xdr:cNvPr>
        <xdr:cNvSpPr/>
      </xdr:nvSpPr>
      <xdr:spPr>
        <a:xfrm>
          <a:off x="22110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105410</xdr:rowOff>
    </xdr:from>
    <xdr:to>
      <xdr:col>112</xdr:col>
      <xdr:colOff>38100</xdr:colOff>
      <xdr:row>39</xdr:row>
      <xdr:rowOff>35560</xdr:rowOff>
    </xdr:to>
    <xdr:sp macro="" textlink="">
      <xdr:nvSpPr>
        <xdr:cNvPr id="476" name="フローチャート: 判断 475">
          <a:extLst>
            <a:ext uri="{FF2B5EF4-FFF2-40B4-BE49-F238E27FC236}">
              <a16:creationId xmlns:a16="http://schemas.microsoft.com/office/drawing/2014/main" id="{DB84C26D-042E-4FFD-A14E-79748052FB0D}"/>
            </a:ext>
          </a:extLst>
        </xdr:cNvPr>
        <xdr:cNvSpPr/>
      </xdr:nvSpPr>
      <xdr:spPr>
        <a:xfrm>
          <a:off x="2127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109982</xdr:rowOff>
    </xdr:from>
    <xdr:to>
      <xdr:col>107</xdr:col>
      <xdr:colOff>101600</xdr:colOff>
      <xdr:row>39</xdr:row>
      <xdr:rowOff>40132</xdr:rowOff>
    </xdr:to>
    <xdr:sp macro="" textlink="">
      <xdr:nvSpPr>
        <xdr:cNvPr id="477" name="フローチャート: 判断 476">
          <a:extLst>
            <a:ext uri="{FF2B5EF4-FFF2-40B4-BE49-F238E27FC236}">
              <a16:creationId xmlns:a16="http://schemas.microsoft.com/office/drawing/2014/main" id="{3F5FC26C-B4B4-465D-8D0F-41154A21B446}"/>
            </a:ext>
          </a:extLst>
        </xdr:cNvPr>
        <xdr:cNvSpPr/>
      </xdr:nvSpPr>
      <xdr:spPr>
        <a:xfrm>
          <a:off x="2038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109982</xdr:rowOff>
    </xdr:from>
    <xdr:to>
      <xdr:col>102</xdr:col>
      <xdr:colOff>165100</xdr:colOff>
      <xdr:row>39</xdr:row>
      <xdr:rowOff>40132</xdr:rowOff>
    </xdr:to>
    <xdr:sp macro="" textlink="">
      <xdr:nvSpPr>
        <xdr:cNvPr id="478" name="フローチャート: 判断 477">
          <a:extLst>
            <a:ext uri="{FF2B5EF4-FFF2-40B4-BE49-F238E27FC236}">
              <a16:creationId xmlns:a16="http://schemas.microsoft.com/office/drawing/2014/main" id="{C5B3EAEB-A245-4701-8252-8E3C98FD4A72}"/>
            </a:ext>
          </a:extLst>
        </xdr:cNvPr>
        <xdr:cNvSpPr/>
      </xdr:nvSpPr>
      <xdr:spPr>
        <a:xfrm>
          <a:off x="19494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103124</xdr:rowOff>
    </xdr:from>
    <xdr:to>
      <xdr:col>98</xdr:col>
      <xdr:colOff>38100</xdr:colOff>
      <xdr:row>39</xdr:row>
      <xdr:rowOff>33274</xdr:rowOff>
    </xdr:to>
    <xdr:sp macro="" textlink="">
      <xdr:nvSpPr>
        <xdr:cNvPr id="479" name="フローチャート: 判断 478">
          <a:extLst>
            <a:ext uri="{FF2B5EF4-FFF2-40B4-BE49-F238E27FC236}">
              <a16:creationId xmlns:a16="http://schemas.microsoft.com/office/drawing/2014/main" id="{F2BEDEE9-C239-44FE-B2FB-E12278B57F0F}"/>
            </a:ext>
          </a:extLst>
        </xdr:cNvPr>
        <xdr:cNvSpPr/>
      </xdr:nvSpPr>
      <xdr:spPr>
        <a:xfrm>
          <a:off x="18605500" y="661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B3A50D48-4354-40FB-B741-B64B17DB71C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768E5D06-1AF2-4457-8C09-8E25DFB154E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D7526A3A-184B-4539-9C07-DEA6B10F532B}"/>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4CE17974-36E9-4FD8-B9FA-E641CF8A6F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D882E560-9909-426D-BEED-F89A3CBB126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157988</xdr:rowOff>
    </xdr:from>
    <xdr:to>
      <xdr:col>116</xdr:col>
      <xdr:colOff>114300</xdr:colOff>
      <xdr:row>40</xdr:row>
      <xdr:rowOff>88138</xdr:rowOff>
    </xdr:to>
    <xdr:sp macro="" textlink="">
      <xdr:nvSpPr>
        <xdr:cNvPr id="485" name="楕円 484">
          <a:extLst>
            <a:ext uri="{FF2B5EF4-FFF2-40B4-BE49-F238E27FC236}">
              <a16:creationId xmlns:a16="http://schemas.microsoft.com/office/drawing/2014/main" id="{D8049110-9E8D-47D2-992C-F607605410F9}"/>
            </a:ext>
          </a:extLst>
        </xdr:cNvPr>
        <xdr:cNvSpPr/>
      </xdr:nvSpPr>
      <xdr:spPr>
        <a:xfrm>
          <a:off x="22110700" y="684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136415</xdr:rowOff>
    </xdr:from>
    <xdr:ext cx="469744" cy="259045"/>
    <xdr:sp macro="" textlink="">
      <xdr:nvSpPr>
        <xdr:cNvPr id="486" name="【認定こども園・幼稚園・保育所】&#10;一人当たり面積該当値テキスト">
          <a:extLst>
            <a:ext uri="{FF2B5EF4-FFF2-40B4-BE49-F238E27FC236}">
              <a16:creationId xmlns:a16="http://schemas.microsoft.com/office/drawing/2014/main" id="{19BDB69D-5053-47D7-A45A-23D5E993C071}"/>
            </a:ext>
          </a:extLst>
        </xdr:cNvPr>
        <xdr:cNvSpPr txBox="1"/>
      </xdr:nvSpPr>
      <xdr:spPr>
        <a:xfrm>
          <a:off x="22199600" y="682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160274</xdr:rowOff>
    </xdr:from>
    <xdr:to>
      <xdr:col>112</xdr:col>
      <xdr:colOff>38100</xdr:colOff>
      <xdr:row>40</xdr:row>
      <xdr:rowOff>90424</xdr:rowOff>
    </xdr:to>
    <xdr:sp macro="" textlink="">
      <xdr:nvSpPr>
        <xdr:cNvPr id="487" name="楕円 486">
          <a:extLst>
            <a:ext uri="{FF2B5EF4-FFF2-40B4-BE49-F238E27FC236}">
              <a16:creationId xmlns:a16="http://schemas.microsoft.com/office/drawing/2014/main" id="{765FF270-80C9-4513-98A2-FB59B0A95CC1}"/>
            </a:ext>
          </a:extLst>
        </xdr:cNvPr>
        <xdr:cNvSpPr/>
      </xdr:nvSpPr>
      <xdr:spPr>
        <a:xfrm>
          <a:off x="21272500" y="684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37338</xdr:rowOff>
    </xdr:from>
    <xdr:to>
      <xdr:col>116</xdr:col>
      <xdr:colOff>63500</xdr:colOff>
      <xdr:row>40</xdr:row>
      <xdr:rowOff>39624</xdr:rowOff>
    </xdr:to>
    <xdr:cxnSp macro="">
      <xdr:nvCxnSpPr>
        <xdr:cNvPr id="488" name="直線コネクタ 487">
          <a:extLst>
            <a:ext uri="{FF2B5EF4-FFF2-40B4-BE49-F238E27FC236}">
              <a16:creationId xmlns:a16="http://schemas.microsoft.com/office/drawing/2014/main" id="{6A86019F-4AB5-48B5-8CD4-4A7058775934}"/>
            </a:ext>
          </a:extLst>
        </xdr:cNvPr>
        <xdr:cNvCxnSpPr/>
      </xdr:nvCxnSpPr>
      <xdr:spPr>
        <a:xfrm flipV="1">
          <a:off x="21323300" y="6895338"/>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162560</xdr:rowOff>
    </xdr:from>
    <xdr:to>
      <xdr:col>107</xdr:col>
      <xdr:colOff>101600</xdr:colOff>
      <xdr:row>40</xdr:row>
      <xdr:rowOff>92710</xdr:rowOff>
    </xdr:to>
    <xdr:sp macro="" textlink="">
      <xdr:nvSpPr>
        <xdr:cNvPr id="489" name="楕円 488">
          <a:extLst>
            <a:ext uri="{FF2B5EF4-FFF2-40B4-BE49-F238E27FC236}">
              <a16:creationId xmlns:a16="http://schemas.microsoft.com/office/drawing/2014/main" id="{3E452A7C-2127-4F92-87F3-7A7ADE53F402}"/>
            </a:ext>
          </a:extLst>
        </xdr:cNvPr>
        <xdr:cNvSpPr/>
      </xdr:nvSpPr>
      <xdr:spPr>
        <a:xfrm>
          <a:off x="20383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39624</xdr:rowOff>
    </xdr:from>
    <xdr:to>
      <xdr:col>111</xdr:col>
      <xdr:colOff>177800</xdr:colOff>
      <xdr:row>40</xdr:row>
      <xdr:rowOff>41910</xdr:rowOff>
    </xdr:to>
    <xdr:cxnSp macro="">
      <xdr:nvCxnSpPr>
        <xdr:cNvPr id="490" name="直線コネクタ 489">
          <a:extLst>
            <a:ext uri="{FF2B5EF4-FFF2-40B4-BE49-F238E27FC236}">
              <a16:creationId xmlns:a16="http://schemas.microsoft.com/office/drawing/2014/main" id="{1D4AEA66-085D-40B2-AE9B-E3E245C72EA9}"/>
            </a:ext>
          </a:extLst>
        </xdr:cNvPr>
        <xdr:cNvCxnSpPr/>
      </xdr:nvCxnSpPr>
      <xdr:spPr>
        <a:xfrm flipV="1">
          <a:off x="20434300" y="689762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162560</xdr:rowOff>
    </xdr:from>
    <xdr:to>
      <xdr:col>102</xdr:col>
      <xdr:colOff>165100</xdr:colOff>
      <xdr:row>40</xdr:row>
      <xdr:rowOff>92710</xdr:rowOff>
    </xdr:to>
    <xdr:sp macro="" textlink="">
      <xdr:nvSpPr>
        <xdr:cNvPr id="491" name="楕円 490">
          <a:extLst>
            <a:ext uri="{FF2B5EF4-FFF2-40B4-BE49-F238E27FC236}">
              <a16:creationId xmlns:a16="http://schemas.microsoft.com/office/drawing/2014/main" id="{B7582A78-619B-4464-B3D8-F6DFA905AD7B}"/>
            </a:ext>
          </a:extLst>
        </xdr:cNvPr>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41910</xdr:rowOff>
    </xdr:to>
    <xdr:cxnSp macro="">
      <xdr:nvCxnSpPr>
        <xdr:cNvPr id="492" name="直線コネクタ 491">
          <a:extLst>
            <a:ext uri="{FF2B5EF4-FFF2-40B4-BE49-F238E27FC236}">
              <a16:creationId xmlns:a16="http://schemas.microsoft.com/office/drawing/2014/main" id="{52134A4D-5BC7-47EE-AA49-5B6AA6FA67CD}"/>
            </a:ext>
          </a:extLst>
        </xdr:cNvPr>
        <xdr:cNvCxnSpPr/>
      </xdr:nvCxnSpPr>
      <xdr:spPr>
        <a:xfrm>
          <a:off x="19545300" y="68999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164846</xdr:rowOff>
    </xdr:from>
    <xdr:to>
      <xdr:col>98</xdr:col>
      <xdr:colOff>38100</xdr:colOff>
      <xdr:row>40</xdr:row>
      <xdr:rowOff>94996</xdr:rowOff>
    </xdr:to>
    <xdr:sp macro="" textlink="">
      <xdr:nvSpPr>
        <xdr:cNvPr id="493" name="楕円 492">
          <a:extLst>
            <a:ext uri="{FF2B5EF4-FFF2-40B4-BE49-F238E27FC236}">
              <a16:creationId xmlns:a16="http://schemas.microsoft.com/office/drawing/2014/main" id="{C164F886-F4B7-4411-8612-F28CF7F78D1D}"/>
            </a:ext>
          </a:extLst>
        </xdr:cNvPr>
        <xdr:cNvSpPr/>
      </xdr:nvSpPr>
      <xdr:spPr>
        <a:xfrm>
          <a:off x="18605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41910</xdr:rowOff>
    </xdr:from>
    <xdr:to>
      <xdr:col>102</xdr:col>
      <xdr:colOff>114300</xdr:colOff>
      <xdr:row>40</xdr:row>
      <xdr:rowOff>44196</xdr:rowOff>
    </xdr:to>
    <xdr:cxnSp macro="">
      <xdr:nvCxnSpPr>
        <xdr:cNvPr id="494" name="直線コネクタ 493">
          <a:extLst>
            <a:ext uri="{FF2B5EF4-FFF2-40B4-BE49-F238E27FC236}">
              <a16:creationId xmlns:a16="http://schemas.microsoft.com/office/drawing/2014/main" id="{37D2F14E-B3DE-4EBC-A55B-719E66D86753}"/>
            </a:ext>
          </a:extLst>
        </xdr:cNvPr>
        <xdr:cNvCxnSpPr/>
      </xdr:nvCxnSpPr>
      <xdr:spPr>
        <a:xfrm flipV="1">
          <a:off x="18656300" y="68999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52087</xdr:rowOff>
    </xdr:from>
    <xdr:ext cx="469744" cy="259045"/>
    <xdr:sp macro="" textlink="">
      <xdr:nvSpPr>
        <xdr:cNvPr id="495" name="n_1aveValue【認定こども園・幼稚園・保育所】&#10;一人当たり面積">
          <a:extLst>
            <a:ext uri="{FF2B5EF4-FFF2-40B4-BE49-F238E27FC236}">
              <a16:creationId xmlns:a16="http://schemas.microsoft.com/office/drawing/2014/main" id="{149F647B-6652-40EF-8026-CF956193E1CA}"/>
            </a:ext>
          </a:extLst>
        </xdr:cNvPr>
        <xdr:cNvSpPr txBox="1"/>
      </xdr:nvSpPr>
      <xdr:spPr>
        <a:xfrm>
          <a:off x="210757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56659</xdr:rowOff>
    </xdr:from>
    <xdr:ext cx="469744" cy="259045"/>
    <xdr:sp macro="" textlink="">
      <xdr:nvSpPr>
        <xdr:cNvPr id="496" name="n_2aveValue【認定こども園・幼稚園・保育所】&#10;一人当たり面積">
          <a:extLst>
            <a:ext uri="{FF2B5EF4-FFF2-40B4-BE49-F238E27FC236}">
              <a16:creationId xmlns:a16="http://schemas.microsoft.com/office/drawing/2014/main" id="{FE4B6443-0A34-474B-A88B-661601D9F342}"/>
            </a:ext>
          </a:extLst>
        </xdr:cNvPr>
        <xdr:cNvSpPr txBox="1"/>
      </xdr:nvSpPr>
      <xdr:spPr>
        <a:xfrm>
          <a:off x="20199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56659</xdr:rowOff>
    </xdr:from>
    <xdr:ext cx="469744" cy="259045"/>
    <xdr:sp macro="" textlink="">
      <xdr:nvSpPr>
        <xdr:cNvPr id="497" name="n_3aveValue【認定こども園・幼稚園・保育所】&#10;一人当たり面積">
          <a:extLst>
            <a:ext uri="{FF2B5EF4-FFF2-40B4-BE49-F238E27FC236}">
              <a16:creationId xmlns:a16="http://schemas.microsoft.com/office/drawing/2014/main" id="{4E7F2170-7A56-45AC-8853-3C26659BF533}"/>
            </a:ext>
          </a:extLst>
        </xdr:cNvPr>
        <xdr:cNvSpPr txBox="1"/>
      </xdr:nvSpPr>
      <xdr:spPr>
        <a:xfrm>
          <a:off x="193104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49801</xdr:rowOff>
    </xdr:from>
    <xdr:ext cx="469744" cy="259045"/>
    <xdr:sp macro="" textlink="">
      <xdr:nvSpPr>
        <xdr:cNvPr id="498" name="n_4aveValue【認定こども園・幼稚園・保育所】&#10;一人当たり面積">
          <a:extLst>
            <a:ext uri="{FF2B5EF4-FFF2-40B4-BE49-F238E27FC236}">
              <a16:creationId xmlns:a16="http://schemas.microsoft.com/office/drawing/2014/main" id="{96C8D90E-7C07-4C11-90B2-064E70D2ECB9}"/>
            </a:ext>
          </a:extLst>
        </xdr:cNvPr>
        <xdr:cNvSpPr txBox="1"/>
      </xdr:nvSpPr>
      <xdr:spPr>
        <a:xfrm>
          <a:off x="18421427" y="639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81551</xdr:rowOff>
    </xdr:from>
    <xdr:ext cx="469744" cy="259045"/>
    <xdr:sp macro="" textlink="">
      <xdr:nvSpPr>
        <xdr:cNvPr id="499" name="n_1mainValue【認定こども園・幼稚園・保育所】&#10;一人当たり面積">
          <a:extLst>
            <a:ext uri="{FF2B5EF4-FFF2-40B4-BE49-F238E27FC236}">
              <a16:creationId xmlns:a16="http://schemas.microsoft.com/office/drawing/2014/main" id="{21261680-388E-4249-9421-97E20F319797}"/>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0" name="n_2mainValue【認定こども園・幼稚園・保育所】&#10;一人当たり面積">
          <a:extLst>
            <a:ext uri="{FF2B5EF4-FFF2-40B4-BE49-F238E27FC236}">
              <a16:creationId xmlns:a16="http://schemas.microsoft.com/office/drawing/2014/main" id="{2F8E65E4-EE99-480B-B292-24DFD1C43872}"/>
            </a:ext>
          </a:extLst>
        </xdr:cNvPr>
        <xdr:cNvSpPr txBox="1"/>
      </xdr:nvSpPr>
      <xdr:spPr>
        <a:xfrm>
          <a:off x="20199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83837</xdr:rowOff>
    </xdr:from>
    <xdr:ext cx="469744" cy="259045"/>
    <xdr:sp macro="" textlink="">
      <xdr:nvSpPr>
        <xdr:cNvPr id="501" name="n_3mainValue【認定こども園・幼稚園・保育所】&#10;一人当たり面積">
          <a:extLst>
            <a:ext uri="{FF2B5EF4-FFF2-40B4-BE49-F238E27FC236}">
              <a16:creationId xmlns:a16="http://schemas.microsoft.com/office/drawing/2014/main" id="{6C149BF7-03B9-4AA3-964C-8BD50953884B}"/>
            </a:ext>
          </a:extLst>
        </xdr:cNvPr>
        <xdr:cNvSpPr txBox="1"/>
      </xdr:nvSpPr>
      <xdr:spPr>
        <a:xfrm>
          <a:off x="19310427" y="6941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86123</xdr:rowOff>
    </xdr:from>
    <xdr:ext cx="469744" cy="259045"/>
    <xdr:sp macro="" textlink="">
      <xdr:nvSpPr>
        <xdr:cNvPr id="502" name="n_4mainValue【認定こども園・幼稚園・保育所】&#10;一人当たり面積">
          <a:extLst>
            <a:ext uri="{FF2B5EF4-FFF2-40B4-BE49-F238E27FC236}">
              <a16:creationId xmlns:a16="http://schemas.microsoft.com/office/drawing/2014/main" id="{0EA6748D-CD88-492C-9370-16F287079172}"/>
            </a:ext>
          </a:extLst>
        </xdr:cNvPr>
        <xdr:cNvSpPr txBox="1"/>
      </xdr:nvSpPr>
      <xdr:spPr>
        <a:xfrm>
          <a:off x="18421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0FF89EC4-1AE4-4D66-B2F1-900F1B051DC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D16E05FC-480F-4439-B505-846F75E4CF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B0AF75EF-53F0-4592-AC10-6704AA9D13F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447750B1-2252-4EFB-A9FE-5A6573FAFF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819F1344-2EDE-46FF-B6C5-7C4C9BD9127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6DEC8EA4-5DEE-4DE1-862A-5CFEC47AB3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1DF5B224-6BA9-4FA2-9D6F-320557C06D1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CB838952-B4A2-4199-8F13-200DA9B4EA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a:extLst>
            <a:ext uri="{FF2B5EF4-FFF2-40B4-BE49-F238E27FC236}">
              <a16:creationId xmlns:a16="http://schemas.microsoft.com/office/drawing/2014/main" id="{9E8D6347-6D4F-4B51-96E6-6D80FB41BA5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8D367911-FC40-42BA-9DDC-E2D53718D4B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3" name="テキスト ボックス 512">
          <a:extLst>
            <a:ext uri="{FF2B5EF4-FFF2-40B4-BE49-F238E27FC236}">
              <a16:creationId xmlns:a16="http://schemas.microsoft.com/office/drawing/2014/main" id="{18BAF02C-739C-4323-94E9-00608613F38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4" name="直線コネクタ 513">
          <a:extLst>
            <a:ext uri="{FF2B5EF4-FFF2-40B4-BE49-F238E27FC236}">
              <a16:creationId xmlns:a16="http://schemas.microsoft.com/office/drawing/2014/main" id="{CC0454D2-0982-4625-BF73-4DFC8602854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5" name="テキスト ボックス 514">
          <a:extLst>
            <a:ext uri="{FF2B5EF4-FFF2-40B4-BE49-F238E27FC236}">
              <a16:creationId xmlns:a16="http://schemas.microsoft.com/office/drawing/2014/main" id="{9DBECAB8-71BF-4287-A358-F93D88532BE5}"/>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6" name="直線コネクタ 515">
          <a:extLst>
            <a:ext uri="{FF2B5EF4-FFF2-40B4-BE49-F238E27FC236}">
              <a16:creationId xmlns:a16="http://schemas.microsoft.com/office/drawing/2014/main" id="{B69CD04E-AF48-437B-A302-77370F9D615D}"/>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7" name="テキスト ボックス 516">
          <a:extLst>
            <a:ext uri="{FF2B5EF4-FFF2-40B4-BE49-F238E27FC236}">
              <a16:creationId xmlns:a16="http://schemas.microsoft.com/office/drawing/2014/main" id="{463F9035-76FE-4C1D-9C68-E5A868408EC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8" name="直線コネクタ 517">
          <a:extLst>
            <a:ext uri="{FF2B5EF4-FFF2-40B4-BE49-F238E27FC236}">
              <a16:creationId xmlns:a16="http://schemas.microsoft.com/office/drawing/2014/main" id="{6F8CE2C5-A2D9-400E-946C-901D05337C9D}"/>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9" name="テキスト ボックス 518">
          <a:extLst>
            <a:ext uri="{FF2B5EF4-FFF2-40B4-BE49-F238E27FC236}">
              <a16:creationId xmlns:a16="http://schemas.microsoft.com/office/drawing/2014/main" id="{B523AA69-912B-4507-976D-C059663C7BA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0" name="直線コネクタ 519">
          <a:extLst>
            <a:ext uri="{FF2B5EF4-FFF2-40B4-BE49-F238E27FC236}">
              <a16:creationId xmlns:a16="http://schemas.microsoft.com/office/drawing/2014/main" id="{83038671-3FB7-4B84-BAF6-F2C8B8103E52}"/>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1" name="テキスト ボックス 520">
          <a:extLst>
            <a:ext uri="{FF2B5EF4-FFF2-40B4-BE49-F238E27FC236}">
              <a16:creationId xmlns:a16="http://schemas.microsoft.com/office/drawing/2014/main" id="{A7DF11AF-E5F9-4CD1-979F-30C908AA4E4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2" name="直線コネクタ 521">
          <a:extLst>
            <a:ext uri="{FF2B5EF4-FFF2-40B4-BE49-F238E27FC236}">
              <a16:creationId xmlns:a16="http://schemas.microsoft.com/office/drawing/2014/main" id="{57531788-7ECB-449C-A4EF-E10D124DD09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3" name="テキスト ボックス 522">
          <a:extLst>
            <a:ext uri="{FF2B5EF4-FFF2-40B4-BE49-F238E27FC236}">
              <a16:creationId xmlns:a16="http://schemas.microsoft.com/office/drawing/2014/main" id="{E244A7A0-0090-4A7D-89C8-7509326F6B2B}"/>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4" name="直線コネクタ 523">
          <a:extLst>
            <a:ext uri="{FF2B5EF4-FFF2-40B4-BE49-F238E27FC236}">
              <a16:creationId xmlns:a16="http://schemas.microsoft.com/office/drawing/2014/main" id="{7C778863-8E86-41F8-9598-868224584ABA}"/>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5" name="テキスト ボックス 524">
          <a:extLst>
            <a:ext uri="{FF2B5EF4-FFF2-40B4-BE49-F238E27FC236}">
              <a16:creationId xmlns:a16="http://schemas.microsoft.com/office/drawing/2014/main" id="{E59FBE82-5012-4809-B207-87635B7D432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0C4B4018-FAF5-4206-8F9E-CA019E75B3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7" name="テキスト ボックス 526">
          <a:extLst>
            <a:ext uri="{FF2B5EF4-FFF2-40B4-BE49-F238E27FC236}">
              <a16:creationId xmlns:a16="http://schemas.microsoft.com/office/drawing/2014/main" id="{01735EA9-9786-4BC7-9B2B-BA56FC11BE5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2E18554D-226C-4539-8336-C20382EA55C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64</xdr:row>
      <xdr:rowOff>111034</xdr:rowOff>
    </xdr:to>
    <xdr:cxnSp macro="">
      <xdr:nvCxnSpPr>
        <xdr:cNvPr id="529" name="直線コネクタ 528">
          <a:extLst>
            <a:ext uri="{FF2B5EF4-FFF2-40B4-BE49-F238E27FC236}">
              <a16:creationId xmlns:a16="http://schemas.microsoft.com/office/drawing/2014/main" id="{C47B2642-5F74-42FF-8602-4B2A8AA7BDD1}"/>
            </a:ext>
          </a:extLst>
        </xdr:cNvPr>
        <xdr:cNvCxnSpPr/>
      </xdr:nvCxnSpPr>
      <xdr:spPr>
        <a:xfrm flipV="1">
          <a:off x="16318864" y="9627326"/>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E5E74E24-FD60-44F1-B358-EBF632A5C0BF}"/>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1" name="直線コネクタ 530">
          <a:extLst>
            <a:ext uri="{FF2B5EF4-FFF2-40B4-BE49-F238E27FC236}">
              <a16:creationId xmlns:a16="http://schemas.microsoft.com/office/drawing/2014/main" id="{9B75D7C2-8221-43CC-B15E-634B738D21FF}"/>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79ACD948-01D5-477D-AC3C-D414A8312F07}"/>
            </a:ext>
          </a:extLst>
        </xdr:cNvPr>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3" name="直線コネクタ 532">
          <a:extLst>
            <a:ext uri="{FF2B5EF4-FFF2-40B4-BE49-F238E27FC236}">
              <a16:creationId xmlns:a16="http://schemas.microsoft.com/office/drawing/2014/main" id="{B0ED68F0-A4D6-40F7-AAC2-81057D964BAF}"/>
            </a:ext>
          </a:extLst>
        </xdr:cNvPr>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2DF5680E-416F-4A78-BEAA-997ECBFD1736}"/>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35" name="フローチャート: 判断 534">
          <a:extLst>
            <a:ext uri="{FF2B5EF4-FFF2-40B4-BE49-F238E27FC236}">
              <a16:creationId xmlns:a16="http://schemas.microsoft.com/office/drawing/2014/main" id="{29784B51-61B1-4AA9-B930-A2968FD19515}"/>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37374</xdr:rowOff>
    </xdr:from>
    <xdr:to>
      <xdr:col>81</xdr:col>
      <xdr:colOff>101600</xdr:colOff>
      <xdr:row>60</xdr:row>
      <xdr:rowOff>138974</xdr:rowOff>
    </xdr:to>
    <xdr:sp macro="" textlink="">
      <xdr:nvSpPr>
        <xdr:cNvPr id="536" name="フローチャート: 判断 535">
          <a:extLst>
            <a:ext uri="{FF2B5EF4-FFF2-40B4-BE49-F238E27FC236}">
              <a16:creationId xmlns:a16="http://schemas.microsoft.com/office/drawing/2014/main" id="{D302037C-49D3-49CD-BB6A-70DE62918FB7}"/>
            </a:ext>
          </a:extLst>
        </xdr:cNvPr>
        <xdr:cNvSpPr/>
      </xdr:nvSpPr>
      <xdr:spPr>
        <a:xfrm>
          <a:off x="15430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37" name="フローチャート: 判断 536">
          <a:extLst>
            <a:ext uri="{FF2B5EF4-FFF2-40B4-BE49-F238E27FC236}">
              <a16:creationId xmlns:a16="http://schemas.microsoft.com/office/drawing/2014/main" id="{91481747-F70C-458B-84E0-CF96691A0931}"/>
            </a:ext>
          </a:extLst>
        </xdr:cNvPr>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538" name="フローチャート: 判断 537">
          <a:extLst>
            <a:ext uri="{FF2B5EF4-FFF2-40B4-BE49-F238E27FC236}">
              <a16:creationId xmlns:a16="http://schemas.microsoft.com/office/drawing/2014/main" id="{862F998C-5F07-4A08-8A2D-1A8E783AB572}"/>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104322</xdr:rowOff>
    </xdr:from>
    <xdr:to>
      <xdr:col>67</xdr:col>
      <xdr:colOff>101600</xdr:colOff>
      <xdr:row>60</xdr:row>
      <xdr:rowOff>34472</xdr:rowOff>
    </xdr:to>
    <xdr:sp macro="" textlink="">
      <xdr:nvSpPr>
        <xdr:cNvPr id="539" name="フローチャート: 判断 538">
          <a:extLst>
            <a:ext uri="{FF2B5EF4-FFF2-40B4-BE49-F238E27FC236}">
              <a16:creationId xmlns:a16="http://schemas.microsoft.com/office/drawing/2014/main" id="{5CAA8524-09F5-490E-9CB5-1C8712E5357F}"/>
            </a:ext>
          </a:extLst>
        </xdr:cNvPr>
        <xdr:cNvSpPr/>
      </xdr:nvSpPr>
      <xdr:spPr>
        <a:xfrm>
          <a:off x="12763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C3BED83A-5043-42A2-9094-98E10DC7208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15AA36C-C3C7-4542-87F5-01BB97DA45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BC2BE16-65E4-4564-8501-022E576E9F3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4E291E9-F007-44DE-890D-1DF2DB2852D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53159F6-2E34-442F-8588-0BE04200894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99423</xdr:rowOff>
    </xdr:from>
    <xdr:to>
      <xdr:col>85</xdr:col>
      <xdr:colOff>177800</xdr:colOff>
      <xdr:row>63</xdr:row>
      <xdr:rowOff>29573</xdr:rowOff>
    </xdr:to>
    <xdr:sp macro="" textlink="">
      <xdr:nvSpPr>
        <xdr:cNvPr id="545" name="楕円 544">
          <a:extLst>
            <a:ext uri="{FF2B5EF4-FFF2-40B4-BE49-F238E27FC236}">
              <a16:creationId xmlns:a16="http://schemas.microsoft.com/office/drawing/2014/main" id="{FA92CD1E-97E4-408B-A1A2-8965DBED8F01}"/>
            </a:ext>
          </a:extLst>
        </xdr:cNvPr>
        <xdr:cNvSpPr/>
      </xdr:nvSpPr>
      <xdr:spPr>
        <a:xfrm>
          <a:off x="16268700" y="107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77850</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0B8791C0-ECD2-4564-BCFC-3F8C589BE21E}"/>
            </a:ext>
          </a:extLst>
        </xdr:cNvPr>
        <xdr:cNvSpPr txBox="1"/>
      </xdr:nvSpPr>
      <xdr:spPr>
        <a:xfrm>
          <a:off x="16357600" y="1070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43906</xdr:rowOff>
    </xdr:from>
    <xdr:to>
      <xdr:col>81</xdr:col>
      <xdr:colOff>101600</xdr:colOff>
      <xdr:row>62</xdr:row>
      <xdr:rowOff>145506</xdr:rowOff>
    </xdr:to>
    <xdr:sp macro="" textlink="">
      <xdr:nvSpPr>
        <xdr:cNvPr id="547" name="楕円 546">
          <a:extLst>
            <a:ext uri="{FF2B5EF4-FFF2-40B4-BE49-F238E27FC236}">
              <a16:creationId xmlns:a16="http://schemas.microsoft.com/office/drawing/2014/main" id="{69EDE606-0267-4001-8D36-054A517E6F35}"/>
            </a:ext>
          </a:extLst>
        </xdr:cNvPr>
        <xdr:cNvSpPr/>
      </xdr:nvSpPr>
      <xdr:spPr>
        <a:xfrm>
          <a:off x="15430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94706</xdr:rowOff>
    </xdr:from>
    <xdr:to>
      <xdr:col>85</xdr:col>
      <xdr:colOff>127000</xdr:colOff>
      <xdr:row>62</xdr:row>
      <xdr:rowOff>150223</xdr:rowOff>
    </xdr:to>
    <xdr:cxnSp macro="">
      <xdr:nvCxnSpPr>
        <xdr:cNvPr id="548" name="直線コネクタ 547">
          <a:extLst>
            <a:ext uri="{FF2B5EF4-FFF2-40B4-BE49-F238E27FC236}">
              <a16:creationId xmlns:a16="http://schemas.microsoft.com/office/drawing/2014/main" id="{8B921BBC-E7CA-4653-834D-A51A03E8B3E6}"/>
            </a:ext>
          </a:extLst>
        </xdr:cNvPr>
        <xdr:cNvCxnSpPr/>
      </xdr:nvCxnSpPr>
      <xdr:spPr>
        <a:xfrm>
          <a:off x="15481300" y="10724606"/>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153307</xdr:rowOff>
    </xdr:from>
    <xdr:to>
      <xdr:col>76</xdr:col>
      <xdr:colOff>165100</xdr:colOff>
      <xdr:row>62</xdr:row>
      <xdr:rowOff>83457</xdr:rowOff>
    </xdr:to>
    <xdr:sp macro="" textlink="">
      <xdr:nvSpPr>
        <xdr:cNvPr id="549" name="楕円 548">
          <a:extLst>
            <a:ext uri="{FF2B5EF4-FFF2-40B4-BE49-F238E27FC236}">
              <a16:creationId xmlns:a16="http://schemas.microsoft.com/office/drawing/2014/main" id="{356A66BA-F1E5-4FB4-A7B3-247E236941AF}"/>
            </a:ext>
          </a:extLst>
        </xdr:cNvPr>
        <xdr:cNvSpPr/>
      </xdr:nvSpPr>
      <xdr:spPr>
        <a:xfrm>
          <a:off x="145415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32657</xdr:rowOff>
    </xdr:from>
    <xdr:to>
      <xdr:col>81</xdr:col>
      <xdr:colOff>50800</xdr:colOff>
      <xdr:row>62</xdr:row>
      <xdr:rowOff>94706</xdr:rowOff>
    </xdr:to>
    <xdr:cxnSp macro="">
      <xdr:nvCxnSpPr>
        <xdr:cNvPr id="550" name="直線コネクタ 549">
          <a:extLst>
            <a:ext uri="{FF2B5EF4-FFF2-40B4-BE49-F238E27FC236}">
              <a16:creationId xmlns:a16="http://schemas.microsoft.com/office/drawing/2014/main" id="{FAF38941-EC1E-4E31-BF31-4E3C3295A028}"/>
            </a:ext>
          </a:extLst>
        </xdr:cNvPr>
        <xdr:cNvCxnSpPr/>
      </xdr:nvCxnSpPr>
      <xdr:spPr>
        <a:xfrm>
          <a:off x="14592300" y="106625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97790</xdr:rowOff>
    </xdr:from>
    <xdr:to>
      <xdr:col>72</xdr:col>
      <xdr:colOff>38100</xdr:colOff>
      <xdr:row>62</xdr:row>
      <xdr:rowOff>27940</xdr:rowOff>
    </xdr:to>
    <xdr:sp macro="" textlink="">
      <xdr:nvSpPr>
        <xdr:cNvPr id="551" name="楕円 550">
          <a:extLst>
            <a:ext uri="{FF2B5EF4-FFF2-40B4-BE49-F238E27FC236}">
              <a16:creationId xmlns:a16="http://schemas.microsoft.com/office/drawing/2014/main" id="{9F464BBE-15A8-474B-8252-53D1657EA1B3}"/>
            </a:ext>
          </a:extLst>
        </xdr:cNvPr>
        <xdr:cNvSpPr/>
      </xdr:nvSpPr>
      <xdr:spPr>
        <a:xfrm>
          <a:off x="13652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148590</xdr:rowOff>
    </xdr:from>
    <xdr:to>
      <xdr:col>76</xdr:col>
      <xdr:colOff>114300</xdr:colOff>
      <xdr:row>62</xdr:row>
      <xdr:rowOff>32657</xdr:rowOff>
    </xdr:to>
    <xdr:cxnSp macro="">
      <xdr:nvCxnSpPr>
        <xdr:cNvPr id="552" name="直線コネクタ 551">
          <a:extLst>
            <a:ext uri="{FF2B5EF4-FFF2-40B4-BE49-F238E27FC236}">
              <a16:creationId xmlns:a16="http://schemas.microsoft.com/office/drawing/2014/main" id="{B596B434-5647-4B2B-A85E-6EB8A116E727}"/>
            </a:ext>
          </a:extLst>
        </xdr:cNvPr>
        <xdr:cNvCxnSpPr/>
      </xdr:nvCxnSpPr>
      <xdr:spPr>
        <a:xfrm>
          <a:off x="13703300" y="10607040"/>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39007</xdr:rowOff>
    </xdr:from>
    <xdr:to>
      <xdr:col>67</xdr:col>
      <xdr:colOff>101600</xdr:colOff>
      <xdr:row>61</xdr:row>
      <xdr:rowOff>140607</xdr:rowOff>
    </xdr:to>
    <xdr:sp macro="" textlink="">
      <xdr:nvSpPr>
        <xdr:cNvPr id="553" name="楕円 552">
          <a:extLst>
            <a:ext uri="{FF2B5EF4-FFF2-40B4-BE49-F238E27FC236}">
              <a16:creationId xmlns:a16="http://schemas.microsoft.com/office/drawing/2014/main" id="{7856C050-F99D-45D9-A786-AB58F8DBA9FE}"/>
            </a:ext>
          </a:extLst>
        </xdr:cNvPr>
        <xdr:cNvSpPr/>
      </xdr:nvSpPr>
      <xdr:spPr>
        <a:xfrm>
          <a:off x="12763500" y="1049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89807</xdr:rowOff>
    </xdr:from>
    <xdr:to>
      <xdr:col>71</xdr:col>
      <xdr:colOff>177800</xdr:colOff>
      <xdr:row>61</xdr:row>
      <xdr:rowOff>148590</xdr:rowOff>
    </xdr:to>
    <xdr:cxnSp macro="">
      <xdr:nvCxnSpPr>
        <xdr:cNvPr id="554" name="直線コネクタ 553">
          <a:extLst>
            <a:ext uri="{FF2B5EF4-FFF2-40B4-BE49-F238E27FC236}">
              <a16:creationId xmlns:a16="http://schemas.microsoft.com/office/drawing/2014/main" id="{2362B93F-5D90-4124-B2BA-A5AEF98CB526}"/>
            </a:ext>
          </a:extLst>
        </xdr:cNvPr>
        <xdr:cNvCxnSpPr/>
      </xdr:nvCxnSpPr>
      <xdr:spPr>
        <a:xfrm>
          <a:off x="12814300" y="10548257"/>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155501</xdr:rowOff>
    </xdr:from>
    <xdr:ext cx="405111" cy="259045"/>
    <xdr:sp macro="" textlink="">
      <xdr:nvSpPr>
        <xdr:cNvPr id="555" name="n_1aveValue【学校施設】&#10;有形固定資産減価償却率">
          <a:extLst>
            <a:ext uri="{FF2B5EF4-FFF2-40B4-BE49-F238E27FC236}">
              <a16:creationId xmlns:a16="http://schemas.microsoft.com/office/drawing/2014/main" id="{2A600D5B-51BC-41F8-9DE6-55A8AC85D8EC}"/>
            </a:ext>
          </a:extLst>
        </xdr:cNvPr>
        <xdr:cNvSpPr txBox="1"/>
      </xdr:nvSpPr>
      <xdr:spPr>
        <a:xfrm>
          <a:off x="152660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56" name="n_2aveValue【学校施設】&#10;有形固定資産減価償却率">
          <a:extLst>
            <a:ext uri="{FF2B5EF4-FFF2-40B4-BE49-F238E27FC236}">
              <a16:creationId xmlns:a16="http://schemas.microsoft.com/office/drawing/2014/main" id="{8F8A6946-3E38-4927-A6A4-5BF0E769FD45}"/>
            </a:ext>
          </a:extLst>
        </xdr:cNvPr>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557" name="n_3aveValue【学校施設】&#10;有形固定資産減価償却率">
          <a:extLst>
            <a:ext uri="{FF2B5EF4-FFF2-40B4-BE49-F238E27FC236}">
              <a16:creationId xmlns:a16="http://schemas.microsoft.com/office/drawing/2014/main" id="{6685DF24-F5C5-46BF-868E-75B8F9027ABD}"/>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50999</xdr:rowOff>
    </xdr:from>
    <xdr:ext cx="405111" cy="259045"/>
    <xdr:sp macro="" textlink="">
      <xdr:nvSpPr>
        <xdr:cNvPr id="558" name="n_4aveValue【学校施設】&#10;有形固定資産減価償却率">
          <a:extLst>
            <a:ext uri="{FF2B5EF4-FFF2-40B4-BE49-F238E27FC236}">
              <a16:creationId xmlns:a16="http://schemas.microsoft.com/office/drawing/2014/main" id="{F93B27EC-B9CE-4F64-9B2F-6CF2D17581CF}"/>
            </a:ext>
          </a:extLst>
        </xdr:cNvPr>
        <xdr:cNvSpPr txBox="1"/>
      </xdr:nvSpPr>
      <xdr:spPr>
        <a:xfrm>
          <a:off x="12611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136633</xdr:rowOff>
    </xdr:from>
    <xdr:ext cx="405111" cy="259045"/>
    <xdr:sp macro="" textlink="">
      <xdr:nvSpPr>
        <xdr:cNvPr id="559" name="n_1mainValue【学校施設】&#10;有形固定資産減価償却率">
          <a:extLst>
            <a:ext uri="{FF2B5EF4-FFF2-40B4-BE49-F238E27FC236}">
              <a16:creationId xmlns:a16="http://schemas.microsoft.com/office/drawing/2014/main" id="{7B6BCA8D-DD2C-4756-B4BA-2FFAA37ED312}"/>
            </a:ext>
          </a:extLst>
        </xdr:cNvPr>
        <xdr:cNvSpPr txBox="1"/>
      </xdr:nvSpPr>
      <xdr:spPr>
        <a:xfrm>
          <a:off x="15266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74584</xdr:rowOff>
    </xdr:from>
    <xdr:ext cx="405111" cy="259045"/>
    <xdr:sp macro="" textlink="">
      <xdr:nvSpPr>
        <xdr:cNvPr id="560" name="n_2mainValue【学校施設】&#10;有形固定資産減価償却率">
          <a:extLst>
            <a:ext uri="{FF2B5EF4-FFF2-40B4-BE49-F238E27FC236}">
              <a16:creationId xmlns:a16="http://schemas.microsoft.com/office/drawing/2014/main" id="{28742756-DF5B-4A07-96D8-713F8E884180}"/>
            </a:ext>
          </a:extLst>
        </xdr:cNvPr>
        <xdr:cNvSpPr txBox="1"/>
      </xdr:nvSpPr>
      <xdr:spPr>
        <a:xfrm>
          <a:off x="14389744" y="10704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19067</xdr:rowOff>
    </xdr:from>
    <xdr:ext cx="405111" cy="259045"/>
    <xdr:sp macro="" textlink="">
      <xdr:nvSpPr>
        <xdr:cNvPr id="561" name="n_3mainValue【学校施設】&#10;有形固定資産減価償却率">
          <a:extLst>
            <a:ext uri="{FF2B5EF4-FFF2-40B4-BE49-F238E27FC236}">
              <a16:creationId xmlns:a16="http://schemas.microsoft.com/office/drawing/2014/main" id="{1C6AF1F3-0CBA-4BB3-8571-D281AA6BFB6B}"/>
            </a:ext>
          </a:extLst>
        </xdr:cNvPr>
        <xdr:cNvSpPr txBox="1"/>
      </xdr:nvSpPr>
      <xdr:spPr>
        <a:xfrm>
          <a:off x="13500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131734</xdr:rowOff>
    </xdr:from>
    <xdr:ext cx="405111" cy="259045"/>
    <xdr:sp macro="" textlink="">
      <xdr:nvSpPr>
        <xdr:cNvPr id="562" name="n_4mainValue【学校施設】&#10;有形固定資産減価償却率">
          <a:extLst>
            <a:ext uri="{FF2B5EF4-FFF2-40B4-BE49-F238E27FC236}">
              <a16:creationId xmlns:a16="http://schemas.microsoft.com/office/drawing/2014/main" id="{15261AD7-C3C9-4A1F-8BA4-269C92FB5423}"/>
            </a:ext>
          </a:extLst>
        </xdr:cNvPr>
        <xdr:cNvSpPr txBox="1"/>
      </xdr:nvSpPr>
      <xdr:spPr>
        <a:xfrm>
          <a:off x="12611744"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EAF6B57B-475A-4516-9FF6-4AF8EDAF0E9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FCB4F9A1-55F2-40AC-AFEB-9F0D2264E257}"/>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B274469A-B957-4C3C-A3B4-E14B9BD43E78}"/>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AD390F2F-2BA8-4DB0-B86C-7ECB01B706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41E9FEBF-6B24-44DA-83D0-49C697D1025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9A896715-7C6D-4080-925A-492885DA1A15}"/>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C3D695A0-EAA4-48F3-8DBF-2A5BF33BB51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B15BA276-8B4F-4444-83F1-9B3B4FDD599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7F5BE418-0DEC-4653-BBC9-AAC92ABC30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D977800E-7D39-4ECB-BB90-50DCDDE33BF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5D2B4CA7-AECD-4A0D-B502-A18C6825068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4D6F0ECD-E278-4F2D-9AB5-05AA929A526B}"/>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7819A405-1793-4C9F-9AA4-AAD9E9EB4F3A}"/>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5BEB724D-3DAD-40C2-B98E-095E828A7BDA}"/>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7" name="テキスト ボックス 576">
          <a:extLst>
            <a:ext uri="{FF2B5EF4-FFF2-40B4-BE49-F238E27FC236}">
              <a16:creationId xmlns:a16="http://schemas.microsoft.com/office/drawing/2014/main" id="{C232A952-D687-4260-83FA-10EE00983A3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3A7E4C00-96AF-4962-809B-76BF9F06D23E}"/>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9" name="テキスト ボックス 578">
          <a:extLst>
            <a:ext uri="{FF2B5EF4-FFF2-40B4-BE49-F238E27FC236}">
              <a16:creationId xmlns:a16="http://schemas.microsoft.com/office/drawing/2014/main" id="{306F6C8A-6A57-4D9C-8B71-62E7F2FF4B5C}"/>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172BCEAC-EFD0-4DF0-94D1-452E1933392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22C56D24-AA31-4A63-AC91-887ECD09978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1A3BACEE-303E-46BF-B25F-6CFDDF8A19EB}"/>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5144</xdr:rowOff>
    </xdr:from>
    <xdr:to>
      <xdr:col>116</xdr:col>
      <xdr:colOff>62864</xdr:colOff>
      <xdr:row>63</xdr:row>
      <xdr:rowOff>36005</xdr:rowOff>
    </xdr:to>
    <xdr:cxnSp macro="">
      <xdr:nvCxnSpPr>
        <xdr:cNvPr id="583" name="直線コネクタ 582">
          <a:extLst>
            <a:ext uri="{FF2B5EF4-FFF2-40B4-BE49-F238E27FC236}">
              <a16:creationId xmlns:a16="http://schemas.microsoft.com/office/drawing/2014/main" id="{40E49991-D3AD-4BAB-A999-890872573B2B}"/>
            </a:ext>
          </a:extLst>
        </xdr:cNvPr>
        <xdr:cNvCxnSpPr/>
      </xdr:nvCxnSpPr>
      <xdr:spPr>
        <a:xfrm flipV="1">
          <a:off x="22160864" y="9606344"/>
          <a:ext cx="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39832</xdr:rowOff>
    </xdr:from>
    <xdr:ext cx="469744" cy="259045"/>
    <xdr:sp macro="" textlink="">
      <xdr:nvSpPr>
        <xdr:cNvPr id="584" name="【学校施設】&#10;一人当たり面積最小値テキスト">
          <a:extLst>
            <a:ext uri="{FF2B5EF4-FFF2-40B4-BE49-F238E27FC236}">
              <a16:creationId xmlns:a16="http://schemas.microsoft.com/office/drawing/2014/main" id="{1E218062-85CC-456D-8413-306519011BE0}"/>
            </a:ext>
          </a:extLst>
        </xdr:cNvPr>
        <xdr:cNvSpPr txBox="1"/>
      </xdr:nvSpPr>
      <xdr:spPr>
        <a:xfrm>
          <a:off x="22199600" y="108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36005</xdr:rowOff>
    </xdr:from>
    <xdr:to>
      <xdr:col>116</xdr:col>
      <xdr:colOff>152400</xdr:colOff>
      <xdr:row>63</xdr:row>
      <xdr:rowOff>36005</xdr:rowOff>
    </xdr:to>
    <xdr:cxnSp macro="">
      <xdr:nvCxnSpPr>
        <xdr:cNvPr id="585" name="直線コネクタ 584">
          <a:extLst>
            <a:ext uri="{FF2B5EF4-FFF2-40B4-BE49-F238E27FC236}">
              <a16:creationId xmlns:a16="http://schemas.microsoft.com/office/drawing/2014/main" id="{49152536-0ADD-42AF-8F0C-35BA98503001}"/>
            </a:ext>
          </a:extLst>
        </xdr:cNvPr>
        <xdr:cNvCxnSpPr/>
      </xdr:nvCxnSpPr>
      <xdr:spPr>
        <a:xfrm>
          <a:off x="22072600" y="1083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123271</xdr:rowOff>
    </xdr:from>
    <xdr:ext cx="469744" cy="259045"/>
    <xdr:sp macro="" textlink="">
      <xdr:nvSpPr>
        <xdr:cNvPr id="586" name="【学校施設】&#10;一人当たり面積最大値テキスト">
          <a:extLst>
            <a:ext uri="{FF2B5EF4-FFF2-40B4-BE49-F238E27FC236}">
              <a16:creationId xmlns:a16="http://schemas.microsoft.com/office/drawing/2014/main" id="{51653D7F-0AC3-4A79-9893-C88C9DA27823}"/>
            </a:ext>
          </a:extLst>
        </xdr:cNvPr>
        <xdr:cNvSpPr txBox="1"/>
      </xdr:nvSpPr>
      <xdr:spPr>
        <a:xfrm>
          <a:off x="22199600" y="938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5144</xdr:rowOff>
    </xdr:from>
    <xdr:to>
      <xdr:col>116</xdr:col>
      <xdr:colOff>152400</xdr:colOff>
      <xdr:row>56</xdr:row>
      <xdr:rowOff>5144</xdr:rowOff>
    </xdr:to>
    <xdr:cxnSp macro="">
      <xdr:nvCxnSpPr>
        <xdr:cNvPr id="587" name="直線コネクタ 586">
          <a:extLst>
            <a:ext uri="{FF2B5EF4-FFF2-40B4-BE49-F238E27FC236}">
              <a16:creationId xmlns:a16="http://schemas.microsoft.com/office/drawing/2014/main" id="{3A7F62BA-5252-468B-82F1-CD75E731C791}"/>
            </a:ext>
          </a:extLst>
        </xdr:cNvPr>
        <xdr:cNvCxnSpPr/>
      </xdr:nvCxnSpPr>
      <xdr:spPr>
        <a:xfrm>
          <a:off x="22072600" y="9606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134383</xdr:rowOff>
    </xdr:from>
    <xdr:ext cx="469744" cy="259045"/>
    <xdr:sp macro="" textlink="">
      <xdr:nvSpPr>
        <xdr:cNvPr id="588" name="【学校施設】&#10;一人当たり面積平均値テキスト">
          <a:extLst>
            <a:ext uri="{FF2B5EF4-FFF2-40B4-BE49-F238E27FC236}">
              <a16:creationId xmlns:a16="http://schemas.microsoft.com/office/drawing/2014/main" id="{8F13FF62-B2C6-46B0-8192-DCDFEFA95D05}"/>
            </a:ext>
          </a:extLst>
        </xdr:cNvPr>
        <xdr:cNvSpPr txBox="1"/>
      </xdr:nvSpPr>
      <xdr:spPr>
        <a:xfrm>
          <a:off x="22199600" y="102499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111506</xdr:rowOff>
    </xdr:from>
    <xdr:to>
      <xdr:col>116</xdr:col>
      <xdr:colOff>114300</xdr:colOff>
      <xdr:row>61</xdr:row>
      <xdr:rowOff>41656</xdr:rowOff>
    </xdr:to>
    <xdr:sp macro="" textlink="">
      <xdr:nvSpPr>
        <xdr:cNvPr id="589" name="フローチャート: 判断 588">
          <a:extLst>
            <a:ext uri="{FF2B5EF4-FFF2-40B4-BE49-F238E27FC236}">
              <a16:creationId xmlns:a16="http://schemas.microsoft.com/office/drawing/2014/main" id="{A5175D1E-3A37-4E7E-BAEB-2F9F04221F62}"/>
            </a:ext>
          </a:extLst>
        </xdr:cNvPr>
        <xdr:cNvSpPr/>
      </xdr:nvSpPr>
      <xdr:spPr>
        <a:xfrm>
          <a:off x="22110700" y="1039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112649</xdr:rowOff>
    </xdr:from>
    <xdr:to>
      <xdr:col>112</xdr:col>
      <xdr:colOff>38100</xdr:colOff>
      <xdr:row>61</xdr:row>
      <xdr:rowOff>42799</xdr:rowOff>
    </xdr:to>
    <xdr:sp macro="" textlink="">
      <xdr:nvSpPr>
        <xdr:cNvPr id="590" name="フローチャート: 判断 589">
          <a:extLst>
            <a:ext uri="{FF2B5EF4-FFF2-40B4-BE49-F238E27FC236}">
              <a16:creationId xmlns:a16="http://schemas.microsoft.com/office/drawing/2014/main" id="{ED325644-3586-4E8C-AEEA-30EE11030B9C}"/>
            </a:ext>
          </a:extLst>
        </xdr:cNvPr>
        <xdr:cNvSpPr/>
      </xdr:nvSpPr>
      <xdr:spPr>
        <a:xfrm>
          <a:off x="21272500" y="10399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135509</xdr:rowOff>
    </xdr:from>
    <xdr:to>
      <xdr:col>107</xdr:col>
      <xdr:colOff>101600</xdr:colOff>
      <xdr:row>61</xdr:row>
      <xdr:rowOff>65659</xdr:rowOff>
    </xdr:to>
    <xdr:sp macro="" textlink="">
      <xdr:nvSpPr>
        <xdr:cNvPr id="591" name="フローチャート: 判断 590">
          <a:extLst>
            <a:ext uri="{FF2B5EF4-FFF2-40B4-BE49-F238E27FC236}">
              <a16:creationId xmlns:a16="http://schemas.microsoft.com/office/drawing/2014/main" id="{E1228120-61B1-49BF-A8BB-DB3F022935FD}"/>
            </a:ext>
          </a:extLst>
        </xdr:cNvPr>
        <xdr:cNvSpPr/>
      </xdr:nvSpPr>
      <xdr:spPr>
        <a:xfrm>
          <a:off x="20383500" y="10422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123507</xdr:rowOff>
    </xdr:from>
    <xdr:to>
      <xdr:col>102</xdr:col>
      <xdr:colOff>165100</xdr:colOff>
      <xdr:row>61</xdr:row>
      <xdr:rowOff>53657</xdr:rowOff>
    </xdr:to>
    <xdr:sp macro="" textlink="">
      <xdr:nvSpPr>
        <xdr:cNvPr id="592" name="フローチャート: 判断 591">
          <a:extLst>
            <a:ext uri="{FF2B5EF4-FFF2-40B4-BE49-F238E27FC236}">
              <a16:creationId xmlns:a16="http://schemas.microsoft.com/office/drawing/2014/main" id="{C1275EBE-19C6-44F4-BF8E-20268634D85F}"/>
            </a:ext>
          </a:extLst>
        </xdr:cNvPr>
        <xdr:cNvSpPr/>
      </xdr:nvSpPr>
      <xdr:spPr>
        <a:xfrm>
          <a:off x="19494500" y="10410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113220</xdr:rowOff>
    </xdr:from>
    <xdr:to>
      <xdr:col>98</xdr:col>
      <xdr:colOff>38100</xdr:colOff>
      <xdr:row>61</xdr:row>
      <xdr:rowOff>43370</xdr:rowOff>
    </xdr:to>
    <xdr:sp macro="" textlink="">
      <xdr:nvSpPr>
        <xdr:cNvPr id="593" name="フローチャート: 判断 592">
          <a:extLst>
            <a:ext uri="{FF2B5EF4-FFF2-40B4-BE49-F238E27FC236}">
              <a16:creationId xmlns:a16="http://schemas.microsoft.com/office/drawing/2014/main" id="{6621B880-89F7-428F-9790-B5D183692D17}"/>
            </a:ext>
          </a:extLst>
        </xdr:cNvPr>
        <xdr:cNvSpPr/>
      </xdr:nvSpPr>
      <xdr:spPr>
        <a:xfrm>
          <a:off x="18605500" y="104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BE45E65E-A610-4285-8CD2-6BD896F8022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4803A894-C497-4F9C-9ED6-1C95C503C19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B82F6577-643A-4F94-8CFF-4C3DAA240B6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611DA83-7C02-4ADE-990F-CE71B1FBA56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7CA3381A-7FA9-4389-ABC9-DEA00F51C89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xdr:rowOff>
    </xdr:from>
    <xdr:to>
      <xdr:col>116</xdr:col>
      <xdr:colOff>114300</xdr:colOff>
      <xdr:row>61</xdr:row>
      <xdr:rowOff>105664</xdr:rowOff>
    </xdr:to>
    <xdr:sp macro="" textlink="">
      <xdr:nvSpPr>
        <xdr:cNvPr id="599" name="楕円 598">
          <a:extLst>
            <a:ext uri="{FF2B5EF4-FFF2-40B4-BE49-F238E27FC236}">
              <a16:creationId xmlns:a16="http://schemas.microsoft.com/office/drawing/2014/main" id="{CD1BEBA2-A062-4687-9330-5EDA92891DD5}"/>
            </a:ext>
          </a:extLst>
        </xdr:cNvPr>
        <xdr:cNvSpPr/>
      </xdr:nvSpPr>
      <xdr:spPr>
        <a:xfrm>
          <a:off x="22110700" y="1046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153941</xdr:rowOff>
    </xdr:from>
    <xdr:ext cx="469744" cy="259045"/>
    <xdr:sp macro="" textlink="">
      <xdr:nvSpPr>
        <xdr:cNvPr id="600" name="【学校施設】&#10;一人当たり面積該当値テキスト">
          <a:extLst>
            <a:ext uri="{FF2B5EF4-FFF2-40B4-BE49-F238E27FC236}">
              <a16:creationId xmlns:a16="http://schemas.microsoft.com/office/drawing/2014/main" id="{42281A90-7A23-47F6-8335-46BED1EBB55F}"/>
            </a:ext>
          </a:extLst>
        </xdr:cNvPr>
        <xdr:cNvSpPr txBox="1"/>
      </xdr:nvSpPr>
      <xdr:spPr>
        <a:xfrm>
          <a:off x="22199600" y="10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6350</xdr:rowOff>
    </xdr:from>
    <xdr:to>
      <xdr:col>112</xdr:col>
      <xdr:colOff>38100</xdr:colOff>
      <xdr:row>61</xdr:row>
      <xdr:rowOff>107950</xdr:rowOff>
    </xdr:to>
    <xdr:sp macro="" textlink="">
      <xdr:nvSpPr>
        <xdr:cNvPr id="601" name="楕円 600">
          <a:extLst>
            <a:ext uri="{FF2B5EF4-FFF2-40B4-BE49-F238E27FC236}">
              <a16:creationId xmlns:a16="http://schemas.microsoft.com/office/drawing/2014/main" id="{74EFA9B1-8C2E-4CC4-9F72-F905616CDD97}"/>
            </a:ext>
          </a:extLst>
        </xdr:cNvPr>
        <xdr:cNvSpPr/>
      </xdr:nvSpPr>
      <xdr:spPr>
        <a:xfrm>
          <a:off x="21272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54864</xdr:rowOff>
    </xdr:from>
    <xdr:to>
      <xdr:col>116</xdr:col>
      <xdr:colOff>63500</xdr:colOff>
      <xdr:row>61</xdr:row>
      <xdr:rowOff>57150</xdr:rowOff>
    </xdr:to>
    <xdr:cxnSp macro="">
      <xdr:nvCxnSpPr>
        <xdr:cNvPr id="602" name="直線コネクタ 601">
          <a:extLst>
            <a:ext uri="{FF2B5EF4-FFF2-40B4-BE49-F238E27FC236}">
              <a16:creationId xmlns:a16="http://schemas.microsoft.com/office/drawing/2014/main" id="{973947CA-365C-4805-8BAF-6FC2E31757D2}"/>
            </a:ext>
          </a:extLst>
        </xdr:cNvPr>
        <xdr:cNvCxnSpPr/>
      </xdr:nvCxnSpPr>
      <xdr:spPr>
        <a:xfrm flipV="1">
          <a:off x="21323300" y="105133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12065</xdr:rowOff>
    </xdr:from>
    <xdr:to>
      <xdr:col>107</xdr:col>
      <xdr:colOff>101600</xdr:colOff>
      <xdr:row>61</xdr:row>
      <xdr:rowOff>113665</xdr:rowOff>
    </xdr:to>
    <xdr:sp macro="" textlink="">
      <xdr:nvSpPr>
        <xdr:cNvPr id="603" name="楕円 602">
          <a:extLst>
            <a:ext uri="{FF2B5EF4-FFF2-40B4-BE49-F238E27FC236}">
              <a16:creationId xmlns:a16="http://schemas.microsoft.com/office/drawing/2014/main" id="{35E6AFF8-786B-49F3-AEF2-469B6A72B402}"/>
            </a:ext>
          </a:extLst>
        </xdr:cNvPr>
        <xdr:cNvSpPr/>
      </xdr:nvSpPr>
      <xdr:spPr>
        <a:xfrm>
          <a:off x="20383500" y="104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57150</xdr:rowOff>
    </xdr:from>
    <xdr:to>
      <xdr:col>111</xdr:col>
      <xdr:colOff>177800</xdr:colOff>
      <xdr:row>61</xdr:row>
      <xdr:rowOff>62865</xdr:rowOff>
    </xdr:to>
    <xdr:cxnSp macro="">
      <xdr:nvCxnSpPr>
        <xdr:cNvPr id="604" name="直線コネクタ 603">
          <a:extLst>
            <a:ext uri="{FF2B5EF4-FFF2-40B4-BE49-F238E27FC236}">
              <a16:creationId xmlns:a16="http://schemas.microsoft.com/office/drawing/2014/main" id="{B8B9B20B-3370-4CFE-BC75-F9DDD62E92D6}"/>
            </a:ext>
          </a:extLst>
        </xdr:cNvPr>
        <xdr:cNvCxnSpPr/>
      </xdr:nvCxnSpPr>
      <xdr:spPr>
        <a:xfrm flipV="1">
          <a:off x="20434300" y="1051560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18352</xdr:rowOff>
    </xdr:from>
    <xdr:to>
      <xdr:col>102</xdr:col>
      <xdr:colOff>165100</xdr:colOff>
      <xdr:row>61</xdr:row>
      <xdr:rowOff>119952</xdr:rowOff>
    </xdr:to>
    <xdr:sp macro="" textlink="">
      <xdr:nvSpPr>
        <xdr:cNvPr id="605" name="楕円 604">
          <a:extLst>
            <a:ext uri="{FF2B5EF4-FFF2-40B4-BE49-F238E27FC236}">
              <a16:creationId xmlns:a16="http://schemas.microsoft.com/office/drawing/2014/main" id="{C6EB778A-2E12-431E-A8D8-BC582CB9E54F}"/>
            </a:ext>
          </a:extLst>
        </xdr:cNvPr>
        <xdr:cNvSpPr/>
      </xdr:nvSpPr>
      <xdr:spPr>
        <a:xfrm>
          <a:off x="19494500" y="1047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62865</xdr:rowOff>
    </xdr:from>
    <xdr:to>
      <xdr:col>107</xdr:col>
      <xdr:colOff>50800</xdr:colOff>
      <xdr:row>61</xdr:row>
      <xdr:rowOff>69152</xdr:rowOff>
    </xdr:to>
    <xdr:cxnSp macro="">
      <xdr:nvCxnSpPr>
        <xdr:cNvPr id="606" name="直線コネクタ 605">
          <a:extLst>
            <a:ext uri="{FF2B5EF4-FFF2-40B4-BE49-F238E27FC236}">
              <a16:creationId xmlns:a16="http://schemas.microsoft.com/office/drawing/2014/main" id="{915E76E9-90C6-44B9-869D-0D4C46410E55}"/>
            </a:ext>
          </a:extLst>
        </xdr:cNvPr>
        <xdr:cNvCxnSpPr/>
      </xdr:nvCxnSpPr>
      <xdr:spPr>
        <a:xfrm flipV="1">
          <a:off x="19545300" y="10521315"/>
          <a:ext cx="889000" cy="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24067</xdr:rowOff>
    </xdr:from>
    <xdr:to>
      <xdr:col>98</xdr:col>
      <xdr:colOff>38100</xdr:colOff>
      <xdr:row>61</xdr:row>
      <xdr:rowOff>125667</xdr:rowOff>
    </xdr:to>
    <xdr:sp macro="" textlink="">
      <xdr:nvSpPr>
        <xdr:cNvPr id="607" name="楕円 606">
          <a:extLst>
            <a:ext uri="{FF2B5EF4-FFF2-40B4-BE49-F238E27FC236}">
              <a16:creationId xmlns:a16="http://schemas.microsoft.com/office/drawing/2014/main" id="{BFF01CB6-B689-4CE6-8282-D1209F4DACA7}"/>
            </a:ext>
          </a:extLst>
        </xdr:cNvPr>
        <xdr:cNvSpPr/>
      </xdr:nvSpPr>
      <xdr:spPr>
        <a:xfrm>
          <a:off x="18605500" y="104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69152</xdr:rowOff>
    </xdr:from>
    <xdr:to>
      <xdr:col>102</xdr:col>
      <xdr:colOff>114300</xdr:colOff>
      <xdr:row>61</xdr:row>
      <xdr:rowOff>74867</xdr:rowOff>
    </xdr:to>
    <xdr:cxnSp macro="">
      <xdr:nvCxnSpPr>
        <xdr:cNvPr id="608" name="直線コネクタ 607">
          <a:extLst>
            <a:ext uri="{FF2B5EF4-FFF2-40B4-BE49-F238E27FC236}">
              <a16:creationId xmlns:a16="http://schemas.microsoft.com/office/drawing/2014/main" id="{C23D2117-C78E-4BA7-9458-EB3C72503425}"/>
            </a:ext>
          </a:extLst>
        </xdr:cNvPr>
        <xdr:cNvCxnSpPr/>
      </xdr:nvCxnSpPr>
      <xdr:spPr>
        <a:xfrm flipV="1">
          <a:off x="18656300" y="10527602"/>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59326</xdr:rowOff>
    </xdr:from>
    <xdr:ext cx="469744" cy="259045"/>
    <xdr:sp macro="" textlink="">
      <xdr:nvSpPr>
        <xdr:cNvPr id="609" name="n_1aveValue【学校施設】&#10;一人当たり面積">
          <a:extLst>
            <a:ext uri="{FF2B5EF4-FFF2-40B4-BE49-F238E27FC236}">
              <a16:creationId xmlns:a16="http://schemas.microsoft.com/office/drawing/2014/main" id="{28568B24-36EC-44E0-A22C-5B83AAAA9A32}"/>
            </a:ext>
          </a:extLst>
        </xdr:cNvPr>
        <xdr:cNvSpPr txBox="1"/>
      </xdr:nvSpPr>
      <xdr:spPr>
        <a:xfrm>
          <a:off x="21075727" y="1017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82186</xdr:rowOff>
    </xdr:from>
    <xdr:ext cx="469744" cy="259045"/>
    <xdr:sp macro="" textlink="">
      <xdr:nvSpPr>
        <xdr:cNvPr id="610" name="n_2aveValue【学校施設】&#10;一人当たり面積">
          <a:extLst>
            <a:ext uri="{FF2B5EF4-FFF2-40B4-BE49-F238E27FC236}">
              <a16:creationId xmlns:a16="http://schemas.microsoft.com/office/drawing/2014/main" id="{7E44AD51-F257-43E7-8D9A-C8D144416CE6}"/>
            </a:ext>
          </a:extLst>
        </xdr:cNvPr>
        <xdr:cNvSpPr txBox="1"/>
      </xdr:nvSpPr>
      <xdr:spPr>
        <a:xfrm>
          <a:off x="20199427" y="10197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70184</xdr:rowOff>
    </xdr:from>
    <xdr:ext cx="469744" cy="259045"/>
    <xdr:sp macro="" textlink="">
      <xdr:nvSpPr>
        <xdr:cNvPr id="611" name="n_3aveValue【学校施設】&#10;一人当たり面積">
          <a:extLst>
            <a:ext uri="{FF2B5EF4-FFF2-40B4-BE49-F238E27FC236}">
              <a16:creationId xmlns:a16="http://schemas.microsoft.com/office/drawing/2014/main" id="{D0B03EA1-1416-4188-9650-F6C6CC1F62AB}"/>
            </a:ext>
          </a:extLst>
        </xdr:cNvPr>
        <xdr:cNvSpPr txBox="1"/>
      </xdr:nvSpPr>
      <xdr:spPr>
        <a:xfrm>
          <a:off x="19310427" y="10185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59897</xdr:rowOff>
    </xdr:from>
    <xdr:ext cx="469744" cy="259045"/>
    <xdr:sp macro="" textlink="">
      <xdr:nvSpPr>
        <xdr:cNvPr id="612" name="n_4aveValue【学校施設】&#10;一人当たり面積">
          <a:extLst>
            <a:ext uri="{FF2B5EF4-FFF2-40B4-BE49-F238E27FC236}">
              <a16:creationId xmlns:a16="http://schemas.microsoft.com/office/drawing/2014/main" id="{3FE69232-7449-419C-AD03-176847E26326}"/>
            </a:ext>
          </a:extLst>
        </xdr:cNvPr>
        <xdr:cNvSpPr txBox="1"/>
      </xdr:nvSpPr>
      <xdr:spPr>
        <a:xfrm>
          <a:off x="18421427" y="101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99077</xdr:rowOff>
    </xdr:from>
    <xdr:ext cx="469744" cy="259045"/>
    <xdr:sp macro="" textlink="">
      <xdr:nvSpPr>
        <xdr:cNvPr id="613" name="n_1mainValue【学校施設】&#10;一人当たり面積">
          <a:extLst>
            <a:ext uri="{FF2B5EF4-FFF2-40B4-BE49-F238E27FC236}">
              <a16:creationId xmlns:a16="http://schemas.microsoft.com/office/drawing/2014/main" id="{EB00A21E-1881-4F9C-AD73-A4E8BBB72C2D}"/>
            </a:ext>
          </a:extLst>
        </xdr:cNvPr>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104792</xdr:rowOff>
    </xdr:from>
    <xdr:ext cx="469744" cy="259045"/>
    <xdr:sp macro="" textlink="">
      <xdr:nvSpPr>
        <xdr:cNvPr id="614" name="n_2mainValue【学校施設】&#10;一人当たり面積">
          <a:extLst>
            <a:ext uri="{FF2B5EF4-FFF2-40B4-BE49-F238E27FC236}">
              <a16:creationId xmlns:a16="http://schemas.microsoft.com/office/drawing/2014/main" id="{AEDBB5B0-001C-4856-813A-EABD2909888A}"/>
            </a:ext>
          </a:extLst>
        </xdr:cNvPr>
        <xdr:cNvSpPr txBox="1"/>
      </xdr:nvSpPr>
      <xdr:spPr>
        <a:xfrm>
          <a:off x="20199427" y="1056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111079</xdr:rowOff>
    </xdr:from>
    <xdr:ext cx="469744" cy="259045"/>
    <xdr:sp macro="" textlink="">
      <xdr:nvSpPr>
        <xdr:cNvPr id="615" name="n_3mainValue【学校施設】&#10;一人当たり面積">
          <a:extLst>
            <a:ext uri="{FF2B5EF4-FFF2-40B4-BE49-F238E27FC236}">
              <a16:creationId xmlns:a16="http://schemas.microsoft.com/office/drawing/2014/main" id="{FD8A080D-0962-4ECE-8E39-1D6FF0861F1F}"/>
            </a:ext>
          </a:extLst>
        </xdr:cNvPr>
        <xdr:cNvSpPr txBox="1"/>
      </xdr:nvSpPr>
      <xdr:spPr>
        <a:xfrm>
          <a:off x="19310427" y="1056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116794</xdr:rowOff>
    </xdr:from>
    <xdr:ext cx="469744" cy="259045"/>
    <xdr:sp macro="" textlink="">
      <xdr:nvSpPr>
        <xdr:cNvPr id="616" name="n_4mainValue【学校施設】&#10;一人当たり面積">
          <a:extLst>
            <a:ext uri="{FF2B5EF4-FFF2-40B4-BE49-F238E27FC236}">
              <a16:creationId xmlns:a16="http://schemas.microsoft.com/office/drawing/2014/main" id="{310A696F-6822-4ADC-B229-5E04A295A665}"/>
            </a:ext>
          </a:extLst>
        </xdr:cNvPr>
        <xdr:cNvSpPr txBox="1"/>
      </xdr:nvSpPr>
      <xdr:spPr>
        <a:xfrm>
          <a:off x="18421427" y="1057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661CE9C3-99ED-46E0-96C3-45E4EE853CF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B8A35B07-DAED-4857-874D-60E8D4E809B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C2FAFBD2-D5AE-4CD2-A4D4-F6335FFEDDD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C320CA77-0A77-4C57-AB4A-CF533535A1C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1CAC6D48-CAB8-4164-973A-7B349992299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A3869A50-A173-45AA-8793-8E0F12ECB3D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709F8F2F-3DA2-4C69-9B38-B01C6CDA6BA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2AF9B35B-1676-43BC-816B-488414EA080E}"/>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5" name="正方形/長方形 624">
          <a:extLst>
            <a:ext uri="{FF2B5EF4-FFF2-40B4-BE49-F238E27FC236}">
              <a16:creationId xmlns:a16="http://schemas.microsoft.com/office/drawing/2014/main" id="{6411806C-88C6-46A9-9C18-699790539AE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6" name="正方形/長方形 625">
          <a:extLst>
            <a:ext uri="{FF2B5EF4-FFF2-40B4-BE49-F238E27FC236}">
              <a16:creationId xmlns:a16="http://schemas.microsoft.com/office/drawing/2014/main" id="{3C1CEB83-4C38-423C-A558-987ED81688E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7" name="正方形/長方形 626">
          <a:extLst>
            <a:ext uri="{FF2B5EF4-FFF2-40B4-BE49-F238E27FC236}">
              <a16:creationId xmlns:a16="http://schemas.microsoft.com/office/drawing/2014/main" id="{1929EBF1-0D6D-43F1-8982-2AB4533602D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8" name="正方形/長方形 627">
          <a:extLst>
            <a:ext uri="{FF2B5EF4-FFF2-40B4-BE49-F238E27FC236}">
              <a16:creationId xmlns:a16="http://schemas.microsoft.com/office/drawing/2014/main" id="{7267F424-1161-4473-A3FE-E3FB23266D7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9" name="正方形/長方形 628">
          <a:extLst>
            <a:ext uri="{FF2B5EF4-FFF2-40B4-BE49-F238E27FC236}">
              <a16:creationId xmlns:a16="http://schemas.microsoft.com/office/drawing/2014/main" id="{8E391400-135A-460B-9F42-D2C2B44C811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0" name="正方形/長方形 629">
          <a:extLst>
            <a:ext uri="{FF2B5EF4-FFF2-40B4-BE49-F238E27FC236}">
              <a16:creationId xmlns:a16="http://schemas.microsoft.com/office/drawing/2014/main" id="{11734790-EB7E-469A-AB92-2CC7E82774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1" name="正方形/長方形 630">
          <a:extLst>
            <a:ext uri="{FF2B5EF4-FFF2-40B4-BE49-F238E27FC236}">
              <a16:creationId xmlns:a16="http://schemas.microsoft.com/office/drawing/2014/main" id="{F320AD55-32BA-4242-904D-F9F6C563E0A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2" name="正方形/長方形 631">
          <a:extLst>
            <a:ext uri="{FF2B5EF4-FFF2-40B4-BE49-F238E27FC236}">
              <a16:creationId xmlns:a16="http://schemas.microsoft.com/office/drawing/2014/main" id="{BF115960-B587-4E37-BD2E-FE2F88815D06}"/>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E203CDF5-6B77-45B9-9A69-B4FD500E8F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98D618A5-8A64-4750-A885-66954CBCE08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DBA5A5E6-D9A1-4746-87A0-E6D750B74A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ED494972-E34E-478E-A7CD-4DFC956775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FA2626F5-1B68-4C35-B4EC-E9DD95DE995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F83E8462-958C-483C-8335-76363CAAC23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C6AB1D17-AFF9-4D0B-8F9F-91CB892CDA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169926A9-A8E7-4CE6-9B9D-99B513C33B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2798D413-DDC3-4E0E-8745-C67D79BB3D3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31F2327D-B274-45B2-8134-7EBCC360337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19447598-EB3F-473F-8F23-AFCBCB98597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4" name="直線コネクタ 643">
          <a:extLst>
            <a:ext uri="{FF2B5EF4-FFF2-40B4-BE49-F238E27FC236}">
              <a16:creationId xmlns:a16="http://schemas.microsoft.com/office/drawing/2014/main" id="{29B3905F-2FDC-491B-99FD-6E1460BDEE1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45" name="テキスト ボックス 644">
          <a:extLst>
            <a:ext uri="{FF2B5EF4-FFF2-40B4-BE49-F238E27FC236}">
              <a16:creationId xmlns:a16="http://schemas.microsoft.com/office/drawing/2014/main" id="{5A23F1C1-F260-4983-AA71-EF2B162B81B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46" name="直線コネクタ 645">
          <a:extLst>
            <a:ext uri="{FF2B5EF4-FFF2-40B4-BE49-F238E27FC236}">
              <a16:creationId xmlns:a16="http://schemas.microsoft.com/office/drawing/2014/main" id="{30EFD067-A000-4634-846D-7A26773D487B}"/>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47" name="テキスト ボックス 646">
          <a:extLst>
            <a:ext uri="{FF2B5EF4-FFF2-40B4-BE49-F238E27FC236}">
              <a16:creationId xmlns:a16="http://schemas.microsoft.com/office/drawing/2014/main" id="{10153B4D-A670-48E5-9B5C-BD582061203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48" name="直線コネクタ 647">
          <a:extLst>
            <a:ext uri="{FF2B5EF4-FFF2-40B4-BE49-F238E27FC236}">
              <a16:creationId xmlns:a16="http://schemas.microsoft.com/office/drawing/2014/main" id="{055B5B97-F1C9-44B6-B4E5-920D0FF8E50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49" name="テキスト ボックス 648">
          <a:extLst>
            <a:ext uri="{FF2B5EF4-FFF2-40B4-BE49-F238E27FC236}">
              <a16:creationId xmlns:a16="http://schemas.microsoft.com/office/drawing/2014/main" id="{D6A48236-CC36-44BE-B240-7271C416580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0" name="直線コネクタ 649">
          <a:extLst>
            <a:ext uri="{FF2B5EF4-FFF2-40B4-BE49-F238E27FC236}">
              <a16:creationId xmlns:a16="http://schemas.microsoft.com/office/drawing/2014/main" id="{EDF9004F-AAA7-4B86-A438-199858424EC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1" name="テキスト ボックス 650">
          <a:extLst>
            <a:ext uri="{FF2B5EF4-FFF2-40B4-BE49-F238E27FC236}">
              <a16:creationId xmlns:a16="http://schemas.microsoft.com/office/drawing/2014/main" id="{C2BB5A5E-6B8F-4F27-90F4-9076B1F04B8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2" name="直線コネクタ 651">
          <a:extLst>
            <a:ext uri="{FF2B5EF4-FFF2-40B4-BE49-F238E27FC236}">
              <a16:creationId xmlns:a16="http://schemas.microsoft.com/office/drawing/2014/main" id="{95D80776-6625-4D18-9620-561EE190061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3" name="テキスト ボックス 652">
          <a:extLst>
            <a:ext uri="{FF2B5EF4-FFF2-40B4-BE49-F238E27FC236}">
              <a16:creationId xmlns:a16="http://schemas.microsoft.com/office/drawing/2014/main" id="{98BD415D-AA8D-4E16-9095-458A0C1FFBBC}"/>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4" name="直線コネクタ 653">
          <a:extLst>
            <a:ext uri="{FF2B5EF4-FFF2-40B4-BE49-F238E27FC236}">
              <a16:creationId xmlns:a16="http://schemas.microsoft.com/office/drawing/2014/main" id="{8EBB08DF-626D-494A-B8B6-E9BEF403343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55" name="テキスト ボックス 654">
          <a:extLst>
            <a:ext uri="{FF2B5EF4-FFF2-40B4-BE49-F238E27FC236}">
              <a16:creationId xmlns:a16="http://schemas.microsoft.com/office/drawing/2014/main" id="{19902812-51AC-40E2-8B74-F5DC3F82810C}"/>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56" name="【公民館】&#10;有形固定資産減価償却率グラフ枠">
          <a:extLst>
            <a:ext uri="{FF2B5EF4-FFF2-40B4-BE49-F238E27FC236}">
              <a16:creationId xmlns:a16="http://schemas.microsoft.com/office/drawing/2014/main" id="{C6C5C445-2781-4A62-83EC-8D028ECD5D7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5714</xdr:rowOff>
    </xdr:from>
    <xdr:to>
      <xdr:col>85</xdr:col>
      <xdr:colOff>126364</xdr:colOff>
      <xdr:row>108</xdr:row>
      <xdr:rowOff>152400</xdr:rowOff>
    </xdr:to>
    <xdr:cxnSp macro="">
      <xdr:nvCxnSpPr>
        <xdr:cNvPr id="657" name="直線コネクタ 656">
          <a:extLst>
            <a:ext uri="{FF2B5EF4-FFF2-40B4-BE49-F238E27FC236}">
              <a16:creationId xmlns:a16="http://schemas.microsoft.com/office/drawing/2014/main" id="{104D8274-1200-43B6-A57A-726883EBE78E}"/>
            </a:ext>
          </a:extLst>
        </xdr:cNvPr>
        <xdr:cNvCxnSpPr/>
      </xdr:nvCxnSpPr>
      <xdr:spPr>
        <a:xfrm flipV="1">
          <a:off x="16318864" y="17322164"/>
          <a:ext cx="0" cy="134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58" name="【公民館】&#10;有形固定資産減価償却率最小値テキスト">
          <a:extLst>
            <a:ext uri="{FF2B5EF4-FFF2-40B4-BE49-F238E27FC236}">
              <a16:creationId xmlns:a16="http://schemas.microsoft.com/office/drawing/2014/main" id="{B3C4FA9C-0D68-4C8D-A7BD-CAB06107A1FD}"/>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59" name="直線コネクタ 658">
          <a:extLst>
            <a:ext uri="{FF2B5EF4-FFF2-40B4-BE49-F238E27FC236}">
              <a16:creationId xmlns:a16="http://schemas.microsoft.com/office/drawing/2014/main" id="{628431AB-9EF6-4DB9-B244-694705B48B0C}"/>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123841</xdr:rowOff>
    </xdr:from>
    <xdr:ext cx="405111" cy="259045"/>
    <xdr:sp macro="" textlink="">
      <xdr:nvSpPr>
        <xdr:cNvPr id="660" name="【公民館】&#10;有形固定資産減価償却率最大値テキスト">
          <a:extLst>
            <a:ext uri="{FF2B5EF4-FFF2-40B4-BE49-F238E27FC236}">
              <a16:creationId xmlns:a16="http://schemas.microsoft.com/office/drawing/2014/main" id="{6E6C67B2-9C73-4B1C-A11D-864FDDD962D4}"/>
            </a:ext>
          </a:extLst>
        </xdr:cNvPr>
        <xdr:cNvSpPr txBox="1"/>
      </xdr:nvSpPr>
      <xdr:spPr>
        <a:xfrm>
          <a:off x="16357600" y="17097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5714</xdr:rowOff>
    </xdr:from>
    <xdr:to>
      <xdr:col>86</xdr:col>
      <xdr:colOff>25400</xdr:colOff>
      <xdr:row>101</xdr:row>
      <xdr:rowOff>5714</xdr:rowOff>
    </xdr:to>
    <xdr:cxnSp macro="">
      <xdr:nvCxnSpPr>
        <xdr:cNvPr id="661" name="直線コネクタ 660">
          <a:extLst>
            <a:ext uri="{FF2B5EF4-FFF2-40B4-BE49-F238E27FC236}">
              <a16:creationId xmlns:a16="http://schemas.microsoft.com/office/drawing/2014/main" id="{00067FB9-DC24-4411-BCFC-1467CA931C98}"/>
            </a:ext>
          </a:extLst>
        </xdr:cNvPr>
        <xdr:cNvCxnSpPr/>
      </xdr:nvCxnSpPr>
      <xdr:spPr>
        <a:xfrm>
          <a:off x="16230600" y="17322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143527</xdr:rowOff>
    </xdr:from>
    <xdr:ext cx="405111" cy="259045"/>
    <xdr:sp macro="" textlink="">
      <xdr:nvSpPr>
        <xdr:cNvPr id="662" name="【公民館】&#10;有形固定資産減価償却率平均値テキスト">
          <a:extLst>
            <a:ext uri="{FF2B5EF4-FFF2-40B4-BE49-F238E27FC236}">
              <a16:creationId xmlns:a16="http://schemas.microsoft.com/office/drawing/2014/main" id="{3ED2AE8B-8DDA-4F97-9863-52F676C61CCD}"/>
            </a:ext>
          </a:extLst>
        </xdr:cNvPr>
        <xdr:cNvSpPr txBox="1"/>
      </xdr:nvSpPr>
      <xdr:spPr>
        <a:xfrm>
          <a:off x="16357600" y="1780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120650</xdr:rowOff>
    </xdr:from>
    <xdr:to>
      <xdr:col>85</xdr:col>
      <xdr:colOff>177800</xdr:colOff>
      <xdr:row>105</xdr:row>
      <xdr:rowOff>50800</xdr:rowOff>
    </xdr:to>
    <xdr:sp macro="" textlink="">
      <xdr:nvSpPr>
        <xdr:cNvPr id="663" name="フローチャート: 判断 662">
          <a:extLst>
            <a:ext uri="{FF2B5EF4-FFF2-40B4-BE49-F238E27FC236}">
              <a16:creationId xmlns:a16="http://schemas.microsoft.com/office/drawing/2014/main" id="{BF8C967B-1296-4715-874B-E9AAF18715AF}"/>
            </a:ext>
          </a:extLst>
        </xdr:cNvPr>
        <xdr:cNvSpPr/>
      </xdr:nvSpPr>
      <xdr:spPr>
        <a:xfrm>
          <a:off x="162687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103505</xdr:rowOff>
    </xdr:from>
    <xdr:to>
      <xdr:col>81</xdr:col>
      <xdr:colOff>101600</xdr:colOff>
      <xdr:row>105</xdr:row>
      <xdr:rowOff>33655</xdr:rowOff>
    </xdr:to>
    <xdr:sp macro="" textlink="">
      <xdr:nvSpPr>
        <xdr:cNvPr id="664" name="フローチャート: 判断 663">
          <a:extLst>
            <a:ext uri="{FF2B5EF4-FFF2-40B4-BE49-F238E27FC236}">
              <a16:creationId xmlns:a16="http://schemas.microsoft.com/office/drawing/2014/main" id="{6F96A9F4-FA4F-4A16-8CA3-135E65A3DCCA}"/>
            </a:ext>
          </a:extLst>
        </xdr:cNvPr>
        <xdr:cNvSpPr/>
      </xdr:nvSpPr>
      <xdr:spPr>
        <a:xfrm>
          <a:off x="15430500" y="1793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665" name="フローチャート: 判断 664">
          <a:extLst>
            <a:ext uri="{FF2B5EF4-FFF2-40B4-BE49-F238E27FC236}">
              <a16:creationId xmlns:a16="http://schemas.microsoft.com/office/drawing/2014/main" id="{97F82DE0-DFDE-4B08-8506-EA743D77BDF4}"/>
            </a:ext>
          </a:extLst>
        </xdr:cNvPr>
        <xdr:cNvSpPr/>
      </xdr:nvSpPr>
      <xdr:spPr>
        <a:xfrm>
          <a:off x="14541500" y="178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34925</xdr:rowOff>
    </xdr:from>
    <xdr:to>
      <xdr:col>72</xdr:col>
      <xdr:colOff>38100</xdr:colOff>
      <xdr:row>104</xdr:row>
      <xdr:rowOff>136525</xdr:rowOff>
    </xdr:to>
    <xdr:sp macro="" textlink="">
      <xdr:nvSpPr>
        <xdr:cNvPr id="666" name="フローチャート: 判断 665">
          <a:extLst>
            <a:ext uri="{FF2B5EF4-FFF2-40B4-BE49-F238E27FC236}">
              <a16:creationId xmlns:a16="http://schemas.microsoft.com/office/drawing/2014/main" id="{BE4B1E09-A697-401D-816F-97B4A97BABC7}"/>
            </a:ext>
          </a:extLst>
        </xdr:cNvPr>
        <xdr:cNvSpPr/>
      </xdr:nvSpPr>
      <xdr:spPr>
        <a:xfrm>
          <a:off x="13652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15875</xdr:rowOff>
    </xdr:from>
    <xdr:to>
      <xdr:col>67</xdr:col>
      <xdr:colOff>101600</xdr:colOff>
      <xdr:row>104</xdr:row>
      <xdr:rowOff>117475</xdr:rowOff>
    </xdr:to>
    <xdr:sp macro="" textlink="">
      <xdr:nvSpPr>
        <xdr:cNvPr id="667" name="フローチャート: 判断 666">
          <a:extLst>
            <a:ext uri="{FF2B5EF4-FFF2-40B4-BE49-F238E27FC236}">
              <a16:creationId xmlns:a16="http://schemas.microsoft.com/office/drawing/2014/main" id="{A1F39413-7BA2-46F4-B103-77E7BD6E28A0}"/>
            </a:ext>
          </a:extLst>
        </xdr:cNvPr>
        <xdr:cNvSpPr/>
      </xdr:nvSpPr>
      <xdr:spPr>
        <a:xfrm>
          <a:off x="12763500" y="1784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8D4A1720-D384-4743-BE16-3FADD892530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77F0393D-AF8A-4D42-9B59-86FFF88E7C3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C3539B92-C16D-47ED-A1A1-FDCECB4ABE7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3AA9A819-1B56-496E-B793-E0BDC5D8897A}"/>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5AEBDFD9-84EB-46BD-BA18-8D910273C0D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40639</xdr:rowOff>
    </xdr:from>
    <xdr:to>
      <xdr:col>85</xdr:col>
      <xdr:colOff>177800</xdr:colOff>
      <xdr:row>105</xdr:row>
      <xdr:rowOff>142239</xdr:rowOff>
    </xdr:to>
    <xdr:sp macro="" textlink="">
      <xdr:nvSpPr>
        <xdr:cNvPr id="673" name="楕円 672">
          <a:extLst>
            <a:ext uri="{FF2B5EF4-FFF2-40B4-BE49-F238E27FC236}">
              <a16:creationId xmlns:a16="http://schemas.microsoft.com/office/drawing/2014/main" id="{5B9B8D85-731C-46FF-AD8E-A16B4C40D18B}"/>
            </a:ext>
          </a:extLst>
        </xdr:cNvPr>
        <xdr:cNvSpPr/>
      </xdr:nvSpPr>
      <xdr:spPr>
        <a:xfrm>
          <a:off x="162687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19066</xdr:rowOff>
    </xdr:from>
    <xdr:ext cx="405111" cy="259045"/>
    <xdr:sp macro="" textlink="">
      <xdr:nvSpPr>
        <xdr:cNvPr id="674" name="【公民館】&#10;有形固定資産減価償却率該当値テキスト">
          <a:extLst>
            <a:ext uri="{FF2B5EF4-FFF2-40B4-BE49-F238E27FC236}">
              <a16:creationId xmlns:a16="http://schemas.microsoft.com/office/drawing/2014/main" id="{CBB46B62-FDE2-4EC5-8C7D-1A08CD84C133}"/>
            </a:ext>
          </a:extLst>
        </xdr:cNvPr>
        <xdr:cNvSpPr txBox="1"/>
      </xdr:nvSpPr>
      <xdr:spPr>
        <a:xfrm>
          <a:off x="16357600"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4445</xdr:rowOff>
    </xdr:from>
    <xdr:to>
      <xdr:col>81</xdr:col>
      <xdr:colOff>101600</xdr:colOff>
      <xdr:row>105</xdr:row>
      <xdr:rowOff>106045</xdr:rowOff>
    </xdr:to>
    <xdr:sp macro="" textlink="">
      <xdr:nvSpPr>
        <xdr:cNvPr id="675" name="楕円 674">
          <a:extLst>
            <a:ext uri="{FF2B5EF4-FFF2-40B4-BE49-F238E27FC236}">
              <a16:creationId xmlns:a16="http://schemas.microsoft.com/office/drawing/2014/main" id="{D723CB29-D253-4816-A3DC-CFF0A1CFE097}"/>
            </a:ext>
          </a:extLst>
        </xdr:cNvPr>
        <xdr:cNvSpPr/>
      </xdr:nvSpPr>
      <xdr:spPr>
        <a:xfrm>
          <a:off x="15430500" y="1800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55245</xdr:rowOff>
    </xdr:from>
    <xdr:to>
      <xdr:col>85</xdr:col>
      <xdr:colOff>127000</xdr:colOff>
      <xdr:row>105</xdr:row>
      <xdr:rowOff>91439</xdr:rowOff>
    </xdr:to>
    <xdr:cxnSp macro="">
      <xdr:nvCxnSpPr>
        <xdr:cNvPr id="676" name="直線コネクタ 675">
          <a:extLst>
            <a:ext uri="{FF2B5EF4-FFF2-40B4-BE49-F238E27FC236}">
              <a16:creationId xmlns:a16="http://schemas.microsoft.com/office/drawing/2014/main" id="{9C46F8B3-662A-45E2-9A56-B5E2D4D87BA7}"/>
            </a:ext>
          </a:extLst>
        </xdr:cNvPr>
        <xdr:cNvCxnSpPr/>
      </xdr:nvCxnSpPr>
      <xdr:spPr>
        <a:xfrm>
          <a:off x="15481300" y="18057495"/>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135889</xdr:rowOff>
    </xdr:from>
    <xdr:to>
      <xdr:col>76</xdr:col>
      <xdr:colOff>165100</xdr:colOff>
      <xdr:row>105</xdr:row>
      <xdr:rowOff>66039</xdr:rowOff>
    </xdr:to>
    <xdr:sp macro="" textlink="">
      <xdr:nvSpPr>
        <xdr:cNvPr id="677" name="楕円 676">
          <a:extLst>
            <a:ext uri="{FF2B5EF4-FFF2-40B4-BE49-F238E27FC236}">
              <a16:creationId xmlns:a16="http://schemas.microsoft.com/office/drawing/2014/main" id="{B0353EEA-776C-4616-AB74-46FEDA2BD134}"/>
            </a:ext>
          </a:extLst>
        </xdr:cNvPr>
        <xdr:cNvSpPr/>
      </xdr:nvSpPr>
      <xdr:spPr>
        <a:xfrm>
          <a:off x="14541500" y="1796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15239</xdr:rowOff>
    </xdr:from>
    <xdr:to>
      <xdr:col>81</xdr:col>
      <xdr:colOff>50800</xdr:colOff>
      <xdr:row>105</xdr:row>
      <xdr:rowOff>55245</xdr:rowOff>
    </xdr:to>
    <xdr:cxnSp macro="">
      <xdr:nvCxnSpPr>
        <xdr:cNvPr id="678" name="直線コネクタ 677">
          <a:extLst>
            <a:ext uri="{FF2B5EF4-FFF2-40B4-BE49-F238E27FC236}">
              <a16:creationId xmlns:a16="http://schemas.microsoft.com/office/drawing/2014/main" id="{A0F47B6B-5B72-4FF7-9773-AFAE19B3C191}"/>
            </a:ext>
          </a:extLst>
        </xdr:cNvPr>
        <xdr:cNvCxnSpPr/>
      </xdr:nvCxnSpPr>
      <xdr:spPr>
        <a:xfrm>
          <a:off x="14592300" y="18017489"/>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679" name="楕円 678">
          <a:extLst>
            <a:ext uri="{FF2B5EF4-FFF2-40B4-BE49-F238E27FC236}">
              <a16:creationId xmlns:a16="http://schemas.microsoft.com/office/drawing/2014/main" id="{8820C025-0AC9-4B3A-9AD5-E794C542CB2C}"/>
            </a:ext>
          </a:extLst>
        </xdr:cNvPr>
        <xdr:cNvSpPr/>
      </xdr:nvSpPr>
      <xdr:spPr>
        <a:xfrm>
          <a:off x="13652500" y="1792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146686</xdr:rowOff>
    </xdr:from>
    <xdr:to>
      <xdr:col>76</xdr:col>
      <xdr:colOff>114300</xdr:colOff>
      <xdr:row>105</xdr:row>
      <xdr:rowOff>15239</xdr:rowOff>
    </xdr:to>
    <xdr:cxnSp macro="">
      <xdr:nvCxnSpPr>
        <xdr:cNvPr id="680" name="直線コネクタ 679">
          <a:extLst>
            <a:ext uri="{FF2B5EF4-FFF2-40B4-BE49-F238E27FC236}">
              <a16:creationId xmlns:a16="http://schemas.microsoft.com/office/drawing/2014/main" id="{B17596A5-5370-497F-9796-5641B35E8174}"/>
            </a:ext>
          </a:extLst>
        </xdr:cNvPr>
        <xdr:cNvCxnSpPr/>
      </xdr:nvCxnSpPr>
      <xdr:spPr>
        <a:xfrm>
          <a:off x="13703300" y="17977486"/>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61595</xdr:rowOff>
    </xdr:from>
    <xdr:to>
      <xdr:col>67</xdr:col>
      <xdr:colOff>101600</xdr:colOff>
      <xdr:row>104</xdr:row>
      <xdr:rowOff>163195</xdr:rowOff>
    </xdr:to>
    <xdr:sp macro="" textlink="">
      <xdr:nvSpPr>
        <xdr:cNvPr id="681" name="楕円 680">
          <a:extLst>
            <a:ext uri="{FF2B5EF4-FFF2-40B4-BE49-F238E27FC236}">
              <a16:creationId xmlns:a16="http://schemas.microsoft.com/office/drawing/2014/main" id="{6F17419B-CA85-44A5-95ED-5BE733B2F9DF}"/>
            </a:ext>
          </a:extLst>
        </xdr:cNvPr>
        <xdr:cNvSpPr/>
      </xdr:nvSpPr>
      <xdr:spPr>
        <a:xfrm>
          <a:off x="12763500" y="1789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112395</xdr:rowOff>
    </xdr:from>
    <xdr:to>
      <xdr:col>71</xdr:col>
      <xdr:colOff>177800</xdr:colOff>
      <xdr:row>104</xdr:row>
      <xdr:rowOff>146686</xdr:rowOff>
    </xdr:to>
    <xdr:cxnSp macro="">
      <xdr:nvCxnSpPr>
        <xdr:cNvPr id="682" name="直線コネクタ 681">
          <a:extLst>
            <a:ext uri="{FF2B5EF4-FFF2-40B4-BE49-F238E27FC236}">
              <a16:creationId xmlns:a16="http://schemas.microsoft.com/office/drawing/2014/main" id="{9929205F-FCF4-405F-B11F-7D60703AB80A}"/>
            </a:ext>
          </a:extLst>
        </xdr:cNvPr>
        <xdr:cNvCxnSpPr/>
      </xdr:nvCxnSpPr>
      <xdr:spPr>
        <a:xfrm>
          <a:off x="12814300" y="17943195"/>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50182</xdr:rowOff>
    </xdr:from>
    <xdr:ext cx="405111" cy="259045"/>
    <xdr:sp macro="" textlink="">
      <xdr:nvSpPr>
        <xdr:cNvPr id="683" name="n_1aveValue【公民館】&#10;有形固定資産減価償却率">
          <a:extLst>
            <a:ext uri="{FF2B5EF4-FFF2-40B4-BE49-F238E27FC236}">
              <a16:creationId xmlns:a16="http://schemas.microsoft.com/office/drawing/2014/main" id="{186A011E-4FD3-4145-BFF2-B0F71C2DDCAC}"/>
            </a:ext>
          </a:extLst>
        </xdr:cNvPr>
        <xdr:cNvSpPr txBox="1"/>
      </xdr:nvSpPr>
      <xdr:spPr>
        <a:xfrm>
          <a:off x="15266044" y="1770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684" name="n_2aveValue【公民館】&#10;有形固定資産減価償却率">
          <a:extLst>
            <a:ext uri="{FF2B5EF4-FFF2-40B4-BE49-F238E27FC236}">
              <a16:creationId xmlns:a16="http://schemas.microsoft.com/office/drawing/2014/main" id="{A724D2B9-EE4C-445C-A081-606FCB10FA23}"/>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153052</xdr:rowOff>
    </xdr:from>
    <xdr:ext cx="405111" cy="259045"/>
    <xdr:sp macro="" textlink="">
      <xdr:nvSpPr>
        <xdr:cNvPr id="685" name="n_3aveValue【公民館】&#10;有形固定資産減価償却率">
          <a:extLst>
            <a:ext uri="{FF2B5EF4-FFF2-40B4-BE49-F238E27FC236}">
              <a16:creationId xmlns:a16="http://schemas.microsoft.com/office/drawing/2014/main" id="{26AE29BA-D06E-47BE-AEC7-AEE787D01A1C}"/>
            </a:ext>
          </a:extLst>
        </xdr:cNvPr>
        <xdr:cNvSpPr txBox="1"/>
      </xdr:nvSpPr>
      <xdr:spPr>
        <a:xfrm>
          <a:off x="135007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134002</xdr:rowOff>
    </xdr:from>
    <xdr:ext cx="405111" cy="259045"/>
    <xdr:sp macro="" textlink="">
      <xdr:nvSpPr>
        <xdr:cNvPr id="686" name="n_4aveValue【公民館】&#10;有形固定資産減価償却率">
          <a:extLst>
            <a:ext uri="{FF2B5EF4-FFF2-40B4-BE49-F238E27FC236}">
              <a16:creationId xmlns:a16="http://schemas.microsoft.com/office/drawing/2014/main" id="{C4F33355-6248-47B5-B254-005510FDBE34}"/>
            </a:ext>
          </a:extLst>
        </xdr:cNvPr>
        <xdr:cNvSpPr txBox="1"/>
      </xdr:nvSpPr>
      <xdr:spPr>
        <a:xfrm>
          <a:off x="12611744" y="1762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97172</xdr:rowOff>
    </xdr:from>
    <xdr:ext cx="405111" cy="259045"/>
    <xdr:sp macro="" textlink="">
      <xdr:nvSpPr>
        <xdr:cNvPr id="687" name="n_1mainValue【公民館】&#10;有形固定資産減価償却率">
          <a:extLst>
            <a:ext uri="{FF2B5EF4-FFF2-40B4-BE49-F238E27FC236}">
              <a16:creationId xmlns:a16="http://schemas.microsoft.com/office/drawing/2014/main" id="{AF3A3CEB-0F48-4782-93CF-9EEEC69AA82E}"/>
            </a:ext>
          </a:extLst>
        </xdr:cNvPr>
        <xdr:cNvSpPr txBox="1"/>
      </xdr:nvSpPr>
      <xdr:spPr>
        <a:xfrm>
          <a:off x="15266044" y="180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57166</xdr:rowOff>
    </xdr:from>
    <xdr:ext cx="405111" cy="259045"/>
    <xdr:sp macro="" textlink="">
      <xdr:nvSpPr>
        <xdr:cNvPr id="688" name="n_2mainValue【公民館】&#10;有形固定資産減価償却率">
          <a:extLst>
            <a:ext uri="{FF2B5EF4-FFF2-40B4-BE49-F238E27FC236}">
              <a16:creationId xmlns:a16="http://schemas.microsoft.com/office/drawing/2014/main" id="{5737FF5A-0A33-429B-B9F9-1928E029EB89}"/>
            </a:ext>
          </a:extLst>
        </xdr:cNvPr>
        <xdr:cNvSpPr txBox="1"/>
      </xdr:nvSpPr>
      <xdr:spPr>
        <a:xfrm>
          <a:off x="14389744" y="18059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689" name="n_3mainValue【公民館】&#10;有形固定資産減価償却率">
          <a:extLst>
            <a:ext uri="{FF2B5EF4-FFF2-40B4-BE49-F238E27FC236}">
              <a16:creationId xmlns:a16="http://schemas.microsoft.com/office/drawing/2014/main" id="{E733999F-0B15-4713-8D81-13DE8776AE0A}"/>
            </a:ext>
          </a:extLst>
        </xdr:cNvPr>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154322</xdr:rowOff>
    </xdr:from>
    <xdr:ext cx="405111" cy="259045"/>
    <xdr:sp macro="" textlink="">
      <xdr:nvSpPr>
        <xdr:cNvPr id="690" name="n_4mainValue【公民館】&#10;有形固定資産減価償却率">
          <a:extLst>
            <a:ext uri="{FF2B5EF4-FFF2-40B4-BE49-F238E27FC236}">
              <a16:creationId xmlns:a16="http://schemas.microsoft.com/office/drawing/2014/main" id="{AF635CAC-A228-41BE-807E-DF9F840D1087}"/>
            </a:ext>
          </a:extLst>
        </xdr:cNvPr>
        <xdr:cNvSpPr txBox="1"/>
      </xdr:nvSpPr>
      <xdr:spPr>
        <a:xfrm>
          <a:off x="12611744" y="1798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a:extLst>
            <a:ext uri="{FF2B5EF4-FFF2-40B4-BE49-F238E27FC236}">
              <a16:creationId xmlns:a16="http://schemas.microsoft.com/office/drawing/2014/main" id="{54969FEC-AEA0-4B67-959C-AF2263C09C2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a:extLst>
            <a:ext uri="{FF2B5EF4-FFF2-40B4-BE49-F238E27FC236}">
              <a16:creationId xmlns:a16="http://schemas.microsoft.com/office/drawing/2014/main" id="{900DA9AF-F5F5-4599-A6AE-90CAAD83368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a:extLst>
            <a:ext uri="{FF2B5EF4-FFF2-40B4-BE49-F238E27FC236}">
              <a16:creationId xmlns:a16="http://schemas.microsoft.com/office/drawing/2014/main" id="{968B5F03-2FBF-4D2F-9DE7-465253D023E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a:extLst>
            <a:ext uri="{FF2B5EF4-FFF2-40B4-BE49-F238E27FC236}">
              <a16:creationId xmlns:a16="http://schemas.microsoft.com/office/drawing/2014/main" id="{4E67D0CD-15F9-4519-A953-457BF876567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a:extLst>
            <a:ext uri="{FF2B5EF4-FFF2-40B4-BE49-F238E27FC236}">
              <a16:creationId xmlns:a16="http://schemas.microsoft.com/office/drawing/2014/main" id="{1A4E40F8-ABA2-4F3F-A57B-E505CFBEF4CB}"/>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a:extLst>
            <a:ext uri="{FF2B5EF4-FFF2-40B4-BE49-F238E27FC236}">
              <a16:creationId xmlns:a16="http://schemas.microsoft.com/office/drawing/2014/main" id="{19B6DB03-21E9-4BF8-9559-2A389E81C484}"/>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a:extLst>
            <a:ext uri="{FF2B5EF4-FFF2-40B4-BE49-F238E27FC236}">
              <a16:creationId xmlns:a16="http://schemas.microsoft.com/office/drawing/2014/main" id="{5D07BFF1-B293-439E-B2E2-03F0BC663DA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a:extLst>
            <a:ext uri="{FF2B5EF4-FFF2-40B4-BE49-F238E27FC236}">
              <a16:creationId xmlns:a16="http://schemas.microsoft.com/office/drawing/2014/main" id="{47D2356D-081D-47FD-9433-AC975E09CFC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a:extLst>
            <a:ext uri="{FF2B5EF4-FFF2-40B4-BE49-F238E27FC236}">
              <a16:creationId xmlns:a16="http://schemas.microsoft.com/office/drawing/2014/main" id="{C27D4D20-D52F-4F13-891E-C56F58CDDF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a:extLst>
            <a:ext uri="{FF2B5EF4-FFF2-40B4-BE49-F238E27FC236}">
              <a16:creationId xmlns:a16="http://schemas.microsoft.com/office/drawing/2014/main" id="{EB93D87E-D57D-470E-9902-E885EE78CD3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1" name="直線コネクタ 700">
          <a:extLst>
            <a:ext uri="{FF2B5EF4-FFF2-40B4-BE49-F238E27FC236}">
              <a16:creationId xmlns:a16="http://schemas.microsoft.com/office/drawing/2014/main" id="{CD783B41-2994-42F5-8F8E-711C13F73756}"/>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2" name="テキスト ボックス 701">
          <a:extLst>
            <a:ext uri="{FF2B5EF4-FFF2-40B4-BE49-F238E27FC236}">
              <a16:creationId xmlns:a16="http://schemas.microsoft.com/office/drawing/2014/main" id="{F01549DE-B1F2-4494-8503-476DD11EDB2D}"/>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3" name="直線コネクタ 702">
          <a:extLst>
            <a:ext uri="{FF2B5EF4-FFF2-40B4-BE49-F238E27FC236}">
              <a16:creationId xmlns:a16="http://schemas.microsoft.com/office/drawing/2014/main" id="{6A5DF716-A1D1-4BFC-828A-D7EDC529282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4" name="テキスト ボックス 703">
          <a:extLst>
            <a:ext uri="{FF2B5EF4-FFF2-40B4-BE49-F238E27FC236}">
              <a16:creationId xmlns:a16="http://schemas.microsoft.com/office/drawing/2014/main" id="{AB5C6788-2D01-4224-A22B-D79B96381297}"/>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5" name="直線コネクタ 704">
          <a:extLst>
            <a:ext uri="{FF2B5EF4-FFF2-40B4-BE49-F238E27FC236}">
              <a16:creationId xmlns:a16="http://schemas.microsoft.com/office/drawing/2014/main" id="{FF3C3813-CBB5-43F5-A99B-3ACF2747B6A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6" name="テキスト ボックス 705">
          <a:extLst>
            <a:ext uri="{FF2B5EF4-FFF2-40B4-BE49-F238E27FC236}">
              <a16:creationId xmlns:a16="http://schemas.microsoft.com/office/drawing/2014/main" id="{F93B27F3-88B2-44DA-B071-514A011F6F6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7" name="直線コネクタ 706">
          <a:extLst>
            <a:ext uri="{FF2B5EF4-FFF2-40B4-BE49-F238E27FC236}">
              <a16:creationId xmlns:a16="http://schemas.microsoft.com/office/drawing/2014/main" id="{E036891C-4FFB-4D48-A097-A1A038CF60F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8" name="テキスト ボックス 707">
          <a:extLst>
            <a:ext uri="{FF2B5EF4-FFF2-40B4-BE49-F238E27FC236}">
              <a16:creationId xmlns:a16="http://schemas.microsoft.com/office/drawing/2014/main" id="{F5DBD5C8-1AA5-425E-97EE-B3BD2EF31EB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9" name="直線コネクタ 708">
          <a:extLst>
            <a:ext uri="{FF2B5EF4-FFF2-40B4-BE49-F238E27FC236}">
              <a16:creationId xmlns:a16="http://schemas.microsoft.com/office/drawing/2014/main" id="{EC4F8AD8-2149-4E19-9FAD-38F25A8E3D3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0" name="テキスト ボックス 709">
          <a:extLst>
            <a:ext uri="{FF2B5EF4-FFF2-40B4-BE49-F238E27FC236}">
              <a16:creationId xmlns:a16="http://schemas.microsoft.com/office/drawing/2014/main" id="{0FEAC702-F3AB-46A4-A82C-C0A10645B77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1" name="【公民館】&#10;一人当たり面積グラフ枠">
          <a:extLst>
            <a:ext uri="{FF2B5EF4-FFF2-40B4-BE49-F238E27FC236}">
              <a16:creationId xmlns:a16="http://schemas.microsoft.com/office/drawing/2014/main" id="{32735068-AC7F-41D1-9579-084D3F03267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53339</xdr:rowOff>
    </xdr:from>
    <xdr:to>
      <xdr:col>116</xdr:col>
      <xdr:colOff>62864</xdr:colOff>
      <xdr:row>108</xdr:row>
      <xdr:rowOff>25908</xdr:rowOff>
    </xdr:to>
    <xdr:cxnSp macro="">
      <xdr:nvCxnSpPr>
        <xdr:cNvPr id="712" name="直線コネクタ 711">
          <a:extLst>
            <a:ext uri="{FF2B5EF4-FFF2-40B4-BE49-F238E27FC236}">
              <a16:creationId xmlns:a16="http://schemas.microsoft.com/office/drawing/2014/main" id="{05B6E0E6-B72F-4BAE-B3E2-331518F64BC0}"/>
            </a:ext>
          </a:extLst>
        </xdr:cNvPr>
        <xdr:cNvCxnSpPr/>
      </xdr:nvCxnSpPr>
      <xdr:spPr>
        <a:xfrm flipV="1">
          <a:off x="22160864" y="17369789"/>
          <a:ext cx="0" cy="1172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713" name="【公民館】&#10;一人当たり面積最小値テキスト">
          <a:extLst>
            <a:ext uri="{FF2B5EF4-FFF2-40B4-BE49-F238E27FC236}">
              <a16:creationId xmlns:a16="http://schemas.microsoft.com/office/drawing/2014/main" id="{A9587459-C466-4A14-9B45-DC7B9BFA49C9}"/>
            </a:ext>
          </a:extLst>
        </xdr:cNvPr>
        <xdr:cNvSpPr txBox="1"/>
      </xdr:nvSpPr>
      <xdr:spPr>
        <a:xfrm>
          <a:off x="22199600" y="1854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714" name="直線コネクタ 713">
          <a:extLst>
            <a:ext uri="{FF2B5EF4-FFF2-40B4-BE49-F238E27FC236}">
              <a16:creationId xmlns:a16="http://schemas.microsoft.com/office/drawing/2014/main" id="{089041EE-7769-4FC5-B9ED-2617D28E8D2A}"/>
            </a:ext>
          </a:extLst>
        </xdr:cNvPr>
        <xdr:cNvCxnSpPr/>
      </xdr:nvCxnSpPr>
      <xdr:spPr>
        <a:xfrm>
          <a:off x="22072600" y="1854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16</xdr:rowOff>
    </xdr:from>
    <xdr:ext cx="469744" cy="259045"/>
    <xdr:sp macro="" textlink="">
      <xdr:nvSpPr>
        <xdr:cNvPr id="715" name="【公民館】&#10;一人当たり面積最大値テキスト">
          <a:extLst>
            <a:ext uri="{FF2B5EF4-FFF2-40B4-BE49-F238E27FC236}">
              <a16:creationId xmlns:a16="http://schemas.microsoft.com/office/drawing/2014/main" id="{26ACD9EB-2186-412F-BD56-2D7CF472E821}"/>
            </a:ext>
          </a:extLst>
        </xdr:cNvPr>
        <xdr:cNvSpPr txBox="1"/>
      </xdr:nvSpPr>
      <xdr:spPr>
        <a:xfrm>
          <a:off x="22199600" y="1714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53339</xdr:rowOff>
    </xdr:from>
    <xdr:to>
      <xdr:col>116</xdr:col>
      <xdr:colOff>152400</xdr:colOff>
      <xdr:row>101</xdr:row>
      <xdr:rowOff>53339</xdr:rowOff>
    </xdr:to>
    <xdr:cxnSp macro="">
      <xdr:nvCxnSpPr>
        <xdr:cNvPr id="716" name="直線コネクタ 715">
          <a:extLst>
            <a:ext uri="{FF2B5EF4-FFF2-40B4-BE49-F238E27FC236}">
              <a16:creationId xmlns:a16="http://schemas.microsoft.com/office/drawing/2014/main" id="{A38C1063-809C-4B8A-A8C3-47A3F8B726BA}"/>
            </a:ext>
          </a:extLst>
        </xdr:cNvPr>
        <xdr:cNvCxnSpPr/>
      </xdr:nvCxnSpPr>
      <xdr:spPr>
        <a:xfrm>
          <a:off x="22072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13988</xdr:rowOff>
    </xdr:from>
    <xdr:ext cx="469744" cy="259045"/>
    <xdr:sp macro="" textlink="">
      <xdr:nvSpPr>
        <xdr:cNvPr id="717" name="【公民館】&#10;一人当たり面積平均値テキスト">
          <a:extLst>
            <a:ext uri="{FF2B5EF4-FFF2-40B4-BE49-F238E27FC236}">
              <a16:creationId xmlns:a16="http://schemas.microsoft.com/office/drawing/2014/main" id="{6A24C65D-39F2-4547-B758-57A203F9F6CF}"/>
            </a:ext>
          </a:extLst>
        </xdr:cNvPr>
        <xdr:cNvSpPr txBox="1"/>
      </xdr:nvSpPr>
      <xdr:spPr>
        <a:xfrm>
          <a:off x="22199600" y="180162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162561</xdr:rowOff>
    </xdr:from>
    <xdr:to>
      <xdr:col>116</xdr:col>
      <xdr:colOff>114300</xdr:colOff>
      <xdr:row>106</xdr:row>
      <xdr:rowOff>92711</xdr:rowOff>
    </xdr:to>
    <xdr:sp macro="" textlink="">
      <xdr:nvSpPr>
        <xdr:cNvPr id="718" name="フローチャート: 判断 717">
          <a:extLst>
            <a:ext uri="{FF2B5EF4-FFF2-40B4-BE49-F238E27FC236}">
              <a16:creationId xmlns:a16="http://schemas.microsoft.com/office/drawing/2014/main" id="{03513717-6C54-4178-B9B0-BDE48EAE02AD}"/>
            </a:ext>
          </a:extLst>
        </xdr:cNvPr>
        <xdr:cNvSpPr/>
      </xdr:nvSpPr>
      <xdr:spPr>
        <a:xfrm>
          <a:off x="221107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151130</xdr:rowOff>
    </xdr:from>
    <xdr:to>
      <xdr:col>112</xdr:col>
      <xdr:colOff>38100</xdr:colOff>
      <xdr:row>106</xdr:row>
      <xdr:rowOff>81280</xdr:rowOff>
    </xdr:to>
    <xdr:sp macro="" textlink="">
      <xdr:nvSpPr>
        <xdr:cNvPr id="719" name="フローチャート: 判断 718">
          <a:extLst>
            <a:ext uri="{FF2B5EF4-FFF2-40B4-BE49-F238E27FC236}">
              <a16:creationId xmlns:a16="http://schemas.microsoft.com/office/drawing/2014/main" id="{96F75A92-9250-49E7-ACBD-382F0D0BE5FD}"/>
            </a:ext>
          </a:extLst>
        </xdr:cNvPr>
        <xdr:cNvSpPr/>
      </xdr:nvSpPr>
      <xdr:spPr>
        <a:xfrm>
          <a:off x="21272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153415</xdr:rowOff>
    </xdr:from>
    <xdr:to>
      <xdr:col>107</xdr:col>
      <xdr:colOff>101600</xdr:colOff>
      <xdr:row>106</xdr:row>
      <xdr:rowOff>83565</xdr:rowOff>
    </xdr:to>
    <xdr:sp macro="" textlink="">
      <xdr:nvSpPr>
        <xdr:cNvPr id="720" name="フローチャート: 判断 719">
          <a:extLst>
            <a:ext uri="{FF2B5EF4-FFF2-40B4-BE49-F238E27FC236}">
              <a16:creationId xmlns:a16="http://schemas.microsoft.com/office/drawing/2014/main" id="{C44FA251-3555-48FB-9A9F-5580746206EC}"/>
            </a:ext>
          </a:extLst>
        </xdr:cNvPr>
        <xdr:cNvSpPr/>
      </xdr:nvSpPr>
      <xdr:spPr>
        <a:xfrm>
          <a:off x="20383500" y="1815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1" name="フローチャート: 判断 720">
          <a:extLst>
            <a:ext uri="{FF2B5EF4-FFF2-40B4-BE49-F238E27FC236}">
              <a16:creationId xmlns:a16="http://schemas.microsoft.com/office/drawing/2014/main" id="{9DECA144-D428-4CB7-A209-64C3FC829780}"/>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112268</xdr:rowOff>
    </xdr:from>
    <xdr:to>
      <xdr:col>98</xdr:col>
      <xdr:colOff>38100</xdr:colOff>
      <xdr:row>106</xdr:row>
      <xdr:rowOff>42418</xdr:rowOff>
    </xdr:to>
    <xdr:sp macro="" textlink="">
      <xdr:nvSpPr>
        <xdr:cNvPr id="722" name="フローチャート: 判断 721">
          <a:extLst>
            <a:ext uri="{FF2B5EF4-FFF2-40B4-BE49-F238E27FC236}">
              <a16:creationId xmlns:a16="http://schemas.microsoft.com/office/drawing/2014/main" id="{E4B499A1-B7D2-410B-86C6-057D63D275CF}"/>
            </a:ext>
          </a:extLst>
        </xdr:cNvPr>
        <xdr:cNvSpPr/>
      </xdr:nvSpPr>
      <xdr:spPr>
        <a:xfrm>
          <a:off x="18605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3" name="テキスト ボックス 722">
          <a:extLst>
            <a:ext uri="{FF2B5EF4-FFF2-40B4-BE49-F238E27FC236}">
              <a16:creationId xmlns:a16="http://schemas.microsoft.com/office/drawing/2014/main" id="{E6405B9E-740C-4FAA-A29D-ABA2A38E7DD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F5CDFEF6-6DFD-4018-A2E2-A6A4F057902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AED90592-90D0-42CC-A344-620692CFAE4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C44A229B-6656-497E-9CD2-1F007389867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1EFD3537-97BD-4337-A3F3-57FFC9FAAC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167132</xdr:rowOff>
    </xdr:from>
    <xdr:to>
      <xdr:col>116</xdr:col>
      <xdr:colOff>114300</xdr:colOff>
      <xdr:row>106</xdr:row>
      <xdr:rowOff>97282</xdr:rowOff>
    </xdr:to>
    <xdr:sp macro="" textlink="">
      <xdr:nvSpPr>
        <xdr:cNvPr id="728" name="楕円 727">
          <a:extLst>
            <a:ext uri="{FF2B5EF4-FFF2-40B4-BE49-F238E27FC236}">
              <a16:creationId xmlns:a16="http://schemas.microsoft.com/office/drawing/2014/main" id="{A19F7DEF-4D92-45B2-A3A2-5485DD03172D}"/>
            </a:ext>
          </a:extLst>
        </xdr:cNvPr>
        <xdr:cNvSpPr/>
      </xdr:nvSpPr>
      <xdr:spPr>
        <a:xfrm>
          <a:off x="22110700" y="1816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145559</xdr:rowOff>
    </xdr:from>
    <xdr:ext cx="469744" cy="259045"/>
    <xdr:sp macro="" textlink="">
      <xdr:nvSpPr>
        <xdr:cNvPr id="729" name="【公民館】&#10;一人当たり面積該当値テキスト">
          <a:extLst>
            <a:ext uri="{FF2B5EF4-FFF2-40B4-BE49-F238E27FC236}">
              <a16:creationId xmlns:a16="http://schemas.microsoft.com/office/drawing/2014/main" id="{FEA53E47-DEBC-4211-8791-A04428AACA63}"/>
            </a:ext>
          </a:extLst>
        </xdr:cNvPr>
        <xdr:cNvSpPr txBox="1"/>
      </xdr:nvSpPr>
      <xdr:spPr>
        <a:xfrm>
          <a:off x="22199600" y="1814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169418</xdr:rowOff>
    </xdr:from>
    <xdr:to>
      <xdr:col>112</xdr:col>
      <xdr:colOff>38100</xdr:colOff>
      <xdr:row>106</xdr:row>
      <xdr:rowOff>99568</xdr:rowOff>
    </xdr:to>
    <xdr:sp macro="" textlink="">
      <xdr:nvSpPr>
        <xdr:cNvPr id="730" name="楕円 729">
          <a:extLst>
            <a:ext uri="{FF2B5EF4-FFF2-40B4-BE49-F238E27FC236}">
              <a16:creationId xmlns:a16="http://schemas.microsoft.com/office/drawing/2014/main" id="{E8ADFEF8-5EB4-4920-A433-3FEDAF383A88}"/>
            </a:ext>
          </a:extLst>
        </xdr:cNvPr>
        <xdr:cNvSpPr/>
      </xdr:nvSpPr>
      <xdr:spPr>
        <a:xfrm>
          <a:off x="21272500" y="1817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46482</xdr:rowOff>
    </xdr:from>
    <xdr:to>
      <xdr:col>116</xdr:col>
      <xdr:colOff>63500</xdr:colOff>
      <xdr:row>106</xdr:row>
      <xdr:rowOff>48768</xdr:rowOff>
    </xdr:to>
    <xdr:cxnSp macro="">
      <xdr:nvCxnSpPr>
        <xdr:cNvPr id="731" name="直線コネクタ 730">
          <a:extLst>
            <a:ext uri="{FF2B5EF4-FFF2-40B4-BE49-F238E27FC236}">
              <a16:creationId xmlns:a16="http://schemas.microsoft.com/office/drawing/2014/main" id="{842F2B8E-609E-428B-849B-1851FDC97988}"/>
            </a:ext>
          </a:extLst>
        </xdr:cNvPr>
        <xdr:cNvCxnSpPr/>
      </xdr:nvCxnSpPr>
      <xdr:spPr>
        <a:xfrm flipV="1">
          <a:off x="21323300" y="1822018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254</xdr:rowOff>
    </xdr:from>
    <xdr:to>
      <xdr:col>107</xdr:col>
      <xdr:colOff>101600</xdr:colOff>
      <xdr:row>106</xdr:row>
      <xdr:rowOff>101854</xdr:rowOff>
    </xdr:to>
    <xdr:sp macro="" textlink="">
      <xdr:nvSpPr>
        <xdr:cNvPr id="732" name="楕円 731">
          <a:extLst>
            <a:ext uri="{FF2B5EF4-FFF2-40B4-BE49-F238E27FC236}">
              <a16:creationId xmlns:a16="http://schemas.microsoft.com/office/drawing/2014/main" id="{0FEE5F14-8871-4EF9-827C-05F3FF44D5E5}"/>
            </a:ext>
          </a:extLst>
        </xdr:cNvPr>
        <xdr:cNvSpPr/>
      </xdr:nvSpPr>
      <xdr:spPr>
        <a:xfrm>
          <a:off x="20383500" y="1817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48768</xdr:rowOff>
    </xdr:from>
    <xdr:to>
      <xdr:col>111</xdr:col>
      <xdr:colOff>177800</xdr:colOff>
      <xdr:row>106</xdr:row>
      <xdr:rowOff>51054</xdr:rowOff>
    </xdr:to>
    <xdr:cxnSp macro="">
      <xdr:nvCxnSpPr>
        <xdr:cNvPr id="733" name="直線コネクタ 732">
          <a:extLst>
            <a:ext uri="{FF2B5EF4-FFF2-40B4-BE49-F238E27FC236}">
              <a16:creationId xmlns:a16="http://schemas.microsoft.com/office/drawing/2014/main" id="{AFBCCB3B-E30A-4656-90F7-D9D7D12C6471}"/>
            </a:ext>
          </a:extLst>
        </xdr:cNvPr>
        <xdr:cNvCxnSpPr/>
      </xdr:nvCxnSpPr>
      <xdr:spPr>
        <a:xfrm flipV="1">
          <a:off x="20434300" y="182224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2539</xdr:rowOff>
    </xdr:from>
    <xdr:to>
      <xdr:col>102</xdr:col>
      <xdr:colOff>165100</xdr:colOff>
      <xdr:row>106</xdr:row>
      <xdr:rowOff>104139</xdr:rowOff>
    </xdr:to>
    <xdr:sp macro="" textlink="">
      <xdr:nvSpPr>
        <xdr:cNvPr id="734" name="楕円 733">
          <a:extLst>
            <a:ext uri="{FF2B5EF4-FFF2-40B4-BE49-F238E27FC236}">
              <a16:creationId xmlns:a16="http://schemas.microsoft.com/office/drawing/2014/main" id="{C6C87E64-9767-4A92-B77A-E24B6CCF78FE}"/>
            </a:ext>
          </a:extLst>
        </xdr:cNvPr>
        <xdr:cNvSpPr/>
      </xdr:nvSpPr>
      <xdr:spPr>
        <a:xfrm>
          <a:off x="19494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51054</xdr:rowOff>
    </xdr:from>
    <xdr:to>
      <xdr:col>107</xdr:col>
      <xdr:colOff>50800</xdr:colOff>
      <xdr:row>106</xdr:row>
      <xdr:rowOff>53339</xdr:rowOff>
    </xdr:to>
    <xdr:cxnSp macro="">
      <xdr:nvCxnSpPr>
        <xdr:cNvPr id="735" name="直線コネクタ 734">
          <a:extLst>
            <a:ext uri="{FF2B5EF4-FFF2-40B4-BE49-F238E27FC236}">
              <a16:creationId xmlns:a16="http://schemas.microsoft.com/office/drawing/2014/main" id="{4133B5E5-0A5B-4AD4-B8C5-1D0F3BE72497}"/>
            </a:ext>
          </a:extLst>
        </xdr:cNvPr>
        <xdr:cNvCxnSpPr/>
      </xdr:nvCxnSpPr>
      <xdr:spPr>
        <a:xfrm flipV="1">
          <a:off x="19545300" y="1822475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4826</xdr:rowOff>
    </xdr:from>
    <xdr:to>
      <xdr:col>98</xdr:col>
      <xdr:colOff>38100</xdr:colOff>
      <xdr:row>106</xdr:row>
      <xdr:rowOff>106426</xdr:rowOff>
    </xdr:to>
    <xdr:sp macro="" textlink="">
      <xdr:nvSpPr>
        <xdr:cNvPr id="736" name="楕円 735">
          <a:extLst>
            <a:ext uri="{FF2B5EF4-FFF2-40B4-BE49-F238E27FC236}">
              <a16:creationId xmlns:a16="http://schemas.microsoft.com/office/drawing/2014/main" id="{B9DD0BE2-FA4D-4F43-9C72-F02A46A991E4}"/>
            </a:ext>
          </a:extLst>
        </xdr:cNvPr>
        <xdr:cNvSpPr/>
      </xdr:nvSpPr>
      <xdr:spPr>
        <a:xfrm>
          <a:off x="18605500" y="1817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53339</xdr:rowOff>
    </xdr:from>
    <xdr:to>
      <xdr:col>102</xdr:col>
      <xdr:colOff>114300</xdr:colOff>
      <xdr:row>106</xdr:row>
      <xdr:rowOff>55626</xdr:rowOff>
    </xdr:to>
    <xdr:cxnSp macro="">
      <xdr:nvCxnSpPr>
        <xdr:cNvPr id="737" name="直線コネクタ 736">
          <a:extLst>
            <a:ext uri="{FF2B5EF4-FFF2-40B4-BE49-F238E27FC236}">
              <a16:creationId xmlns:a16="http://schemas.microsoft.com/office/drawing/2014/main" id="{C07A12DB-944F-4B90-BD24-C71A10B72EF5}"/>
            </a:ext>
          </a:extLst>
        </xdr:cNvPr>
        <xdr:cNvCxnSpPr/>
      </xdr:nvCxnSpPr>
      <xdr:spPr>
        <a:xfrm flipV="1">
          <a:off x="18656300" y="182270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97807</xdr:rowOff>
    </xdr:from>
    <xdr:ext cx="469744" cy="259045"/>
    <xdr:sp macro="" textlink="">
      <xdr:nvSpPr>
        <xdr:cNvPr id="738" name="n_1aveValue【公民館】&#10;一人当たり面積">
          <a:extLst>
            <a:ext uri="{FF2B5EF4-FFF2-40B4-BE49-F238E27FC236}">
              <a16:creationId xmlns:a16="http://schemas.microsoft.com/office/drawing/2014/main" id="{B4596D07-3F39-47F3-8EC9-F7F2B9A37FCE}"/>
            </a:ext>
          </a:extLst>
        </xdr:cNvPr>
        <xdr:cNvSpPr txBox="1"/>
      </xdr:nvSpPr>
      <xdr:spPr>
        <a:xfrm>
          <a:off x="210757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100092</xdr:rowOff>
    </xdr:from>
    <xdr:ext cx="469744" cy="259045"/>
    <xdr:sp macro="" textlink="">
      <xdr:nvSpPr>
        <xdr:cNvPr id="739" name="n_2aveValue【公民館】&#10;一人当たり面積">
          <a:extLst>
            <a:ext uri="{FF2B5EF4-FFF2-40B4-BE49-F238E27FC236}">
              <a16:creationId xmlns:a16="http://schemas.microsoft.com/office/drawing/2014/main" id="{3634F5E3-71F5-4A87-8AB5-5A09814D9B2D}"/>
            </a:ext>
          </a:extLst>
        </xdr:cNvPr>
        <xdr:cNvSpPr txBox="1"/>
      </xdr:nvSpPr>
      <xdr:spPr>
        <a:xfrm>
          <a:off x="20199427" y="1793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740" name="n_3aveValue【公民館】&#10;一人当たり面積">
          <a:extLst>
            <a:ext uri="{FF2B5EF4-FFF2-40B4-BE49-F238E27FC236}">
              <a16:creationId xmlns:a16="http://schemas.microsoft.com/office/drawing/2014/main" id="{33BFEAFD-4111-44BC-BDBD-6F34529E4B29}"/>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58945</xdr:rowOff>
    </xdr:from>
    <xdr:ext cx="469744" cy="259045"/>
    <xdr:sp macro="" textlink="">
      <xdr:nvSpPr>
        <xdr:cNvPr id="741" name="n_4aveValue【公民館】&#10;一人当たり面積">
          <a:extLst>
            <a:ext uri="{FF2B5EF4-FFF2-40B4-BE49-F238E27FC236}">
              <a16:creationId xmlns:a16="http://schemas.microsoft.com/office/drawing/2014/main" id="{6945E0F9-8C5C-48AE-B735-7FD456B95419}"/>
            </a:ext>
          </a:extLst>
        </xdr:cNvPr>
        <xdr:cNvSpPr txBox="1"/>
      </xdr:nvSpPr>
      <xdr:spPr>
        <a:xfrm>
          <a:off x="18421427" y="1788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90695</xdr:rowOff>
    </xdr:from>
    <xdr:ext cx="469744" cy="259045"/>
    <xdr:sp macro="" textlink="">
      <xdr:nvSpPr>
        <xdr:cNvPr id="742" name="n_1mainValue【公民館】&#10;一人当たり面積">
          <a:extLst>
            <a:ext uri="{FF2B5EF4-FFF2-40B4-BE49-F238E27FC236}">
              <a16:creationId xmlns:a16="http://schemas.microsoft.com/office/drawing/2014/main" id="{787A626E-33F9-4291-B538-0A5AD7412BD7}"/>
            </a:ext>
          </a:extLst>
        </xdr:cNvPr>
        <xdr:cNvSpPr txBox="1"/>
      </xdr:nvSpPr>
      <xdr:spPr>
        <a:xfrm>
          <a:off x="21075727" y="1826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92981</xdr:rowOff>
    </xdr:from>
    <xdr:ext cx="469744" cy="259045"/>
    <xdr:sp macro="" textlink="">
      <xdr:nvSpPr>
        <xdr:cNvPr id="743" name="n_2mainValue【公民館】&#10;一人当たり面積">
          <a:extLst>
            <a:ext uri="{FF2B5EF4-FFF2-40B4-BE49-F238E27FC236}">
              <a16:creationId xmlns:a16="http://schemas.microsoft.com/office/drawing/2014/main" id="{7E92DEBE-4699-4BAA-8580-BCF26FA21AED}"/>
            </a:ext>
          </a:extLst>
        </xdr:cNvPr>
        <xdr:cNvSpPr txBox="1"/>
      </xdr:nvSpPr>
      <xdr:spPr>
        <a:xfrm>
          <a:off x="20199427" y="1826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95266</xdr:rowOff>
    </xdr:from>
    <xdr:ext cx="469744" cy="259045"/>
    <xdr:sp macro="" textlink="">
      <xdr:nvSpPr>
        <xdr:cNvPr id="744" name="n_3mainValue【公民館】&#10;一人当たり面積">
          <a:extLst>
            <a:ext uri="{FF2B5EF4-FFF2-40B4-BE49-F238E27FC236}">
              <a16:creationId xmlns:a16="http://schemas.microsoft.com/office/drawing/2014/main" id="{21D1E067-0780-4158-9FDB-3A4E2F7D6C5E}"/>
            </a:ext>
          </a:extLst>
        </xdr:cNvPr>
        <xdr:cNvSpPr txBox="1"/>
      </xdr:nvSpPr>
      <xdr:spPr>
        <a:xfrm>
          <a:off x="193104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97553</xdr:rowOff>
    </xdr:from>
    <xdr:ext cx="469744" cy="259045"/>
    <xdr:sp macro="" textlink="">
      <xdr:nvSpPr>
        <xdr:cNvPr id="745" name="n_4mainValue【公民館】&#10;一人当たり面積">
          <a:extLst>
            <a:ext uri="{FF2B5EF4-FFF2-40B4-BE49-F238E27FC236}">
              <a16:creationId xmlns:a16="http://schemas.microsoft.com/office/drawing/2014/main" id="{5F13D45A-60D2-45CC-975A-436FE1F88036}"/>
            </a:ext>
          </a:extLst>
        </xdr:cNvPr>
        <xdr:cNvSpPr txBox="1"/>
      </xdr:nvSpPr>
      <xdr:spPr>
        <a:xfrm>
          <a:off x="18421427" y="1827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6" name="正方形/長方形 745">
          <a:extLst>
            <a:ext uri="{FF2B5EF4-FFF2-40B4-BE49-F238E27FC236}">
              <a16:creationId xmlns:a16="http://schemas.microsoft.com/office/drawing/2014/main" id="{15B3FDA4-2339-41B5-A51A-579D123F50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7" name="正方形/長方形 746">
          <a:extLst>
            <a:ext uri="{FF2B5EF4-FFF2-40B4-BE49-F238E27FC236}">
              <a16:creationId xmlns:a16="http://schemas.microsoft.com/office/drawing/2014/main" id="{8A5D8BC8-4D81-496F-A8D2-3E145AA7DD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8" name="テキスト ボックス 747">
          <a:extLst>
            <a:ext uri="{FF2B5EF4-FFF2-40B4-BE49-F238E27FC236}">
              <a16:creationId xmlns:a16="http://schemas.microsoft.com/office/drawing/2014/main" id="{D84C5F7E-6490-4DFD-A1DB-1F6598842D3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類似団体と比較して特に有形固定資産減価償却率が高くなっている施設は、保育園と学校施設である。</a:t>
          </a:r>
        </a:p>
        <a:p>
          <a:r>
            <a:rPr kumimoji="1" lang="ja-JP" altLang="en-US" sz="1300">
              <a:latin typeface="ＭＳ Ｐゴシック" panose="020B0600070205080204" pitchFamily="50" charset="-128"/>
              <a:ea typeface="ＭＳ Ｐゴシック" panose="020B0600070205080204" pitchFamily="50" charset="-128"/>
            </a:rPr>
            <a:t>保育園については、昭和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年代に建築され、町内</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園すべてが築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年以上となっており、有形固定資産減価償却率が高くなっている。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学校施設についても、多くの施設が昭和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年代～</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年代に建築されたもので、保育園と同様に有形固定資産減価償却率が高くなっている。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保育園・学校施設については、公共施設全体の総延床面積の多くを占めており、統廃合や他施設との複合化などのほか、建物の長寿命化など、個別施設計画に基づき適切な施設管理が必要である。</a:t>
          </a:r>
        </a:p>
        <a:p>
          <a:r>
            <a:rPr kumimoji="1" lang="ja-JP" altLang="en-US" sz="1300">
              <a:latin typeface="ＭＳ Ｐゴシック" panose="020B0600070205080204" pitchFamily="50" charset="-128"/>
              <a:ea typeface="ＭＳ Ｐゴシック" panose="020B0600070205080204" pitchFamily="50" charset="-128"/>
            </a:rPr>
            <a:t>道路、橋りょう・トンネル、公営住宅については類似団体内平均値を下回っており、特に道路及び橋梁・トンネルについては維持補修計画を基に、計画的な維持補修に努めている。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3B07F1-E187-4558-8E47-02D8A687813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C11E2E3-EC5B-47E8-BA7B-9922D2ABBCCE}"/>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A6F4B6-447F-4AF5-8A81-43374A23432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E01031C-6F3C-47CE-BB80-B043067F8DA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7334F4D-E48C-4BA4-B4C7-7EE0BF99841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32FD744-12B3-438C-B2D3-97E7CB8540B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77BBFEF-7903-4247-AA8C-A91413253C7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776CD16-A478-4019-B074-9BD8F2780D3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A8F10A3-CB24-446A-837C-471E251ED32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65239F0-D5F7-4B59-93EA-A8CE4786D9D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AAF84B7-E3FD-4FCF-8226-125DE1B3A1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23F7352-69A9-40D0-83A7-5945FED4FA6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16B97D-5232-4BCB-9EC6-9141F7F29C8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ACAC94-D5D1-474D-8879-2581FE98ADD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9A44716-54EB-4522-BB8C-F90C4231717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6AF2609-F003-41D0-8630-C2084565833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3D46A6-EAD0-492F-86D7-15E6B51788F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50674A6-5272-4FF3-A463-376EBF5A527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C82DA93-D65F-4705-9FBE-B445CD1817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E3A943-F911-4BB6-89D3-94C141D424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474F8C6-F6CD-48B9-99B0-2A7241C937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8662926-E89B-4FEE-A28B-DBEA2D6FC4A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A6617FA-545D-4A21-8F78-A102012A09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AC1F21-C337-4840-A94D-70EED937997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9F227A-0FCC-4E18-AC24-DD964078A85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CAE7E10-DF40-4E72-A108-F2D0A16598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8433D28-5BC4-4B58-8219-8D4E7222968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D1F0AE7-7AC0-4D62-BFDA-3986DCDB2E5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4FACA39-3667-4248-B21F-B4B230B0D7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AA31FA-94F3-4135-908F-BC6B64F7578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AEF68D0-0A58-41DA-BEFB-036DE50EE2A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DDF3BB-92D3-4CA9-942D-E8CA1B8BD79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E93E322-FC7C-4C8A-AFCC-2C461846122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D1FA0EE-B1C0-452F-9FC2-F7D8CE1E27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0E685C4-EDAF-4B1C-ABD8-A1E0398A6B0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9D31D5-0F81-4000-86BC-58F101B605D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5AE669-DC77-40FB-B99D-DF4B826A338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C94783E-6C7B-47B8-AA7D-6D006FE1FCE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3B65B8E-F1E0-41C2-9E57-948A2D5CB61A}"/>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880B1FD-5E0C-40E9-99B3-4735EEBC3B9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3E6CF2DA-AA64-40C0-8388-6A07AA28B8D2}"/>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BE34120-7F74-4240-9B5B-128DEB6F691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EC6C4C0-DB82-431D-B63A-F581E7B8A7B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2999AEC9-3BE7-4442-99BE-40707D0683F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A99ABCA6-B590-40DE-8A89-EE00D7C5582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70288108-FD08-4376-BB8B-8DF24C41BF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9ECF99B0-C62B-4875-B616-1A17968A5AF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3F3D9F15-DA14-4BD7-B735-A19043BF419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0E41A44-545E-438A-88C6-E09BE067169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7C87A25D-EE38-4380-9C56-C176C848D29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4C1A00AD-0661-4EBB-9E8C-0AF3D0F5C68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89211AE-9CCE-41CF-9F24-CD9EAA4FD66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5EED1AA1-3FA5-4B0B-91CA-CAEF7D1625A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4E95F895-0B02-4A68-A40B-10A71398D62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9A35DE-4446-4622-A850-912BA92BAE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5B6C26A-BD04-44E7-8AAC-546F9EE6DA68}"/>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7D048517-4459-4558-BDF4-CFF25A12929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F4CC0BB-B62A-4DE8-99ED-AFF9423E865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9C8C83AA-91A3-4238-897B-11EE3CAAB4EE}"/>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79483115-4C7D-4F47-8FD6-E102D07312A6}"/>
            </a:ext>
          </a:extLst>
        </xdr:cNvPr>
        <xdr:cNvSpPr txBox="1"/>
      </xdr:nvSpPr>
      <xdr:spPr>
        <a:xfrm>
          <a:off x="294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9C9E7778-ADAF-4D21-AAB9-103127FABB6E}"/>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6C49BB1F-3922-4D0D-9877-645233DF7F97}"/>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631D7DDD-B7BB-4385-A51D-6473D1C51FAA}"/>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9C832D6C-815D-4079-A744-9BAB250BE005}"/>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6D3EE6CD-DB7A-477E-B104-4FCC58C731B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A6BC4B17-4E80-4844-8163-8D3646C52FAD}"/>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6478659A-79C2-4CC5-9587-83501C4F659D}"/>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E97944A8-B6F2-4511-BC74-82E443B123B4}"/>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AA95CC6B-5BF3-4DE9-8BDB-583A700804BD}"/>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105156</xdr:rowOff>
    </xdr:to>
    <xdr:cxnSp macro="">
      <xdr:nvCxnSpPr>
        <xdr:cNvPr id="71" name="直線コネクタ 70">
          <a:extLst>
            <a:ext uri="{FF2B5EF4-FFF2-40B4-BE49-F238E27FC236}">
              <a16:creationId xmlns:a16="http://schemas.microsoft.com/office/drawing/2014/main" id="{AE0BA570-FCCB-471D-AAE8-52836C4E71CB}"/>
            </a:ext>
          </a:extLst>
        </xdr:cNvPr>
        <xdr:cNvCxnSpPr/>
      </xdr:nvCxnSpPr>
      <xdr:spPr>
        <a:xfrm flipV="1">
          <a:off x="4634865" y="9541764"/>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108983</xdr:rowOff>
    </xdr:from>
    <xdr:ext cx="405111" cy="259045"/>
    <xdr:sp macro="" textlink="">
      <xdr:nvSpPr>
        <xdr:cNvPr id="72" name="【体育館・プール】&#10;有形固定資産減価償却率最小値テキスト">
          <a:extLst>
            <a:ext uri="{FF2B5EF4-FFF2-40B4-BE49-F238E27FC236}">
              <a16:creationId xmlns:a16="http://schemas.microsoft.com/office/drawing/2014/main" id="{6367774D-29C3-42EB-8D9B-00C518DBC621}"/>
            </a:ext>
          </a:extLst>
        </xdr:cNvPr>
        <xdr:cNvSpPr txBox="1"/>
      </xdr:nvSpPr>
      <xdr:spPr>
        <a:xfrm>
          <a:off x="4673600" y="1091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105156</xdr:rowOff>
    </xdr:from>
    <xdr:to>
      <xdr:col>24</xdr:col>
      <xdr:colOff>152400</xdr:colOff>
      <xdr:row>63</xdr:row>
      <xdr:rowOff>105156</xdr:rowOff>
    </xdr:to>
    <xdr:cxnSp macro="">
      <xdr:nvCxnSpPr>
        <xdr:cNvPr id="73" name="直線コネクタ 72">
          <a:extLst>
            <a:ext uri="{FF2B5EF4-FFF2-40B4-BE49-F238E27FC236}">
              <a16:creationId xmlns:a16="http://schemas.microsoft.com/office/drawing/2014/main" id="{CDD5C959-5B0E-447B-AA8A-04DDF5D2913A}"/>
            </a:ext>
          </a:extLst>
        </xdr:cNvPr>
        <xdr:cNvCxnSpPr/>
      </xdr:nvCxnSpPr>
      <xdr:spPr>
        <a:xfrm>
          <a:off x="4546600" y="1090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15F95A14-3059-4A1E-AA49-BC27B304E661}"/>
            </a:ext>
          </a:extLst>
        </xdr:cNvPr>
        <xdr:cNvSpPr txBox="1"/>
      </xdr:nvSpPr>
      <xdr:spPr>
        <a:xfrm>
          <a:off x="4673600" y="9316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75" name="直線コネクタ 74">
          <a:extLst>
            <a:ext uri="{FF2B5EF4-FFF2-40B4-BE49-F238E27FC236}">
              <a16:creationId xmlns:a16="http://schemas.microsoft.com/office/drawing/2014/main" id="{37D8C849-ED26-4733-A1F1-0377EDC1EF96}"/>
            </a:ext>
          </a:extLst>
        </xdr:cNvPr>
        <xdr:cNvCxnSpPr/>
      </xdr:nvCxnSpPr>
      <xdr:spPr>
        <a:xfrm>
          <a:off x="4546600" y="954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113809</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AB88C51A-7DCF-40D8-8359-FDF031ED38EF}"/>
            </a:ext>
          </a:extLst>
        </xdr:cNvPr>
        <xdr:cNvSpPr txBox="1"/>
      </xdr:nvSpPr>
      <xdr:spPr>
        <a:xfrm>
          <a:off x="4673600" y="100579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90932</xdr:rowOff>
    </xdr:from>
    <xdr:to>
      <xdr:col>24</xdr:col>
      <xdr:colOff>114300</xdr:colOff>
      <xdr:row>60</xdr:row>
      <xdr:rowOff>21082</xdr:rowOff>
    </xdr:to>
    <xdr:sp macro="" textlink="">
      <xdr:nvSpPr>
        <xdr:cNvPr id="77" name="フローチャート: 判断 76">
          <a:extLst>
            <a:ext uri="{FF2B5EF4-FFF2-40B4-BE49-F238E27FC236}">
              <a16:creationId xmlns:a16="http://schemas.microsoft.com/office/drawing/2014/main" id="{24BD57B2-144D-4C3F-A4FB-843B61ACE2BA}"/>
            </a:ext>
          </a:extLst>
        </xdr:cNvPr>
        <xdr:cNvSpPr/>
      </xdr:nvSpPr>
      <xdr:spPr>
        <a:xfrm>
          <a:off x="4584700" y="1020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52070</xdr:rowOff>
    </xdr:from>
    <xdr:to>
      <xdr:col>20</xdr:col>
      <xdr:colOff>38100</xdr:colOff>
      <xdr:row>59</xdr:row>
      <xdr:rowOff>153670</xdr:rowOff>
    </xdr:to>
    <xdr:sp macro="" textlink="">
      <xdr:nvSpPr>
        <xdr:cNvPr id="78" name="フローチャート: 判断 77">
          <a:extLst>
            <a:ext uri="{FF2B5EF4-FFF2-40B4-BE49-F238E27FC236}">
              <a16:creationId xmlns:a16="http://schemas.microsoft.com/office/drawing/2014/main" id="{8BFC1506-BE44-4CCB-BB7D-8A767640C971}"/>
            </a:ext>
          </a:extLst>
        </xdr:cNvPr>
        <xdr:cNvSpPr/>
      </xdr:nvSpPr>
      <xdr:spPr>
        <a:xfrm>
          <a:off x="3746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97790</xdr:rowOff>
    </xdr:from>
    <xdr:to>
      <xdr:col>15</xdr:col>
      <xdr:colOff>101600</xdr:colOff>
      <xdr:row>60</xdr:row>
      <xdr:rowOff>27940</xdr:rowOff>
    </xdr:to>
    <xdr:sp macro="" textlink="">
      <xdr:nvSpPr>
        <xdr:cNvPr id="79" name="フローチャート: 判断 78">
          <a:extLst>
            <a:ext uri="{FF2B5EF4-FFF2-40B4-BE49-F238E27FC236}">
              <a16:creationId xmlns:a16="http://schemas.microsoft.com/office/drawing/2014/main" id="{668FE01F-D7B4-4715-A78B-1D333CA01910}"/>
            </a:ext>
          </a:extLst>
        </xdr:cNvPr>
        <xdr:cNvSpPr/>
      </xdr:nvSpPr>
      <xdr:spPr>
        <a:xfrm>
          <a:off x="2857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31496</xdr:rowOff>
    </xdr:from>
    <xdr:to>
      <xdr:col>10</xdr:col>
      <xdr:colOff>165100</xdr:colOff>
      <xdr:row>59</xdr:row>
      <xdr:rowOff>133096</xdr:rowOff>
    </xdr:to>
    <xdr:sp macro="" textlink="">
      <xdr:nvSpPr>
        <xdr:cNvPr id="80" name="フローチャート: 判断 79">
          <a:extLst>
            <a:ext uri="{FF2B5EF4-FFF2-40B4-BE49-F238E27FC236}">
              <a16:creationId xmlns:a16="http://schemas.microsoft.com/office/drawing/2014/main" id="{F555EDFF-ACCE-4AAB-8EC5-9F13ECF4CC7C}"/>
            </a:ext>
          </a:extLst>
        </xdr:cNvPr>
        <xdr:cNvSpPr/>
      </xdr:nvSpPr>
      <xdr:spPr>
        <a:xfrm>
          <a:off x="1968500" y="1014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xdr:rowOff>
    </xdr:from>
    <xdr:to>
      <xdr:col>6</xdr:col>
      <xdr:colOff>38100</xdr:colOff>
      <xdr:row>59</xdr:row>
      <xdr:rowOff>110236</xdr:rowOff>
    </xdr:to>
    <xdr:sp macro="" textlink="">
      <xdr:nvSpPr>
        <xdr:cNvPr id="81" name="フローチャート: 判断 80">
          <a:extLst>
            <a:ext uri="{FF2B5EF4-FFF2-40B4-BE49-F238E27FC236}">
              <a16:creationId xmlns:a16="http://schemas.microsoft.com/office/drawing/2014/main" id="{8BAE1D97-636F-4E8E-965C-F280C323CA51}"/>
            </a:ext>
          </a:extLst>
        </xdr:cNvPr>
        <xdr:cNvSpPr/>
      </xdr:nvSpPr>
      <xdr:spPr>
        <a:xfrm>
          <a:off x="1079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768738C7-5747-43AF-A50B-5DC6E8F97A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3572DF6F-ACC3-496B-933D-AF3B6DA1197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4BBE0E33-0055-4138-B76B-25E633A077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E7C7825A-72EE-4294-910D-8311B427099B}"/>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3ED17F85-3327-4237-88E5-8ABE8EDD8BC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xdr:rowOff>
    </xdr:from>
    <xdr:to>
      <xdr:col>24</xdr:col>
      <xdr:colOff>114300</xdr:colOff>
      <xdr:row>61</xdr:row>
      <xdr:rowOff>103378</xdr:rowOff>
    </xdr:to>
    <xdr:sp macro="" textlink="">
      <xdr:nvSpPr>
        <xdr:cNvPr id="87" name="楕円 86">
          <a:extLst>
            <a:ext uri="{FF2B5EF4-FFF2-40B4-BE49-F238E27FC236}">
              <a16:creationId xmlns:a16="http://schemas.microsoft.com/office/drawing/2014/main" id="{788705CF-DF03-4058-9962-BAE25440BE89}"/>
            </a:ext>
          </a:extLst>
        </xdr:cNvPr>
        <xdr:cNvSpPr/>
      </xdr:nvSpPr>
      <xdr:spPr>
        <a:xfrm>
          <a:off x="45847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151655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DEA26B59-612A-4295-81DA-A24DE830DEA1}"/>
            </a:ext>
          </a:extLst>
        </xdr:cNvPr>
        <xdr:cNvSpPr txBox="1"/>
      </xdr:nvSpPr>
      <xdr:spPr>
        <a:xfrm>
          <a:off x="4673600"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129794</xdr:rowOff>
    </xdr:from>
    <xdr:to>
      <xdr:col>20</xdr:col>
      <xdr:colOff>38100</xdr:colOff>
      <xdr:row>61</xdr:row>
      <xdr:rowOff>59944</xdr:rowOff>
    </xdr:to>
    <xdr:sp macro="" textlink="">
      <xdr:nvSpPr>
        <xdr:cNvPr id="89" name="楕円 88">
          <a:extLst>
            <a:ext uri="{FF2B5EF4-FFF2-40B4-BE49-F238E27FC236}">
              <a16:creationId xmlns:a16="http://schemas.microsoft.com/office/drawing/2014/main" id="{4B79B049-D6AD-4A7C-822D-C35AF4E61E5B}"/>
            </a:ext>
          </a:extLst>
        </xdr:cNvPr>
        <xdr:cNvSpPr/>
      </xdr:nvSpPr>
      <xdr:spPr>
        <a:xfrm>
          <a:off x="3746500" y="1041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9144</xdr:rowOff>
    </xdr:from>
    <xdr:to>
      <xdr:col>24</xdr:col>
      <xdr:colOff>63500</xdr:colOff>
      <xdr:row>61</xdr:row>
      <xdr:rowOff>52578</xdr:rowOff>
    </xdr:to>
    <xdr:cxnSp macro="">
      <xdr:nvCxnSpPr>
        <xdr:cNvPr id="90" name="直線コネクタ 89">
          <a:extLst>
            <a:ext uri="{FF2B5EF4-FFF2-40B4-BE49-F238E27FC236}">
              <a16:creationId xmlns:a16="http://schemas.microsoft.com/office/drawing/2014/main" id="{6EDF3100-FDDF-4DC6-92DB-2EDD1814B387}"/>
            </a:ext>
          </a:extLst>
        </xdr:cNvPr>
        <xdr:cNvCxnSpPr/>
      </xdr:nvCxnSpPr>
      <xdr:spPr>
        <a:xfrm>
          <a:off x="3797300" y="104675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86360</xdr:rowOff>
    </xdr:from>
    <xdr:to>
      <xdr:col>15</xdr:col>
      <xdr:colOff>101600</xdr:colOff>
      <xdr:row>61</xdr:row>
      <xdr:rowOff>16510</xdr:rowOff>
    </xdr:to>
    <xdr:sp macro="" textlink="">
      <xdr:nvSpPr>
        <xdr:cNvPr id="91" name="楕円 90">
          <a:extLst>
            <a:ext uri="{FF2B5EF4-FFF2-40B4-BE49-F238E27FC236}">
              <a16:creationId xmlns:a16="http://schemas.microsoft.com/office/drawing/2014/main" id="{04B29A50-E7A7-4CF2-8378-BE2990494AF3}"/>
            </a:ext>
          </a:extLst>
        </xdr:cNvPr>
        <xdr:cNvSpPr/>
      </xdr:nvSpPr>
      <xdr:spPr>
        <a:xfrm>
          <a:off x="28575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137160</xdr:rowOff>
    </xdr:from>
    <xdr:to>
      <xdr:col>19</xdr:col>
      <xdr:colOff>177800</xdr:colOff>
      <xdr:row>61</xdr:row>
      <xdr:rowOff>9144</xdr:rowOff>
    </xdr:to>
    <xdr:cxnSp macro="">
      <xdr:nvCxnSpPr>
        <xdr:cNvPr id="92" name="直線コネクタ 91">
          <a:extLst>
            <a:ext uri="{FF2B5EF4-FFF2-40B4-BE49-F238E27FC236}">
              <a16:creationId xmlns:a16="http://schemas.microsoft.com/office/drawing/2014/main" id="{6C315CC0-D4CC-48B6-90D4-45D0806D7DC0}"/>
            </a:ext>
          </a:extLst>
        </xdr:cNvPr>
        <xdr:cNvCxnSpPr/>
      </xdr:nvCxnSpPr>
      <xdr:spPr>
        <a:xfrm>
          <a:off x="2908300" y="1042416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31496</xdr:rowOff>
    </xdr:from>
    <xdr:to>
      <xdr:col>10</xdr:col>
      <xdr:colOff>165100</xdr:colOff>
      <xdr:row>60</xdr:row>
      <xdr:rowOff>133096</xdr:rowOff>
    </xdr:to>
    <xdr:sp macro="" textlink="">
      <xdr:nvSpPr>
        <xdr:cNvPr id="93" name="楕円 92">
          <a:extLst>
            <a:ext uri="{FF2B5EF4-FFF2-40B4-BE49-F238E27FC236}">
              <a16:creationId xmlns:a16="http://schemas.microsoft.com/office/drawing/2014/main" id="{41D62A10-6969-4641-9F2D-74854EA235EE}"/>
            </a:ext>
          </a:extLst>
        </xdr:cNvPr>
        <xdr:cNvSpPr/>
      </xdr:nvSpPr>
      <xdr:spPr>
        <a:xfrm>
          <a:off x="1968500" y="1031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82296</xdr:rowOff>
    </xdr:from>
    <xdr:to>
      <xdr:col>15</xdr:col>
      <xdr:colOff>50800</xdr:colOff>
      <xdr:row>60</xdr:row>
      <xdr:rowOff>137160</xdr:rowOff>
    </xdr:to>
    <xdr:cxnSp macro="">
      <xdr:nvCxnSpPr>
        <xdr:cNvPr id="94" name="直線コネクタ 93">
          <a:extLst>
            <a:ext uri="{FF2B5EF4-FFF2-40B4-BE49-F238E27FC236}">
              <a16:creationId xmlns:a16="http://schemas.microsoft.com/office/drawing/2014/main" id="{D8059B4F-06A0-4CA2-BC7C-B970E83CF22B}"/>
            </a:ext>
          </a:extLst>
        </xdr:cNvPr>
        <xdr:cNvCxnSpPr/>
      </xdr:nvCxnSpPr>
      <xdr:spPr>
        <a:xfrm>
          <a:off x="2019300" y="1036929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125222</xdr:rowOff>
    </xdr:from>
    <xdr:to>
      <xdr:col>6</xdr:col>
      <xdr:colOff>38100</xdr:colOff>
      <xdr:row>60</xdr:row>
      <xdr:rowOff>55372</xdr:rowOff>
    </xdr:to>
    <xdr:sp macro="" textlink="">
      <xdr:nvSpPr>
        <xdr:cNvPr id="95" name="楕円 94">
          <a:extLst>
            <a:ext uri="{FF2B5EF4-FFF2-40B4-BE49-F238E27FC236}">
              <a16:creationId xmlns:a16="http://schemas.microsoft.com/office/drawing/2014/main" id="{00072F7C-17C4-49C0-A4C8-175B52667412}"/>
            </a:ext>
          </a:extLst>
        </xdr:cNvPr>
        <xdr:cNvSpPr/>
      </xdr:nvSpPr>
      <xdr:spPr>
        <a:xfrm>
          <a:off x="1079500" y="102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4572</xdr:rowOff>
    </xdr:from>
    <xdr:to>
      <xdr:col>10</xdr:col>
      <xdr:colOff>114300</xdr:colOff>
      <xdr:row>60</xdr:row>
      <xdr:rowOff>82296</xdr:rowOff>
    </xdr:to>
    <xdr:cxnSp macro="">
      <xdr:nvCxnSpPr>
        <xdr:cNvPr id="96" name="直線コネクタ 95">
          <a:extLst>
            <a:ext uri="{FF2B5EF4-FFF2-40B4-BE49-F238E27FC236}">
              <a16:creationId xmlns:a16="http://schemas.microsoft.com/office/drawing/2014/main" id="{7C898FF0-E042-45B8-8B81-17B082224063}"/>
            </a:ext>
          </a:extLst>
        </xdr:cNvPr>
        <xdr:cNvCxnSpPr/>
      </xdr:nvCxnSpPr>
      <xdr:spPr>
        <a:xfrm>
          <a:off x="1130300" y="102915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170197</xdr:rowOff>
    </xdr:from>
    <xdr:ext cx="405111" cy="259045"/>
    <xdr:sp macro="" textlink="">
      <xdr:nvSpPr>
        <xdr:cNvPr id="97" name="n_1aveValue【体育館・プール】&#10;有形固定資産減価償却率">
          <a:extLst>
            <a:ext uri="{FF2B5EF4-FFF2-40B4-BE49-F238E27FC236}">
              <a16:creationId xmlns:a16="http://schemas.microsoft.com/office/drawing/2014/main" id="{C71FE742-9F5F-4455-AC62-1F0F4DA3965E}"/>
            </a:ext>
          </a:extLst>
        </xdr:cNvPr>
        <xdr:cNvSpPr txBox="1"/>
      </xdr:nvSpPr>
      <xdr:spPr>
        <a:xfrm>
          <a:off x="35820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44467</xdr:rowOff>
    </xdr:from>
    <xdr:ext cx="405111" cy="259045"/>
    <xdr:sp macro="" textlink="">
      <xdr:nvSpPr>
        <xdr:cNvPr id="98" name="n_2aveValue【体育館・プール】&#10;有形固定資産減価償却率">
          <a:extLst>
            <a:ext uri="{FF2B5EF4-FFF2-40B4-BE49-F238E27FC236}">
              <a16:creationId xmlns:a16="http://schemas.microsoft.com/office/drawing/2014/main" id="{4F8B91E0-6ED6-4269-8992-0547992D1210}"/>
            </a:ext>
          </a:extLst>
        </xdr:cNvPr>
        <xdr:cNvSpPr txBox="1"/>
      </xdr:nvSpPr>
      <xdr:spPr>
        <a:xfrm>
          <a:off x="2705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149623</xdr:rowOff>
    </xdr:from>
    <xdr:ext cx="405111" cy="259045"/>
    <xdr:sp macro="" textlink="">
      <xdr:nvSpPr>
        <xdr:cNvPr id="99" name="n_3aveValue【体育館・プール】&#10;有形固定資産減価償却率">
          <a:extLst>
            <a:ext uri="{FF2B5EF4-FFF2-40B4-BE49-F238E27FC236}">
              <a16:creationId xmlns:a16="http://schemas.microsoft.com/office/drawing/2014/main" id="{2218966F-C5C0-4B4B-9756-7F7B11111DF9}"/>
            </a:ext>
          </a:extLst>
        </xdr:cNvPr>
        <xdr:cNvSpPr txBox="1"/>
      </xdr:nvSpPr>
      <xdr:spPr>
        <a:xfrm>
          <a:off x="1816744" y="992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126763</xdr:rowOff>
    </xdr:from>
    <xdr:ext cx="405111" cy="259045"/>
    <xdr:sp macro="" textlink="">
      <xdr:nvSpPr>
        <xdr:cNvPr id="100" name="n_4aveValue【体育館・プール】&#10;有形固定資産減価償却率">
          <a:extLst>
            <a:ext uri="{FF2B5EF4-FFF2-40B4-BE49-F238E27FC236}">
              <a16:creationId xmlns:a16="http://schemas.microsoft.com/office/drawing/2014/main" id="{22920A4C-8058-4356-B6BA-442D1BA8FCFE}"/>
            </a:ext>
          </a:extLst>
        </xdr:cNvPr>
        <xdr:cNvSpPr txBox="1"/>
      </xdr:nvSpPr>
      <xdr:spPr>
        <a:xfrm>
          <a:off x="927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51071</xdr:rowOff>
    </xdr:from>
    <xdr:ext cx="405111" cy="259045"/>
    <xdr:sp macro="" textlink="">
      <xdr:nvSpPr>
        <xdr:cNvPr id="101" name="n_1mainValue【体育館・プール】&#10;有形固定資産減価償却率">
          <a:extLst>
            <a:ext uri="{FF2B5EF4-FFF2-40B4-BE49-F238E27FC236}">
              <a16:creationId xmlns:a16="http://schemas.microsoft.com/office/drawing/2014/main" id="{83989FA3-753B-45B6-BC66-84555E7BA8D1}"/>
            </a:ext>
          </a:extLst>
        </xdr:cNvPr>
        <xdr:cNvSpPr txBox="1"/>
      </xdr:nvSpPr>
      <xdr:spPr>
        <a:xfrm>
          <a:off x="3582044" y="10509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7637</xdr:rowOff>
    </xdr:from>
    <xdr:ext cx="405111" cy="259045"/>
    <xdr:sp macro="" textlink="">
      <xdr:nvSpPr>
        <xdr:cNvPr id="102" name="n_2mainValue【体育館・プール】&#10;有形固定資産減価償却率">
          <a:extLst>
            <a:ext uri="{FF2B5EF4-FFF2-40B4-BE49-F238E27FC236}">
              <a16:creationId xmlns:a16="http://schemas.microsoft.com/office/drawing/2014/main" id="{BC59B368-4357-46A2-967A-528843E24D6C}"/>
            </a:ext>
          </a:extLst>
        </xdr:cNvPr>
        <xdr:cNvSpPr txBox="1"/>
      </xdr:nvSpPr>
      <xdr:spPr>
        <a:xfrm>
          <a:off x="2705744" y="1046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124223</xdr:rowOff>
    </xdr:from>
    <xdr:ext cx="405111" cy="259045"/>
    <xdr:sp macro="" textlink="">
      <xdr:nvSpPr>
        <xdr:cNvPr id="103" name="n_3mainValue【体育館・プール】&#10;有形固定資産減価償却率">
          <a:extLst>
            <a:ext uri="{FF2B5EF4-FFF2-40B4-BE49-F238E27FC236}">
              <a16:creationId xmlns:a16="http://schemas.microsoft.com/office/drawing/2014/main" id="{BCFF3DA4-691E-468B-8673-45A4BE9E0BCE}"/>
            </a:ext>
          </a:extLst>
        </xdr:cNvPr>
        <xdr:cNvSpPr txBox="1"/>
      </xdr:nvSpPr>
      <xdr:spPr>
        <a:xfrm>
          <a:off x="1816744"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46499</xdr:rowOff>
    </xdr:from>
    <xdr:ext cx="405111" cy="259045"/>
    <xdr:sp macro="" textlink="">
      <xdr:nvSpPr>
        <xdr:cNvPr id="104" name="n_4mainValue【体育館・プール】&#10;有形固定資産減価償却率">
          <a:extLst>
            <a:ext uri="{FF2B5EF4-FFF2-40B4-BE49-F238E27FC236}">
              <a16:creationId xmlns:a16="http://schemas.microsoft.com/office/drawing/2014/main" id="{7FB68750-4460-494D-A3D4-4A5554EA2F08}"/>
            </a:ext>
          </a:extLst>
        </xdr:cNvPr>
        <xdr:cNvSpPr txBox="1"/>
      </xdr:nvSpPr>
      <xdr:spPr>
        <a:xfrm>
          <a:off x="927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C30E3FE6-B74E-4A2B-BB8C-B16DE1CF09F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0038C6D0-7910-4C60-BFC3-C177F2E70AB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EC34FD55-6040-4F4D-A48E-60C3B309E4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E62B885B-5F16-4796-B28B-90B8BB3FC4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1D6215AB-0E52-4FF9-A259-6C56897304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99456912-6C98-4F2E-AE85-C542DB0D614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2D23E591-B56F-4BAA-907D-764F293DD6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79CA274E-ED2A-4735-90DA-72124192C4C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DF67029B-3CB0-4891-B1E4-2CA2F661E48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71A228CF-072D-495C-85E3-81D1CFABD8A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E5DFD0F-67CB-4197-916C-C5F91082E8EC}"/>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C01EB3A8-377A-443F-91C5-D0A400D1F9F5}"/>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A9CDA3BA-57BB-405E-B8B6-2F52B16EB64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7F13FD9E-4EDB-44A9-8FC4-92AB531F81F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72CEB15E-E03F-446D-8187-8A2A2041E12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57363CEC-D14F-4D00-8772-19A08D8491A9}"/>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1A7F4439-91E2-471C-87E0-1E12875F197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9905CB90-A17B-4F7C-B935-3F5ADBF834B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726372D0-460F-46B7-92E5-CB04258C191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ED3E3BE5-5297-437B-BB0D-219B61806D8D}"/>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005543B9-5ED6-40DD-B050-D0B4877FED9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A7F004C9-128F-4F66-8E00-AAC32AF8EDA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160CF69A-7FB9-4EDE-AD94-1192AAB8FE7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165735</xdr:rowOff>
    </xdr:from>
    <xdr:to>
      <xdr:col>54</xdr:col>
      <xdr:colOff>189865</xdr:colOff>
      <xdr:row>63</xdr:row>
      <xdr:rowOff>106680</xdr:rowOff>
    </xdr:to>
    <xdr:cxnSp macro="">
      <xdr:nvCxnSpPr>
        <xdr:cNvPr id="128" name="直線コネクタ 127">
          <a:extLst>
            <a:ext uri="{FF2B5EF4-FFF2-40B4-BE49-F238E27FC236}">
              <a16:creationId xmlns:a16="http://schemas.microsoft.com/office/drawing/2014/main" id="{F631FFA4-E7E1-4DB7-AA67-3CF075FAEA75}"/>
            </a:ext>
          </a:extLst>
        </xdr:cNvPr>
        <xdr:cNvCxnSpPr/>
      </xdr:nvCxnSpPr>
      <xdr:spPr>
        <a:xfrm flipV="1">
          <a:off x="10476865" y="9595485"/>
          <a:ext cx="0" cy="131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110507</xdr:rowOff>
    </xdr:from>
    <xdr:ext cx="469744" cy="259045"/>
    <xdr:sp macro="" textlink="">
      <xdr:nvSpPr>
        <xdr:cNvPr id="129" name="【体育館・プール】&#10;一人当たり面積最小値テキスト">
          <a:extLst>
            <a:ext uri="{FF2B5EF4-FFF2-40B4-BE49-F238E27FC236}">
              <a16:creationId xmlns:a16="http://schemas.microsoft.com/office/drawing/2014/main" id="{656AEAE8-B1CA-4A8B-A041-655CCDF2B499}"/>
            </a:ext>
          </a:extLst>
        </xdr:cNvPr>
        <xdr:cNvSpPr txBox="1"/>
      </xdr:nvSpPr>
      <xdr:spPr>
        <a:xfrm>
          <a:off x="10515600"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106680</xdr:rowOff>
    </xdr:from>
    <xdr:to>
      <xdr:col>55</xdr:col>
      <xdr:colOff>88900</xdr:colOff>
      <xdr:row>63</xdr:row>
      <xdr:rowOff>106680</xdr:rowOff>
    </xdr:to>
    <xdr:cxnSp macro="">
      <xdr:nvCxnSpPr>
        <xdr:cNvPr id="130" name="直線コネクタ 129">
          <a:extLst>
            <a:ext uri="{FF2B5EF4-FFF2-40B4-BE49-F238E27FC236}">
              <a16:creationId xmlns:a16="http://schemas.microsoft.com/office/drawing/2014/main" id="{56A2A88F-A91D-4EBD-A17C-2063B18E80F9}"/>
            </a:ext>
          </a:extLst>
        </xdr:cNvPr>
        <xdr:cNvCxnSpPr/>
      </xdr:nvCxnSpPr>
      <xdr:spPr>
        <a:xfrm>
          <a:off x="10388600" y="1090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112412</xdr:rowOff>
    </xdr:from>
    <xdr:ext cx="469744" cy="259045"/>
    <xdr:sp macro="" textlink="">
      <xdr:nvSpPr>
        <xdr:cNvPr id="131" name="【体育館・プール】&#10;一人当たり面積最大値テキスト">
          <a:extLst>
            <a:ext uri="{FF2B5EF4-FFF2-40B4-BE49-F238E27FC236}">
              <a16:creationId xmlns:a16="http://schemas.microsoft.com/office/drawing/2014/main" id="{57D28576-6C41-4A2E-98E9-219143838669}"/>
            </a:ext>
          </a:extLst>
        </xdr:cNvPr>
        <xdr:cNvSpPr txBox="1"/>
      </xdr:nvSpPr>
      <xdr:spPr>
        <a:xfrm>
          <a:off x="10515600" y="9370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165735</xdr:rowOff>
    </xdr:from>
    <xdr:to>
      <xdr:col>55</xdr:col>
      <xdr:colOff>88900</xdr:colOff>
      <xdr:row>55</xdr:row>
      <xdr:rowOff>165735</xdr:rowOff>
    </xdr:to>
    <xdr:cxnSp macro="">
      <xdr:nvCxnSpPr>
        <xdr:cNvPr id="132" name="直線コネクタ 131">
          <a:extLst>
            <a:ext uri="{FF2B5EF4-FFF2-40B4-BE49-F238E27FC236}">
              <a16:creationId xmlns:a16="http://schemas.microsoft.com/office/drawing/2014/main" id="{354D57CB-2B55-4379-9935-DF8FEC67DADC}"/>
            </a:ext>
          </a:extLst>
        </xdr:cNvPr>
        <xdr:cNvCxnSpPr/>
      </xdr:nvCxnSpPr>
      <xdr:spPr>
        <a:xfrm>
          <a:off x="10388600" y="959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103522</xdr:rowOff>
    </xdr:from>
    <xdr:ext cx="469744" cy="259045"/>
    <xdr:sp macro="" textlink="">
      <xdr:nvSpPr>
        <xdr:cNvPr id="133" name="【体育館・プール】&#10;一人当たり面積平均値テキスト">
          <a:extLst>
            <a:ext uri="{FF2B5EF4-FFF2-40B4-BE49-F238E27FC236}">
              <a16:creationId xmlns:a16="http://schemas.microsoft.com/office/drawing/2014/main" id="{EDAE4639-6AEC-47D5-850D-75E2D8228F9F}"/>
            </a:ext>
          </a:extLst>
        </xdr:cNvPr>
        <xdr:cNvSpPr txBox="1"/>
      </xdr:nvSpPr>
      <xdr:spPr>
        <a:xfrm>
          <a:off x="10515600" y="10390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80645</xdr:rowOff>
    </xdr:from>
    <xdr:to>
      <xdr:col>55</xdr:col>
      <xdr:colOff>50800</xdr:colOff>
      <xdr:row>62</xdr:row>
      <xdr:rowOff>10795</xdr:rowOff>
    </xdr:to>
    <xdr:sp macro="" textlink="">
      <xdr:nvSpPr>
        <xdr:cNvPr id="134" name="フローチャート: 判断 133">
          <a:extLst>
            <a:ext uri="{FF2B5EF4-FFF2-40B4-BE49-F238E27FC236}">
              <a16:creationId xmlns:a16="http://schemas.microsoft.com/office/drawing/2014/main" id="{8D4CEAE2-D0A4-48B1-9B5C-35F4F93010FD}"/>
            </a:ext>
          </a:extLst>
        </xdr:cNvPr>
        <xdr:cNvSpPr/>
      </xdr:nvSpPr>
      <xdr:spPr>
        <a:xfrm>
          <a:off x="104267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90170</xdr:rowOff>
    </xdr:from>
    <xdr:to>
      <xdr:col>50</xdr:col>
      <xdr:colOff>165100</xdr:colOff>
      <xdr:row>62</xdr:row>
      <xdr:rowOff>20320</xdr:rowOff>
    </xdr:to>
    <xdr:sp macro="" textlink="">
      <xdr:nvSpPr>
        <xdr:cNvPr id="135" name="フローチャート: 判断 134">
          <a:extLst>
            <a:ext uri="{FF2B5EF4-FFF2-40B4-BE49-F238E27FC236}">
              <a16:creationId xmlns:a16="http://schemas.microsoft.com/office/drawing/2014/main" id="{272F25AC-AA0E-430A-9EEF-00167935B02A}"/>
            </a:ext>
          </a:extLst>
        </xdr:cNvPr>
        <xdr:cNvSpPr/>
      </xdr:nvSpPr>
      <xdr:spPr>
        <a:xfrm>
          <a:off x="9588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139700</xdr:rowOff>
    </xdr:from>
    <xdr:to>
      <xdr:col>46</xdr:col>
      <xdr:colOff>38100</xdr:colOff>
      <xdr:row>62</xdr:row>
      <xdr:rowOff>69850</xdr:rowOff>
    </xdr:to>
    <xdr:sp macro="" textlink="">
      <xdr:nvSpPr>
        <xdr:cNvPr id="136" name="フローチャート: 判断 135">
          <a:extLst>
            <a:ext uri="{FF2B5EF4-FFF2-40B4-BE49-F238E27FC236}">
              <a16:creationId xmlns:a16="http://schemas.microsoft.com/office/drawing/2014/main" id="{141C9C78-ABD8-49D0-984B-B35A5E6D18F1}"/>
            </a:ext>
          </a:extLst>
        </xdr:cNvPr>
        <xdr:cNvSpPr/>
      </xdr:nvSpPr>
      <xdr:spPr>
        <a:xfrm>
          <a:off x="8699500" y="1059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137" name="フローチャート: 判断 136">
          <a:extLst>
            <a:ext uri="{FF2B5EF4-FFF2-40B4-BE49-F238E27FC236}">
              <a16:creationId xmlns:a16="http://schemas.microsoft.com/office/drawing/2014/main" id="{EB80EECD-D1DD-4338-B930-550F3E727327}"/>
            </a:ext>
          </a:extLst>
        </xdr:cNvPr>
        <xdr:cNvSpPr/>
      </xdr:nvSpPr>
      <xdr:spPr>
        <a:xfrm>
          <a:off x="7810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138" name="フローチャート: 判断 137">
          <a:extLst>
            <a:ext uri="{FF2B5EF4-FFF2-40B4-BE49-F238E27FC236}">
              <a16:creationId xmlns:a16="http://schemas.microsoft.com/office/drawing/2014/main" id="{AD4A8344-8EC0-4C64-A61B-E0D921209F78}"/>
            </a:ext>
          </a:extLst>
        </xdr:cNvPr>
        <xdr:cNvSpPr/>
      </xdr:nvSpPr>
      <xdr:spPr>
        <a:xfrm>
          <a:off x="6921500" y="1052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E18AEBF-36CE-461E-9C8B-8B9912C5622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DBE3A7B7-45DD-408B-AC39-3F588D7785A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8527B721-15BD-4683-9CC6-9B486DC6444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86AB8CF5-4C46-4C9C-BE56-9D68972CFCD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5CF435F-20EE-44D8-8284-E893497BAC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122555</xdr:rowOff>
    </xdr:from>
    <xdr:to>
      <xdr:col>55</xdr:col>
      <xdr:colOff>50800</xdr:colOff>
      <xdr:row>62</xdr:row>
      <xdr:rowOff>52705</xdr:rowOff>
    </xdr:to>
    <xdr:sp macro="" textlink="">
      <xdr:nvSpPr>
        <xdr:cNvPr id="144" name="楕円 143">
          <a:extLst>
            <a:ext uri="{FF2B5EF4-FFF2-40B4-BE49-F238E27FC236}">
              <a16:creationId xmlns:a16="http://schemas.microsoft.com/office/drawing/2014/main" id="{804C3ACF-553E-4927-9D67-04645FB9D6AC}"/>
            </a:ext>
          </a:extLst>
        </xdr:cNvPr>
        <xdr:cNvSpPr/>
      </xdr:nvSpPr>
      <xdr:spPr>
        <a:xfrm>
          <a:off x="104267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100982</xdr:rowOff>
    </xdr:from>
    <xdr:ext cx="469744" cy="259045"/>
    <xdr:sp macro="" textlink="">
      <xdr:nvSpPr>
        <xdr:cNvPr id="145" name="【体育館・プール】&#10;一人当たり面積該当値テキスト">
          <a:extLst>
            <a:ext uri="{FF2B5EF4-FFF2-40B4-BE49-F238E27FC236}">
              <a16:creationId xmlns:a16="http://schemas.microsoft.com/office/drawing/2014/main" id="{245C9347-DCA4-4EA1-ACD8-FBB8CD351762}"/>
            </a:ext>
          </a:extLst>
        </xdr:cNvPr>
        <xdr:cNvSpPr txBox="1"/>
      </xdr:nvSpPr>
      <xdr:spPr>
        <a:xfrm>
          <a:off x="10515600" y="105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146" name="楕円 145">
          <a:extLst>
            <a:ext uri="{FF2B5EF4-FFF2-40B4-BE49-F238E27FC236}">
              <a16:creationId xmlns:a16="http://schemas.microsoft.com/office/drawing/2014/main" id="{994EEE19-E0D8-47BF-98F4-5A8E06CA4D03}"/>
            </a:ext>
          </a:extLst>
        </xdr:cNvPr>
        <xdr:cNvSpPr/>
      </xdr:nvSpPr>
      <xdr:spPr>
        <a:xfrm>
          <a:off x="958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xdr:rowOff>
    </xdr:from>
    <xdr:to>
      <xdr:col>55</xdr:col>
      <xdr:colOff>0</xdr:colOff>
      <xdr:row>62</xdr:row>
      <xdr:rowOff>3810</xdr:rowOff>
    </xdr:to>
    <xdr:cxnSp macro="">
      <xdr:nvCxnSpPr>
        <xdr:cNvPr id="147" name="直線コネクタ 146">
          <a:extLst>
            <a:ext uri="{FF2B5EF4-FFF2-40B4-BE49-F238E27FC236}">
              <a16:creationId xmlns:a16="http://schemas.microsoft.com/office/drawing/2014/main" id="{31672FCC-C27D-4CCF-8C17-4C7A60023DD4}"/>
            </a:ext>
          </a:extLst>
        </xdr:cNvPr>
        <xdr:cNvCxnSpPr/>
      </xdr:nvCxnSpPr>
      <xdr:spPr>
        <a:xfrm flipV="1">
          <a:off x="9639300" y="1063180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126365</xdr:rowOff>
    </xdr:from>
    <xdr:to>
      <xdr:col>46</xdr:col>
      <xdr:colOff>38100</xdr:colOff>
      <xdr:row>62</xdr:row>
      <xdr:rowOff>56515</xdr:rowOff>
    </xdr:to>
    <xdr:sp macro="" textlink="">
      <xdr:nvSpPr>
        <xdr:cNvPr id="148" name="楕円 147">
          <a:extLst>
            <a:ext uri="{FF2B5EF4-FFF2-40B4-BE49-F238E27FC236}">
              <a16:creationId xmlns:a16="http://schemas.microsoft.com/office/drawing/2014/main" id="{924F9541-5015-4ED3-8A6A-85BFB80C9BE1}"/>
            </a:ext>
          </a:extLst>
        </xdr:cNvPr>
        <xdr:cNvSpPr/>
      </xdr:nvSpPr>
      <xdr:spPr>
        <a:xfrm>
          <a:off x="8699500" y="1058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5715</xdr:rowOff>
    </xdr:to>
    <xdr:cxnSp macro="">
      <xdr:nvCxnSpPr>
        <xdr:cNvPr id="149" name="直線コネクタ 148">
          <a:extLst>
            <a:ext uri="{FF2B5EF4-FFF2-40B4-BE49-F238E27FC236}">
              <a16:creationId xmlns:a16="http://schemas.microsoft.com/office/drawing/2014/main" id="{41AC4CC5-450F-437F-88D6-6981EA8D760B}"/>
            </a:ext>
          </a:extLst>
        </xdr:cNvPr>
        <xdr:cNvCxnSpPr/>
      </xdr:nvCxnSpPr>
      <xdr:spPr>
        <a:xfrm flipV="1">
          <a:off x="8750300" y="1063371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130175</xdr:rowOff>
    </xdr:from>
    <xdr:to>
      <xdr:col>41</xdr:col>
      <xdr:colOff>101600</xdr:colOff>
      <xdr:row>62</xdr:row>
      <xdr:rowOff>60325</xdr:rowOff>
    </xdr:to>
    <xdr:sp macro="" textlink="">
      <xdr:nvSpPr>
        <xdr:cNvPr id="150" name="楕円 149">
          <a:extLst>
            <a:ext uri="{FF2B5EF4-FFF2-40B4-BE49-F238E27FC236}">
              <a16:creationId xmlns:a16="http://schemas.microsoft.com/office/drawing/2014/main" id="{E34D3BD6-F093-40CB-A7C6-9662C81841C1}"/>
            </a:ext>
          </a:extLst>
        </xdr:cNvPr>
        <xdr:cNvSpPr/>
      </xdr:nvSpPr>
      <xdr:spPr>
        <a:xfrm>
          <a:off x="7810500" y="1058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5715</xdr:rowOff>
    </xdr:from>
    <xdr:to>
      <xdr:col>45</xdr:col>
      <xdr:colOff>177800</xdr:colOff>
      <xdr:row>62</xdr:row>
      <xdr:rowOff>9525</xdr:rowOff>
    </xdr:to>
    <xdr:cxnSp macro="">
      <xdr:nvCxnSpPr>
        <xdr:cNvPr id="151" name="直線コネクタ 150">
          <a:extLst>
            <a:ext uri="{FF2B5EF4-FFF2-40B4-BE49-F238E27FC236}">
              <a16:creationId xmlns:a16="http://schemas.microsoft.com/office/drawing/2014/main" id="{D67B2172-71BC-4BD3-9077-7BEE6EE31A21}"/>
            </a:ext>
          </a:extLst>
        </xdr:cNvPr>
        <xdr:cNvCxnSpPr/>
      </xdr:nvCxnSpPr>
      <xdr:spPr>
        <a:xfrm flipV="1">
          <a:off x="7861300" y="1063561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132080</xdr:rowOff>
    </xdr:from>
    <xdr:to>
      <xdr:col>36</xdr:col>
      <xdr:colOff>165100</xdr:colOff>
      <xdr:row>62</xdr:row>
      <xdr:rowOff>62230</xdr:rowOff>
    </xdr:to>
    <xdr:sp macro="" textlink="">
      <xdr:nvSpPr>
        <xdr:cNvPr id="152" name="楕円 151">
          <a:extLst>
            <a:ext uri="{FF2B5EF4-FFF2-40B4-BE49-F238E27FC236}">
              <a16:creationId xmlns:a16="http://schemas.microsoft.com/office/drawing/2014/main" id="{DAA04DC2-D957-40B8-BFA8-7FA458E6CD35}"/>
            </a:ext>
          </a:extLst>
        </xdr:cNvPr>
        <xdr:cNvSpPr/>
      </xdr:nvSpPr>
      <xdr:spPr>
        <a:xfrm>
          <a:off x="6921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9525</xdr:rowOff>
    </xdr:from>
    <xdr:to>
      <xdr:col>41</xdr:col>
      <xdr:colOff>50800</xdr:colOff>
      <xdr:row>62</xdr:row>
      <xdr:rowOff>11430</xdr:rowOff>
    </xdr:to>
    <xdr:cxnSp macro="">
      <xdr:nvCxnSpPr>
        <xdr:cNvPr id="153" name="直線コネクタ 152">
          <a:extLst>
            <a:ext uri="{FF2B5EF4-FFF2-40B4-BE49-F238E27FC236}">
              <a16:creationId xmlns:a16="http://schemas.microsoft.com/office/drawing/2014/main" id="{7C27FF31-700F-49DF-8310-C39293FB22C3}"/>
            </a:ext>
          </a:extLst>
        </xdr:cNvPr>
        <xdr:cNvCxnSpPr/>
      </xdr:nvCxnSpPr>
      <xdr:spPr>
        <a:xfrm flipV="1">
          <a:off x="6972300" y="106394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36847</xdr:rowOff>
    </xdr:from>
    <xdr:ext cx="469744" cy="259045"/>
    <xdr:sp macro="" textlink="">
      <xdr:nvSpPr>
        <xdr:cNvPr id="154" name="n_1aveValue【体育館・プール】&#10;一人当たり面積">
          <a:extLst>
            <a:ext uri="{FF2B5EF4-FFF2-40B4-BE49-F238E27FC236}">
              <a16:creationId xmlns:a16="http://schemas.microsoft.com/office/drawing/2014/main" id="{1401F697-E711-474A-9B76-4A94975AF231}"/>
            </a:ext>
          </a:extLst>
        </xdr:cNvPr>
        <xdr:cNvSpPr txBox="1"/>
      </xdr:nvSpPr>
      <xdr:spPr>
        <a:xfrm>
          <a:off x="9391727"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60977</xdr:rowOff>
    </xdr:from>
    <xdr:ext cx="469744" cy="259045"/>
    <xdr:sp macro="" textlink="">
      <xdr:nvSpPr>
        <xdr:cNvPr id="155" name="n_2aveValue【体育館・プール】&#10;一人当たり面積">
          <a:extLst>
            <a:ext uri="{FF2B5EF4-FFF2-40B4-BE49-F238E27FC236}">
              <a16:creationId xmlns:a16="http://schemas.microsoft.com/office/drawing/2014/main" id="{0E8418A7-F003-4728-AEC3-3154DDEB4BD2}"/>
            </a:ext>
          </a:extLst>
        </xdr:cNvPr>
        <xdr:cNvSpPr txBox="1"/>
      </xdr:nvSpPr>
      <xdr:spPr>
        <a:xfrm>
          <a:off x="8515427"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21607</xdr:rowOff>
    </xdr:from>
    <xdr:ext cx="469744" cy="259045"/>
    <xdr:sp macro="" textlink="">
      <xdr:nvSpPr>
        <xdr:cNvPr id="156" name="n_3aveValue【体育館・プール】&#10;一人当たり面積">
          <a:extLst>
            <a:ext uri="{FF2B5EF4-FFF2-40B4-BE49-F238E27FC236}">
              <a16:creationId xmlns:a16="http://schemas.microsoft.com/office/drawing/2014/main" id="{23822369-9843-44FA-8499-8B2D95A12F1A}"/>
            </a:ext>
          </a:extLst>
        </xdr:cNvPr>
        <xdr:cNvSpPr txBox="1"/>
      </xdr:nvSpPr>
      <xdr:spPr>
        <a:xfrm>
          <a:off x="76264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17797</xdr:rowOff>
    </xdr:from>
    <xdr:ext cx="469744" cy="259045"/>
    <xdr:sp macro="" textlink="">
      <xdr:nvSpPr>
        <xdr:cNvPr id="157" name="n_4aveValue【体育館・プール】&#10;一人当たり面積">
          <a:extLst>
            <a:ext uri="{FF2B5EF4-FFF2-40B4-BE49-F238E27FC236}">
              <a16:creationId xmlns:a16="http://schemas.microsoft.com/office/drawing/2014/main" id="{09624DFD-E820-4295-8985-5961E39FFBEF}"/>
            </a:ext>
          </a:extLst>
        </xdr:cNvPr>
        <xdr:cNvSpPr txBox="1"/>
      </xdr:nvSpPr>
      <xdr:spPr>
        <a:xfrm>
          <a:off x="6737427" y="103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45737</xdr:rowOff>
    </xdr:from>
    <xdr:ext cx="469744" cy="259045"/>
    <xdr:sp macro="" textlink="">
      <xdr:nvSpPr>
        <xdr:cNvPr id="158" name="n_1mainValue【体育館・プール】&#10;一人当たり面積">
          <a:extLst>
            <a:ext uri="{FF2B5EF4-FFF2-40B4-BE49-F238E27FC236}">
              <a16:creationId xmlns:a16="http://schemas.microsoft.com/office/drawing/2014/main" id="{E2F1043F-E309-4A85-95B8-EEEC3FE04EDB}"/>
            </a:ext>
          </a:extLst>
        </xdr:cNvPr>
        <xdr:cNvSpPr txBox="1"/>
      </xdr:nvSpPr>
      <xdr:spPr>
        <a:xfrm>
          <a:off x="93917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73042</xdr:rowOff>
    </xdr:from>
    <xdr:ext cx="469744" cy="259045"/>
    <xdr:sp macro="" textlink="">
      <xdr:nvSpPr>
        <xdr:cNvPr id="159" name="n_2mainValue【体育館・プール】&#10;一人当たり面積">
          <a:extLst>
            <a:ext uri="{FF2B5EF4-FFF2-40B4-BE49-F238E27FC236}">
              <a16:creationId xmlns:a16="http://schemas.microsoft.com/office/drawing/2014/main" id="{B3EBEDE3-3163-4A79-AAF9-2BDF4B776EC5}"/>
            </a:ext>
          </a:extLst>
        </xdr:cNvPr>
        <xdr:cNvSpPr txBox="1"/>
      </xdr:nvSpPr>
      <xdr:spPr>
        <a:xfrm>
          <a:off x="8515427" y="10360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51452</xdr:rowOff>
    </xdr:from>
    <xdr:ext cx="469744" cy="259045"/>
    <xdr:sp macro="" textlink="">
      <xdr:nvSpPr>
        <xdr:cNvPr id="160" name="n_3mainValue【体育館・プール】&#10;一人当たり面積">
          <a:extLst>
            <a:ext uri="{FF2B5EF4-FFF2-40B4-BE49-F238E27FC236}">
              <a16:creationId xmlns:a16="http://schemas.microsoft.com/office/drawing/2014/main" id="{E2090225-CAA2-4EDB-9ED4-50FC54D63AF3}"/>
            </a:ext>
          </a:extLst>
        </xdr:cNvPr>
        <xdr:cNvSpPr txBox="1"/>
      </xdr:nvSpPr>
      <xdr:spPr>
        <a:xfrm>
          <a:off x="7626427" y="1068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53357</xdr:rowOff>
    </xdr:from>
    <xdr:ext cx="469744" cy="259045"/>
    <xdr:sp macro="" textlink="">
      <xdr:nvSpPr>
        <xdr:cNvPr id="161" name="n_4mainValue【体育館・プール】&#10;一人当たり面積">
          <a:extLst>
            <a:ext uri="{FF2B5EF4-FFF2-40B4-BE49-F238E27FC236}">
              <a16:creationId xmlns:a16="http://schemas.microsoft.com/office/drawing/2014/main" id="{150FBB77-78D6-464C-B86A-851261C6188B}"/>
            </a:ext>
          </a:extLst>
        </xdr:cNvPr>
        <xdr:cNvSpPr txBox="1"/>
      </xdr:nvSpPr>
      <xdr:spPr>
        <a:xfrm>
          <a:off x="6737427" y="1068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CF38555B-FE45-4DEB-B5E2-25B4F1D13AD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82CA4BF5-BDAA-4EE1-9DF7-119A983A60E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86CE82A0-895D-4D95-9D4D-1797B72721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06119BD6-61F9-4868-97E5-FA35C5EEB53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1858A711-AB32-450D-A457-33D1EDDE5CF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14BA047F-9B83-4BA2-863B-6541A8B9C657}"/>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B90DC94-0AF3-42CB-8D4F-D3A4B19CA05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D00076A1-F1FC-4D39-938F-7690AB8EC9F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CDB560ED-9199-4C6B-8CB0-31372FCA75EA}"/>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AB4A6E75-E5FA-4AD6-B124-9A245AF7647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6F810874-E63C-4A5D-B945-0C16720905E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173" name="直線コネクタ 172">
          <a:extLst>
            <a:ext uri="{FF2B5EF4-FFF2-40B4-BE49-F238E27FC236}">
              <a16:creationId xmlns:a16="http://schemas.microsoft.com/office/drawing/2014/main" id="{D8AB18C3-3233-40B9-8B87-8BDC2D37F92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174" name="テキスト ボックス 173">
          <a:extLst>
            <a:ext uri="{FF2B5EF4-FFF2-40B4-BE49-F238E27FC236}">
              <a16:creationId xmlns:a16="http://schemas.microsoft.com/office/drawing/2014/main" id="{881B6977-8030-4EE4-BCBB-99701247AA83}"/>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175" name="直線コネクタ 174">
          <a:extLst>
            <a:ext uri="{FF2B5EF4-FFF2-40B4-BE49-F238E27FC236}">
              <a16:creationId xmlns:a16="http://schemas.microsoft.com/office/drawing/2014/main" id="{C5A5A126-F6D3-4EA0-BCF9-70D4D00CF640}"/>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176" name="テキスト ボックス 175">
          <a:extLst>
            <a:ext uri="{FF2B5EF4-FFF2-40B4-BE49-F238E27FC236}">
              <a16:creationId xmlns:a16="http://schemas.microsoft.com/office/drawing/2014/main" id="{60BA60E3-149B-4149-850A-2F25B034AF93}"/>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177" name="直線コネクタ 176">
          <a:extLst>
            <a:ext uri="{FF2B5EF4-FFF2-40B4-BE49-F238E27FC236}">
              <a16:creationId xmlns:a16="http://schemas.microsoft.com/office/drawing/2014/main" id="{87AF07A4-9619-4259-836F-3E3AFF6A99B6}"/>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178" name="テキスト ボックス 177">
          <a:extLst>
            <a:ext uri="{FF2B5EF4-FFF2-40B4-BE49-F238E27FC236}">
              <a16:creationId xmlns:a16="http://schemas.microsoft.com/office/drawing/2014/main" id="{E9A30555-0CD6-4E70-BAB5-500EE16ABE01}"/>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179" name="直線コネクタ 178">
          <a:extLst>
            <a:ext uri="{FF2B5EF4-FFF2-40B4-BE49-F238E27FC236}">
              <a16:creationId xmlns:a16="http://schemas.microsoft.com/office/drawing/2014/main" id="{A42E1E85-2262-448D-A3D3-CED1A4B48732}"/>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180" name="テキスト ボックス 179">
          <a:extLst>
            <a:ext uri="{FF2B5EF4-FFF2-40B4-BE49-F238E27FC236}">
              <a16:creationId xmlns:a16="http://schemas.microsoft.com/office/drawing/2014/main" id="{5FD04BF9-E70A-4FB1-903D-F14702A305A5}"/>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1" name="直線コネクタ 180">
          <a:extLst>
            <a:ext uri="{FF2B5EF4-FFF2-40B4-BE49-F238E27FC236}">
              <a16:creationId xmlns:a16="http://schemas.microsoft.com/office/drawing/2014/main" id="{B94B6D74-7C33-4A9A-8602-17AF42CAD6E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182" name="テキスト ボックス 181">
          <a:extLst>
            <a:ext uri="{FF2B5EF4-FFF2-40B4-BE49-F238E27FC236}">
              <a16:creationId xmlns:a16="http://schemas.microsoft.com/office/drawing/2014/main" id="{0FA0BE21-18C0-42E2-838F-950E3D36D4FA}"/>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3" name="【福祉施設】&#10;有形固定資産減価償却率グラフ枠">
          <a:extLst>
            <a:ext uri="{FF2B5EF4-FFF2-40B4-BE49-F238E27FC236}">
              <a16:creationId xmlns:a16="http://schemas.microsoft.com/office/drawing/2014/main" id="{2B413835-98AF-49ED-BDB4-CA2904B105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42672</xdr:rowOff>
    </xdr:from>
    <xdr:to>
      <xdr:col>24</xdr:col>
      <xdr:colOff>62865</xdr:colOff>
      <xdr:row>86</xdr:row>
      <xdr:rowOff>38100</xdr:rowOff>
    </xdr:to>
    <xdr:cxnSp macro="">
      <xdr:nvCxnSpPr>
        <xdr:cNvPr id="184" name="直線コネクタ 183">
          <a:extLst>
            <a:ext uri="{FF2B5EF4-FFF2-40B4-BE49-F238E27FC236}">
              <a16:creationId xmlns:a16="http://schemas.microsoft.com/office/drawing/2014/main" id="{18749CD8-E48E-4893-9C0F-4F622624CB27}"/>
            </a:ext>
          </a:extLst>
        </xdr:cNvPr>
        <xdr:cNvCxnSpPr/>
      </xdr:nvCxnSpPr>
      <xdr:spPr>
        <a:xfrm flipV="1">
          <a:off x="4634865" y="1341577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185" name="【福祉施設】&#10;有形固定資産減価償却率最小値テキスト">
          <a:extLst>
            <a:ext uri="{FF2B5EF4-FFF2-40B4-BE49-F238E27FC236}">
              <a16:creationId xmlns:a16="http://schemas.microsoft.com/office/drawing/2014/main" id="{27D07A0E-9DDA-46BD-A9D5-976413BC0AD1}"/>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186" name="直線コネクタ 185">
          <a:extLst>
            <a:ext uri="{FF2B5EF4-FFF2-40B4-BE49-F238E27FC236}">
              <a16:creationId xmlns:a16="http://schemas.microsoft.com/office/drawing/2014/main" id="{99D7B865-2AEA-4E5B-90D3-4867DB7FDFA5}"/>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160799</xdr:rowOff>
    </xdr:from>
    <xdr:ext cx="405111" cy="259045"/>
    <xdr:sp macro="" textlink="">
      <xdr:nvSpPr>
        <xdr:cNvPr id="187" name="【福祉施設】&#10;有形固定資産減価償却率最大値テキスト">
          <a:extLst>
            <a:ext uri="{FF2B5EF4-FFF2-40B4-BE49-F238E27FC236}">
              <a16:creationId xmlns:a16="http://schemas.microsoft.com/office/drawing/2014/main" id="{5A8CF3E8-8453-4261-83A0-3165740743E3}"/>
            </a:ext>
          </a:extLst>
        </xdr:cNvPr>
        <xdr:cNvSpPr txBox="1"/>
      </xdr:nvSpPr>
      <xdr:spPr>
        <a:xfrm>
          <a:off x="4673600" y="1319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42672</xdr:rowOff>
    </xdr:from>
    <xdr:to>
      <xdr:col>24</xdr:col>
      <xdr:colOff>152400</xdr:colOff>
      <xdr:row>78</xdr:row>
      <xdr:rowOff>42672</xdr:rowOff>
    </xdr:to>
    <xdr:cxnSp macro="">
      <xdr:nvCxnSpPr>
        <xdr:cNvPr id="188" name="直線コネクタ 187">
          <a:extLst>
            <a:ext uri="{FF2B5EF4-FFF2-40B4-BE49-F238E27FC236}">
              <a16:creationId xmlns:a16="http://schemas.microsoft.com/office/drawing/2014/main" id="{56891D7B-4FA3-4444-8007-4A71D58D72E2}"/>
            </a:ext>
          </a:extLst>
        </xdr:cNvPr>
        <xdr:cNvCxnSpPr/>
      </xdr:nvCxnSpPr>
      <xdr:spPr>
        <a:xfrm>
          <a:off x="4546600" y="1341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67327</xdr:rowOff>
    </xdr:from>
    <xdr:ext cx="405111" cy="259045"/>
    <xdr:sp macro="" textlink="">
      <xdr:nvSpPr>
        <xdr:cNvPr id="189" name="【福祉施設】&#10;有形固定資産減価償却率平均値テキスト">
          <a:extLst>
            <a:ext uri="{FF2B5EF4-FFF2-40B4-BE49-F238E27FC236}">
              <a16:creationId xmlns:a16="http://schemas.microsoft.com/office/drawing/2014/main" id="{86481EDD-27A0-4D40-8950-7C0A684ECEF4}"/>
            </a:ext>
          </a:extLst>
        </xdr:cNvPr>
        <xdr:cNvSpPr txBox="1"/>
      </xdr:nvSpPr>
      <xdr:spPr>
        <a:xfrm>
          <a:off x="4673600" y="13783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44450</xdr:rowOff>
    </xdr:from>
    <xdr:to>
      <xdr:col>24</xdr:col>
      <xdr:colOff>114300</xdr:colOff>
      <xdr:row>81</xdr:row>
      <xdr:rowOff>146050</xdr:rowOff>
    </xdr:to>
    <xdr:sp macro="" textlink="">
      <xdr:nvSpPr>
        <xdr:cNvPr id="190" name="フローチャート: 判断 189">
          <a:extLst>
            <a:ext uri="{FF2B5EF4-FFF2-40B4-BE49-F238E27FC236}">
              <a16:creationId xmlns:a16="http://schemas.microsoft.com/office/drawing/2014/main" id="{FDD11618-A541-4795-88CD-3DD0A8D6D4C4}"/>
            </a:ext>
          </a:extLst>
        </xdr:cNvPr>
        <xdr:cNvSpPr/>
      </xdr:nvSpPr>
      <xdr:spPr>
        <a:xfrm>
          <a:off x="45847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12446</xdr:rowOff>
    </xdr:from>
    <xdr:to>
      <xdr:col>20</xdr:col>
      <xdr:colOff>38100</xdr:colOff>
      <xdr:row>81</xdr:row>
      <xdr:rowOff>114046</xdr:rowOff>
    </xdr:to>
    <xdr:sp macro="" textlink="">
      <xdr:nvSpPr>
        <xdr:cNvPr id="191" name="フローチャート: 判断 190">
          <a:extLst>
            <a:ext uri="{FF2B5EF4-FFF2-40B4-BE49-F238E27FC236}">
              <a16:creationId xmlns:a16="http://schemas.microsoft.com/office/drawing/2014/main" id="{6E4954AF-9057-4920-8492-26AF3C28DFB0}"/>
            </a:ext>
          </a:extLst>
        </xdr:cNvPr>
        <xdr:cNvSpPr/>
      </xdr:nvSpPr>
      <xdr:spPr>
        <a:xfrm>
          <a:off x="3746500" y="1389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147320</xdr:rowOff>
    </xdr:from>
    <xdr:to>
      <xdr:col>15</xdr:col>
      <xdr:colOff>101600</xdr:colOff>
      <xdr:row>81</xdr:row>
      <xdr:rowOff>77470</xdr:rowOff>
    </xdr:to>
    <xdr:sp macro="" textlink="">
      <xdr:nvSpPr>
        <xdr:cNvPr id="192" name="フローチャート: 判断 191">
          <a:extLst>
            <a:ext uri="{FF2B5EF4-FFF2-40B4-BE49-F238E27FC236}">
              <a16:creationId xmlns:a16="http://schemas.microsoft.com/office/drawing/2014/main" id="{5434650A-E430-4D83-8BFD-A53A27C057E8}"/>
            </a:ext>
          </a:extLst>
        </xdr:cNvPr>
        <xdr:cNvSpPr/>
      </xdr:nvSpPr>
      <xdr:spPr>
        <a:xfrm>
          <a:off x="2857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30735</xdr:rowOff>
    </xdr:from>
    <xdr:to>
      <xdr:col>10</xdr:col>
      <xdr:colOff>165100</xdr:colOff>
      <xdr:row>80</xdr:row>
      <xdr:rowOff>132335</xdr:rowOff>
    </xdr:to>
    <xdr:sp macro="" textlink="">
      <xdr:nvSpPr>
        <xdr:cNvPr id="193" name="フローチャート: 判断 192">
          <a:extLst>
            <a:ext uri="{FF2B5EF4-FFF2-40B4-BE49-F238E27FC236}">
              <a16:creationId xmlns:a16="http://schemas.microsoft.com/office/drawing/2014/main" id="{58418FE3-1385-4BDD-9A59-AF6F4016B5F0}"/>
            </a:ext>
          </a:extLst>
        </xdr:cNvPr>
        <xdr:cNvSpPr/>
      </xdr:nvSpPr>
      <xdr:spPr>
        <a:xfrm>
          <a:off x="1968500" y="1374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1015</xdr:rowOff>
    </xdr:from>
    <xdr:to>
      <xdr:col>6</xdr:col>
      <xdr:colOff>38100</xdr:colOff>
      <xdr:row>80</xdr:row>
      <xdr:rowOff>102615</xdr:rowOff>
    </xdr:to>
    <xdr:sp macro="" textlink="">
      <xdr:nvSpPr>
        <xdr:cNvPr id="194" name="フローチャート: 判断 193">
          <a:extLst>
            <a:ext uri="{FF2B5EF4-FFF2-40B4-BE49-F238E27FC236}">
              <a16:creationId xmlns:a16="http://schemas.microsoft.com/office/drawing/2014/main" id="{8BB0104B-26ED-4185-8BFA-943DE1749E63}"/>
            </a:ext>
          </a:extLst>
        </xdr:cNvPr>
        <xdr:cNvSpPr/>
      </xdr:nvSpPr>
      <xdr:spPr>
        <a:xfrm>
          <a:off x="1079500" y="137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5" name="テキスト ボックス 194">
          <a:extLst>
            <a:ext uri="{FF2B5EF4-FFF2-40B4-BE49-F238E27FC236}">
              <a16:creationId xmlns:a16="http://schemas.microsoft.com/office/drawing/2014/main" id="{9B6DF3BF-1E5A-4185-9F89-61FD9F4201D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B9FDEFFC-D709-46C8-8845-00A137CC512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DF89D58A-B5B5-4AB3-BA9F-4A1977CB4CC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8EE7F25B-1619-4E38-BC52-62E5028155D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CBA84D6D-61C8-45F7-9F0E-BD0DD7C31431}"/>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110744</xdr:rowOff>
    </xdr:from>
    <xdr:to>
      <xdr:col>24</xdr:col>
      <xdr:colOff>114300</xdr:colOff>
      <xdr:row>85</xdr:row>
      <xdr:rowOff>40894</xdr:rowOff>
    </xdr:to>
    <xdr:sp macro="" textlink="">
      <xdr:nvSpPr>
        <xdr:cNvPr id="200" name="楕円 199">
          <a:extLst>
            <a:ext uri="{FF2B5EF4-FFF2-40B4-BE49-F238E27FC236}">
              <a16:creationId xmlns:a16="http://schemas.microsoft.com/office/drawing/2014/main" id="{D02487A2-8ABE-4190-BF06-84408505B3C8}"/>
            </a:ext>
          </a:extLst>
        </xdr:cNvPr>
        <xdr:cNvSpPr/>
      </xdr:nvSpPr>
      <xdr:spPr>
        <a:xfrm>
          <a:off x="45847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89171</xdr:rowOff>
    </xdr:from>
    <xdr:ext cx="405111" cy="259045"/>
    <xdr:sp macro="" textlink="">
      <xdr:nvSpPr>
        <xdr:cNvPr id="201" name="【福祉施設】&#10;有形固定資産減価償却率該当値テキスト">
          <a:extLst>
            <a:ext uri="{FF2B5EF4-FFF2-40B4-BE49-F238E27FC236}">
              <a16:creationId xmlns:a16="http://schemas.microsoft.com/office/drawing/2014/main" id="{E433F495-F7BA-4A98-ACD3-BF0AA707C225}"/>
            </a:ext>
          </a:extLst>
        </xdr:cNvPr>
        <xdr:cNvSpPr txBox="1"/>
      </xdr:nvSpPr>
      <xdr:spPr>
        <a:xfrm>
          <a:off x="4673600" y="1449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81026</xdr:rowOff>
    </xdr:from>
    <xdr:to>
      <xdr:col>20</xdr:col>
      <xdr:colOff>38100</xdr:colOff>
      <xdr:row>85</xdr:row>
      <xdr:rowOff>11176</xdr:rowOff>
    </xdr:to>
    <xdr:sp macro="" textlink="">
      <xdr:nvSpPr>
        <xdr:cNvPr id="202" name="楕円 201">
          <a:extLst>
            <a:ext uri="{FF2B5EF4-FFF2-40B4-BE49-F238E27FC236}">
              <a16:creationId xmlns:a16="http://schemas.microsoft.com/office/drawing/2014/main" id="{B6A64BE6-5502-4D3A-BC09-C6FBBC850CCB}"/>
            </a:ext>
          </a:extLst>
        </xdr:cNvPr>
        <xdr:cNvSpPr/>
      </xdr:nvSpPr>
      <xdr:spPr>
        <a:xfrm>
          <a:off x="3746500" y="1448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131826</xdr:rowOff>
    </xdr:from>
    <xdr:to>
      <xdr:col>24</xdr:col>
      <xdr:colOff>63500</xdr:colOff>
      <xdr:row>84</xdr:row>
      <xdr:rowOff>161544</xdr:rowOff>
    </xdr:to>
    <xdr:cxnSp macro="">
      <xdr:nvCxnSpPr>
        <xdr:cNvPr id="203" name="直線コネクタ 202">
          <a:extLst>
            <a:ext uri="{FF2B5EF4-FFF2-40B4-BE49-F238E27FC236}">
              <a16:creationId xmlns:a16="http://schemas.microsoft.com/office/drawing/2014/main" id="{01018BD7-22A5-4AA9-B947-0AE4DC397320}"/>
            </a:ext>
          </a:extLst>
        </xdr:cNvPr>
        <xdr:cNvCxnSpPr/>
      </xdr:nvCxnSpPr>
      <xdr:spPr>
        <a:xfrm>
          <a:off x="3797300" y="14533626"/>
          <a:ext cx="8382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53594</xdr:rowOff>
    </xdr:from>
    <xdr:to>
      <xdr:col>15</xdr:col>
      <xdr:colOff>101600</xdr:colOff>
      <xdr:row>84</xdr:row>
      <xdr:rowOff>155194</xdr:rowOff>
    </xdr:to>
    <xdr:sp macro="" textlink="">
      <xdr:nvSpPr>
        <xdr:cNvPr id="204" name="楕円 203">
          <a:extLst>
            <a:ext uri="{FF2B5EF4-FFF2-40B4-BE49-F238E27FC236}">
              <a16:creationId xmlns:a16="http://schemas.microsoft.com/office/drawing/2014/main" id="{25F5B7DE-2C17-48B6-A1FE-63A52E09A40E}"/>
            </a:ext>
          </a:extLst>
        </xdr:cNvPr>
        <xdr:cNvSpPr/>
      </xdr:nvSpPr>
      <xdr:spPr>
        <a:xfrm>
          <a:off x="2857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104394</xdr:rowOff>
    </xdr:from>
    <xdr:to>
      <xdr:col>19</xdr:col>
      <xdr:colOff>177800</xdr:colOff>
      <xdr:row>84</xdr:row>
      <xdr:rowOff>131826</xdr:rowOff>
    </xdr:to>
    <xdr:cxnSp macro="">
      <xdr:nvCxnSpPr>
        <xdr:cNvPr id="205" name="直線コネクタ 204">
          <a:extLst>
            <a:ext uri="{FF2B5EF4-FFF2-40B4-BE49-F238E27FC236}">
              <a16:creationId xmlns:a16="http://schemas.microsoft.com/office/drawing/2014/main" id="{B3178D6F-5B6D-4FCA-AD40-17D983B0F8F3}"/>
            </a:ext>
          </a:extLst>
        </xdr:cNvPr>
        <xdr:cNvCxnSpPr/>
      </xdr:nvCxnSpPr>
      <xdr:spPr>
        <a:xfrm>
          <a:off x="2908300" y="1450619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23876</xdr:rowOff>
    </xdr:from>
    <xdr:to>
      <xdr:col>10</xdr:col>
      <xdr:colOff>165100</xdr:colOff>
      <xdr:row>84</xdr:row>
      <xdr:rowOff>125476</xdr:rowOff>
    </xdr:to>
    <xdr:sp macro="" textlink="">
      <xdr:nvSpPr>
        <xdr:cNvPr id="206" name="楕円 205">
          <a:extLst>
            <a:ext uri="{FF2B5EF4-FFF2-40B4-BE49-F238E27FC236}">
              <a16:creationId xmlns:a16="http://schemas.microsoft.com/office/drawing/2014/main" id="{F5B9E565-0057-4BC0-921F-AFA08D70A2E7}"/>
            </a:ext>
          </a:extLst>
        </xdr:cNvPr>
        <xdr:cNvSpPr/>
      </xdr:nvSpPr>
      <xdr:spPr>
        <a:xfrm>
          <a:off x="1968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74676</xdr:rowOff>
    </xdr:from>
    <xdr:to>
      <xdr:col>15</xdr:col>
      <xdr:colOff>50800</xdr:colOff>
      <xdr:row>84</xdr:row>
      <xdr:rowOff>104394</xdr:rowOff>
    </xdr:to>
    <xdr:cxnSp macro="">
      <xdr:nvCxnSpPr>
        <xdr:cNvPr id="207" name="直線コネクタ 206">
          <a:extLst>
            <a:ext uri="{FF2B5EF4-FFF2-40B4-BE49-F238E27FC236}">
              <a16:creationId xmlns:a16="http://schemas.microsoft.com/office/drawing/2014/main" id="{2BE94475-335A-452B-8791-EE8003810797}"/>
            </a:ext>
          </a:extLst>
        </xdr:cNvPr>
        <xdr:cNvCxnSpPr/>
      </xdr:nvCxnSpPr>
      <xdr:spPr>
        <a:xfrm>
          <a:off x="2019300" y="14476476"/>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165608</xdr:rowOff>
    </xdr:from>
    <xdr:to>
      <xdr:col>6</xdr:col>
      <xdr:colOff>38100</xdr:colOff>
      <xdr:row>84</xdr:row>
      <xdr:rowOff>95758</xdr:rowOff>
    </xdr:to>
    <xdr:sp macro="" textlink="">
      <xdr:nvSpPr>
        <xdr:cNvPr id="208" name="楕円 207">
          <a:extLst>
            <a:ext uri="{FF2B5EF4-FFF2-40B4-BE49-F238E27FC236}">
              <a16:creationId xmlns:a16="http://schemas.microsoft.com/office/drawing/2014/main" id="{D390C567-4776-48EF-A4A6-1067FB64A923}"/>
            </a:ext>
          </a:extLst>
        </xdr:cNvPr>
        <xdr:cNvSpPr/>
      </xdr:nvSpPr>
      <xdr:spPr>
        <a:xfrm>
          <a:off x="1079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44958</xdr:rowOff>
    </xdr:from>
    <xdr:to>
      <xdr:col>10</xdr:col>
      <xdr:colOff>114300</xdr:colOff>
      <xdr:row>84</xdr:row>
      <xdr:rowOff>74676</xdr:rowOff>
    </xdr:to>
    <xdr:cxnSp macro="">
      <xdr:nvCxnSpPr>
        <xdr:cNvPr id="209" name="直線コネクタ 208">
          <a:extLst>
            <a:ext uri="{FF2B5EF4-FFF2-40B4-BE49-F238E27FC236}">
              <a16:creationId xmlns:a16="http://schemas.microsoft.com/office/drawing/2014/main" id="{6453BB57-C18B-4CEC-BF95-8CAAF7F9E20D}"/>
            </a:ext>
          </a:extLst>
        </xdr:cNvPr>
        <xdr:cNvCxnSpPr/>
      </xdr:nvCxnSpPr>
      <xdr:spPr>
        <a:xfrm>
          <a:off x="1130300" y="1444675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130573</xdr:rowOff>
    </xdr:from>
    <xdr:ext cx="405111" cy="259045"/>
    <xdr:sp macro="" textlink="">
      <xdr:nvSpPr>
        <xdr:cNvPr id="210" name="n_1aveValue【福祉施設】&#10;有形固定資産減価償却率">
          <a:extLst>
            <a:ext uri="{FF2B5EF4-FFF2-40B4-BE49-F238E27FC236}">
              <a16:creationId xmlns:a16="http://schemas.microsoft.com/office/drawing/2014/main" id="{5088DCA8-AC0D-4317-BF80-D2A24501C13D}"/>
            </a:ext>
          </a:extLst>
        </xdr:cNvPr>
        <xdr:cNvSpPr txBox="1"/>
      </xdr:nvSpPr>
      <xdr:spPr>
        <a:xfrm>
          <a:off x="3582044" y="136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211" name="n_2aveValue【福祉施設】&#10;有形固定資産減価償却率">
          <a:extLst>
            <a:ext uri="{FF2B5EF4-FFF2-40B4-BE49-F238E27FC236}">
              <a16:creationId xmlns:a16="http://schemas.microsoft.com/office/drawing/2014/main" id="{8A58FE0A-1BB5-4D56-8713-8B0BB719BA23}"/>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148862</xdr:rowOff>
    </xdr:from>
    <xdr:ext cx="405111" cy="259045"/>
    <xdr:sp macro="" textlink="">
      <xdr:nvSpPr>
        <xdr:cNvPr id="212" name="n_3aveValue【福祉施設】&#10;有形固定資産減価償却率">
          <a:extLst>
            <a:ext uri="{FF2B5EF4-FFF2-40B4-BE49-F238E27FC236}">
              <a16:creationId xmlns:a16="http://schemas.microsoft.com/office/drawing/2014/main" id="{158D8196-1C06-4AD6-9710-4B78BC0B5AC8}"/>
            </a:ext>
          </a:extLst>
        </xdr:cNvPr>
        <xdr:cNvSpPr txBox="1"/>
      </xdr:nvSpPr>
      <xdr:spPr>
        <a:xfrm>
          <a:off x="1816744" y="13521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119142</xdr:rowOff>
    </xdr:from>
    <xdr:ext cx="405111" cy="259045"/>
    <xdr:sp macro="" textlink="">
      <xdr:nvSpPr>
        <xdr:cNvPr id="213" name="n_4aveValue【福祉施設】&#10;有形固定資産減価償却率">
          <a:extLst>
            <a:ext uri="{FF2B5EF4-FFF2-40B4-BE49-F238E27FC236}">
              <a16:creationId xmlns:a16="http://schemas.microsoft.com/office/drawing/2014/main" id="{F524629D-FB8D-49A7-B465-C625C8CA3411}"/>
            </a:ext>
          </a:extLst>
        </xdr:cNvPr>
        <xdr:cNvSpPr txBox="1"/>
      </xdr:nvSpPr>
      <xdr:spPr>
        <a:xfrm>
          <a:off x="927744" y="1349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2303</xdr:rowOff>
    </xdr:from>
    <xdr:ext cx="405111" cy="259045"/>
    <xdr:sp macro="" textlink="">
      <xdr:nvSpPr>
        <xdr:cNvPr id="214" name="n_1mainValue【福祉施設】&#10;有形固定資産減価償却率">
          <a:extLst>
            <a:ext uri="{FF2B5EF4-FFF2-40B4-BE49-F238E27FC236}">
              <a16:creationId xmlns:a16="http://schemas.microsoft.com/office/drawing/2014/main" id="{668B235D-970D-4366-B211-CE020FD6244C}"/>
            </a:ext>
          </a:extLst>
        </xdr:cNvPr>
        <xdr:cNvSpPr txBox="1"/>
      </xdr:nvSpPr>
      <xdr:spPr>
        <a:xfrm>
          <a:off x="3582044" y="1457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146321</xdr:rowOff>
    </xdr:from>
    <xdr:ext cx="405111" cy="259045"/>
    <xdr:sp macro="" textlink="">
      <xdr:nvSpPr>
        <xdr:cNvPr id="215" name="n_2mainValue【福祉施設】&#10;有形固定資産減価償却率">
          <a:extLst>
            <a:ext uri="{FF2B5EF4-FFF2-40B4-BE49-F238E27FC236}">
              <a16:creationId xmlns:a16="http://schemas.microsoft.com/office/drawing/2014/main" id="{B86A9C90-F8D8-468B-866B-03F9514D1CB5}"/>
            </a:ext>
          </a:extLst>
        </xdr:cNvPr>
        <xdr:cNvSpPr txBox="1"/>
      </xdr:nvSpPr>
      <xdr:spPr>
        <a:xfrm>
          <a:off x="2705744" y="14548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116603</xdr:rowOff>
    </xdr:from>
    <xdr:ext cx="405111" cy="259045"/>
    <xdr:sp macro="" textlink="">
      <xdr:nvSpPr>
        <xdr:cNvPr id="216" name="n_3mainValue【福祉施設】&#10;有形固定資産減価償却率">
          <a:extLst>
            <a:ext uri="{FF2B5EF4-FFF2-40B4-BE49-F238E27FC236}">
              <a16:creationId xmlns:a16="http://schemas.microsoft.com/office/drawing/2014/main" id="{8ADCCCCA-BC7C-40B4-94C3-7568DB64C9A9}"/>
            </a:ext>
          </a:extLst>
        </xdr:cNvPr>
        <xdr:cNvSpPr txBox="1"/>
      </xdr:nvSpPr>
      <xdr:spPr>
        <a:xfrm>
          <a:off x="1816744" y="1451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86885</xdr:rowOff>
    </xdr:from>
    <xdr:ext cx="405111" cy="259045"/>
    <xdr:sp macro="" textlink="">
      <xdr:nvSpPr>
        <xdr:cNvPr id="217" name="n_4mainValue【福祉施設】&#10;有形固定資産減価償却率">
          <a:extLst>
            <a:ext uri="{FF2B5EF4-FFF2-40B4-BE49-F238E27FC236}">
              <a16:creationId xmlns:a16="http://schemas.microsoft.com/office/drawing/2014/main" id="{92D006E6-2055-4E1C-9C42-F7204629FD65}"/>
            </a:ext>
          </a:extLst>
        </xdr:cNvPr>
        <xdr:cNvSpPr txBox="1"/>
      </xdr:nvSpPr>
      <xdr:spPr>
        <a:xfrm>
          <a:off x="927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8" name="正方形/長方形 217">
          <a:extLst>
            <a:ext uri="{FF2B5EF4-FFF2-40B4-BE49-F238E27FC236}">
              <a16:creationId xmlns:a16="http://schemas.microsoft.com/office/drawing/2014/main" id="{3E862EA9-D7DB-4FC5-A4AB-573935839D6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19" name="正方形/長方形 218">
          <a:extLst>
            <a:ext uri="{FF2B5EF4-FFF2-40B4-BE49-F238E27FC236}">
              <a16:creationId xmlns:a16="http://schemas.microsoft.com/office/drawing/2014/main" id="{1CCB5027-0B85-4168-B7F6-0C1BAECA4A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0" name="正方形/長方形 219">
          <a:extLst>
            <a:ext uri="{FF2B5EF4-FFF2-40B4-BE49-F238E27FC236}">
              <a16:creationId xmlns:a16="http://schemas.microsoft.com/office/drawing/2014/main" id="{D85CDB25-7662-40A1-8F0F-B46B925FBE2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1" name="正方形/長方形 220">
          <a:extLst>
            <a:ext uri="{FF2B5EF4-FFF2-40B4-BE49-F238E27FC236}">
              <a16:creationId xmlns:a16="http://schemas.microsoft.com/office/drawing/2014/main" id="{D0620128-B7AD-448A-B071-6B9E123288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2" name="正方形/長方形 221">
          <a:extLst>
            <a:ext uri="{FF2B5EF4-FFF2-40B4-BE49-F238E27FC236}">
              <a16:creationId xmlns:a16="http://schemas.microsoft.com/office/drawing/2014/main" id="{CAFF3261-6D7A-42A9-855E-1CC9190866D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3" name="正方形/長方形 222">
          <a:extLst>
            <a:ext uri="{FF2B5EF4-FFF2-40B4-BE49-F238E27FC236}">
              <a16:creationId xmlns:a16="http://schemas.microsoft.com/office/drawing/2014/main" id="{3690F846-074C-4A39-AC89-EF5529BB186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4" name="正方形/長方形 223">
          <a:extLst>
            <a:ext uri="{FF2B5EF4-FFF2-40B4-BE49-F238E27FC236}">
              <a16:creationId xmlns:a16="http://schemas.microsoft.com/office/drawing/2014/main" id="{FE9AAB35-640C-4323-B7F0-AB8BB7EDA56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5" name="正方形/長方形 224">
          <a:extLst>
            <a:ext uri="{FF2B5EF4-FFF2-40B4-BE49-F238E27FC236}">
              <a16:creationId xmlns:a16="http://schemas.microsoft.com/office/drawing/2014/main" id="{40C26522-6684-41C5-87D1-939AA55E922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6" name="テキスト ボックス 225">
          <a:extLst>
            <a:ext uri="{FF2B5EF4-FFF2-40B4-BE49-F238E27FC236}">
              <a16:creationId xmlns:a16="http://schemas.microsoft.com/office/drawing/2014/main" id="{10D3A35C-22AA-4CF0-A3D2-2D758DB233FA}"/>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7" name="直線コネクタ 226">
          <a:extLst>
            <a:ext uri="{FF2B5EF4-FFF2-40B4-BE49-F238E27FC236}">
              <a16:creationId xmlns:a16="http://schemas.microsoft.com/office/drawing/2014/main" id="{1C837319-B890-4294-8D8D-40B488F429A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28" name="直線コネクタ 227">
          <a:extLst>
            <a:ext uri="{FF2B5EF4-FFF2-40B4-BE49-F238E27FC236}">
              <a16:creationId xmlns:a16="http://schemas.microsoft.com/office/drawing/2014/main" id="{5DD6AB05-9A68-439D-8A29-49AD482404C4}"/>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29" name="テキスト ボックス 228">
          <a:extLst>
            <a:ext uri="{FF2B5EF4-FFF2-40B4-BE49-F238E27FC236}">
              <a16:creationId xmlns:a16="http://schemas.microsoft.com/office/drawing/2014/main" id="{AF5B9DE8-2CC4-4F40-A644-8EBCFA4D7BC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0" name="直線コネクタ 229">
          <a:extLst>
            <a:ext uri="{FF2B5EF4-FFF2-40B4-BE49-F238E27FC236}">
              <a16:creationId xmlns:a16="http://schemas.microsoft.com/office/drawing/2014/main" id="{D265DE0A-33A5-44C8-AF04-E8E62C8FDD3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1" name="テキスト ボックス 230">
          <a:extLst>
            <a:ext uri="{FF2B5EF4-FFF2-40B4-BE49-F238E27FC236}">
              <a16:creationId xmlns:a16="http://schemas.microsoft.com/office/drawing/2014/main" id="{8C03649E-D05E-4E6B-8A66-6CA182E02A2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2" name="直線コネクタ 231">
          <a:extLst>
            <a:ext uri="{FF2B5EF4-FFF2-40B4-BE49-F238E27FC236}">
              <a16:creationId xmlns:a16="http://schemas.microsoft.com/office/drawing/2014/main" id="{EF9FC766-F31B-4AF1-A686-AE77FF067B6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3" name="テキスト ボックス 232">
          <a:extLst>
            <a:ext uri="{FF2B5EF4-FFF2-40B4-BE49-F238E27FC236}">
              <a16:creationId xmlns:a16="http://schemas.microsoft.com/office/drawing/2014/main" id="{E4F9E2D0-135E-47E1-92D0-928D824515C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4" name="直線コネクタ 233">
          <a:extLst>
            <a:ext uri="{FF2B5EF4-FFF2-40B4-BE49-F238E27FC236}">
              <a16:creationId xmlns:a16="http://schemas.microsoft.com/office/drawing/2014/main" id="{7F45079F-467A-4469-ADB6-46B53CE8D76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5" name="テキスト ボックス 234">
          <a:extLst>
            <a:ext uri="{FF2B5EF4-FFF2-40B4-BE49-F238E27FC236}">
              <a16:creationId xmlns:a16="http://schemas.microsoft.com/office/drawing/2014/main" id="{C0FB23DC-98DE-4AE6-BC9F-ACBDC7791E5D}"/>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6" name="直線コネクタ 235">
          <a:extLst>
            <a:ext uri="{FF2B5EF4-FFF2-40B4-BE49-F238E27FC236}">
              <a16:creationId xmlns:a16="http://schemas.microsoft.com/office/drawing/2014/main" id="{BA1D5114-D55D-443B-84A1-AD35BD8264CA}"/>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7" name="テキスト ボックス 236">
          <a:extLst>
            <a:ext uri="{FF2B5EF4-FFF2-40B4-BE49-F238E27FC236}">
              <a16:creationId xmlns:a16="http://schemas.microsoft.com/office/drawing/2014/main" id="{B70D01AE-17F6-4B31-98A4-8EAA4A1F940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8" name="直線コネクタ 237">
          <a:extLst>
            <a:ext uri="{FF2B5EF4-FFF2-40B4-BE49-F238E27FC236}">
              <a16:creationId xmlns:a16="http://schemas.microsoft.com/office/drawing/2014/main" id="{2E1DB019-6B74-4D7B-A51B-FA5F36B5BB9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9" name="テキスト ボックス 238">
          <a:extLst>
            <a:ext uri="{FF2B5EF4-FFF2-40B4-BE49-F238E27FC236}">
              <a16:creationId xmlns:a16="http://schemas.microsoft.com/office/drawing/2014/main" id="{9C705991-F944-4501-9143-7838D1B8F6A7}"/>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0" name="【福祉施設】&#10;一人当たり面積グラフ枠">
          <a:extLst>
            <a:ext uri="{FF2B5EF4-FFF2-40B4-BE49-F238E27FC236}">
              <a16:creationId xmlns:a16="http://schemas.microsoft.com/office/drawing/2014/main" id="{537768EC-7A1A-46F8-916F-913423ABE51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22861</xdr:rowOff>
    </xdr:from>
    <xdr:to>
      <xdr:col>54</xdr:col>
      <xdr:colOff>189865</xdr:colOff>
      <xdr:row>86</xdr:row>
      <xdr:rowOff>99061</xdr:rowOff>
    </xdr:to>
    <xdr:cxnSp macro="">
      <xdr:nvCxnSpPr>
        <xdr:cNvPr id="241" name="直線コネクタ 240">
          <a:extLst>
            <a:ext uri="{FF2B5EF4-FFF2-40B4-BE49-F238E27FC236}">
              <a16:creationId xmlns:a16="http://schemas.microsoft.com/office/drawing/2014/main" id="{810FFC3F-697F-4606-8696-79919B6E10CC}"/>
            </a:ext>
          </a:extLst>
        </xdr:cNvPr>
        <xdr:cNvCxnSpPr/>
      </xdr:nvCxnSpPr>
      <xdr:spPr>
        <a:xfrm flipV="1">
          <a:off x="10476865" y="13395961"/>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102888</xdr:rowOff>
    </xdr:from>
    <xdr:ext cx="469744" cy="259045"/>
    <xdr:sp macro="" textlink="">
      <xdr:nvSpPr>
        <xdr:cNvPr id="242" name="【福祉施設】&#10;一人当たり面積最小値テキスト">
          <a:extLst>
            <a:ext uri="{FF2B5EF4-FFF2-40B4-BE49-F238E27FC236}">
              <a16:creationId xmlns:a16="http://schemas.microsoft.com/office/drawing/2014/main" id="{1E81EECD-3374-4628-8547-9F6326D0E350}"/>
            </a:ext>
          </a:extLst>
        </xdr:cNvPr>
        <xdr:cNvSpPr txBox="1"/>
      </xdr:nvSpPr>
      <xdr:spPr>
        <a:xfrm>
          <a:off x="10515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99061</xdr:rowOff>
    </xdr:from>
    <xdr:to>
      <xdr:col>55</xdr:col>
      <xdr:colOff>88900</xdr:colOff>
      <xdr:row>86</xdr:row>
      <xdr:rowOff>99061</xdr:rowOff>
    </xdr:to>
    <xdr:cxnSp macro="">
      <xdr:nvCxnSpPr>
        <xdr:cNvPr id="243" name="直線コネクタ 242">
          <a:extLst>
            <a:ext uri="{FF2B5EF4-FFF2-40B4-BE49-F238E27FC236}">
              <a16:creationId xmlns:a16="http://schemas.microsoft.com/office/drawing/2014/main" id="{D4AC64EA-CE18-4056-9241-18D0E3D37335}"/>
            </a:ext>
          </a:extLst>
        </xdr:cNvPr>
        <xdr:cNvCxnSpPr/>
      </xdr:nvCxnSpPr>
      <xdr:spPr>
        <a:xfrm>
          <a:off x="10388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140988</xdr:rowOff>
    </xdr:from>
    <xdr:ext cx="469744" cy="259045"/>
    <xdr:sp macro="" textlink="">
      <xdr:nvSpPr>
        <xdr:cNvPr id="244" name="【福祉施設】&#10;一人当たり面積最大値テキスト">
          <a:extLst>
            <a:ext uri="{FF2B5EF4-FFF2-40B4-BE49-F238E27FC236}">
              <a16:creationId xmlns:a16="http://schemas.microsoft.com/office/drawing/2014/main" id="{FB0C0426-411B-4930-BC6B-04B97A27DBE7}"/>
            </a:ext>
          </a:extLst>
        </xdr:cNvPr>
        <xdr:cNvSpPr txBox="1"/>
      </xdr:nvSpPr>
      <xdr:spPr>
        <a:xfrm>
          <a:off x="10515600" y="1317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22861</xdr:rowOff>
    </xdr:from>
    <xdr:to>
      <xdr:col>55</xdr:col>
      <xdr:colOff>88900</xdr:colOff>
      <xdr:row>78</xdr:row>
      <xdr:rowOff>22861</xdr:rowOff>
    </xdr:to>
    <xdr:cxnSp macro="">
      <xdr:nvCxnSpPr>
        <xdr:cNvPr id="245" name="直線コネクタ 244">
          <a:extLst>
            <a:ext uri="{FF2B5EF4-FFF2-40B4-BE49-F238E27FC236}">
              <a16:creationId xmlns:a16="http://schemas.microsoft.com/office/drawing/2014/main" id="{52ADEED5-C8CA-4F9B-89A5-E848E132D818}"/>
            </a:ext>
          </a:extLst>
        </xdr:cNvPr>
        <xdr:cNvCxnSpPr/>
      </xdr:nvCxnSpPr>
      <xdr:spPr>
        <a:xfrm>
          <a:off x="10388600" y="13395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44466</xdr:rowOff>
    </xdr:from>
    <xdr:ext cx="469744" cy="259045"/>
    <xdr:sp macro="" textlink="">
      <xdr:nvSpPr>
        <xdr:cNvPr id="246" name="【福祉施設】&#10;一人当たり面積平均値テキスト">
          <a:extLst>
            <a:ext uri="{FF2B5EF4-FFF2-40B4-BE49-F238E27FC236}">
              <a16:creationId xmlns:a16="http://schemas.microsoft.com/office/drawing/2014/main" id="{097604A3-D89B-493A-A02E-ABAFBFFE36E4}"/>
            </a:ext>
          </a:extLst>
        </xdr:cNvPr>
        <xdr:cNvSpPr txBox="1"/>
      </xdr:nvSpPr>
      <xdr:spPr>
        <a:xfrm>
          <a:off x="10515600" y="1427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21589</xdr:rowOff>
    </xdr:from>
    <xdr:to>
      <xdr:col>55</xdr:col>
      <xdr:colOff>50800</xdr:colOff>
      <xdr:row>84</xdr:row>
      <xdr:rowOff>123189</xdr:rowOff>
    </xdr:to>
    <xdr:sp macro="" textlink="">
      <xdr:nvSpPr>
        <xdr:cNvPr id="247" name="フローチャート: 判断 246">
          <a:extLst>
            <a:ext uri="{FF2B5EF4-FFF2-40B4-BE49-F238E27FC236}">
              <a16:creationId xmlns:a16="http://schemas.microsoft.com/office/drawing/2014/main" id="{3C7A12DC-8465-4FC7-85D4-620DA6E4AEE4}"/>
            </a:ext>
          </a:extLst>
        </xdr:cNvPr>
        <xdr:cNvSpPr/>
      </xdr:nvSpPr>
      <xdr:spPr>
        <a:xfrm>
          <a:off x="104267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21589</xdr:rowOff>
    </xdr:from>
    <xdr:to>
      <xdr:col>50</xdr:col>
      <xdr:colOff>165100</xdr:colOff>
      <xdr:row>84</xdr:row>
      <xdr:rowOff>123189</xdr:rowOff>
    </xdr:to>
    <xdr:sp macro="" textlink="">
      <xdr:nvSpPr>
        <xdr:cNvPr id="248" name="フローチャート: 判断 247">
          <a:extLst>
            <a:ext uri="{FF2B5EF4-FFF2-40B4-BE49-F238E27FC236}">
              <a16:creationId xmlns:a16="http://schemas.microsoft.com/office/drawing/2014/main" id="{FFF56CBB-6EA7-4E8B-8FEC-EDA54B8CFB44}"/>
            </a:ext>
          </a:extLst>
        </xdr:cNvPr>
        <xdr:cNvSpPr/>
      </xdr:nvSpPr>
      <xdr:spPr>
        <a:xfrm>
          <a:off x="9588500" y="1442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71120</xdr:rowOff>
    </xdr:from>
    <xdr:to>
      <xdr:col>46</xdr:col>
      <xdr:colOff>38100</xdr:colOff>
      <xdr:row>85</xdr:row>
      <xdr:rowOff>1270</xdr:rowOff>
    </xdr:to>
    <xdr:sp macro="" textlink="">
      <xdr:nvSpPr>
        <xdr:cNvPr id="249" name="フローチャート: 判断 248">
          <a:extLst>
            <a:ext uri="{FF2B5EF4-FFF2-40B4-BE49-F238E27FC236}">
              <a16:creationId xmlns:a16="http://schemas.microsoft.com/office/drawing/2014/main" id="{96FC826E-016B-4ECA-9E19-9ACC9A342FAB}"/>
            </a:ext>
          </a:extLst>
        </xdr:cNvPr>
        <xdr:cNvSpPr/>
      </xdr:nvSpPr>
      <xdr:spPr>
        <a:xfrm>
          <a:off x="8699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170180</xdr:rowOff>
    </xdr:from>
    <xdr:to>
      <xdr:col>41</xdr:col>
      <xdr:colOff>101600</xdr:colOff>
      <xdr:row>84</xdr:row>
      <xdr:rowOff>100330</xdr:rowOff>
    </xdr:to>
    <xdr:sp macro="" textlink="">
      <xdr:nvSpPr>
        <xdr:cNvPr id="250" name="フローチャート: 判断 249">
          <a:extLst>
            <a:ext uri="{FF2B5EF4-FFF2-40B4-BE49-F238E27FC236}">
              <a16:creationId xmlns:a16="http://schemas.microsoft.com/office/drawing/2014/main" id="{6E08ACD0-F7CD-4E61-8657-A669C49CF41B}"/>
            </a:ext>
          </a:extLst>
        </xdr:cNvPr>
        <xdr:cNvSpPr/>
      </xdr:nvSpPr>
      <xdr:spPr>
        <a:xfrm>
          <a:off x="7810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147320</xdr:rowOff>
    </xdr:from>
    <xdr:to>
      <xdr:col>36</xdr:col>
      <xdr:colOff>165100</xdr:colOff>
      <xdr:row>84</xdr:row>
      <xdr:rowOff>77470</xdr:rowOff>
    </xdr:to>
    <xdr:sp macro="" textlink="">
      <xdr:nvSpPr>
        <xdr:cNvPr id="251" name="フローチャート: 判断 250">
          <a:extLst>
            <a:ext uri="{FF2B5EF4-FFF2-40B4-BE49-F238E27FC236}">
              <a16:creationId xmlns:a16="http://schemas.microsoft.com/office/drawing/2014/main" id="{15C567C7-D0D7-4913-BDF9-ECA164FAEF8A}"/>
            </a:ext>
          </a:extLst>
        </xdr:cNvPr>
        <xdr:cNvSpPr/>
      </xdr:nvSpPr>
      <xdr:spPr>
        <a:xfrm>
          <a:off x="6921500" y="1437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14D9D937-DC5F-4145-8E3B-37D15134180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EF8F6C61-95BF-415D-A485-2F4F278921E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2AB0A4F-B683-42B1-88EA-934BAE0A52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EEA63308-1B2D-48C1-AE09-123D84A27AF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954D305-47C4-42E5-84C9-2B65DEADCD4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158750</xdr:rowOff>
    </xdr:from>
    <xdr:to>
      <xdr:col>55</xdr:col>
      <xdr:colOff>50800</xdr:colOff>
      <xdr:row>86</xdr:row>
      <xdr:rowOff>88900</xdr:rowOff>
    </xdr:to>
    <xdr:sp macro="" textlink="">
      <xdr:nvSpPr>
        <xdr:cNvPr id="257" name="楕円 256">
          <a:extLst>
            <a:ext uri="{FF2B5EF4-FFF2-40B4-BE49-F238E27FC236}">
              <a16:creationId xmlns:a16="http://schemas.microsoft.com/office/drawing/2014/main" id="{102990AF-00C8-428C-9A39-D2CEB6962AAD}"/>
            </a:ext>
          </a:extLst>
        </xdr:cNvPr>
        <xdr:cNvSpPr/>
      </xdr:nvSpPr>
      <xdr:spPr>
        <a:xfrm>
          <a:off x="10426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73677</xdr:rowOff>
    </xdr:from>
    <xdr:ext cx="469744" cy="259045"/>
    <xdr:sp macro="" textlink="">
      <xdr:nvSpPr>
        <xdr:cNvPr id="258" name="【福祉施設】&#10;一人当たり面積該当値テキスト">
          <a:extLst>
            <a:ext uri="{FF2B5EF4-FFF2-40B4-BE49-F238E27FC236}">
              <a16:creationId xmlns:a16="http://schemas.microsoft.com/office/drawing/2014/main" id="{EEFD51FE-63DB-40AF-B512-DBCCAC880133}"/>
            </a:ext>
          </a:extLst>
        </xdr:cNvPr>
        <xdr:cNvSpPr txBox="1"/>
      </xdr:nvSpPr>
      <xdr:spPr>
        <a:xfrm>
          <a:off x="10515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158750</xdr:rowOff>
    </xdr:from>
    <xdr:to>
      <xdr:col>50</xdr:col>
      <xdr:colOff>165100</xdr:colOff>
      <xdr:row>86</xdr:row>
      <xdr:rowOff>88900</xdr:rowOff>
    </xdr:to>
    <xdr:sp macro="" textlink="">
      <xdr:nvSpPr>
        <xdr:cNvPr id="259" name="楕円 258">
          <a:extLst>
            <a:ext uri="{FF2B5EF4-FFF2-40B4-BE49-F238E27FC236}">
              <a16:creationId xmlns:a16="http://schemas.microsoft.com/office/drawing/2014/main" id="{7B45F4CA-14CA-42E6-AE6D-F1FA5033F4A4}"/>
            </a:ext>
          </a:extLst>
        </xdr:cNvPr>
        <xdr:cNvSpPr/>
      </xdr:nvSpPr>
      <xdr:spPr>
        <a:xfrm>
          <a:off x="9588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38100</xdr:rowOff>
    </xdr:from>
    <xdr:to>
      <xdr:col>55</xdr:col>
      <xdr:colOff>0</xdr:colOff>
      <xdr:row>86</xdr:row>
      <xdr:rowOff>38100</xdr:rowOff>
    </xdr:to>
    <xdr:cxnSp macro="">
      <xdr:nvCxnSpPr>
        <xdr:cNvPr id="260" name="直線コネクタ 259">
          <a:extLst>
            <a:ext uri="{FF2B5EF4-FFF2-40B4-BE49-F238E27FC236}">
              <a16:creationId xmlns:a16="http://schemas.microsoft.com/office/drawing/2014/main" id="{181DB371-6E35-44FD-8E74-B6351B7E94D4}"/>
            </a:ext>
          </a:extLst>
        </xdr:cNvPr>
        <xdr:cNvCxnSpPr/>
      </xdr:nvCxnSpPr>
      <xdr:spPr>
        <a:xfrm>
          <a:off x="9639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158750</xdr:rowOff>
    </xdr:from>
    <xdr:to>
      <xdr:col>46</xdr:col>
      <xdr:colOff>38100</xdr:colOff>
      <xdr:row>86</xdr:row>
      <xdr:rowOff>88900</xdr:rowOff>
    </xdr:to>
    <xdr:sp macro="" textlink="">
      <xdr:nvSpPr>
        <xdr:cNvPr id="261" name="楕円 260">
          <a:extLst>
            <a:ext uri="{FF2B5EF4-FFF2-40B4-BE49-F238E27FC236}">
              <a16:creationId xmlns:a16="http://schemas.microsoft.com/office/drawing/2014/main" id="{18FA6F98-F448-4C2F-ABAA-3AD874E104D3}"/>
            </a:ext>
          </a:extLst>
        </xdr:cNvPr>
        <xdr:cNvSpPr/>
      </xdr:nvSpPr>
      <xdr:spPr>
        <a:xfrm>
          <a:off x="8699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38100</xdr:rowOff>
    </xdr:from>
    <xdr:to>
      <xdr:col>50</xdr:col>
      <xdr:colOff>114300</xdr:colOff>
      <xdr:row>86</xdr:row>
      <xdr:rowOff>38100</xdr:rowOff>
    </xdr:to>
    <xdr:cxnSp macro="">
      <xdr:nvCxnSpPr>
        <xdr:cNvPr id="262" name="直線コネクタ 261">
          <a:extLst>
            <a:ext uri="{FF2B5EF4-FFF2-40B4-BE49-F238E27FC236}">
              <a16:creationId xmlns:a16="http://schemas.microsoft.com/office/drawing/2014/main" id="{7A85F092-6845-4668-949D-FE21E4F0FE47}"/>
            </a:ext>
          </a:extLst>
        </xdr:cNvPr>
        <xdr:cNvCxnSpPr/>
      </xdr:nvCxnSpPr>
      <xdr:spPr>
        <a:xfrm>
          <a:off x="8750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162561</xdr:rowOff>
    </xdr:from>
    <xdr:to>
      <xdr:col>41</xdr:col>
      <xdr:colOff>101600</xdr:colOff>
      <xdr:row>86</xdr:row>
      <xdr:rowOff>92711</xdr:rowOff>
    </xdr:to>
    <xdr:sp macro="" textlink="">
      <xdr:nvSpPr>
        <xdr:cNvPr id="263" name="楕円 262">
          <a:extLst>
            <a:ext uri="{FF2B5EF4-FFF2-40B4-BE49-F238E27FC236}">
              <a16:creationId xmlns:a16="http://schemas.microsoft.com/office/drawing/2014/main" id="{515AAE38-3C3B-48EA-90FE-D5CB0B3A4408}"/>
            </a:ext>
          </a:extLst>
        </xdr:cNvPr>
        <xdr:cNvSpPr/>
      </xdr:nvSpPr>
      <xdr:spPr>
        <a:xfrm>
          <a:off x="7810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38100</xdr:rowOff>
    </xdr:from>
    <xdr:to>
      <xdr:col>45</xdr:col>
      <xdr:colOff>177800</xdr:colOff>
      <xdr:row>86</xdr:row>
      <xdr:rowOff>41911</xdr:rowOff>
    </xdr:to>
    <xdr:cxnSp macro="">
      <xdr:nvCxnSpPr>
        <xdr:cNvPr id="264" name="直線コネクタ 263">
          <a:extLst>
            <a:ext uri="{FF2B5EF4-FFF2-40B4-BE49-F238E27FC236}">
              <a16:creationId xmlns:a16="http://schemas.microsoft.com/office/drawing/2014/main" id="{D891CBF2-93D0-4EF8-88FD-575B6495C146}"/>
            </a:ext>
          </a:extLst>
        </xdr:cNvPr>
        <xdr:cNvCxnSpPr/>
      </xdr:nvCxnSpPr>
      <xdr:spPr>
        <a:xfrm flipV="1">
          <a:off x="7861300" y="14782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162561</xdr:rowOff>
    </xdr:from>
    <xdr:to>
      <xdr:col>36</xdr:col>
      <xdr:colOff>165100</xdr:colOff>
      <xdr:row>86</xdr:row>
      <xdr:rowOff>92711</xdr:rowOff>
    </xdr:to>
    <xdr:sp macro="" textlink="">
      <xdr:nvSpPr>
        <xdr:cNvPr id="265" name="楕円 264">
          <a:extLst>
            <a:ext uri="{FF2B5EF4-FFF2-40B4-BE49-F238E27FC236}">
              <a16:creationId xmlns:a16="http://schemas.microsoft.com/office/drawing/2014/main" id="{0FBCAD0A-BAA1-4678-90D7-0620567284CF}"/>
            </a:ext>
          </a:extLst>
        </xdr:cNvPr>
        <xdr:cNvSpPr/>
      </xdr:nvSpPr>
      <xdr:spPr>
        <a:xfrm>
          <a:off x="6921500" y="1473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41911</xdr:rowOff>
    </xdr:from>
    <xdr:to>
      <xdr:col>41</xdr:col>
      <xdr:colOff>50800</xdr:colOff>
      <xdr:row>86</xdr:row>
      <xdr:rowOff>41911</xdr:rowOff>
    </xdr:to>
    <xdr:cxnSp macro="">
      <xdr:nvCxnSpPr>
        <xdr:cNvPr id="266" name="直線コネクタ 265">
          <a:extLst>
            <a:ext uri="{FF2B5EF4-FFF2-40B4-BE49-F238E27FC236}">
              <a16:creationId xmlns:a16="http://schemas.microsoft.com/office/drawing/2014/main" id="{6AFE6A96-5113-40A4-AD85-5F4D9E3D4BB1}"/>
            </a:ext>
          </a:extLst>
        </xdr:cNvPr>
        <xdr:cNvCxnSpPr/>
      </xdr:nvCxnSpPr>
      <xdr:spPr>
        <a:xfrm>
          <a:off x="6972300" y="147866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139716</xdr:rowOff>
    </xdr:from>
    <xdr:ext cx="469744" cy="259045"/>
    <xdr:sp macro="" textlink="">
      <xdr:nvSpPr>
        <xdr:cNvPr id="267" name="n_1aveValue【福祉施設】&#10;一人当たり面積">
          <a:extLst>
            <a:ext uri="{FF2B5EF4-FFF2-40B4-BE49-F238E27FC236}">
              <a16:creationId xmlns:a16="http://schemas.microsoft.com/office/drawing/2014/main" id="{61292D0A-EEF3-49D0-B15D-A0CEE38DE1FF}"/>
            </a:ext>
          </a:extLst>
        </xdr:cNvPr>
        <xdr:cNvSpPr txBox="1"/>
      </xdr:nvSpPr>
      <xdr:spPr>
        <a:xfrm>
          <a:off x="9391727" y="1419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17797</xdr:rowOff>
    </xdr:from>
    <xdr:ext cx="469744" cy="259045"/>
    <xdr:sp macro="" textlink="">
      <xdr:nvSpPr>
        <xdr:cNvPr id="268" name="n_2aveValue【福祉施設】&#10;一人当たり面積">
          <a:extLst>
            <a:ext uri="{FF2B5EF4-FFF2-40B4-BE49-F238E27FC236}">
              <a16:creationId xmlns:a16="http://schemas.microsoft.com/office/drawing/2014/main" id="{21A5AA28-39DE-41FC-9536-4E5E2EF29D84}"/>
            </a:ext>
          </a:extLst>
        </xdr:cNvPr>
        <xdr:cNvSpPr txBox="1"/>
      </xdr:nvSpPr>
      <xdr:spPr>
        <a:xfrm>
          <a:off x="8515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116857</xdr:rowOff>
    </xdr:from>
    <xdr:ext cx="469744" cy="259045"/>
    <xdr:sp macro="" textlink="">
      <xdr:nvSpPr>
        <xdr:cNvPr id="269" name="n_3aveValue【福祉施設】&#10;一人当たり面積">
          <a:extLst>
            <a:ext uri="{FF2B5EF4-FFF2-40B4-BE49-F238E27FC236}">
              <a16:creationId xmlns:a16="http://schemas.microsoft.com/office/drawing/2014/main" id="{8BDC4CFF-B0BF-4A71-8D3B-AE101D1E98D4}"/>
            </a:ext>
          </a:extLst>
        </xdr:cNvPr>
        <xdr:cNvSpPr txBox="1"/>
      </xdr:nvSpPr>
      <xdr:spPr>
        <a:xfrm>
          <a:off x="7626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93997</xdr:rowOff>
    </xdr:from>
    <xdr:ext cx="469744" cy="259045"/>
    <xdr:sp macro="" textlink="">
      <xdr:nvSpPr>
        <xdr:cNvPr id="270" name="n_4aveValue【福祉施設】&#10;一人当たり面積">
          <a:extLst>
            <a:ext uri="{FF2B5EF4-FFF2-40B4-BE49-F238E27FC236}">
              <a16:creationId xmlns:a16="http://schemas.microsoft.com/office/drawing/2014/main" id="{3FAFE40F-30FF-46F5-915B-0207F77AEEA3}"/>
            </a:ext>
          </a:extLst>
        </xdr:cNvPr>
        <xdr:cNvSpPr txBox="1"/>
      </xdr:nvSpPr>
      <xdr:spPr>
        <a:xfrm>
          <a:off x="6737427" y="1415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80027</xdr:rowOff>
    </xdr:from>
    <xdr:ext cx="469744" cy="259045"/>
    <xdr:sp macro="" textlink="">
      <xdr:nvSpPr>
        <xdr:cNvPr id="271" name="n_1mainValue【福祉施設】&#10;一人当たり面積">
          <a:extLst>
            <a:ext uri="{FF2B5EF4-FFF2-40B4-BE49-F238E27FC236}">
              <a16:creationId xmlns:a16="http://schemas.microsoft.com/office/drawing/2014/main" id="{3447F95C-9045-4A37-BFB0-93B631F61720}"/>
            </a:ext>
          </a:extLst>
        </xdr:cNvPr>
        <xdr:cNvSpPr txBox="1"/>
      </xdr:nvSpPr>
      <xdr:spPr>
        <a:xfrm>
          <a:off x="9391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80027</xdr:rowOff>
    </xdr:from>
    <xdr:ext cx="469744" cy="259045"/>
    <xdr:sp macro="" textlink="">
      <xdr:nvSpPr>
        <xdr:cNvPr id="272" name="n_2mainValue【福祉施設】&#10;一人当たり面積">
          <a:extLst>
            <a:ext uri="{FF2B5EF4-FFF2-40B4-BE49-F238E27FC236}">
              <a16:creationId xmlns:a16="http://schemas.microsoft.com/office/drawing/2014/main" id="{46D8517F-0F08-4A30-9CD2-3816A90B4B0B}"/>
            </a:ext>
          </a:extLst>
        </xdr:cNvPr>
        <xdr:cNvSpPr txBox="1"/>
      </xdr:nvSpPr>
      <xdr:spPr>
        <a:xfrm>
          <a:off x="8515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83838</xdr:rowOff>
    </xdr:from>
    <xdr:ext cx="469744" cy="259045"/>
    <xdr:sp macro="" textlink="">
      <xdr:nvSpPr>
        <xdr:cNvPr id="273" name="n_3mainValue【福祉施設】&#10;一人当たり面積">
          <a:extLst>
            <a:ext uri="{FF2B5EF4-FFF2-40B4-BE49-F238E27FC236}">
              <a16:creationId xmlns:a16="http://schemas.microsoft.com/office/drawing/2014/main" id="{4C9EBD38-9D77-4481-97D9-4F02EBF79B5F}"/>
            </a:ext>
          </a:extLst>
        </xdr:cNvPr>
        <xdr:cNvSpPr txBox="1"/>
      </xdr:nvSpPr>
      <xdr:spPr>
        <a:xfrm>
          <a:off x="7626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83838</xdr:rowOff>
    </xdr:from>
    <xdr:ext cx="469744" cy="259045"/>
    <xdr:sp macro="" textlink="">
      <xdr:nvSpPr>
        <xdr:cNvPr id="274" name="n_4mainValue【福祉施設】&#10;一人当たり面積">
          <a:extLst>
            <a:ext uri="{FF2B5EF4-FFF2-40B4-BE49-F238E27FC236}">
              <a16:creationId xmlns:a16="http://schemas.microsoft.com/office/drawing/2014/main" id="{A21BD968-3ED1-421F-BB0A-4717E51B2E7E}"/>
            </a:ext>
          </a:extLst>
        </xdr:cNvPr>
        <xdr:cNvSpPr txBox="1"/>
      </xdr:nvSpPr>
      <xdr:spPr>
        <a:xfrm>
          <a:off x="6737427" y="148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5" name="正方形/長方形 274">
          <a:extLst>
            <a:ext uri="{FF2B5EF4-FFF2-40B4-BE49-F238E27FC236}">
              <a16:creationId xmlns:a16="http://schemas.microsoft.com/office/drawing/2014/main" id="{18E52087-FC7F-41F7-9C44-71E702FC74A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6" name="正方形/長方形 275">
          <a:extLst>
            <a:ext uri="{FF2B5EF4-FFF2-40B4-BE49-F238E27FC236}">
              <a16:creationId xmlns:a16="http://schemas.microsoft.com/office/drawing/2014/main" id="{FD612027-6D01-4340-97C2-E116C1E4CBA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7" name="正方形/長方形 276">
          <a:extLst>
            <a:ext uri="{FF2B5EF4-FFF2-40B4-BE49-F238E27FC236}">
              <a16:creationId xmlns:a16="http://schemas.microsoft.com/office/drawing/2014/main" id="{DE7226CE-8F28-4C11-BC67-29EBF20431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8" name="正方形/長方形 277">
          <a:extLst>
            <a:ext uri="{FF2B5EF4-FFF2-40B4-BE49-F238E27FC236}">
              <a16:creationId xmlns:a16="http://schemas.microsoft.com/office/drawing/2014/main" id="{09420117-AD11-43AD-8227-28116BB39D8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9" name="正方形/長方形 278">
          <a:extLst>
            <a:ext uri="{FF2B5EF4-FFF2-40B4-BE49-F238E27FC236}">
              <a16:creationId xmlns:a16="http://schemas.microsoft.com/office/drawing/2014/main" id="{1FEB3F2E-89E6-4804-A26D-F54DE23AA5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0" name="正方形/長方形 279">
          <a:extLst>
            <a:ext uri="{FF2B5EF4-FFF2-40B4-BE49-F238E27FC236}">
              <a16:creationId xmlns:a16="http://schemas.microsoft.com/office/drawing/2014/main" id="{2448C01A-7C6F-4489-AE67-F3F5C83FDB34}"/>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1" name="正方形/長方形 280">
          <a:extLst>
            <a:ext uri="{FF2B5EF4-FFF2-40B4-BE49-F238E27FC236}">
              <a16:creationId xmlns:a16="http://schemas.microsoft.com/office/drawing/2014/main" id="{BD16C7BF-7FFA-44CA-92B8-C3160F1A23BD}"/>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2" name="正方形/長方形 281">
          <a:extLst>
            <a:ext uri="{FF2B5EF4-FFF2-40B4-BE49-F238E27FC236}">
              <a16:creationId xmlns:a16="http://schemas.microsoft.com/office/drawing/2014/main" id="{66AA0D66-0FDE-4BCF-ADAC-9C64A61593E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3" name="正方形/長方形 282">
          <a:extLst>
            <a:ext uri="{FF2B5EF4-FFF2-40B4-BE49-F238E27FC236}">
              <a16:creationId xmlns:a16="http://schemas.microsoft.com/office/drawing/2014/main" id="{C3279541-A5D7-4E52-97AC-B13774CDA7D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4" name="正方形/長方形 283">
          <a:extLst>
            <a:ext uri="{FF2B5EF4-FFF2-40B4-BE49-F238E27FC236}">
              <a16:creationId xmlns:a16="http://schemas.microsoft.com/office/drawing/2014/main" id="{B98D6446-3A9E-43E3-B716-641AD21B188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5" name="正方形/長方形 284">
          <a:extLst>
            <a:ext uri="{FF2B5EF4-FFF2-40B4-BE49-F238E27FC236}">
              <a16:creationId xmlns:a16="http://schemas.microsoft.com/office/drawing/2014/main" id="{65882E5E-F360-424F-9BFB-EA7EDF5BAB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6" name="正方形/長方形 285">
          <a:extLst>
            <a:ext uri="{FF2B5EF4-FFF2-40B4-BE49-F238E27FC236}">
              <a16:creationId xmlns:a16="http://schemas.microsoft.com/office/drawing/2014/main" id="{24E5D651-890F-4E31-B8AC-A5C2E02DA66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7" name="正方形/長方形 286">
          <a:extLst>
            <a:ext uri="{FF2B5EF4-FFF2-40B4-BE49-F238E27FC236}">
              <a16:creationId xmlns:a16="http://schemas.microsoft.com/office/drawing/2014/main" id="{19800AA2-EC4F-43C2-ABB3-BDCBCC3EBE6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8" name="正方形/長方形 287">
          <a:extLst>
            <a:ext uri="{FF2B5EF4-FFF2-40B4-BE49-F238E27FC236}">
              <a16:creationId xmlns:a16="http://schemas.microsoft.com/office/drawing/2014/main" id="{BE85AAA0-3FC3-417F-8386-02AD1DBF84F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9" name="正方形/長方形 288">
          <a:extLst>
            <a:ext uri="{FF2B5EF4-FFF2-40B4-BE49-F238E27FC236}">
              <a16:creationId xmlns:a16="http://schemas.microsoft.com/office/drawing/2014/main" id="{786B9CC1-8D22-4B4B-B066-C1877E530D9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0" name="正方形/長方形 289">
          <a:extLst>
            <a:ext uri="{FF2B5EF4-FFF2-40B4-BE49-F238E27FC236}">
              <a16:creationId xmlns:a16="http://schemas.microsoft.com/office/drawing/2014/main" id="{D3FCF1EB-7105-4068-9E78-51F147D9B8E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1" name="正方形/長方形 290">
          <a:extLst>
            <a:ext uri="{FF2B5EF4-FFF2-40B4-BE49-F238E27FC236}">
              <a16:creationId xmlns:a16="http://schemas.microsoft.com/office/drawing/2014/main" id="{BD2F183D-8CD8-49D5-8E62-D3C8A75374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2" name="正方形/長方形 291">
          <a:extLst>
            <a:ext uri="{FF2B5EF4-FFF2-40B4-BE49-F238E27FC236}">
              <a16:creationId xmlns:a16="http://schemas.microsoft.com/office/drawing/2014/main" id="{F355C2A7-A1B7-4E24-AD60-C45482F86A9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3" name="正方形/長方形 292">
          <a:extLst>
            <a:ext uri="{FF2B5EF4-FFF2-40B4-BE49-F238E27FC236}">
              <a16:creationId xmlns:a16="http://schemas.microsoft.com/office/drawing/2014/main" id="{1BD1C874-C38F-4E24-BC40-8273B4204E1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4" name="正方形/長方形 293">
          <a:extLst>
            <a:ext uri="{FF2B5EF4-FFF2-40B4-BE49-F238E27FC236}">
              <a16:creationId xmlns:a16="http://schemas.microsoft.com/office/drawing/2014/main" id="{CCEB38D1-0C5C-459B-A235-CAEE9C9416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5" name="正方形/長方形 294">
          <a:extLst>
            <a:ext uri="{FF2B5EF4-FFF2-40B4-BE49-F238E27FC236}">
              <a16:creationId xmlns:a16="http://schemas.microsoft.com/office/drawing/2014/main" id="{F5700F43-0084-4858-AC11-4D00DE86159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6" name="正方形/長方形 295">
          <a:extLst>
            <a:ext uri="{FF2B5EF4-FFF2-40B4-BE49-F238E27FC236}">
              <a16:creationId xmlns:a16="http://schemas.microsoft.com/office/drawing/2014/main" id="{A68EDCCF-23E0-4658-AE01-61EA37350B8F}"/>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7" name="正方形/長方形 296">
          <a:extLst>
            <a:ext uri="{FF2B5EF4-FFF2-40B4-BE49-F238E27FC236}">
              <a16:creationId xmlns:a16="http://schemas.microsoft.com/office/drawing/2014/main" id="{DEA4F2E1-B354-48D9-8461-7A60CD924444}"/>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8" name="正方形/長方形 297">
          <a:extLst>
            <a:ext uri="{FF2B5EF4-FFF2-40B4-BE49-F238E27FC236}">
              <a16:creationId xmlns:a16="http://schemas.microsoft.com/office/drawing/2014/main" id="{CD0193E0-59A6-424D-A203-1A3D4EC240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9" name="テキスト ボックス 298">
          <a:extLst>
            <a:ext uri="{FF2B5EF4-FFF2-40B4-BE49-F238E27FC236}">
              <a16:creationId xmlns:a16="http://schemas.microsoft.com/office/drawing/2014/main" id="{63A9E844-28F7-41AD-8D97-80AA7A674CE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0" name="直線コネクタ 299">
          <a:extLst>
            <a:ext uri="{FF2B5EF4-FFF2-40B4-BE49-F238E27FC236}">
              <a16:creationId xmlns:a16="http://schemas.microsoft.com/office/drawing/2014/main" id="{102862A5-604A-4311-921E-36FCDB674FA5}"/>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1" name="テキスト ボックス 300">
          <a:extLst>
            <a:ext uri="{FF2B5EF4-FFF2-40B4-BE49-F238E27FC236}">
              <a16:creationId xmlns:a16="http://schemas.microsoft.com/office/drawing/2014/main" id="{1A7AF055-94BE-44D8-8D64-2D4B72A87B9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2" name="直線コネクタ 301">
          <a:extLst>
            <a:ext uri="{FF2B5EF4-FFF2-40B4-BE49-F238E27FC236}">
              <a16:creationId xmlns:a16="http://schemas.microsoft.com/office/drawing/2014/main" id="{475768EB-F899-4AC6-A00C-3CE5A9BE537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3" name="テキスト ボックス 302">
          <a:extLst>
            <a:ext uri="{FF2B5EF4-FFF2-40B4-BE49-F238E27FC236}">
              <a16:creationId xmlns:a16="http://schemas.microsoft.com/office/drawing/2014/main" id="{6C90156D-0777-45B1-8ABF-E58B63FDFA73}"/>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4" name="直線コネクタ 303">
          <a:extLst>
            <a:ext uri="{FF2B5EF4-FFF2-40B4-BE49-F238E27FC236}">
              <a16:creationId xmlns:a16="http://schemas.microsoft.com/office/drawing/2014/main" id="{8647F884-9F7E-4588-B5FD-CFFD18EACD7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5" name="テキスト ボックス 304">
          <a:extLst>
            <a:ext uri="{FF2B5EF4-FFF2-40B4-BE49-F238E27FC236}">
              <a16:creationId xmlns:a16="http://schemas.microsoft.com/office/drawing/2014/main" id="{7D4CE374-3E88-45CB-A2DF-FB174D6E19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6" name="直線コネクタ 305">
          <a:extLst>
            <a:ext uri="{FF2B5EF4-FFF2-40B4-BE49-F238E27FC236}">
              <a16:creationId xmlns:a16="http://schemas.microsoft.com/office/drawing/2014/main" id="{B04036E6-AFD3-44F3-894A-B27894C176A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7" name="テキスト ボックス 306">
          <a:extLst>
            <a:ext uri="{FF2B5EF4-FFF2-40B4-BE49-F238E27FC236}">
              <a16:creationId xmlns:a16="http://schemas.microsoft.com/office/drawing/2014/main" id="{C8C3C7EC-7DE1-4804-A621-AAEF31EB3F7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8" name="直線コネクタ 307">
          <a:extLst>
            <a:ext uri="{FF2B5EF4-FFF2-40B4-BE49-F238E27FC236}">
              <a16:creationId xmlns:a16="http://schemas.microsoft.com/office/drawing/2014/main" id="{9EB3F4AA-69E2-4480-AA75-8928899C1C0A}"/>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9" name="テキスト ボックス 308">
          <a:extLst>
            <a:ext uri="{FF2B5EF4-FFF2-40B4-BE49-F238E27FC236}">
              <a16:creationId xmlns:a16="http://schemas.microsoft.com/office/drawing/2014/main" id="{1C93B4DC-3F0A-401E-8551-816E43DF194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0" name="直線コネクタ 309">
          <a:extLst>
            <a:ext uri="{FF2B5EF4-FFF2-40B4-BE49-F238E27FC236}">
              <a16:creationId xmlns:a16="http://schemas.microsoft.com/office/drawing/2014/main" id="{63CF7DFC-5339-4E84-A83F-D103E82075C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1" name="テキスト ボックス 310">
          <a:extLst>
            <a:ext uri="{FF2B5EF4-FFF2-40B4-BE49-F238E27FC236}">
              <a16:creationId xmlns:a16="http://schemas.microsoft.com/office/drawing/2014/main" id="{9E52CE01-0B8F-4F52-BCB1-77C061A8A59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2" name="直線コネクタ 311">
          <a:extLst>
            <a:ext uri="{FF2B5EF4-FFF2-40B4-BE49-F238E27FC236}">
              <a16:creationId xmlns:a16="http://schemas.microsoft.com/office/drawing/2014/main" id="{77633448-D743-4074-B21C-FB91DEAAE04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3" name="テキスト ボックス 312">
          <a:extLst>
            <a:ext uri="{FF2B5EF4-FFF2-40B4-BE49-F238E27FC236}">
              <a16:creationId xmlns:a16="http://schemas.microsoft.com/office/drawing/2014/main" id="{BC20591F-743D-4364-B9EE-3F457679D33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4" name="【一般廃棄物処理施設】&#10;有形固定資産減価償却率グラフ枠">
          <a:extLst>
            <a:ext uri="{FF2B5EF4-FFF2-40B4-BE49-F238E27FC236}">
              <a16:creationId xmlns:a16="http://schemas.microsoft.com/office/drawing/2014/main" id="{4CF4B4D0-B3CC-4C18-97BB-F66099D170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158115</xdr:rowOff>
    </xdr:to>
    <xdr:cxnSp macro="">
      <xdr:nvCxnSpPr>
        <xdr:cNvPr id="315" name="直線コネクタ 314">
          <a:extLst>
            <a:ext uri="{FF2B5EF4-FFF2-40B4-BE49-F238E27FC236}">
              <a16:creationId xmlns:a16="http://schemas.microsoft.com/office/drawing/2014/main" id="{C6FE47A3-E042-44C9-8539-D168DC8C5CEE}"/>
            </a:ext>
          </a:extLst>
        </xdr:cNvPr>
        <xdr:cNvCxnSpPr/>
      </xdr:nvCxnSpPr>
      <xdr:spPr>
        <a:xfrm flipV="1">
          <a:off x="16318864" y="5873115"/>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161942</xdr:rowOff>
    </xdr:from>
    <xdr:ext cx="405111" cy="259045"/>
    <xdr:sp macro="" textlink="">
      <xdr:nvSpPr>
        <xdr:cNvPr id="316" name="【一般廃棄物処理施設】&#10;有形固定資産減価償却率最小値テキスト">
          <a:extLst>
            <a:ext uri="{FF2B5EF4-FFF2-40B4-BE49-F238E27FC236}">
              <a16:creationId xmlns:a16="http://schemas.microsoft.com/office/drawing/2014/main" id="{20DD1169-1241-4472-8408-B4B2645D3292}"/>
            </a:ext>
          </a:extLst>
        </xdr:cNvPr>
        <xdr:cNvSpPr txBox="1"/>
      </xdr:nvSpPr>
      <xdr:spPr>
        <a:xfrm>
          <a:off x="16357600" y="719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158115</xdr:rowOff>
    </xdr:from>
    <xdr:to>
      <xdr:col>86</xdr:col>
      <xdr:colOff>25400</xdr:colOff>
      <xdr:row>41</xdr:row>
      <xdr:rowOff>158115</xdr:rowOff>
    </xdr:to>
    <xdr:cxnSp macro="">
      <xdr:nvCxnSpPr>
        <xdr:cNvPr id="317" name="直線コネクタ 316">
          <a:extLst>
            <a:ext uri="{FF2B5EF4-FFF2-40B4-BE49-F238E27FC236}">
              <a16:creationId xmlns:a16="http://schemas.microsoft.com/office/drawing/2014/main" id="{077683DD-FAF6-4481-933C-3329F3E6F2E9}"/>
            </a:ext>
          </a:extLst>
        </xdr:cNvPr>
        <xdr:cNvCxnSpPr/>
      </xdr:nvCxnSpPr>
      <xdr:spPr>
        <a:xfrm>
          <a:off x="16230600" y="718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18" name="【一般廃棄物処理施設】&#10;有形固定資産減価償却率最大値テキスト">
          <a:extLst>
            <a:ext uri="{FF2B5EF4-FFF2-40B4-BE49-F238E27FC236}">
              <a16:creationId xmlns:a16="http://schemas.microsoft.com/office/drawing/2014/main" id="{94090568-F3EE-4011-8008-25770DE04987}"/>
            </a:ext>
          </a:extLst>
        </xdr:cNvPr>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19" name="直線コネクタ 318">
          <a:extLst>
            <a:ext uri="{FF2B5EF4-FFF2-40B4-BE49-F238E27FC236}">
              <a16:creationId xmlns:a16="http://schemas.microsoft.com/office/drawing/2014/main" id="{79521600-0162-490F-982C-3348300D017A}"/>
            </a:ext>
          </a:extLst>
        </xdr:cNvPr>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128287</xdr:rowOff>
    </xdr:from>
    <xdr:ext cx="405111" cy="259045"/>
    <xdr:sp macro="" textlink="">
      <xdr:nvSpPr>
        <xdr:cNvPr id="320" name="【一般廃棄物処理施設】&#10;有形固定資産減価償却率平均値テキスト">
          <a:extLst>
            <a:ext uri="{FF2B5EF4-FFF2-40B4-BE49-F238E27FC236}">
              <a16:creationId xmlns:a16="http://schemas.microsoft.com/office/drawing/2014/main" id="{C32A70AD-451B-48A5-AF66-1EEBF4EB9EF6}"/>
            </a:ext>
          </a:extLst>
        </xdr:cNvPr>
        <xdr:cNvSpPr txBox="1"/>
      </xdr:nvSpPr>
      <xdr:spPr>
        <a:xfrm>
          <a:off x="16357600" y="630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105410</xdr:rowOff>
    </xdr:from>
    <xdr:to>
      <xdr:col>85</xdr:col>
      <xdr:colOff>177800</xdr:colOff>
      <xdr:row>38</xdr:row>
      <xdr:rowOff>35560</xdr:rowOff>
    </xdr:to>
    <xdr:sp macro="" textlink="">
      <xdr:nvSpPr>
        <xdr:cNvPr id="321" name="フローチャート: 判断 320">
          <a:extLst>
            <a:ext uri="{FF2B5EF4-FFF2-40B4-BE49-F238E27FC236}">
              <a16:creationId xmlns:a16="http://schemas.microsoft.com/office/drawing/2014/main" id="{A181EEE2-3811-4B74-897B-C5CB38C5880D}"/>
            </a:ext>
          </a:extLst>
        </xdr:cNvPr>
        <xdr:cNvSpPr/>
      </xdr:nvSpPr>
      <xdr:spPr>
        <a:xfrm>
          <a:off x="162687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322" name="フローチャート: 判断 321">
          <a:extLst>
            <a:ext uri="{FF2B5EF4-FFF2-40B4-BE49-F238E27FC236}">
              <a16:creationId xmlns:a16="http://schemas.microsoft.com/office/drawing/2014/main" id="{0988708F-BD5A-4CC2-BCC0-79FEF8DDCF2C}"/>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63500</xdr:rowOff>
    </xdr:from>
    <xdr:to>
      <xdr:col>76</xdr:col>
      <xdr:colOff>165100</xdr:colOff>
      <xdr:row>37</xdr:row>
      <xdr:rowOff>165100</xdr:rowOff>
    </xdr:to>
    <xdr:sp macro="" textlink="">
      <xdr:nvSpPr>
        <xdr:cNvPr id="323" name="フローチャート: 判断 322">
          <a:extLst>
            <a:ext uri="{FF2B5EF4-FFF2-40B4-BE49-F238E27FC236}">
              <a16:creationId xmlns:a16="http://schemas.microsoft.com/office/drawing/2014/main" id="{31AA17FC-0147-4FD9-998A-84188FAE62B6}"/>
            </a:ext>
          </a:extLst>
        </xdr:cNvPr>
        <xdr:cNvSpPr/>
      </xdr:nvSpPr>
      <xdr:spPr>
        <a:xfrm>
          <a:off x="14541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324" name="フローチャート: 判断 323">
          <a:extLst>
            <a:ext uri="{FF2B5EF4-FFF2-40B4-BE49-F238E27FC236}">
              <a16:creationId xmlns:a16="http://schemas.microsoft.com/office/drawing/2014/main" id="{FF63FB40-C0A3-415C-AAF4-F8375CF16911}"/>
            </a:ext>
          </a:extLst>
        </xdr:cNvPr>
        <xdr:cNvSpPr/>
      </xdr:nvSpPr>
      <xdr:spPr>
        <a:xfrm>
          <a:off x="13652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16510</xdr:rowOff>
    </xdr:to>
    <xdr:sp macro="" textlink="">
      <xdr:nvSpPr>
        <xdr:cNvPr id="325" name="フローチャート: 判断 324">
          <a:extLst>
            <a:ext uri="{FF2B5EF4-FFF2-40B4-BE49-F238E27FC236}">
              <a16:creationId xmlns:a16="http://schemas.microsoft.com/office/drawing/2014/main" id="{ABF8527C-F4F8-47B2-AFB7-C592EAB46205}"/>
            </a:ext>
          </a:extLst>
        </xdr:cNvPr>
        <xdr:cNvSpPr/>
      </xdr:nvSpPr>
      <xdr:spPr>
        <a:xfrm>
          <a:off x="12763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5B5A2632-39FD-47E1-AE04-DCBB40EF2C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5A4F8245-2B31-4701-9998-9EC182FF112D}"/>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9FDB2BFA-6FB7-4F0A-B040-04DCC1CF016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C4614F04-F8CA-4F53-985A-8CC844B52B6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0DF9C4D-1632-4571-89E0-320A9F18713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111125</xdr:rowOff>
    </xdr:from>
    <xdr:to>
      <xdr:col>85</xdr:col>
      <xdr:colOff>177800</xdr:colOff>
      <xdr:row>40</xdr:row>
      <xdr:rowOff>41275</xdr:rowOff>
    </xdr:to>
    <xdr:sp macro="" textlink="">
      <xdr:nvSpPr>
        <xdr:cNvPr id="331" name="楕円 330">
          <a:extLst>
            <a:ext uri="{FF2B5EF4-FFF2-40B4-BE49-F238E27FC236}">
              <a16:creationId xmlns:a16="http://schemas.microsoft.com/office/drawing/2014/main" id="{802D59A0-87DB-4BC2-8587-2F4EDB60217E}"/>
            </a:ext>
          </a:extLst>
        </xdr:cNvPr>
        <xdr:cNvSpPr/>
      </xdr:nvSpPr>
      <xdr:spPr>
        <a:xfrm>
          <a:off x="162687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89552</xdr:rowOff>
    </xdr:from>
    <xdr:ext cx="405111" cy="259045"/>
    <xdr:sp macro="" textlink="">
      <xdr:nvSpPr>
        <xdr:cNvPr id="332" name="【一般廃棄物処理施設】&#10;有形固定資産減価償却率該当値テキスト">
          <a:extLst>
            <a:ext uri="{FF2B5EF4-FFF2-40B4-BE49-F238E27FC236}">
              <a16:creationId xmlns:a16="http://schemas.microsoft.com/office/drawing/2014/main" id="{63513615-4266-498B-874D-7460E85A8410}"/>
            </a:ext>
          </a:extLst>
        </xdr:cNvPr>
        <xdr:cNvSpPr txBox="1"/>
      </xdr:nvSpPr>
      <xdr:spPr>
        <a:xfrm>
          <a:off x="16357600" y="677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59690</xdr:rowOff>
    </xdr:from>
    <xdr:to>
      <xdr:col>81</xdr:col>
      <xdr:colOff>101600</xdr:colOff>
      <xdr:row>39</xdr:row>
      <xdr:rowOff>161290</xdr:rowOff>
    </xdr:to>
    <xdr:sp macro="" textlink="">
      <xdr:nvSpPr>
        <xdr:cNvPr id="333" name="楕円 332">
          <a:extLst>
            <a:ext uri="{FF2B5EF4-FFF2-40B4-BE49-F238E27FC236}">
              <a16:creationId xmlns:a16="http://schemas.microsoft.com/office/drawing/2014/main" id="{50A993FC-568C-4369-BB78-FBE72385C7DC}"/>
            </a:ext>
          </a:extLst>
        </xdr:cNvPr>
        <xdr:cNvSpPr/>
      </xdr:nvSpPr>
      <xdr:spPr>
        <a:xfrm>
          <a:off x="15430500" y="674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110490</xdr:rowOff>
    </xdr:from>
    <xdr:to>
      <xdr:col>85</xdr:col>
      <xdr:colOff>127000</xdr:colOff>
      <xdr:row>39</xdr:row>
      <xdr:rowOff>161925</xdr:rowOff>
    </xdr:to>
    <xdr:cxnSp macro="">
      <xdr:nvCxnSpPr>
        <xdr:cNvPr id="334" name="直線コネクタ 333">
          <a:extLst>
            <a:ext uri="{FF2B5EF4-FFF2-40B4-BE49-F238E27FC236}">
              <a16:creationId xmlns:a16="http://schemas.microsoft.com/office/drawing/2014/main" id="{41AC33E9-FA67-45DB-A267-6425E51C14FD}"/>
            </a:ext>
          </a:extLst>
        </xdr:cNvPr>
        <xdr:cNvCxnSpPr/>
      </xdr:nvCxnSpPr>
      <xdr:spPr>
        <a:xfrm>
          <a:off x="15481300" y="679704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8255</xdr:rowOff>
    </xdr:from>
    <xdr:to>
      <xdr:col>76</xdr:col>
      <xdr:colOff>165100</xdr:colOff>
      <xdr:row>39</xdr:row>
      <xdr:rowOff>109855</xdr:rowOff>
    </xdr:to>
    <xdr:sp macro="" textlink="">
      <xdr:nvSpPr>
        <xdr:cNvPr id="335" name="楕円 334">
          <a:extLst>
            <a:ext uri="{FF2B5EF4-FFF2-40B4-BE49-F238E27FC236}">
              <a16:creationId xmlns:a16="http://schemas.microsoft.com/office/drawing/2014/main" id="{A6655DEA-A0E1-4591-BA42-9BDEE0F523AF}"/>
            </a:ext>
          </a:extLst>
        </xdr:cNvPr>
        <xdr:cNvSpPr/>
      </xdr:nvSpPr>
      <xdr:spPr>
        <a:xfrm>
          <a:off x="14541500" y="669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59055</xdr:rowOff>
    </xdr:from>
    <xdr:to>
      <xdr:col>81</xdr:col>
      <xdr:colOff>50800</xdr:colOff>
      <xdr:row>39</xdr:row>
      <xdr:rowOff>110490</xdr:rowOff>
    </xdr:to>
    <xdr:cxnSp macro="">
      <xdr:nvCxnSpPr>
        <xdr:cNvPr id="336" name="直線コネクタ 335">
          <a:extLst>
            <a:ext uri="{FF2B5EF4-FFF2-40B4-BE49-F238E27FC236}">
              <a16:creationId xmlns:a16="http://schemas.microsoft.com/office/drawing/2014/main" id="{D2C61887-407B-4852-9A41-6F7AFEA4109F}"/>
            </a:ext>
          </a:extLst>
        </xdr:cNvPr>
        <xdr:cNvCxnSpPr/>
      </xdr:nvCxnSpPr>
      <xdr:spPr>
        <a:xfrm>
          <a:off x="14592300" y="674560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128270</xdr:rowOff>
    </xdr:from>
    <xdr:to>
      <xdr:col>72</xdr:col>
      <xdr:colOff>38100</xdr:colOff>
      <xdr:row>39</xdr:row>
      <xdr:rowOff>58420</xdr:rowOff>
    </xdr:to>
    <xdr:sp macro="" textlink="">
      <xdr:nvSpPr>
        <xdr:cNvPr id="337" name="楕円 336">
          <a:extLst>
            <a:ext uri="{FF2B5EF4-FFF2-40B4-BE49-F238E27FC236}">
              <a16:creationId xmlns:a16="http://schemas.microsoft.com/office/drawing/2014/main" id="{BCAC3A4F-F61E-49F0-8585-5D9E9A8E2CFC}"/>
            </a:ext>
          </a:extLst>
        </xdr:cNvPr>
        <xdr:cNvSpPr/>
      </xdr:nvSpPr>
      <xdr:spPr>
        <a:xfrm>
          <a:off x="13652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7620</xdr:rowOff>
    </xdr:from>
    <xdr:to>
      <xdr:col>76</xdr:col>
      <xdr:colOff>114300</xdr:colOff>
      <xdr:row>39</xdr:row>
      <xdr:rowOff>59055</xdr:rowOff>
    </xdr:to>
    <xdr:cxnSp macro="">
      <xdr:nvCxnSpPr>
        <xdr:cNvPr id="338" name="直線コネクタ 337">
          <a:extLst>
            <a:ext uri="{FF2B5EF4-FFF2-40B4-BE49-F238E27FC236}">
              <a16:creationId xmlns:a16="http://schemas.microsoft.com/office/drawing/2014/main" id="{9CF0E7D2-A8DE-4FEC-A026-50839E98D7B9}"/>
            </a:ext>
          </a:extLst>
        </xdr:cNvPr>
        <xdr:cNvCxnSpPr/>
      </xdr:nvCxnSpPr>
      <xdr:spPr>
        <a:xfrm>
          <a:off x="13703300" y="6694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76835</xdr:rowOff>
    </xdr:from>
    <xdr:to>
      <xdr:col>67</xdr:col>
      <xdr:colOff>101600</xdr:colOff>
      <xdr:row>39</xdr:row>
      <xdr:rowOff>6985</xdr:rowOff>
    </xdr:to>
    <xdr:sp macro="" textlink="">
      <xdr:nvSpPr>
        <xdr:cNvPr id="339" name="楕円 338">
          <a:extLst>
            <a:ext uri="{FF2B5EF4-FFF2-40B4-BE49-F238E27FC236}">
              <a16:creationId xmlns:a16="http://schemas.microsoft.com/office/drawing/2014/main" id="{9169AD65-27AB-44B5-AF1F-EA01EC66C199}"/>
            </a:ext>
          </a:extLst>
        </xdr:cNvPr>
        <xdr:cNvSpPr/>
      </xdr:nvSpPr>
      <xdr:spPr>
        <a:xfrm>
          <a:off x="12763500" y="659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127635</xdr:rowOff>
    </xdr:from>
    <xdr:to>
      <xdr:col>71</xdr:col>
      <xdr:colOff>177800</xdr:colOff>
      <xdr:row>39</xdr:row>
      <xdr:rowOff>7620</xdr:rowOff>
    </xdr:to>
    <xdr:cxnSp macro="">
      <xdr:nvCxnSpPr>
        <xdr:cNvPr id="340" name="直線コネクタ 339">
          <a:extLst>
            <a:ext uri="{FF2B5EF4-FFF2-40B4-BE49-F238E27FC236}">
              <a16:creationId xmlns:a16="http://schemas.microsoft.com/office/drawing/2014/main" id="{0CF5498D-C351-4637-8135-A4D709DD0E27}"/>
            </a:ext>
          </a:extLst>
        </xdr:cNvPr>
        <xdr:cNvCxnSpPr/>
      </xdr:nvCxnSpPr>
      <xdr:spPr>
        <a:xfrm>
          <a:off x="12814300" y="664273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341" name="n_1aveValue【一般廃棄物処理施設】&#10;有形固定資産減価償却率">
          <a:extLst>
            <a:ext uri="{FF2B5EF4-FFF2-40B4-BE49-F238E27FC236}">
              <a16:creationId xmlns:a16="http://schemas.microsoft.com/office/drawing/2014/main" id="{FEA1D9AE-64E2-41AC-B14A-A2B0D6F75FAA}"/>
            </a:ext>
          </a:extLst>
        </xdr:cNvPr>
        <xdr:cNvSpPr txBox="1"/>
      </xdr:nvSpPr>
      <xdr:spPr>
        <a:xfrm>
          <a:off x="15266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10177</xdr:rowOff>
    </xdr:from>
    <xdr:ext cx="405111" cy="259045"/>
    <xdr:sp macro="" textlink="">
      <xdr:nvSpPr>
        <xdr:cNvPr id="342" name="n_2aveValue【一般廃棄物処理施設】&#10;有形固定資産減価償却率">
          <a:extLst>
            <a:ext uri="{FF2B5EF4-FFF2-40B4-BE49-F238E27FC236}">
              <a16:creationId xmlns:a16="http://schemas.microsoft.com/office/drawing/2014/main" id="{2E4AFD10-6306-4C2A-808D-BE915ABEA7FD}"/>
            </a:ext>
          </a:extLst>
        </xdr:cNvPr>
        <xdr:cNvSpPr txBox="1"/>
      </xdr:nvSpPr>
      <xdr:spPr>
        <a:xfrm>
          <a:off x="14389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93997</xdr:rowOff>
    </xdr:from>
    <xdr:ext cx="405111" cy="259045"/>
    <xdr:sp macro="" textlink="">
      <xdr:nvSpPr>
        <xdr:cNvPr id="343" name="n_3aveValue【一般廃棄物処理施設】&#10;有形固定資産減価償却率">
          <a:extLst>
            <a:ext uri="{FF2B5EF4-FFF2-40B4-BE49-F238E27FC236}">
              <a16:creationId xmlns:a16="http://schemas.microsoft.com/office/drawing/2014/main" id="{43C24C07-4D23-4932-831B-6FF026FBB9A8}"/>
            </a:ext>
          </a:extLst>
        </xdr:cNvPr>
        <xdr:cNvSpPr txBox="1"/>
      </xdr:nvSpPr>
      <xdr:spPr>
        <a:xfrm>
          <a:off x="135007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33037</xdr:rowOff>
    </xdr:from>
    <xdr:ext cx="405111" cy="259045"/>
    <xdr:sp macro="" textlink="">
      <xdr:nvSpPr>
        <xdr:cNvPr id="344" name="n_4aveValue【一般廃棄物処理施設】&#10;有形固定資産減価償却率">
          <a:extLst>
            <a:ext uri="{FF2B5EF4-FFF2-40B4-BE49-F238E27FC236}">
              <a16:creationId xmlns:a16="http://schemas.microsoft.com/office/drawing/2014/main" id="{B1BE34B2-4A78-46ED-9A72-80A1D85D9A10}"/>
            </a:ext>
          </a:extLst>
        </xdr:cNvPr>
        <xdr:cNvSpPr txBox="1"/>
      </xdr:nvSpPr>
      <xdr:spPr>
        <a:xfrm>
          <a:off x="126117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152417</xdr:rowOff>
    </xdr:from>
    <xdr:ext cx="405111" cy="259045"/>
    <xdr:sp macro="" textlink="">
      <xdr:nvSpPr>
        <xdr:cNvPr id="345" name="n_1mainValue【一般廃棄物処理施設】&#10;有形固定資産減価償却率">
          <a:extLst>
            <a:ext uri="{FF2B5EF4-FFF2-40B4-BE49-F238E27FC236}">
              <a16:creationId xmlns:a16="http://schemas.microsoft.com/office/drawing/2014/main" id="{5DBDC161-C64E-44C0-A894-4A926177791E}"/>
            </a:ext>
          </a:extLst>
        </xdr:cNvPr>
        <xdr:cNvSpPr txBox="1"/>
      </xdr:nvSpPr>
      <xdr:spPr>
        <a:xfrm>
          <a:off x="15266044" y="683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100982</xdr:rowOff>
    </xdr:from>
    <xdr:ext cx="405111" cy="259045"/>
    <xdr:sp macro="" textlink="">
      <xdr:nvSpPr>
        <xdr:cNvPr id="346" name="n_2mainValue【一般廃棄物処理施設】&#10;有形固定資産減価償却率">
          <a:extLst>
            <a:ext uri="{FF2B5EF4-FFF2-40B4-BE49-F238E27FC236}">
              <a16:creationId xmlns:a16="http://schemas.microsoft.com/office/drawing/2014/main" id="{07A3A09B-A84F-4DF5-BA06-BB57DE572A58}"/>
            </a:ext>
          </a:extLst>
        </xdr:cNvPr>
        <xdr:cNvSpPr txBox="1"/>
      </xdr:nvSpPr>
      <xdr:spPr>
        <a:xfrm>
          <a:off x="14389744" y="678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49547</xdr:rowOff>
    </xdr:from>
    <xdr:ext cx="405111" cy="259045"/>
    <xdr:sp macro="" textlink="">
      <xdr:nvSpPr>
        <xdr:cNvPr id="347" name="n_3mainValue【一般廃棄物処理施設】&#10;有形固定資産減価償却率">
          <a:extLst>
            <a:ext uri="{FF2B5EF4-FFF2-40B4-BE49-F238E27FC236}">
              <a16:creationId xmlns:a16="http://schemas.microsoft.com/office/drawing/2014/main" id="{B390AE64-2113-4A4D-B944-CB1775153A13}"/>
            </a:ext>
          </a:extLst>
        </xdr:cNvPr>
        <xdr:cNvSpPr txBox="1"/>
      </xdr:nvSpPr>
      <xdr:spPr>
        <a:xfrm>
          <a:off x="13500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169562</xdr:rowOff>
    </xdr:from>
    <xdr:ext cx="405111" cy="259045"/>
    <xdr:sp macro="" textlink="">
      <xdr:nvSpPr>
        <xdr:cNvPr id="348" name="n_4mainValue【一般廃棄物処理施設】&#10;有形固定資産減価償却率">
          <a:extLst>
            <a:ext uri="{FF2B5EF4-FFF2-40B4-BE49-F238E27FC236}">
              <a16:creationId xmlns:a16="http://schemas.microsoft.com/office/drawing/2014/main" id="{45C8B679-94D2-4148-B995-58850D58B7C1}"/>
            </a:ext>
          </a:extLst>
        </xdr:cNvPr>
        <xdr:cNvSpPr txBox="1"/>
      </xdr:nvSpPr>
      <xdr:spPr>
        <a:xfrm>
          <a:off x="12611744" y="6684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9" name="正方形/長方形 348">
          <a:extLst>
            <a:ext uri="{FF2B5EF4-FFF2-40B4-BE49-F238E27FC236}">
              <a16:creationId xmlns:a16="http://schemas.microsoft.com/office/drawing/2014/main" id="{D93DDA55-D9E7-49EB-88F8-691514C5C3B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0" name="正方形/長方形 349">
          <a:extLst>
            <a:ext uri="{FF2B5EF4-FFF2-40B4-BE49-F238E27FC236}">
              <a16:creationId xmlns:a16="http://schemas.microsoft.com/office/drawing/2014/main" id="{C9322F47-0AE7-4F92-936B-5331D069900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1" name="正方形/長方形 350">
          <a:extLst>
            <a:ext uri="{FF2B5EF4-FFF2-40B4-BE49-F238E27FC236}">
              <a16:creationId xmlns:a16="http://schemas.microsoft.com/office/drawing/2014/main" id="{A8F5DC8D-2E51-4A61-BA15-9282393D51D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2" name="正方形/長方形 351">
          <a:extLst>
            <a:ext uri="{FF2B5EF4-FFF2-40B4-BE49-F238E27FC236}">
              <a16:creationId xmlns:a16="http://schemas.microsoft.com/office/drawing/2014/main" id="{196890D7-50BE-4114-B324-BB72CDE9948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3" name="正方形/長方形 352">
          <a:extLst>
            <a:ext uri="{FF2B5EF4-FFF2-40B4-BE49-F238E27FC236}">
              <a16:creationId xmlns:a16="http://schemas.microsoft.com/office/drawing/2014/main" id="{97E68CE5-FA1B-4AD8-893E-E34B3AFCA60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4" name="正方形/長方形 353">
          <a:extLst>
            <a:ext uri="{FF2B5EF4-FFF2-40B4-BE49-F238E27FC236}">
              <a16:creationId xmlns:a16="http://schemas.microsoft.com/office/drawing/2014/main" id="{B9222C0E-EB92-4009-A679-68B4ED2D518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5" name="正方形/長方形 354">
          <a:extLst>
            <a:ext uri="{FF2B5EF4-FFF2-40B4-BE49-F238E27FC236}">
              <a16:creationId xmlns:a16="http://schemas.microsoft.com/office/drawing/2014/main" id="{42AB2F77-210A-44D8-A9C2-6ADE1AB0600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6" name="正方形/長方形 355">
          <a:extLst>
            <a:ext uri="{FF2B5EF4-FFF2-40B4-BE49-F238E27FC236}">
              <a16:creationId xmlns:a16="http://schemas.microsoft.com/office/drawing/2014/main" id="{3292CEE3-7376-4E2B-8CC2-60F5F854C829}"/>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7" name="テキスト ボックス 356">
          <a:extLst>
            <a:ext uri="{FF2B5EF4-FFF2-40B4-BE49-F238E27FC236}">
              <a16:creationId xmlns:a16="http://schemas.microsoft.com/office/drawing/2014/main" id="{5C593807-B67A-4D23-8ECD-73EAD7CBA2D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8" name="直線コネクタ 357">
          <a:extLst>
            <a:ext uri="{FF2B5EF4-FFF2-40B4-BE49-F238E27FC236}">
              <a16:creationId xmlns:a16="http://schemas.microsoft.com/office/drawing/2014/main" id="{6637DD49-2DB4-40B0-9803-643B3014C05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59" name="直線コネクタ 358">
          <a:extLst>
            <a:ext uri="{FF2B5EF4-FFF2-40B4-BE49-F238E27FC236}">
              <a16:creationId xmlns:a16="http://schemas.microsoft.com/office/drawing/2014/main" id="{D4F68725-3777-4985-BBB7-BE252682EF91}"/>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0" name="テキスト ボックス 359">
          <a:extLst>
            <a:ext uri="{FF2B5EF4-FFF2-40B4-BE49-F238E27FC236}">
              <a16:creationId xmlns:a16="http://schemas.microsoft.com/office/drawing/2014/main" id="{DB59D84D-450E-49A0-A2AB-303C1E665FDB}"/>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1" name="直線コネクタ 360">
          <a:extLst>
            <a:ext uri="{FF2B5EF4-FFF2-40B4-BE49-F238E27FC236}">
              <a16:creationId xmlns:a16="http://schemas.microsoft.com/office/drawing/2014/main" id="{0139D8D6-5696-44CB-BA73-EFFFCACEBC3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2" name="テキスト ボックス 361">
          <a:extLst>
            <a:ext uri="{FF2B5EF4-FFF2-40B4-BE49-F238E27FC236}">
              <a16:creationId xmlns:a16="http://schemas.microsoft.com/office/drawing/2014/main" id="{3E15498D-09B9-408C-858D-E34138E3BB79}"/>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3" name="直線コネクタ 362">
          <a:extLst>
            <a:ext uri="{FF2B5EF4-FFF2-40B4-BE49-F238E27FC236}">
              <a16:creationId xmlns:a16="http://schemas.microsoft.com/office/drawing/2014/main" id="{2EDAA157-5B44-4398-BF5D-465742ECFF6A}"/>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364" name="テキスト ボックス 363">
          <a:extLst>
            <a:ext uri="{FF2B5EF4-FFF2-40B4-BE49-F238E27FC236}">
              <a16:creationId xmlns:a16="http://schemas.microsoft.com/office/drawing/2014/main" id="{6D9D3A5E-07A4-4510-8FFD-D16326025B96}"/>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5" name="直線コネクタ 364">
          <a:extLst>
            <a:ext uri="{FF2B5EF4-FFF2-40B4-BE49-F238E27FC236}">
              <a16:creationId xmlns:a16="http://schemas.microsoft.com/office/drawing/2014/main" id="{4D6401EE-9C7B-46DF-BD27-EA84BEA230B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6" name="テキスト ボックス 365">
          <a:extLst>
            <a:ext uri="{FF2B5EF4-FFF2-40B4-BE49-F238E27FC236}">
              <a16:creationId xmlns:a16="http://schemas.microsoft.com/office/drawing/2014/main" id="{2828BA81-47B4-4243-A1E8-16E061530CA1}"/>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7" name="【一般廃棄物処理施設】&#10;一人当たり有形固定資産（償却資産）額グラフ枠">
          <a:extLst>
            <a:ext uri="{FF2B5EF4-FFF2-40B4-BE49-F238E27FC236}">
              <a16:creationId xmlns:a16="http://schemas.microsoft.com/office/drawing/2014/main" id="{882C6247-A054-4BF7-A20C-181D453E1C0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56038</xdr:rowOff>
    </xdr:from>
    <xdr:to>
      <xdr:col>116</xdr:col>
      <xdr:colOff>62864</xdr:colOff>
      <xdr:row>41</xdr:row>
      <xdr:rowOff>11878</xdr:rowOff>
    </xdr:to>
    <xdr:cxnSp macro="">
      <xdr:nvCxnSpPr>
        <xdr:cNvPr id="368" name="直線コネクタ 367">
          <a:extLst>
            <a:ext uri="{FF2B5EF4-FFF2-40B4-BE49-F238E27FC236}">
              <a16:creationId xmlns:a16="http://schemas.microsoft.com/office/drawing/2014/main" id="{24487165-57C1-4AD4-A943-3C3865E6B19E}"/>
            </a:ext>
          </a:extLst>
        </xdr:cNvPr>
        <xdr:cNvCxnSpPr/>
      </xdr:nvCxnSpPr>
      <xdr:spPr>
        <a:xfrm flipV="1">
          <a:off x="22160864" y="5885338"/>
          <a:ext cx="0" cy="1155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15705</xdr:rowOff>
    </xdr:from>
    <xdr:ext cx="469744" cy="259045"/>
    <xdr:sp macro="" textlink="">
      <xdr:nvSpPr>
        <xdr:cNvPr id="369" name="【一般廃棄物処理施設】&#10;一人当たり有形固定資産（償却資産）額最小値テキスト">
          <a:extLst>
            <a:ext uri="{FF2B5EF4-FFF2-40B4-BE49-F238E27FC236}">
              <a16:creationId xmlns:a16="http://schemas.microsoft.com/office/drawing/2014/main" id="{44900608-4236-469E-8719-E0D5614D102B}"/>
            </a:ext>
          </a:extLst>
        </xdr:cNvPr>
        <xdr:cNvSpPr txBox="1"/>
      </xdr:nvSpPr>
      <xdr:spPr>
        <a:xfrm>
          <a:off x="22199600" y="704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11878</xdr:rowOff>
    </xdr:from>
    <xdr:to>
      <xdr:col>116</xdr:col>
      <xdr:colOff>152400</xdr:colOff>
      <xdr:row>41</xdr:row>
      <xdr:rowOff>11878</xdr:rowOff>
    </xdr:to>
    <xdr:cxnSp macro="">
      <xdr:nvCxnSpPr>
        <xdr:cNvPr id="370" name="直線コネクタ 369">
          <a:extLst>
            <a:ext uri="{FF2B5EF4-FFF2-40B4-BE49-F238E27FC236}">
              <a16:creationId xmlns:a16="http://schemas.microsoft.com/office/drawing/2014/main" id="{E28D7A46-1A15-4F93-9927-82B7C5827BB1}"/>
            </a:ext>
          </a:extLst>
        </xdr:cNvPr>
        <xdr:cNvCxnSpPr/>
      </xdr:nvCxnSpPr>
      <xdr:spPr>
        <a:xfrm>
          <a:off x="22072600" y="704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2715</xdr:rowOff>
    </xdr:from>
    <xdr:ext cx="599010" cy="259045"/>
    <xdr:sp macro="" textlink="">
      <xdr:nvSpPr>
        <xdr:cNvPr id="371" name="【一般廃棄物処理施設】&#10;一人当たり有形固定資産（償却資産）額最大値テキスト">
          <a:extLst>
            <a:ext uri="{FF2B5EF4-FFF2-40B4-BE49-F238E27FC236}">
              <a16:creationId xmlns:a16="http://schemas.microsoft.com/office/drawing/2014/main" id="{5C5A7E38-853C-4368-AB7A-800017AAEA07}"/>
            </a:ext>
          </a:extLst>
        </xdr:cNvPr>
        <xdr:cNvSpPr txBox="1"/>
      </xdr:nvSpPr>
      <xdr:spPr>
        <a:xfrm>
          <a:off x="22199600" y="5660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56038</xdr:rowOff>
    </xdr:from>
    <xdr:to>
      <xdr:col>116</xdr:col>
      <xdr:colOff>152400</xdr:colOff>
      <xdr:row>34</xdr:row>
      <xdr:rowOff>56038</xdr:rowOff>
    </xdr:to>
    <xdr:cxnSp macro="">
      <xdr:nvCxnSpPr>
        <xdr:cNvPr id="372" name="直線コネクタ 371">
          <a:extLst>
            <a:ext uri="{FF2B5EF4-FFF2-40B4-BE49-F238E27FC236}">
              <a16:creationId xmlns:a16="http://schemas.microsoft.com/office/drawing/2014/main" id="{9165A06C-6FA1-45DC-8478-1F49D560B3B7}"/>
            </a:ext>
          </a:extLst>
        </xdr:cNvPr>
        <xdr:cNvCxnSpPr/>
      </xdr:nvCxnSpPr>
      <xdr:spPr>
        <a:xfrm>
          <a:off x="22072600" y="588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151611</xdr:rowOff>
    </xdr:from>
    <xdr:ext cx="534377" cy="259045"/>
    <xdr:sp macro="" textlink="">
      <xdr:nvSpPr>
        <xdr:cNvPr id="373" name="【一般廃棄物処理施設】&#10;一人当たり有形固定資産（償却資産）額平均値テキスト">
          <a:extLst>
            <a:ext uri="{FF2B5EF4-FFF2-40B4-BE49-F238E27FC236}">
              <a16:creationId xmlns:a16="http://schemas.microsoft.com/office/drawing/2014/main" id="{20433C1B-3B07-4878-AB48-A9B882A963E9}"/>
            </a:ext>
          </a:extLst>
        </xdr:cNvPr>
        <xdr:cNvSpPr txBox="1"/>
      </xdr:nvSpPr>
      <xdr:spPr>
        <a:xfrm>
          <a:off x="22199600" y="64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1734</xdr:rowOff>
    </xdr:from>
    <xdr:to>
      <xdr:col>116</xdr:col>
      <xdr:colOff>114300</xdr:colOff>
      <xdr:row>38</xdr:row>
      <xdr:rowOff>103334</xdr:rowOff>
    </xdr:to>
    <xdr:sp macro="" textlink="">
      <xdr:nvSpPr>
        <xdr:cNvPr id="374" name="フローチャート: 判断 373">
          <a:extLst>
            <a:ext uri="{FF2B5EF4-FFF2-40B4-BE49-F238E27FC236}">
              <a16:creationId xmlns:a16="http://schemas.microsoft.com/office/drawing/2014/main" id="{FDA82D15-3582-4F80-B26C-BF185842AB4C}"/>
            </a:ext>
          </a:extLst>
        </xdr:cNvPr>
        <xdr:cNvSpPr/>
      </xdr:nvSpPr>
      <xdr:spPr>
        <a:xfrm>
          <a:off x="22110700" y="6516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171430</xdr:rowOff>
    </xdr:from>
    <xdr:to>
      <xdr:col>112</xdr:col>
      <xdr:colOff>38100</xdr:colOff>
      <xdr:row>38</xdr:row>
      <xdr:rowOff>101580</xdr:rowOff>
    </xdr:to>
    <xdr:sp macro="" textlink="">
      <xdr:nvSpPr>
        <xdr:cNvPr id="375" name="フローチャート: 判断 374">
          <a:extLst>
            <a:ext uri="{FF2B5EF4-FFF2-40B4-BE49-F238E27FC236}">
              <a16:creationId xmlns:a16="http://schemas.microsoft.com/office/drawing/2014/main" id="{D9068D62-794F-40BD-8BED-7438B0319055}"/>
            </a:ext>
          </a:extLst>
        </xdr:cNvPr>
        <xdr:cNvSpPr/>
      </xdr:nvSpPr>
      <xdr:spPr>
        <a:xfrm>
          <a:off x="21272500" y="651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27052</xdr:rowOff>
    </xdr:from>
    <xdr:to>
      <xdr:col>107</xdr:col>
      <xdr:colOff>101600</xdr:colOff>
      <xdr:row>38</xdr:row>
      <xdr:rowOff>128652</xdr:rowOff>
    </xdr:to>
    <xdr:sp macro="" textlink="">
      <xdr:nvSpPr>
        <xdr:cNvPr id="376" name="フローチャート: 判断 375">
          <a:extLst>
            <a:ext uri="{FF2B5EF4-FFF2-40B4-BE49-F238E27FC236}">
              <a16:creationId xmlns:a16="http://schemas.microsoft.com/office/drawing/2014/main" id="{46EB23E2-609D-40F6-895A-212DA05A1F57}"/>
            </a:ext>
          </a:extLst>
        </xdr:cNvPr>
        <xdr:cNvSpPr/>
      </xdr:nvSpPr>
      <xdr:spPr>
        <a:xfrm>
          <a:off x="20383500" y="654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91254</xdr:rowOff>
    </xdr:from>
    <xdr:to>
      <xdr:col>102</xdr:col>
      <xdr:colOff>165100</xdr:colOff>
      <xdr:row>39</xdr:row>
      <xdr:rowOff>21404</xdr:rowOff>
    </xdr:to>
    <xdr:sp macro="" textlink="">
      <xdr:nvSpPr>
        <xdr:cNvPr id="377" name="フローチャート: 判断 376">
          <a:extLst>
            <a:ext uri="{FF2B5EF4-FFF2-40B4-BE49-F238E27FC236}">
              <a16:creationId xmlns:a16="http://schemas.microsoft.com/office/drawing/2014/main" id="{63172986-AAE5-4A7E-87D7-A4C67922C9DA}"/>
            </a:ext>
          </a:extLst>
        </xdr:cNvPr>
        <xdr:cNvSpPr/>
      </xdr:nvSpPr>
      <xdr:spPr>
        <a:xfrm>
          <a:off x="19494500" y="66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95152</xdr:rowOff>
    </xdr:from>
    <xdr:to>
      <xdr:col>98</xdr:col>
      <xdr:colOff>38100</xdr:colOff>
      <xdr:row>39</xdr:row>
      <xdr:rowOff>25302</xdr:rowOff>
    </xdr:to>
    <xdr:sp macro="" textlink="">
      <xdr:nvSpPr>
        <xdr:cNvPr id="378" name="フローチャート: 判断 377">
          <a:extLst>
            <a:ext uri="{FF2B5EF4-FFF2-40B4-BE49-F238E27FC236}">
              <a16:creationId xmlns:a16="http://schemas.microsoft.com/office/drawing/2014/main" id="{1FB0295E-4E4A-48A1-9AAE-E619AE5A63FD}"/>
            </a:ext>
          </a:extLst>
        </xdr:cNvPr>
        <xdr:cNvSpPr/>
      </xdr:nvSpPr>
      <xdr:spPr>
        <a:xfrm>
          <a:off x="18605500" y="661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3BB73C0F-37D5-4289-8A4B-C094842B8CD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505197DD-4D17-4194-BE99-86616A653BD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59ED7D4D-950E-4992-9077-E5E7051EF2B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CB1287D9-01B0-4CE2-8B20-55308171EF2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C17E8FFE-36C0-43B8-A2D6-DFF451BC3EB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145238</xdr:rowOff>
    </xdr:from>
    <xdr:to>
      <xdr:col>116</xdr:col>
      <xdr:colOff>114300</xdr:colOff>
      <xdr:row>37</xdr:row>
      <xdr:rowOff>75388</xdr:rowOff>
    </xdr:to>
    <xdr:sp macro="" textlink="">
      <xdr:nvSpPr>
        <xdr:cNvPr id="384" name="楕円 383">
          <a:extLst>
            <a:ext uri="{FF2B5EF4-FFF2-40B4-BE49-F238E27FC236}">
              <a16:creationId xmlns:a16="http://schemas.microsoft.com/office/drawing/2014/main" id="{16B8B7B5-F1F6-4D00-88B4-E5EA20C34DDB}"/>
            </a:ext>
          </a:extLst>
        </xdr:cNvPr>
        <xdr:cNvSpPr/>
      </xdr:nvSpPr>
      <xdr:spPr>
        <a:xfrm>
          <a:off x="22110700" y="63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168115</xdr:rowOff>
    </xdr:from>
    <xdr:ext cx="599010" cy="259045"/>
    <xdr:sp macro="" textlink="">
      <xdr:nvSpPr>
        <xdr:cNvPr id="385" name="【一般廃棄物処理施設】&#10;一人当たり有形固定資産（償却資産）額該当値テキスト">
          <a:extLst>
            <a:ext uri="{FF2B5EF4-FFF2-40B4-BE49-F238E27FC236}">
              <a16:creationId xmlns:a16="http://schemas.microsoft.com/office/drawing/2014/main" id="{08FA041A-2ABA-4410-9142-3F1C1AD1DA88}"/>
            </a:ext>
          </a:extLst>
        </xdr:cNvPr>
        <xdr:cNvSpPr txBox="1"/>
      </xdr:nvSpPr>
      <xdr:spPr>
        <a:xfrm>
          <a:off x="22199600" y="616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146924</xdr:rowOff>
    </xdr:from>
    <xdr:to>
      <xdr:col>112</xdr:col>
      <xdr:colOff>38100</xdr:colOff>
      <xdr:row>37</xdr:row>
      <xdr:rowOff>77074</xdr:rowOff>
    </xdr:to>
    <xdr:sp macro="" textlink="">
      <xdr:nvSpPr>
        <xdr:cNvPr id="386" name="楕円 385">
          <a:extLst>
            <a:ext uri="{FF2B5EF4-FFF2-40B4-BE49-F238E27FC236}">
              <a16:creationId xmlns:a16="http://schemas.microsoft.com/office/drawing/2014/main" id="{881B8FE8-8DC5-41FF-944B-0C1844080C69}"/>
            </a:ext>
          </a:extLst>
        </xdr:cNvPr>
        <xdr:cNvSpPr/>
      </xdr:nvSpPr>
      <xdr:spPr>
        <a:xfrm>
          <a:off x="21272500" y="631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24588</xdr:rowOff>
    </xdr:from>
    <xdr:to>
      <xdr:col>116</xdr:col>
      <xdr:colOff>63500</xdr:colOff>
      <xdr:row>37</xdr:row>
      <xdr:rowOff>26274</xdr:rowOff>
    </xdr:to>
    <xdr:cxnSp macro="">
      <xdr:nvCxnSpPr>
        <xdr:cNvPr id="387" name="直線コネクタ 386">
          <a:extLst>
            <a:ext uri="{FF2B5EF4-FFF2-40B4-BE49-F238E27FC236}">
              <a16:creationId xmlns:a16="http://schemas.microsoft.com/office/drawing/2014/main" id="{9C1F6DA5-5943-47BA-AAD4-445F401A361B}"/>
            </a:ext>
          </a:extLst>
        </xdr:cNvPr>
        <xdr:cNvCxnSpPr/>
      </xdr:nvCxnSpPr>
      <xdr:spPr>
        <a:xfrm flipV="1">
          <a:off x="21323300" y="6368238"/>
          <a:ext cx="838200" cy="1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151793</xdr:rowOff>
    </xdr:from>
    <xdr:to>
      <xdr:col>107</xdr:col>
      <xdr:colOff>101600</xdr:colOff>
      <xdr:row>37</xdr:row>
      <xdr:rowOff>81943</xdr:rowOff>
    </xdr:to>
    <xdr:sp macro="" textlink="">
      <xdr:nvSpPr>
        <xdr:cNvPr id="388" name="楕円 387">
          <a:extLst>
            <a:ext uri="{FF2B5EF4-FFF2-40B4-BE49-F238E27FC236}">
              <a16:creationId xmlns:a16="http://schemas.microsoft.com/office/drawing/2014/main" id="{71FBD219-3601-43EC-A130-065EE4131C1D}"/>
            </a:ext>
          </a:extLst>
        </xdr:cNvPr>
        <xdr:cNvSpPr/>
      </xdr:nvSpPr>
      <xdr:spPr>
        <a:xfrm>
          <a:off x="20383500" y="63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26274</xdr:rowOff>
    </xdr:from>
    <xdr:to>
      <xdr:col>111</xdr:col>
      <xdr:colOff>177800</xdr:colOff>
      <xdr:row>37</xdr:row>
      <xdr:rowOff>31143</xdr:rowOff>
    </xdr:to>
    <xdr:cxnSp macro="">
      <xdr:nvCxnSpPr>
        <xdr:cNvPr id="389" name="直線コネクタ 388">
          <a:extLst>
            <a:ext uri="{FF2B5EF4-FFF2-40B4-BE49-F238E27FC236}">
              <a16:creationId xmlns:a16="http://schemas.microsoft.com/office/drawing/2014/main" id="{960274BF-B6FA-4911-98D2-E933D47F9920}"/>
            </a:ext>
          </a:extLst>
        </xdr:cNvPr>
        <xdr:cNvCxnSpPr/>
      </xdr:nvCxnSpPr>
      <xdr:spPr>
        <a:xfrm flipV="1">
          <a:off x="20434300" y="6369924"/>
          <a:ext cx="889000" cy="4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156331</xdr:rowOff>
    </xdr:from>
    <xdr:to>
      <xdr:col>102</xdr:col>
      <xdr:colOff>165100</xdr:colOff>
      <xdr:row>37</xdr:row>
      <xdr:rowOff>86481</xdr:rowOff>
    </xdr:to>
    <xdr:sp macro="" textlink="">
      <xdr:nvSpPr>
        <xdr:cNvPr id="390" name="楕円 389">
          <a:extLst>
            <a:ext uri="{FF2B5EF4-FFF2-40B4-BE49-F238E27FC236}">
              <a16:creationId xmlns:a16="http://schemas.microsoft.com/office/drawing/2014/main" id="{39DA03E2-9FF6-46E4-B08F-93B0F4781FDA}"/>
            </a:ext>
          </a:extLst>
        </xdr:cNvPr>
        <xdr:cNvSpPr/>
      </xdr:nvSpPr>
      <xdr:spPr>
        <a:xfrm>
          <a:off x="19494500" y="63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31143</xdr:rowOff>
    </xdr:from>
    <xdr:to>
      <xdr:col>107</xdr:col>
      <xdr:colOff>50800</xdr:colOff>
      <xdr:row>37</xdr:row>
      <xdr:rowOff>35681</xdr:rowOff>
    </xdr:to>
    <xdr:cxnSp macro="">
      <xdr:nvCxnSpPr>
        <xdr:cNvPr id="391" name="直線コネクタ 390">
          <a:extLst>
            <a:ext uri="{FF2B5EF4-FFF2-40B4-BE49-F238E27FC236}">
              <a16:creationId xmlns:a16="http://schemas.microsoft.com/office/drawing/2014/main" id="{23565E8C-3FF7-40D4-99DF-F2C5EDAE64E4}"/>
            </a:ext>
          </a:extLst>
        </xdr:cNvPr>
        <xdr:cNvCxnSpPr/>
      </xdr:nvCxnSpPr>
      <xdr:spPr>
        <a:xfrm flipV="1">
          <a:off x="19545300" y="6374793"/>
          <a:ext cx="889000" cy="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161108</xdr:rowOff>
    </xdr:from>
    <xdr:to>
      <xdr:col>98</xdr:col>
      <xdr:colOff>38100</xdr:colOff>
      <xdr:row>37</xdr:row>
      <xdr:rowOff>91258</xdr:rowOff>
    </xdr:to>
    <xdr:sp macro="" textlink="">
      <xdr:nvSpPr>
        <xdr:cNvPr id="392" name="楕円 391">
          <a:extLst>
            <a:ext uri="{FF2B5EF4-FFF2-40B4-BE49-F238E27FC236}">
              <a16:creationId xmlns:a16="http://schemas.microsoft.com/office/drawing/2014/main" id="{5EB48F52-5BB8-4675-A1F3-8E4F141F6015}"/>
            </a:ext>
          </a:extLst>
        </xdr:cNvPr>
        <xdr:cNvSpPr/>
      </xdr:nvSpPr>
      <xdr:spPr>
        <a:xfrm>
          <a:off x="18605500" y="63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35681</xdr:rowOff>
    </xdr:from>
    <xdr:to>
      <xdr:col>102</xdr:col>
      <xdr:colOff>114300</xdr:colOff>
      <xdr:row>37</xdr:row>
      <xdr:rowOff>40458</xdr:rowOff>
    </xdr:to>
    <xdr:cxnSp macro="">
      <xdr:nvCxnSpPr>
        <xdr:cNvPr id="393" name="直線コネクタ 392">
          <a:extLst>
            <a:ext uri="{FF2B5EF4-FFF2-40B4-BE49-F238E27FC236}">
              <a16:creationId xmlns:a16="http://schemas.microsoft.com/office/drawing/2014/main" id="{6E67A4BF-DD7B-46C3-9A8B-44FBC1C9642F}"/>
            </a:ext>
          </a:extLst>
        </xdr:cNvPr>
        <xdr:cNvCxnSpPr/>
      </xdr:nvCxnSpPr>
      <xdr:spPr>
        <a:xfrm flipV="1">
          <a:off x="18656300" y="6379331"/>
          <a:ext cx="889000" cy="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92707</xdr:rowOff>
    </xdr:from>
    <xdr:ext cx="534377" cy="259045"/>
    <xdr:sp macro="" textlink="">
      <xdr:nvSpPr>
        <xdr:cNvPr id="394" name="n_1aveValue【一般廃棄物処理施設】&#10;一人当たり有形固定資産（償却資産）額">
          <a:extLst>
            <a:ext uri="{FF2B5EF4-FFF2-40B4-BE49-F238E27FC236}">
              <a16:creationId xmlns:a16="http://schemas.microsoft.com/office/drawing/2014/main" id="{D8EB8EA0-EF7E-480C-A8BE-D702BAAB5709}"/>
            </a:ext>
          </a:extLst>
        </xdr:cNvPr>
        <xdr:cNvSpPr txBox="1"/>
      </xdr:nvSpPr>
      <xdr:spPr>
        <a:xfrm>
          <a:off x="21043411" y="66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119779</xdr:rowOff>
    </xdr:from>
    <xdr:ext cx="534377" cy="259045"/>
    <xdr:sp macro="" textlink="">
      <xdr:nvSpPr>
        <xdr:cNvPr id="395" name="n_2aveValue【一般廃棄物処理施設】&#10;一人当たり有形固定資産（償却資産）額">
          <a:extLst>
            <a:ext uri="{FF2B5EF4-FFF2-40B4-BE49-F238E27FC236}">
              <a16:creationId xmlns:a16="http://schemas.microsoft.com/office/drawing/2014/main" id="{8AEFB528-A32F-4A8B-B5B9-3D1074E3398C}"/>
            </a:ext>
          </a:extLst>
        </xdr:cNvPr>
        <xdr:cNvSpPr txBox="1"/>
      </xdr:nvSpPr>
      <xdr:spPr>
        <a:xfrm>
          <a:off x="20167111" y="663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12531</xdr:rowOff>
    </xdr:from>
    <xdr:ext cx="534377" cy="259045"/>
    <xdr:sp macro="" textlink="">
      <xdr:nvSpPr>
        <xdr:cNvPr id="396" name="n_3aveValue【一般廃棄物処理施設】&#10;一人当たり有形固定資産（償却資産）額">
          <a:extLst>
            <a:ext uri="{FF2B5EF4-FFF2-40B4-BE49-F238E27FC236}">
              <a16:creationId xmlns:a16="http://schemas.microsoft.com/office/drawing/2014/main" id="{89F5AEEC-F439-43EE-AC2A-D5446E7761EB}"/>
            </a:ext>
          </a:extLst>
        </xdr:cNvPr>
        <xdr:cNvSpPr txBox="1"/>
      </xdr:nvSpPr>
      <xdr:spPr>
        <a:xfrm>
          <a:off x="19278111" y="669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16429</xdr:rowOff>
    </xdr:from>
    <xdr:ext cx="534377" cy="259045"/>
    <xdr:sp macro="" textlink="">
      <xdr:nvSpPr>
        <xdr:cNvPr id="397" name="n_4aveValue【一般廃棄物処理施設】&#10;一人当たり有形固定資産（償却資産）額">
          <a:extLst>
            <a:ext uri="{FF2B5EF4-FFF2-40B4-BE49-F238E27FC236}">
              <a16:creationId xmlns:a16="http://schemas.microsoft.com/office/drawing/2014/main" id="{9EE4A8CA-B758-4303-9082-C63461D3407D}"/>
            </a:ext>
          </a:extLst>
        </xdr:cNvPr>
        <xdr:cNvSpPr txBox="1"/>
      </xdr:nvSpPr>
      <xdr:spPr>
        <a:xfrm>
          <a:off x="18389111" y="670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93601</xdr:rowOff>
    </xdr:from>
    <xdr:ext cx="599010" cy="259045"/>
    <xdr:sp macro="" textlink="">
      <xdr:nvSpPr>
        <xdr:cNvPr id="398" name="n_1mainValue【一般廃棄物処理施設】&#10;一人当たり有形固定資産（償却資産）額">
          <a:extLst>
            <a:ext uri="{FF2B5EF4-FFF2-40B4-BE49-F238E27FC236}">
              <a16:creationId xmlns:a16="http://schemas.microsoft.com/office/drawing/2014/main" id="{9AEF8CA6-8FE7-4F39-9245-CB4ACC99BFF0}"/>
            </a:ext>
          </a:extLst>
        </xdr:cNvPr>
        <xdr:cNvSpPr txBox="1"/>
      </xdr:nvSpPr>
      <xdr:spPr>
        <a:xfrm>
          <a:off x="21011095" y="6094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98470</xdr:rowOff>
    </xdr:from>
    <xdr:ext cx="599010" cy="259045"/>
    <xdr:sp macro="" textlink="">
      <xdr:nvSpPr>
        <xdr:cNvPr id="399" name="n_2mainValue【一般廃棄物処理施設】&#10;一人当たり有形固定資産（償却資産）額">
          <a:extLst>
            <a:ext uri="{FF2B5EF4-FFF2-40B4-BE49-F238E27FC236}">
              <a16:creationId xmlns:a16="http://schemas.microsoft.com/office/drawing/2014/main" id="{61BD7A09-7966-4FAB-9E77-8E18126BEAEB}"/>
            </a:ext>
          </a:extLst>
        </xdr:cNvPr>
        <xdr:cNvSpPr txBox="1"/>
      </xdr:nvSpPr>
      <xdr:spPr>
        <a:xfrm>
          <a:off x="20134795" y="6099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103008</xdr:rowOff>
    </xdr:from>
    <xdr:ext cx="599010" cy="259045"/>
    <xdr:sp macro="" textlink="">
      <xdr:nvSpPr>
        <xdr:cNvPr id="400" name="n_3mainValue【一般廃棄物処理施設】&#10;一人当たり有形固定資産（償却資産）額">
          <a:extLst>
            <a:ext uri="{FF2B5EF4-FFF2-40B4-BE49-F238E27FC236}">
              <a16:creationId xmlns:a16="http://schemas.microsoft.com/office/drawing/2014/main" id="{EFEFA710-F4F2-4885-9B74-C9552083A4FB}"/>
            </a:ext>
          </a:extLst>
        </xdr:cNvPr>
        <xdr:cNvSpPr txBox="1"/>
      </xdr:nvSpPr>
      <xdr:spPr>
        <a:xfrm>
          <a:off x="19245795" y="6103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107785</xdr:rowOff>
    </xdr:from>
    <xdr:ext cx="599010" cy="259045"/>
    <xdr:sp macro="" textlink="">
      <xdr:nvSpPr>
        <xdr:cNvPr id="401" name="n_4mainValue【一般廃棄物処理施設】&#10;一人当たり有形固定資産（償却資産）額">
          <a:extLst>
            <a:ext uri="{FF2B5EF4-FFF2-40B4-BE49-F238E27FC236}">
              <a16:creationId xmlns:a16="http://schemas.microsoft.com/office/drawing/2014/main" id="{B638FF45-AC18-4E9E-B6F0-83A898BC9DF0}"/>
            </a:ext>
          </a:extLst>
        </xdr:cNvPr>
        <xdr:cNvSpPr txBox="1"/>
      </xdr:nvSpPr>
      <xdr:spPr>
        <a:xfrm>
          <a:off x="18356795" y="6108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2" name="正方形/長方形 401">
          <a:extLst>
            <a:ext uri="{FF2B5EF4-FFF2-40B4-BE49-F238E27FC236}">
              <a16:creationId xmlns:a16="http://schemas.microsoft.com/office/drawing/2014/main" id="{E4ECFA28-4DB5-4D68-8917-E1B9E45262C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3" name="正方形/長方形 402">
          <a:extLst>
            <a:ext uri="{FF2B5EF4-FFF2-40B4-BE49-F238E27FC236}">
              <a16:creationId xmlns:a16="http://schemas.microsoft.com/office/drawing/2014/main" id="{CFA6DD78-39D9-4BFF-B9AA-7DF70EB6FE7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4" name="正方形/長方形 403">
          <a:extLst>
            <a:ext uri="{FF2B5EF4-FFF2-40B4-BE49-F238E27FC236}">
              <a16:creationId xmlns:a16="http://schemas.microsoft.com/office/drawing/2014/main" id="{5628FDF2-B852-4C97-A39F-206DEBE29EE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5" name="正方形/長方形 404">
          <a:extLst>
            <a:ext uri="{FF2B5EF4-FFF2-40B4-BE49-F238E27FC236}">
              <a16:creationId xmlns:a16="http://schemas.microsoft.com/office/drawing/2014/main" id="{47798919-6F7B-410A-8A0D-644152B2DD8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6" name="正方形/長方形 405">
          <a:extLst>
            <a:ext uri="{FF2B5EF4-FFF2-40B4-BE49-F238E27FC236}">
              <a16:creationId xmlns:a16="http://schemas.microsoft.com/office/drawing/2014/main" id="{905093D1-C548-47FC-97A2-281902E36DF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7" name="正方形/長方形 406">
          <a:extLst>
            <a:ext uri="{FF2B5EF4-FFF2-40B4-BE49-F238E27FC236}">
              <a16:creationId xmlns:a16="http://schemas.microsoft.com/office/drawing/2014/main" id="{FF227E08-7916-4E2D-880F-35E9393197D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8" name="正方形/長方形 407">
          <a:extLst>
            <a:ext uri="{FF2B5EF4-FFF2-40B4-BE49-F238E27FC236}">
              <a16:creationId xmlns:a16="http://schemas.microsoft.com/office/drawing/2014/main" id="{1B1F6D43-1C25-40B1-AB2B-1EBDC2E21C2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9" name="正方形/長方形 408">
          <a:extLst>
            <a:ext uri="{FF2B5EF4-FFF2-40B4-BE49-F238E27FC236}">
              <a16:creationId xmlns:a16="http://schemas.microsoft.com/office/drawing/2014/main" id="{38653B9C-38FF-4ECE-9FCA-B889BD34CB4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0" name="テキスト ボックス 409">
          <a:extLst>
            <a:ext uri="{FF2B5EF4-FFF2-40B4-BE49-F238E27FC236}">
              <a16:creationId xmlns:a16="http://schemas.microsoft.com/office/drawing/2014/main" id="{677AA47A-1D0A-4F9A-9048-27F2B65571D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1" name="直線コネクタ 410">
          <a:extLst>
            <a:ext uri="{FF2B5EF4-FFF2-40B4-BE49-F238E27FC236}">
              <a16:creationId xmlns:a16="http://schemas.microsoft.com/office/drawing/2014/main" id="{E037B4E8-203F-4B99-BDA6-E8D02C02A7A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2" name="テキスト ボックス 411">
          <a:extLst>
            <a:ext uri="{FF2B5EF4-FFF2-40B4-BE49-F238E27FC236}">
              <a16:creationId xmlns:a16="http://schemas.microsoft.com/office/drawing/2014/main" id="{1FD76DEF-6CC7-444C-BA0C-985B828F67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13" name="直線コネクタ 412">
          <a:extLst>
            <a:ext uri="{FF2B5EF4-FFF2-40B4-BE49-F238E27FC236}">
              <a16:creationId xmlns:a16="http://schemas.microsoft.com/office/drawing/2014/main" id="{E4666CB9-2023-4F0C-9ABF-55C05C2BDC93}"/>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14" name="テキスト ボックス 413">
          <a:extLst>
            <a:ext uri="{FF2B5EF4-FFF2-40B4-BE49-F238E27FC236}">
              <a16:creationId xmlns:a16="http://schemas.microsoft.com/office/drawing/2014/main" id="{E84192D4-56F4-40D6-B9AE-BA830E4EFA0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15" name="直線コネクタ 414">
          <a:extLst>
            <a:ext uri="{FF2B5EF4-FFF2-40B4-BE49-F238E27FC236}">
              <a16:creationId xmlns:a16="http://schemas.microsoft.com/office/drawing/2014/main" id="{2703B9D9-5A35-4715-8D98-8D4F1CC86C4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16" name="テキスト ボックス 415">
          <a:extLst>
            <a:ext uri="{FF2B5EF4-FFF2-40B4-BE49-F238E27FC236}">
              <a16:creationId xmlns:a16="http://schemas.microsoft.com/office/drawing/2014/main" id="{00C4C2AB-D799-41CD-9CE1-2AB37320DAA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17" name="直線コネクタ 416">
          <a:extLst>
            <a:ext uri="{FF2B5EF4-FFF2-40B4-BE49-F238E27FC236}">
              <a16:creationId xmlns:a16="http://schemas.microsoft.com/office/drawing/2014/main" id="{49D1BD93-7163-47B5-B9CA-F27FB80546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18" name="テキスト ボックス 417">
          <a:extLst>
            <a:ext uri="{FF2B5EF4-FFF2-40B4-BE49-F238E27FC236}">
              <a16:creationId xmlns:a16="http://schemas.microsoft.com/office/drawing/2014/main" id="{25A44B10-2564-4D75-AD77-1740DE7906A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9" name="直線コネクタ 418">
          <a:extLst>
            <a:ext uri="{FF2B5EF4-FFF2-40B4-BE49-F238E27FC236}">
              <a16:creationId xmlns:a16="http://schemas.microsoft.com/office/drawing/2014/main" id="{099E876A-66BD-4BDF-A83C-2A9C97A348C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0" name="テキスト ボックス 419">
          <a:extLst>
            <a:ext uri="{FF2B5EF4-FFF2-40B4-BE49-F238E27FC236}">
              <a16:creationId xmlns:a16="http://schemas.microsoft.com/office/drawing/2014/main" id="{E2A72C5A-FCDC-419F-A0BA-140689CAFA5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1" name="直線コネクタ 420">
          <a:extLst>
            <a:ext uri="{FF2B5EF4-FFF2-40B4-BE49-F238E27FC236}">
              <a16:creationId xmlns:a16="http://schemas.microsoft.com/office/drawing/2014/main" id="{CC57053F-C0FB-4B38-B320-F1850B25543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22" name="テキスト ボックス 421">
          <a:extLst>
            <a:ext uri="{FF2B5EF4-FFF2-40B4-BE49-F238E27FC236}">
              <a16:creationId xmlns:a16="http://schemas.microsoft.com/office/drawing/2014/main" id="{877873BC-E653-416B-A426-2B936D93FE4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23" name="直線コネクタ 422">
          <a:extLst>
            <a:ext uri="{FF2B5EF4-FFF2-40B4-BE49-F238E27FC236}">
              <a16:creationId xmlns:a16="http://schemas.microsoft.com/office/drawing/2014/main" id="{E588FD28-38CA-4EE2-B243-B79B9E19D8A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24" name="テキスト ボックス 423">
          <a:extLst>
            <a:ext uri="{FF2B5EF4-FFF2-40B4-BE49-F238E27FC236}">
              <a16:creationId xmlns:a16="http://schemas.microsoft.com/office/drawing/2014/main" id="{77BB1189-EB20-4135-8C0D-684C168218F2}"/>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5" name="直線コネクタ 424">
          <a:extLst>
            <a:ext uri="{FF2B5EF4-FFF2-40B4-BE49-F238E27FC236}">
              <a16:creationId xmlns:a16="http://schemas.microsoft.com/office/drawing/2014/main" id="{1923ECD4-34C3-4240-915C-32F271194CB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6" name="【保健センター・保健所】&#10;有形固定資産減価償却率グラフ枠">
          <a:extLst>
            <a:ext uri="{FF2B5EF4-FFF2-40B4-BE49-F238E27FC236}">
              <a16:creationId xmlns:a16="http://schemas.microsoft.com/office/drawing/2014/main" id="{1BDE084B-CA87-4934-B8A8-6BA2DD0A6F5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163285</xdr:rowOff>
    </xdr:from>
    <xdr:to>
      <xdr:col>85</xdr:col>
      <xdr:colOff>126364</xdr:colOff>
      <xdr:row>64</xdr:row>
      <xdr:rowOff>130628</xdr:rowOff>
    </xdr:to>
    <xdr:cxnSp macro="">
      <xdr:nvCxnSpPr>
        <xdr:cNvPr id="427" name="直線コネクタ 426">
          <a:extLst>
            <a:ext uri="{FF2B5EF4-FFF2-40B4-BE49-F238E27FC236}">
              <a16:creationId xmlns:a16="http://schemas.microsoft.com/office/drawing/2014/main" id="{C01050EA-56E9-43C7-B094-E88C1A1A5304}"/>
            </a:ext>
          </a:extLst>
        </xdr:cNvPr>
        <xdr:cNvCxnSpPr/>
      </xdr:nvCxnSpPr>
      <xdr:spPr>
        <a:xfrm flipV="1">
          <a:off x="16318864" y="97644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28" name="【保健センター・保健所】&#10;有形固定資産減価償却率最小値テキスト">
          <a:extLst>
            <a:ext uri="{FF2B5EF4-FFF2-40B4-BE49-F238E27FC236}">
              <a16:creationId xmlns:a16="http://schemas.microsoft.com/office/drawing/2014/main" id="{5E6ED756-B131-49D3-96F0-6EE29EF25D25}"/>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9" name="直線コネクタ 428">
          <a:extLst>
            <a:ext uri="{FF2B5EF4-FFF2-40B4-BE49-F238E27FC236}">
              <a16:creationId xmlns:a16="http://schemas.microsoft.com/office/drawing/2014/main" id="{F74737DE-AEF3-4F1F-B728-91317833AA21}"/>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109962</xdr:rowOff>
    </xdr:from>
    <xdr:ext cx="405111" cy="259045"/>
    <xdr:sp macro="" textlink="">
      <xdr:nvSpPr>
        <xdr:cNvPr id="430" name="【保健センター・保健所】&#10;有形固定資産減価償却率最大値テキスト">
          <a:extLst>
            <a:ext uri="{FF2B5EF4-FFF2-40B4-BE49-F238E27FC236}">
              <a16:creationId xmlns:a16="http://schemas.microsoft.com/office/drawing/2014/main" id="{14163588-3B29-4981-9823-A60AB26BEC66}"/>
            </a:ext>
          </a:extLst>
        </xdr:cNvPr>
        <xdr:cNvSpPr txBox="1"/>
      </xdr:nvSpPr>
      <xdr:spPr>
        <a:xfrm>
          <a:off x="16357600" y="9539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163285</xdr:rowOff>
    </xdr:from>
    <xdr:to>
      <xdr:col>86</xdr:col>
      <xdr:colOff>25400</xdr:colOff>
      <xdr:row>56</xdr:row>
      <xdr:rowOff>163285</xdr:rowOff>
    </xdr:to>
    <xdr:cxnSp macro="">
      <xdr:nvCxnSpPr>
        <xdr:cNvPr id="431" name="直線コネクタ 430">
          <a:extLst>
            <a:ext uri="{FF2B5EF4-FFF2-40B4-BE49-F238E27FC236}">
              <a16:creationId xmlns:a16="http://schemas.microsoft.com/office/drawing/2014/main" id="{F4FAC82D-33B1-4265-B97C-0B5D5F033225}"/>
            </a:ext>
          </a:extLst>
        </xdr:cNvPr>
        <xdr:cNvCxnSpPr/>
      </xdr:nvCxnSpPr>
      <xdr:spPr>
        <a:xfrm>
          <a:off x="16230600" y="9764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32130</xdr:rowOff>
    </xdr:from>
    <xdr:ext cx="405111" cy="259045"/>
    <xdr:sp macro="" textlink="">
      <xdr:nvSpPr>
        <xdr:cNvPr id="432" name="【保健センター・保健所】&#10;有形固定資産減価償却率平均値テキスト">
          <a:extLst>
            <a:ext uri="{FF2B5EF4-FFF2-40B4-BE49-F238E27FC236}">
              <a16:creationId xmlns:a16="http://schemas.microsoft.com/office/drawing/2014/main" id="{42AAC1F2-E25F-492F-94B2-F42457DE3746}"/>
            </a:ext>
          </a:extLst>
        </xdr:cNvPr>
        <xdr:cNvSpPr txBox="1"/>
      </xdr:nvSpPr>
      <xdr:spPr>
        <a:xfrm>
          <a:off x="16357600" y="10319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433" name="フローチャート: 判断 432">
          <a:extLst>
            <a:ext uri="{FF2B5EF4-FFF2-40B4-BE49-F238E27FC236}">
              <a16:creationId xmlns:a16="http://schemas.microsoft.com/office/drawing/2014/main" id="{11D039F5-6F83-4B80-8581-A3F11E4A7C48}"/>
            </a:ext>
          </a:extLst>
        </xdr:cNvPr>
        <xdr:cNvSpPr/>
      </xdr:nvSpPr>
      <xdr:spPr>
        <a:xfrm>
          <a:off x="16268700" y="103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24312</xdr:rowOff>
    </xdr:from>
    <xdr:to>
      <xdr:col>81</xdr:col>
      <xdr:colOff>101600</xdr:colOff>
      <xdr:row>60</xdr:row>
      <xdr:rowOff>125912</xdr:rowOff>
    </xdr:to>
    <xdr:sp macro="" textlink="">
      <xdr:nvSpPr>
        <xdr:cNvPr id="434" name="フローチャート: 判断 433">
          <a:extLst>
            <a:ext uri="{FF2B5EF4-FFF2-40B4-BE49-F238E27FC236}">
              <a16:creationId xmlns:a16="http://schemas.microsoft.com/office/drawing/2014/main" id="{E31FF68C-D7FE-4378-9387-A4D30D29F8D5}"/>
            </a:ext>
          </a:extLst>
        </xdr:cNvPr>
        <xdr:cNvSpPr/>
      </xdr:nvSpPr>
      <xdr:spPr>
        <a:xfrm>
          <a:off x="15430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168003</xdr:rowOff>
    </xdr:from>
    <xdr:to>
      <xdr:col>76</xdr:col>
      <xdr:colOff>165100</xdr:colOff>
      <xdr:row>60</xdr:row>
      <xdr:rowOff>98153</xdr:rowOff>
    </xdr:to>
    <xdr:sp macro="" textlink="">
      <xdr:nvSpPr>
        <xdr:cNvPr id="435" name="フローチャート: 判断 434">
          <a:extLst>
            <a:ext uri="{FF2B5EF4-FFF2-40B4-BE49-F238E27FC236}">
              <a16:creationId xmlns:a16="http://schemas.microsoft.com/office/drawing/2014/main" id="{1070CA04-4155-46BF-A28F-C4DE3DAB5955}"/>
            </a:ext>
          </a:extLst>
        </xdr:cNvPr>
        <xdr:cNvSpPr/>
      </xdr:nvSpPr>
      <xdr:spPr>
        <a:xfrm>
          <a:off x="14541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145143</xdr:rowOff>
    </xdr:from>
    <xdr:to>
      <xdr:col>72</xdr:col>
      <xdr:colOff>38100</xdr:colOff>
      <xdr:row>60</xdr:row>
      <xdr:rowOff>75293</xdr:rowOff>
    </xdr:to>
    <xdr:sp macro="" textlink="">
      <xdr:nvSpPr>
        <xdr:cNvPr id="436" name="フローチャート: 判断 435">
          <a:extLst>
            <a:ext uri="{FF2B5EF4-FFF2-40B4-BE49-F238E27FC236}">
              <a16:creationId xmlns:a16="http://schemas.microsoft.com/office/drawing/2014/main" id="{EB2155EF-6AFE-40D2-A301-40E7997D75DB}"/>
            </a:ext>
          </a:extLst>
        </xdr:cNvPr>
        <xdr:cNvSpPr/>
      </xdr:nvSpPr>
      <xdr:spPr>
        <a:xfrm>
          <a:off x="13652500" y="1026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117384</xdr:rowOff>
    </xdr:from>
    <xdr:to>
      <xdr:col>67</xdr:col>
      <xdr:colOff>101600</xdr:colOff>
      <xdr:row>60</xdr:row>
      <xdr:rowOff>47534</xdr:rowOff>
    </xdr:to>
    <xdr:sp macro="" textlink="">
      <xdr:nvSpPr>
        <xdr:cNvPr id="437" name="フローチャート: 判断 436">
          <a:extLst>
            <a:ext uri="{FF2B5EF4-FFF2-40B4-BE49-F238E27FC236}">
              <a16:creationId xmlns:a16="http://schemas.microsoft.com/office/drawing/2014/main" id="{4D425012-1225-402D-8CDD-0401E085CE4A}"/>
            </a:ext>
          </a:extLst>
        </xdr:cNvPr>
        <xdr:cNvSpPr/>
      </xdr:nvSpPr>
      <xdr:spPr>
        <a:xfrm>
          <a:off x="12763500" y="1023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id="{277E8C34-E8D5-47AE-8B3F-CAF34CCD119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id="{1F5F8453-C8D7-4C59-9417-3D012CC3231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F3732703-394D-4399-8EEC-31F2DFB22D7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30701567-2666-4687-B1ED-18860D47DD3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E021012C-86FB-4C00-BE58-6329DA3E6E0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112485</xdr:rowOff>
    </xdr:from>
    <xdr:to>
      <xdr:col>85</xdr:col>
      <xdr:colOff>177800</xdr:colOff>
      <xdr:row>57</xdr:row>
      <xdr:rowOff>42635</xdr:rowOff>
    </xdr:to>
    <xdr:sp macro="" textlink="">
      <xdr:nvSpPr>
        <xdr:cNvPr id="443" name="楕円 442">
          <a:extLst>
            <a:ext uri="{FF2B5EF4-FFF2-40B4-BE49-F238E27FC236}">
              <a16:creationId xmlns:a16="http://schemas.microsoft.com/office/drawing/2014/main" id="{746A152B-2820-4441-B4E6-3CE94B0A3042}"/>
            </a:ext>
          </a:extLst>
        </xdr:cNvPr>
        <xdr:cNvSpPr/>
      </xdr:nvSpPr>
      <xdr:spPr>
        <a:xfrm>
          <a:off x="16268700" y="971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65512</xdr:rowOff>
    </xdr:from>
    <xdr:ext cx="405111" cy="259045"/>
    <xdr:sp macro="" textlink="">
      <xdr:nvSpPr>
        <xdr:cNvPr id="444" name="【保健センター・保健所】&#10;有形固定資産減価償却率該当値テキスト">
          <a:extLst>
            <a:ext uri="{FF2B5EF4-FFF2-40B4-BE49-F238E27FC236}">
              <a16:creationId xmlns:a16="http://schemas.microsoft.com/office/drawing/2014/main" id="{E655689D-ABC1-4571-8EE2-601958A16A41}"/>
            </a:ext>
          </a:extLst>
        </xdr:cNvPr>
        <xdr:cNvSpPr txBox="1"/>
      </xdr:nvSpPr>
      <xdr:spPr>
        <a:xfrm>
          <a:off x="16357600" y="966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79828</xdr:rowOff>
    </xdr:from>
    <xdr:to>
      <xdr:col>81</xdr:col>
      <xdr:colOff>101600</xdr:colOff>
      <xdr:row>57</xdr:row>
      <xdr:rowOff>9978</xdr:rowOff>
    </xdr:to>
    <xdr:sp macro="" textlink="">
      <xdr:nvSpPr>
        <xdr:cNvPr id="445" name="楕円 444">
          <a:extLst>
            <a:ext uri="{FF2B5EF4-FFF2-40B4-BE49-F238E27FC236}">
              <a16:creationId xmlns:a16="http://schemas.microsoft.com/office/drawing/2014/main" id="{1543E9E7-FC48-4517-8066-842631836109}"/>
            </a:ext>
          </a:extLst>
        </xdr:cNvPr>
        <xdr:cNvSpPr/>
      </xdr:nvSpPr>
      <xdr:spPr>
        <a:xfrm>
          <a:off x="15430500" y="968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130628</xdr:rowOff>
    </xdr:from>
    <xdr:to>
      <xdr:col>85</xdr:col>
      <xdr:colOff>127000</xdr:colOff>
      <xdr:row>56</xdr:row>
      <xdr:rowOff>163285</xdr:rowOff>
    </xdr:to>
    <xdr:cxnSp macro="">
      <xdr:nvCxnSpPr>
        <xdr:cNvPr id="446" name="直線コネクタ 445">
          <a:extLst>
            <a:ext uri="{FF2B5EF4-FFF2-40B4-BE49-F238E27FC236}">
              <a16:creationId xmlns:a16="http://schemas.microsoft.com/office/drawing/2014/main" id="{E5828260-9866-46BC-A322-EADEF3EDA631}"/>
            </a:ext>
          </a:extLst>
        </xdr:cNvPr>
        <xdr:cNvCxnSpPr/>
      </xdr:nvCxnSpPr>
      <xdr:spPr>
        <a:xfrm>
          <a:off x="15481300" y="9731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47172</xdr:rowOff>
    </xdr:from>
    <xdr:to>
      <xdr:col>76</xdr:col>
      <xdr:colOff>165100</xdr:colOff>
      <xdr:row>56</xdr:row>
      <xdr:rowOff>148772</xdr:rowOff>
    </xdr:to>
    <xdr:sp macro="" textlink="">
      <xdr:nvSpPr>
        <xdr:cNvPr id="447" name="楕円 446">
          <a:extLst>
            <a:ext uri="{FF2B5EF4-FFF2-40B4-BE49-F238E27FC236}">
              <a16:creationId xmlns:a16="http://schemas.microsoft.com/office/drawing/2014/main" id="{20D82F37-0847-474A-A25F-E2CCE342EF22}"/>
            </a:ext>
          </a:extLst>
        </xdr:cNvPr>
        <xdr:cNvSpPr/>
      </xdr:nvSpPr>
      <xdr:spPr>
        <a:xfrm>
          <a:off x="14541500" y="964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97972</xdr:rowOff>
    </xdr:from>
    <xdr:to>
      <xdr:col>81</xdr:col>
      <xdr:colOff>50800</xdr:colOff>
      <xdr:row>56</xdr:row>
      <xdr:rowOff>130628</xdr:rowOff>
    </xdr:to>
    <xdr:cxnSp macro="">
      <xdr:nvCxnSpPr>
        <xdr:cNvPr id="448" name="直線コネクタ 447">
          <a:extLst>
            <a:ext uri="{FF2B5EF4-FFF2-40B4-BE49-F238E27FC236}">
              <a16:creationId xmlns:a16="http://schemas.microsoft.com/office/drawing/2014/main" id="{451FCD25-5A78-4CF0-9E10-2F0804740021}"/>
            </a:ext>
          </a:extLst>
        </xdr:cNvPr>
        <xdr:cNvCxnSpPr/>
      </xdr:nvCxnSpPr>
      <xdr:spPr>
        <a:xfrm>
          <a:off x="14592300" y="9699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14515</xdr:rowOff>
    </xdr:from>
    <xdr:to>
      <xdr:col>72</xdr:col>
      <xdr:colOff>38100</xdr:colOff>
      <xdr:row>56</xdr:row>
      <xdr:rowOff>116115</xdr:rowOff>
    </xdr:to>
    <xdr:sp macro="" textlink="">
      <xdr:nvSpPr>
        <xdr:cNvPr id="449" name="楕円 448">
          <a:extLst>
            <a:ext uri="{FF2B5EF4-FFF2-40B4-BE49-F238E27FC236}">
              <a16:creationId xmlns:a16="http://schemas.microsoft.com/office/drawing/2014/main" id="{7D37870E-658D-4EC9-926B-F32DE7402A0E}"/>
            </a:ext>
          </a:extLst>
        </xdr:cNvPr>
        <xdr:cNvSpPr/>
      </xdr:nvSpPr>
      <xdr:spPr>
        <a:xfrm>
          <a:off x="13652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56</xdr:row>
      <xdr:rowOff>97972</xdr:rowOff>
    </xdr:to>
    <xdr:cxnSp macro="">
      <xdr:nvCxnSpPr>
        <xdr:cNvPr id="450" name="直線コネクタ 449">
          <a:extLst>
            <a:ext uri="{FF2B5EF4-FFF2-40B4-BE49-F238E27FC236}">
              <a16:creationId xmlns:a16="http://schemas.microsoft.com/office/drawing/2014/main" id="{979ABF1A-EB17-443A-BBFD-EE66896F8F5A}"/>
            </a:ext>
          </a:extLst>
        </xdr:cNvPr>
        <xdr:cNvCxnSpPr/>
      </xdr:nvCxnSpPr>
      <xdr:spPr>
        <a:xfrm>
          <a:off x="13703300" y="96665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153307</xdr:rowOff>
    </xdr:from>
    <xdr:to>
      <xdr:col>67</xdr:col>
      <xdr:colOff>101600</xdr:colOff>
      <xdr:row>56</xdr:row>
      <xdr:rowOff>83457</xdr:rowOff>
    </xdr:to>
    <xdr:sp macro="" textlink="">
      <xdr:nvSpPr>
        <xdr:cNvPr id="451" name="楕円 450">
          <a:extLst>
            <a:ext uri="{FF2B5EF4-FFF2-40B4-BE49-F238E27FC236}">
              <a16:creationId xmlns:a16="http://schemas.microsoft.com/office/drawing/2014/main" id="{31A02ED9-10E4-4D50-BCC0-D49FBB1A8B44}"/>
            </a:ext>
          </a:extLst>
        </xdr:cNvPr>
        <xdr:cNvSpPr/>
      </xdr:nvSpPr>
      <xdr:spPr>
        <a:xfrm>
          <a:off x="12763500" y="958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32657</xdr:rowOff>
    </xdr:from>
    <xdr:to>
      <xdr:col>71</xdr:col>
      <xdr:colOff>177800</xdr:colOff>
      <xdr:row>56</xdr:row>
      <xdr:rowOff>65315</xdr:rowOff>
    </xdr:to>
    <xdr:cxnSp macro="">
      <xdr:nvCxnSpPr>
        <xdr:cNvPr id="452" name="直線コネクタ 451">
          <a:extLst>
            <a:ext uri="{FF2B5EF4-FFF2-40B4-BE49-F238E27FC236}">
              <a16:creationId xmlns:a16="http://schemas.microsoft.com/office/drawing/2014/main" id="{20383157-254D-4D76-861B-35B51C2DA68B}"/>
            </a:ext>
          </a:extLst>
        </xdr:cNvPr>
        <xdr:cNvCxnSpPr/>
      </xdr:nvCxnSpPr>
      <xdr:spPr>
        <a:xfrm>
          <a:off x="12814300" y="9633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117039</xdr:rowOff>
    </xdr:from>
    <xdr:ext cx="405111" cy="259045"/>
    <xdr:sp macro="" textlink="">
      <xdr:nvSpPr>
        <xdr:cNvPr id="453" name="n_1aveValue【保健センター・保健所】&#10;有形固定資産減価償却率">
          <a:extLst>
            <a:ext uri="{FF2B5EF4-FFF2-40B4-BE49-F238E27FC236}">
              <a16:creationId xmlns:a16="http://schemas.microsoft.com/office/drawing/2014/main" id="{0C7ED465-D9F8-46EB-BB5A-68175F74320E}"/>
            </a:ext>
          </a:extLst>
        </xdr:cNvPr>
        <xdr:cNvSpPr txBox="1"/>
      </xdr:nvSpPr>
      <xdr:spPr>
        <a:xfrm>
          <a:off x="152660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89280</xdr:rowOff>
    </xdr:from>
    <xdr:ext cx="405111" cy="259045"/>
    <xdr:sp macro="" textlink="">
      <xdr:nvSpPr>
        <xdr:cNvPr id="454" name="n_2aveValue【保健センター・保健所】&#10;有形固定資産減価償却率">
          <a:extLst>
            <a:ext uri="{FF2B5EF4-FFF2-40B4-BE49-F238E27FC236}">
              <a16:creationId xmlns:a16="http://schemas.microsoft.com/office/drawing/2014/main" id="{2268E8B5-02D7-4CAC-9436-F94FA91D8813}"/>
            </a:ext>
          </a:extLst>
        </xdr:cNvPr>
        <xdr:cNvSpPr txBox="1"/>
      </xdr:nvSpPr>
      <xdr:spPr>
        <a:xfrm>
          <a:off x="14389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66420</xdr:rowOff>
    </xdr:from>
    <xdr:ext cx="405111" cy="259045"/>
    <xdr:sp macro="" textlink="">
      <xdr:nvSpPr>
        <xdr:cNvPr id="455" name="n_3aveValue【保健センター・保健所】&#10;有形固定資産減価償却率">
          <a:extLst>
            <a:ext uri="{FF2B5EF4-FFF2-40B4-BE49-F238E27FC236}">
              <a16:creationId xmlns:a16="http://schemas.microsoft.com/office/drawing/2014/main" id="{D0CA23E2-F9D7-4FD0-B00A-B8ADBD35D76C}"/>
            </a:ext>
          </a:extLst>
        </xdr:cNvPr>
        <xdr:cNvSpPr txBox="1"/>
      </xdr:nvSpPr>
      <xdr:spPr>
        <a:xfrm>
          <a:off x="13500744" y="1035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456" name="n_4aveValue【保健センター・保健所】&#10;有形固定資産減価償却率">
          <a:extLst>
            <a:ext uri="{FF2B5EF4-FFF2-40B4-BE49-F238E27FC236}">
              <a16:creationId xmlns:a16="http://schemas.microsoft.com/office/drawing/2014/main" id="{19BCF42E-6E68-4D12-9874-FDA648A8DC34}"/>
            </a:ext>
          </a:extLst>
        </xdr:cNvPr>
        <xdr:cNvSpPr txBox="1"/>
      </xdr:nvSpPr>
      <xdr:spPr>
        <a:xfrm>
          <a:off x="12611744" y="1032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26505</xdr:rowOff>
    </xdr:from>
    <xdr:ext cx="405111" cy="259045"/>
    <xdr:sp macro="" textlink="">
      <xdr:nvSpPr>
        <xdr:cNvPr id="457" name="n_1mainValue【保健センター・保健所】&#10;有形固定資産減価償却率">
          <a:extLst>
            <a:ext uri="{FF2B5EF4-FFF2-40B4-BE49-F238E27FC236}">
              <a16:creationId xmlns:a16="http://schemas.microsoft.com/office/drawing/2014/main" id="{DBE0A892-FE4C-4C21-BE73-D5FF2A1E685D}"/>
            </a:ext>
          </a:extLst>
        </xdr:cNvPr>
        <xdr:cNvSpPr txBox="1"/>
      </xdr:nvSpPr>
      <xdr:spPr>
        <a:xfrm>
          <a:off x="15266044" y="945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165299</xdr:rowOff>
    </xdr:from>
    <xdr:ext cx="405111" cy="259045"/>
    <xdr:sp macro="" textlink="">
      <xdr:nvSpPr>
        <xdr:cNvPr id="458" name="n_2mainValue【保健センター・保健所】&#10;有形固定資産減価償却率">
          <a:extLst>
            <a:ext uri="{FF2B5EF4-FFF2-40B4-BE49-F238E27FC236}">
              <a16:creationId xmlns:a16="http://schemas.microsoft.com/office/drawing/2014/main" id="{B8E0558A-D3DF-4AD5-A53D-2F374321BD6E}"/>
            </a:ext>
          </a:extLst>
        </xdr:cNvPr>
        <xdr:cNvSpPr txBox="1"/>
      </xdr:nvSpPr>
      <xdr:spPr>
        <a:xfrm>
          <a:off x="14389744" y="942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132642</xdr:rowOff>
    </xdr:from>
    <xdr:ext cx="405111" cy="259045"/>
    <xdr:sp macro="" textlink="">
      <xdr:nvSpPr>
        <xdr:cNvPr id="459" name="n_3mainValue【保健センター・保健所】&#10;有形固定資産減価償却率">
          <a:extLst>
            <a:ext uri="{FF2B5EF4-FFF2-40B4-BE49-F238E27FC236}">
              <a16:creationId xmlns:a16="http://schemas.microsoft.com/office/drawing/2014/main" id="{3ABD62B3-9B2F-4781-B58E-12A398584A1F}"/>
            </a:ext>
          </a:extLst>
        </xdr:cNvPr>
        <xdr:cNvSpPr txBox="1"/>
      </xdr:nvSpPr>
      <xdr:spPr>
        <a:xfrm>
          <a:off x="13500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99984</xdr:rowOff>
    </xdr:from>
    <xdr:ext cx="405111" cy="259045"/>
    <xdr:sp macro="" textlink="">
      <xdr:nvSpPr>
        <xdr:cNvPr id="460" name="n_4mainValue【保健センター・保健所】&#10;有形固定資産減価償却率">
          <a:extLst>
            <a:ext uri="{FF2B5EF4-FFF2-40B4-BE49-F238E27FC236}">
              <a16:creationId xmlns:a16="http://schemas.microsoft.com/office/drawing/2014/main" id="{51BF778D-3777-45B1-891B-7DAC66AC54C5}"/>
            </a:ext>
          </a:extLst>
        </xdr:cNvPr>
        <xdr:cNvSpPr txBox="1"/>
      </xdr:nvSpPr>
      <xdr:spPr>
        <a:xfrm>
          <a:off x="12611744" y="9358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1" name="正方形/長方形 460">
          <a:extLst>
            <a:ext uri="{FF2B5EF4-FFF2-40B4-BE49-F238E27FC236}">
              <a16:creationId xmlns:a16="http://schemas.microsoft.com/office/drawing/2014/main" id="{366F3ED1-1CF2-4C93-8A28-2BAEB9DDC8A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2" name="正方形/長方形 461">
          <a:extLst>
            <a:ext uri="{FF2B5EF4-FFF2-40B4-BE49-F238E27FC236}">
              <a16:creationId xmlns:a16="http://schemas.microsoft.com/office/drawing/2014/main" id="{ACA4EE07-CB67-4039-B2C9-24B746E7EC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3" name="正方形/長方形 462">
          <a:extLst>
            <a:ext uri="{FF2B5EF4-FFF2-40B4-BE49-F238E27FC236}">
              <a16:creationId xmlns:a16="http://schemas.microsoft.com/office/drawing/2014/main" id="{F0C2CE6D-5A78-4D0B-BC63-A8D11DE4B20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4" name="正方形/長方形 463">
          <a:extLst>
            <a:ext uri="{FF2B5EF4-FFF2-40B4-BE49-F238E27FC236}">
              <a16:creationId xmlns:a16="http://schemas.microsoft.com/office/drawing/2014/main" id="{9B5FCD2E-9B44-403D-9D02-E181151D33B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5" name="正方形/長方形 464">
          <a:extLst>
            <a:ext uri="{FF2B5EF4-FFF2-40B4-BE49-F238E27FC236}">
              <a16:creationId xmlns:a16="http://schemas.microsoft.com/office/drawing/2014/main" id="{B15FFE45-DFE5-4CCA-B336-1560EAF94F8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6" name="正方形/長方形 465">
          <a:extLst>
            <a:ext uri="{FF2B5EF4-FFF2-40B4-BE49-F238E27FC236}">
              <a16:creationId xmlns:a16="http://schemas.microsoft.com/office/drawing/2014/main" id="{60A2B0CA-D8BB-48D1-83F4-F5495FC0523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7" name="正方形/長方形 466">
          <a:extLst>
            <a:ext uri="{FF2B5EF4-FFF2-40B4-BE49-F238E27FC236}">
              <a16:creationId xmlns:a16="http://schemas.microsoft.com/office/drawing/2014/main" id="{CA892708-7C6D-4886-BDFA-D3498E32CB8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8" name="正方形/長方形 467">
          <a:extLst>
            <a:ext uri="{FF2B5EF4-FFF2-40B4-BE49-F238E27FC236}">
              <a16:creationId xmlns:a16="http://schemas.microsoft.com/office/drawing/2014/main" id="{E1836296-CF59-4985-8CB2-B28F78A841B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9" name="テキスト ボックス 468">
          <a:extLst>
            <a:ext uri="{FF2B5EF4-FFF2-40B4-BE49-F238E27FC236}">
              <a16:creationId xmlns:a16="http://schemas.microsoft.com/office/drawing/2014/main" id="{A9AC6FCA-2764-45C4-81FE-44E8E4B7901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0" name="直線コネクタ 469">
          <a:extLst>
            <a:ext uri="{FF2B5EF4-FFF2-40B4-BE49-F238E27FC236}">
              <a16:creationId xmlns:a16="http://schemas.microsoft.com/office/drawing/2014/main" id="{CEC2A91A-8B39-4BE3-90D8-3179BD3463F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1" name="直線コネクタ 470">
          <a:extLst>
            <a:ext uri="{FF2B5EF4-FFF2-40B4-BE49-F238E27FC236}">
              <a16:creationId xmlns:a16="http://schemas.microsoft.com/office/drawing/2014/main" id="{FB43434D-FD46-46CF-9DE3-D0ADE5ED0AD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2" name="テキスト ボックス 471">
          <a:extLst>
            <a:ext uri="{FF2B5EF4-FFF2-40B4-BE49-F238E27FC236}">
              <a16:creationId xmlns:a16="http://schemas.microsoft.com/office/drawing/2014/main" id="{AB5F57C5-E4AA-4FF9-BD68-4DC5F1E7CCD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3" name="直線コネクタ 472">
          <a:extLst>
            <a:ext uri="{FF2B5EF4-FFF2-40B4-BE49-F238E27FC236}">
              <a16:creationId xmlns:a16="http://schemas.microsoft.com/office/drawing/2014/main" id="{E019B21D-141A-4237-8DEF-9DE4ACA462BB}"/>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4" name="テキスト ボックス 473">
          <a:extLst>
            <a:ext uri="{FF2B5EF4-FFF2-40B4-BE49-F238E27FC236}">
              <a16:creationId xmlns:a16="http://schemas.microsoft.com/office/drawing/2014/main" id="{8D9FA0DC-2363-4594-A6FA-8410F8F30D93}"/>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5" name="直線コネクタ 474">
          <a:extLst>
            <a:ext uri="{FF2B5EF4-FFF2-40B4-BE49-F238E27FC236}">
              <a16:creationId xmlns:a16="http://schemas.microsoft.com/office/drawing/2014/main" id="{FB170CF6-1CE1-4011-BE64-795FD0419831}"/>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6" name="テキスト ボックス 475">
          <a:extLst>
            <a:ext uri="{FF2B5EF4-FFF2-40B4-BE49-F238E27FC236}">
              <a16:creationId xmlns:a16="http://schemas.microsoft.com/office/drawing/2014/main" id="{4B4C9416-FAB3-41AC-B1FB-625BC230CFD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7" name="直線コネクタ 476">
          <a:extLst>
            <a:ext uri="{FF2B5EF4-FFF2-40B4-BE49-F238E27FC236}">
              <a16:creationId xmlns:a16="http://schemas.microsoft.com/office/drawing/2014/main" id="{C38E8791-05E3-4E25-9894-D45882F3BF78}"/>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78" name="テキスト ボックス 477">
          <a:extLst>
            <a:ext uri="{FF2B5EF4-FFF2-40B4-BE49-F238E27FC236}">
              <a16:creationId xmlns:a16="http://schemas.microsoft.com/office/drawing/2014/main" id="{5D3D284F-187D-490A-88B2-A739F4D6E61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0D3BDD87-FC37-4AD3-9CF0-D5EC78FCFDE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8089C5D0-3078-4D64-B701-FA14BD9A088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20EEBE94-39F6-4201-9F50-53936D597D7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125730</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065FAB6D-1DF1-4AA3-AABF-0335EA0DD8FA}"/>
            </a:ext>
          </a:extLst>
        </xdr:cNvPr>
        <xdr:cNvCxnSpPr/>
      </xdr:nvCxnSpPr>
      <xdr:spPr>
        <a:xfrm flipV="1">
          <a:off x="22160864" y="989838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63F85222-13A1-462E-B9EB-1B4C3D24B5A8}"/>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3DFA3841-7A2D-40BA-AB74-6514611E77DA}"/>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72407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F5F9CFAC-37B2-4FFC-AF71-F8A122AA1B29}"/>
            </a:ext>
          </a:extLst>
        </xdr:cNvPr>
        <xdr:cNvSpPr txBox="1"/>
      </xdr:nvSpPr>
      <xdr:spPr>
        <a:xfrm>
          <a:off x="22199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125730</xdr:rowOff>
    </xdr:from>
    <xdr:to>
      <xdr:col>116</xdr:col>
      <xdr:colOff>152400</xdr:colOff>
      <xdr:row>57</xdr:row>
      <xdr:rowOff>125730</xdr:rowOff>
    </xdr:to>
    <xdr:cxnSp macro="">
      <xdr:nvCxnSpPr>
        <xdr:cNvPr id="486" name="直線コネクタ 485">
          <a:extLst>
            <a:ext uri="{FF2B5EF4-FFF2-40B4-BE49-F238E27FC236}">
              <a16:creationId xmlns:a16="http://schemas.microsoft.com/office/drawing/2014/main" id="{F3799EA7-C5C6-44A8-8B3D-4106E6F8BD74}"/>
            </a:ext>
          </a:extLst>
        </xdr:cNvPr>
        <xdr:cNvCxnSpPr/>
      </xdr:nvCxnSpPr>
      <xdr:spPr>
        <a:xfrm>
          <a:off x="22072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54373</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8CEE2653-7782-48E1-B3C7-AE6EC550D127}"/>
            </a:ext>
          </a:extLst>
        </xdr:cNvPr>
        <xdr:cNvSpPr txBox="1"/>
      </xdr:nvSpPr>
      <xdr:spPr>
        <a:xfrm>
          <a:off x="22199600" y="105128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31496</xdr:rowOff>
    </xdr:from>
    <xdr:to>
      <xdr:col>116</xdr:col>
      <xdr:colOff>114300</xdr:colOff>
      <xdr:row>62</xdr:row>
      <xdr:rowOff>133096</xdr:rowOff>
    </xdr:to>
    <xdr:sp macro="" textlink="">
      <xdr:nvSpPr>
        <xdr:cNvPr id="488" name="フローチャート: 判断 487">
          <a:extLst>
            <a:ext uri="{FF2B5EF4-FFF2-40B4-BE49-F238E27FC236}">
              <a16:creationId xmlns:a16="http://schemas.microsoft.com/office/drawing/2014/main" id="{31B02B0C-CB2E-4BD1-A841-284048373257}"/>
            </a:ext>
          </a:extLst>
        </xdr:cNvPr>
        <xdr:cNvSpPr/>
      </xdr:nvSpPr>
      <xdr:spPr>
        <a:xfrm>
          <a:off x="22110700" y="1066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36068</xdr:rowOff>
    </xdr:from>
    <xdr:to>
      <xdr:col>112</xdr:col>
      <xdr:colOff>38100</xdr:colOff>
      <xdr:row>62</xdr:row>
      <xdr:rowOff>137668</xdr:rowOff>
    </xdr:to>
    <xdr:sp macro="" textlink="">
      <xdr:nvSpPr>
        <xdr:cNvPr id="489" name="フローチャート: 判断 488">
          <a:extLst>
            <a:ext uri="{FF2B5EF4-FFF2-40B4-BE49-F238E27FC236}">
              <a16:creationId xmlns:a16="http://schemas.microsoft.com/office/drawing/2014/main" id="{CAE24607-6452-4A2D-A1FA-C09D70069575}"/>
            </a:ext>
          </a:extLst>
        </xdr:cNvPr>
        <xdr:cNvSpPr/>
      </xdr:nvSpPr>
      <xdr:spPr>
        <a:xfrm>
          <a:off x="21272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8636</xdr:rowOff>
    </xdr:from>
    <xdr:to>
      <xdr:col>107</xdr:col>
      <xdr:colOff>101600</xdr:colOff>
      <xdr:row>62</xdr:row>
      <xdr:rowOff>110236</xdr:rowOff>
    </xdr:to>
    <xdr:sp macro="" textlink="">
      <xdr:nvSpPr>
        <xdr:cNvPr id="490" name="フローチャート: 判断 489">
          <a:extLst>
            <a:ext uri="{FF2B5EF4-FFF2-40B4-BE49-F238E27FC236}">
              <a16:creationId xmlns:a16="http://schemas.microsoft.com/office/drawing/2014/main" id="{C37D5EA6-9A0A-4D32-B5EB-41FAC4A62E81}"/>
            </a:ext>
          </a:extLst>
        </xdr:cNvPr>
        <xdr:cNvSpPr/>
      </xdr:nvSpPr>
      <xdr:spPr>
        <a:xfrm>
          <a:off x="20383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129794</xdr:rowOff>
    </xdr:from>
    <xdr:to>
      <xdr:col>102</xdr:col>
      <xdr:colOff>165100</xdr:colOff>
      <xdr:row>62</xdr:row>
      <xdr:rowOff>59944</xdr:rowOff>
    </xdr:to>
    <xdr:sp macro="" textlink="">
      <xdr:nvSpPr>
        <xdr:cNvPr id="491" name="フローチャート: 判断 490">
          <a:extLst>
            <a:ext uri="{FF2B5EF4-FFF2-40B4-BE49-F238E27FC236}">
              <a16:creationId xmlns:a16="http://schemas.microsoft.com/office/drawing/2014/main" id="{733A5CF5-2FE9-4584-BC51-06A00418E006}"/>
            </a:ext>
          </a:extLst>
        </xdr:cNvPr>
        <xdr:cNvSpPr/>
      </xdr:nvSpPr>
      <xdr:spPr>
        <a:xfrm>
          <a:off x="19494500" y="1058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134366</xdr:rowOff>
    </xdr:from>
    <xdr:to>
      <xdr:col>98</xdr:col>
      <xdr:colOff>38100</xdr:colOff>
      <xdr:row>62</xdr:row>
      <xdr:rowOff>64516</xdr:rowOff>
    </xdr:to>
    <xdr:sp macro="" textlink="">
      <xdr:nvSpPr>
        <xdr:cNvPr id="492" name="フローチャート: 判断 491">
          <a:extLst>
            <a:ext uri="{FF2B5EF4-FFF2-40B4-BE49-F238E27FC236}">
              <a16:creationId xmlns:a16="http://schemas.microsoft.com/office/drawing/2014/main" id="{F06D2995-FA5D-41F8-8595-391A1D19304F}"/>
            </a:ext>
          </a:extLst>
        </xdr:cNvPr>
        <xdr:cNvSpPr/>
      </xdr:nvSpPr>
      <xdr:spPr>
        <a:xfrm>
          <a:off x="18605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549F1C38-614E-4D3D-87C1-9314E9BCD45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FE82AD0C-8CDB-4C2E-9698-7C9CFFDD049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576BE8CE-E4EE-42F8-9ED8-F6EFA8B8CBB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55280BD5-8536-484A-AFE5-F392BDA9FDD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CE46018-3488-4F57-9D4E-B7A7BE92BF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498" name="楕円 497">
          <a:extLst>
            <a:ext uri="{FF2B5EF4-FFF2-40B4-BE49-F238E27FC236}">
              <a16:creationId xmlns:a16="http://schemas.microsoft.com/office/drawing/2014/main" id="{248C3D3B-AC84-489B-B90D-893ED878353A}"/>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499" name="【保健センター・保健所】&#10;一人当たり面積該当値テキスト">
          <a:extLst>
            <a:ext uri="{FF2B5EF4-FFF2-40B4-BE49-F238E27FC236}">
              <a16:creationId xmlns:a16="http://schemas.microsoft.com/office/drawing/2014/main" id="{771B7BCE-4778-4094-97EA-B4A6E8EF7EF2}"/>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95504</xdr:rowOff>
    </xdr:from>
    <xdr:to>
      <xdr:col>112</xdr:col>
      <xdr:colOff>38100</xdr:colOff>
      <xdr:row>63</xdr:row>
      <xdr:rowOff>25654</xdr:rowOff>
    </xdr:to>
    <xdr:sp macro="" textlink="">
      <xdr:nvSpPr>
        <xdr:cNvPr id="500" name="楕円 499">
          <a:extLst>
            <a:ext uri="{FF2B5EF4-FFF2-40B4-BE49-F238E27FC236}">
              <a16:creationId xmlns:a16="http://schemas.microsoft.com/office/drawing/2014/main" id="{91064D82-7838-40BD-B88F-07A963CE96A6}"/>
            </a:ext>
          </a:extLst>
        </xdr:cNvPr>
        <xdr:cNvSpPr/>
      </xdr:nvSpPr>
      <xdr:spPr>
        <a:xfrm>
          <a:off x="21272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146304</xdr:rowOff>
    </xdr:to>
    <xdr:cxnSp macro="">
      <xdr:nvCxnSpPr>
        <xdr:cNvPr id="501" name="直線コネクタ 500">
          <a:extLst>
            <a:ext uri="{FF2B5EF4-FFF2-40B4-BE49-F238E27FC236}">
              <a16:creationId xmlns:a16="http://schemas.microsoft.com/office/drawing/2014/main" id="{0269AB7A-4551-43A9-9B02-C7E19E049032}"/>
            </a:ext>
          </a:extLst>
        </xdr:cNvPr>
        <xdr:cNvCxnSpPr/>
      </xdr:nvCxnSpPr>
      <xdr:spPr>
        <a:xfrm flipV="1">
          <a:off x="21323300" y="1077163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95504</xdr:rowOff>
    </xdr:from>
    <xdr:to>
      <xdr:col>107</xdr:col>
      <xdr:colOff>101600</xdr:colOff>
      <xdr:row>63</xdr:row>
      <xdr:rowOff>25654</xdr:rowOff>
    </xdr:to>
    <xdr:sp macro="" textlink="">
      <xdr:nvSpPr>
        <xdr:cNvPr id="502" name="楕円 501">
          <a:extLst>
            <a:ext uri="{FF2B5EF4-FFF2-40B4-BE49-F238E27FC236}">
              <a16:creationId xmlns:a16="http://schemas.microsoft.com/office/drawing/2014/main" id="{B5E33B15-A48F-4609-9CCC-C1F2C8C45257}"/>
            </a:ext>
          </a:extLst>
        </xdr:cNvPr>
        <xdr:cNvSpPr/>
      </xdr:nvSpPr>
      <xdr:spPr>
        <a:xfrm>
          <a:off x="20383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146304</xdr:rowOff>
    </xdr:from>
    <xdr:to>
      <xdr:col>111</xdr:col>
      <xdr:colOff>177800</xdr:colOff>
      <xdr:row>62</xdr:row>
      <xdr:rowOff>146304</xdr:rowOff>
    </xdr:to>
    <xdr:cxnSp macro="">
      <xdr:nvCxnSpPr>
        <xdr:cNvPr id="503" name="直線コネクタ 502">
          <a:extLst>
            <a:ext uri="{FF2B5EF4-FFF2-40B4-BE49-F238E27FC236}">
              <a16:creationId xmlns:a16="http://schemas.microsoft.com/office/drawing/2014/main" id="{94DE79D0-F896-4643-83AF-E32BD84C0CAF}"/>
            </a:ext>
          </a:extLst>
        </xdr:cNvPr>
        <xdr:cNvCxnSpPr/>
      </xdr:nvCxnSpPr>
      <xdr:spPr>
        <a:xfrm>
          <a:off x="20434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95504</xdr:rowOff>
    </xdr:from>
    <xdr:to>
      <xdr:col>102</xdr:col>
      <xdr:colOff>165100</xdr:colOff>
      <xdr:row>63</xdr:row>
      <xdr:rowOff>25654</xdr:rowOff>
    </xdr:to>
    <xdr:sp macro="" textlink="">
      <xdr:nvSpPr>
        <xdr:cNvPr id="504" name="楕円 503">
          <a:extLst>
            <a:ext uri="{FF2B5EF4-FFF2-40B4-BE49-F238E27FC236}">
              <a16:creationId xmlns:a16="http://schemas.microsoft.com/office/drawing/2014/main" id="{32503B75-A02E-45F4-9E05-4FF05E2C9AA8}"/>
            </a:ext>
          </a:extLst>
        </xdr:cNvPr>
        <xdr:cNvSpPr/>
      </xdr:nvSpPr>
      <xdr:spPr>
        <a:xfrm>
          <a:off x="19494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146304</xdr:rowOff>
    </xdr:from>
    <xdr:to>
      <xdr:col>107</xdr:col>
      <xdr:colOff>50800</xdr:colOff>
      <xdr:row>62</xdr:row>
      <xdr:rowOff>146304</xdr:rowOff>
    </xdr:to>
    <xdr:cxnSp macro="">
      <xdr:nvCxnSpPr>
        <xdr:cNvPr id="505" name="直線コネクタ 504">
          <a:extLst>
            <a:ext uri="{FF2B5EF4-FFF2-40B4-BE49-F238E27FC236}">
              <a16:creationId xmlns:a16="http://schemas.microsoft.com/office/drawing/2014/main" id="{2C8603FD-BC49-46F7-9DF7-52A03A44F334}"/>
            </a:ext>
          </a:extLst>
        </xdr:cNvPr>
        <xdr:cNvCxnSpPr/>
      </xdr:nvCxnSpPr>
      <xdr:spPr>
        <a:xfrm>
          <a:off x="19545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506" name="楕円 505">
          <a:extLst>
            <a:ext uri="{FF2B5EF4-FFF2-40B4-BE49-F238E27FC236}">
              <a16:creationId xmlns:a16="http://schemas.microsoft.com/office/drawing/2014/main" id="{065D4DFD-6AE2-4773-B9A0-335E4D58177D}"/>
            </a:ext>
          </a:extLst>
        </xdr:cNvPr>
        <xdr:cNvSpPr/>
      </xdr:nvSpPr>
      <xdr:spPr>
        <a:xfrm>
          <a:off x="18605500" y="1072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146304</xdr:rowOff>
    </xdr:from>
    <xdr:to>
      <xdr:col>102</xdr:col>
      <xdr:colOff>114300</xdr:colOff>
      <xdr:row>62</xdr:row>
      <xdr:rowOff>146304</xdr:rowOff>
    </xdr:to>
    <xdr:cxnSp macro="">
      <xdr:nvCxnSpPr>
        <xdr:cNvPr id="507" name="直線コネクタ 506">
          <a:extLst>
            <a:ext uri="{FF2B5EF4-FFF2-40B4-BE49-F238E27FC236}">
              <a16:creationId xmlns:a16="http://schemas.microsoft.com/office/drawing/2014/main" id="{7F265512-01DD-4EF7-BF29-2A9BF858F20E}"/>
            </a:ext>
          </a:extLst>
        </xdr:cNvPr>
        <xdr:cNvCxnSpPr/>
      </xdr:nvCxnSpPr>
      <xdr:spPr>
        <a:xfrm>
          <a:off x="18656300" y="1077620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154195</xdr:rowOff>
    </xdr:from>
    <xdr:ext cx="469744" cy="259045"/>
    <xdr:sp macro="" textlink="">
      <xdr:nvSpPr>
        <xdr:cNvPr id="508" name="n_1aveValue【保健センター・保健所】&#10;一人当たり面積">
          <a:extLst>
            <a:ext uri="{FF2B5EF4-FFF2-40B4-BE49-F238E27FC236}">
              <a16:creationId xmlns:a16="http://schemas.microsoft.com/office/drawing/2014/main" id="{6CE32AC7-68A0-4523-9EE7-A31BFFA30694}"/>
            </a:ext>
          </a:extLst>
        </xdr:cNvPr>
        <xdr:cNvSpPr txBox="1"/>
      </xdr:nvSpPr>
      <xdr:spPr>
        <a:xfrm>
          <a:off x="21075727" y="1044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126763</xdr:rowOff>
    </xdr:from>
    <xdr:ext cx="469744" cy="259045"/>
    <xdr:sp macro="" textlink="">
      <xdr:nvSpPr>
        <xdr:cNvPr id="509" name="n_2aveValue【保健センター・保健所】&#10;一人当たり面積">
          <a:extLst>
            <a:ext uri="{FF2B5EF4-FFF2-40B4-BE49-F238E27FC236}">
              <a16:creationId xmlns:a16="http://schemas.microsoft.com/office/drawing/2014/main" id="{F14CDA30-70DA-4EE3-973B-3F3A9A973EFF}"/>
            </a:ext>
          </a:extLst>
        </xdr:cNvPr>
        <xdr:cNvSpPr txBox="1"/>
      </xdr:nvSpPr>
      <xdr:spPr>
        <a:xfrm>
          <a:off x="20199427" y="10413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76471</xdr:rowOff>
    </xdr:from>
    <xdr:ext cx="469744" cy="259045"/>
    <xdr:sp macro="" textlink="">
      <xdr:nvSpPr>
        <xdr:cNvPr id="510" name="n_3aveValue【保健センター・保健所】&#10;一人当たり面積">
          <a:extLst>
            <a:ext uri="{FF2B5EF4-FFF2-40B4-BE49-F238E27FC236}">
              <a16:creationId xmlns:a16="http://schemas.microsoft.com/office/drawing/2014/main" id="{3ED54C58-44A2-47F4-A479-61B8799A4C71}"/>
            </a:ext>
          </a:extLst>
        </xdr:cNvPr>
        <xdr:cNvSpPr txBox="1"/>
      </xdr:nvSpPr>
      <xdr:spPr>
        <a:xfrm>
          <a:off x="19310427" y="103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81043</xdr:rowOff>
    </xdr:from>
    <xdr:ext cx="469744" cy="259045"/>
    <xdr:sp macro="" textlink="">
      <xdr:nvSpPr>
        <xdr:cNvPr id="511" name="n_4aveValue【保健センター・保健所】&#10;一人当たり面積">
          <a:extLst>
            <a:ext uri="{FF2B5EF4-FFF2-40B4-BE49-F238E27FC236}">
              <a16:creationId xmlns:a16="http://schemas.microsoft.com/office/drawing/2014/main" id="{26CBF7ED-D11F-405B-A424-3D78F9FA886D}"/>
            </a:ext>
          </a:extLst>
        </xdr:cNvPr>
        <xdr:cNvSpPr txBox="1"/>
      </xdr:nvSpPr>
      <xdr:spPr>
        <a:xfrm>
          <a:off x="184214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16781</xdr:rowOff>
    </xdr:from>
    <xdr:ext cx="469744" cy="259045"/>
    <xdr:sp macro="" textlink="">
      <xdr:nvSpPr>
        <xdr:cNvPr id="512" name="n_1mainValue【保健センター・保健所】&#10;一人当たり面積">
          <a:extLst>
            <a:ext uri="{FF2B5EF4-FFF2-40B4-BE49-F238E27FC236}">
              <a16:creationId xmlns:a16="http://schemas.microsoft.com/office/drawing/2014/main" id="{7D991240-7BB6-4B0F-829F-0F19224EFAE4}"/>
            </a:ext>
          </a:extLst>
        </xdr:cNvPr>
        <xdr:cNvSpPr txBox="1"/>
      </xdr:nvSpPr>
      <xdr:spPr>
        <a:xfrm>
          <a:off x="210757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16781</xdr:rowOff>
    </xdr:from>
    <xdr:ext cx="469744" cy="259045"/>
    <xdr:sp macro="" textlink="">
      <xdr:nvSpPr>
        <xdr:cNvPr id="513" name="n_2mainValue【保健センター・保健所】&#10;一人当たり面積">
          <a:extLst>
            <a:ext uri="{FF2B5EF4-FFF2-40B4-BE49-F238E27FC236}">
              <a16:creationId xmlns:a16="http://schemas.microsoft.com/office/drawing/2014/main" id="{1EA093D7-0365-4DE6-BB7E-EE32AFE37E1E}"/>
            </a:ext>
          </a:extLst>
        </xdr:cNvPr>
        <xdr:cNvSpPr txBox="1"/>
      </xdr:nvSpPr>
      <xdr:spPr>
        <a:xfrm>
          <a:off x="20199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16781</xdr:rowOff>
    </xdr:from>
    <xdr:ext cx="469744" cy="259045"/>
    <xdr:sp macro="" textlink="">
      <xdr:nvSpPr>
        <xdr:cNvPr id="514" name="n_3mainValue【保健センター・保健所】&#10;一人当たり面積">
          <a:extLst>
            <a:ext uri="{FF2B5EF4-FFF2-40B4-BE49-F238E27FC236}">
              <a16:creationId xmlns:a16="http://schemas.microsoft.com/office/drawing/2014/main" id="{4B2C951C-CFA9-43BE-B441-05A03FBED39D}"/>
            </a:ext>
          </a:extLst>
        </xdr:cNvPr>
        <xdr:cNvSpPr txBox="1"/>
      </xdr:nvSpPr>
      <xdr:spPr>
        <a:xfrm>
          <a:off x="19310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16781</xdr:rowOff>
    </xdr:from>
    <xdr:ext cx="469744" cy="259045"/>
    <xdr:sp macro="" textlink="">
      <xdr:nvSpPr>
        <xdr:cNvPr id="515" name="n_4mainValue【保健センター・保健所】&#10;一人当たり面積">
          <a:extLst>
            <a:ext uri="{FF2B5EF4-FFF2-40B4-BE49-F238E27FC236}">
              <a16:creationId xmlns:a16="http://schemas.microsoft.com/office/drawing/2014/main" id="{CA3AAC15-C48D-4CB4-88CF-19DD391A039A}"/>
            </a:ext>
          </a:extLst>
        </xdr:cNvPr>
        <xdr:cNvSpPr txBox="1"/>
      </xdr:nvSpPr>
      <xdr:spPr>
        <a:xfrm>
          <a:off x="18421427" y="1081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6" name="正方形/長方形 515">
          <a:extLst>
            <a:ext uri="{FF2B5EF4-FFF2-40B4-BE49-F238E27FC236}">
              <a16:creationId xmlns:a16="http://schemas.microsoft.com/office/drawing/2014/main" id="{20FA5CAE-44CF-4BA4-B8B3-4465E9F1F2D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7" name="正方形/長方形 516">
          <a:extLst>
            <a:ext uri="{FF2B5EF4-FFF2-40B4-BE49-F238E27FC236}">
              <a16:creationId xmlns:a16="http://schemas.microsoft.com/office/drawing/2014/main" id="{465535BD-A206-4F86-AB10-29B87D372C7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18" name="正方形/長方形 517">
          <a:extLst>
            <a:ext uri="{FF2B5EF4-FFF2-40B4-BE49-F238E27FC236}">
              <a16:creationId xmlns:a16="http://schemas.microsoft.com/office/drawing/2014/main" id="{0EC97E7C-AC39-4335-B2A5-F6E6808E3A48}"/>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19" name="正方形/長方形 518">
          <a:extLst>
            <a:ext uri="{FF2B5EF4-FFF2-40B4-BE49-F238E27FC236}">
              <a16:creationId xmlns:a16="http://schemas.microsoft.com/office/drawing/2014/main" id="{865FF373-7A04-406E-AEAC-3523B8B34D9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0" name="正方形/長方形 519">
          <a:extLst>
            <a:ext uri="{FF2B5EF4-FFF2-40B4-BE49-F238E27FC236}">
              <a16:creationId xmlns:a16="http://schemas.microsoft.com/office/drawing/2014/main" id="{42F74554-C058-4D42-80AB-B9763DF1C6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1" name="正方形/長方形 520">
          <a:extLst>
            <a:ext uri="{FF2B5EF4-FFF2-40B4-BE49-F238E27FC236}">
              <a16:creationId xmlns:a16="http://schemas.microsoft.com/office/drawing/2014/main" id="{8B068A83-818A-4B77-982E-303A06F065B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2" name="正方形/長方形 521">
          <a:extLst>
            <a:ext uri="{FF2B5EF4-FFF2-40B4-BE49-F238E27FC236}">
              <a16:creationId xmlns:a16="http://schemas.microsoft.com/office/drawing/2014/main" id="{7D0F2752-07E9-4C62-8D85-229D691E8B9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3" name="正方形/長方形 522">
          <a:extLst>
            <a:ext uri="{FF2B5EF4-FFF2-40B4-BE49-F238E27FC236}">
              <a16:creationId xmlns:a16="http://schemas.microsoft.com/office/drawing/2014/main" id="{CA1DE4B1-470E-4BF0-B08C-394B91D2B0B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4" name="テキスト ボックス 523">
          <a:extLst>
            <a:ext uri="{FF2B5EF4-FFF2-40B4-BE49-F238E27FC236}">
              <a16:creationId xmlns:a16="http://schemas.microsoft.com/office/drawing/2014/main" id="{6D9F7BCC-86E4-4FCE-90CB-912A5385AC1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5" name="直線コネクタ 524">
          <a:extLst>
            <a:ext uri="{FF2B5EF4-FFF2-40B4-BE49-F238E27FC236}">
              <a16:creationId xmlns:a16="http://schemas.microsoft.com/office/drawing/2014/main" id="{4991795A-896D-4046-8AB7-75F473B421B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6" name="テキスト ボックス 525">
          <a:extLst>
            <a:ext uri="{FF2B5EF4-FFF2-40B4-BE49-F238E27FC236}">
              <a16:creationId xmlns:a16="http://schemas.microsoft.com/office/drawing/2014/main" id="{A7825490-2C69-493E-AA8C-DE877CC5B0A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27" name="直線コネクタ 526">
          <a:extLst>
            <a:ext uri="{FF2B5EF4-FFF2-40B4-BE49-F238E27FC236}">
              <a16:creationId xmlns:a16="http://schemas.microsoft.com/office/drawing/2014/main" id="{6632AEA3-7072-4653-8800-61BA3DC57CF4}"/>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28" name="テキスト ボックス 527">
          <a:extLst>
            <a:ext uri="{FF2B5EF4-FFF2-40B4-BE49-F238E27FC236}">
              <a16:creationId xmlns:a16="http://schemas.microsoft.com/office/drawing/2014/main" id="{B3E83448-812F-4517-BDA2-162B82D86BD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29" name="直線コネクタ 528">
          <a:extLst>
            <a:ext uri="{FF2B5EF4-FFF2-40B4-BE49-F238E27FC236}">
              <a16:creationId xmlns:a16="http://schemas.microsoft.com/office/drawing/2014/main" id="{EE9F0D64-0023-4E30-B73B-6C2A775DD75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0" name="テキスト ボックス 529">
          <a:extLst>
            <a:ext uri="{FF2B5EF4-FFF2-40B4-BE49-F238E27FC236}">
              <a16:creationId xmlns:a16="http://schemas.microsoft.com/office/drawing/2014/main" id="{415A7CD8-92BB-4789-ADEC-76626F8FDA4F}"/>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1" name="直線コネクタ 530">
          <a:extLst>
            <a:ext uri="{FF2B5EF4-FFF2-40B4-BE49-F238E27FC236}">
              <a16:creationId xmlns:a16="http://schemas.microsoft.com/office/drawing/2014/main" id="{3400F376-D6F6-465D-820B-4230951C319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2" name="テキスト ボックス 531">
          <a:extLst>
            <a:ext uri="{FF2B5EF4-FFF2-40B4-BE49-F238E27FC236}">
              <a16:creationId xmlns:a16="http://schemas.microsoft.com/office/drawing/2014/main" id="{8782244C-CCBA-4BA3-A3AE-0DB601E339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3" name="直線コネクタ 532">
          <a:extLst>
            <a:ext uri="{FF2B5EF4-FFF2-40B4-BE49-F238E27FC236}">
              <a16:creationId xmlns:a16="http://schemas.microsoft.com/office/drawing/2014/main" id="{C6C9A81F-E216-4961-9AB2-BB8EF60700A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4" name="テキスト ボックス 533">
          <a:extLst>
            <a:ext uri="{FF2B5EF4-FFF2-40B4-BE49-F238E27FC236}">
              <a16:creationId xmlns:a16="http://schemas.microsoft.com/office/drawing/2014/main" id="{C103B703-C21D-4E87-B6EA-2A18A00B4DB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5" name="直線コネクタ 534">
          <a:extLst>
            <a:ext uri="{FF2B5EF4-FFF2-40B4-BE49-F238E27FC236}">
              <a16:creationId xmlns:a16="http://schemas.microsoft.com/office/drawing/2014/main" id="{29ACBB17-65D6-4AC5-BC62-C21A6046775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36" name="テキスト ボックス 535">
          <a:extLst>
            <a:ext uri="{FF2B5EF4-FFF2-40B4-BE49-F238E27FC236}">
              <a16:creationId xmlns:a16="http://schemas.microsoft.com/office/drawing/2014/main" id="{9A155A31-97B8-472E-A6D4-1AE8E87807C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37" name="直線コネクタ 536">
          <a:extLst>
            <a:ext uri="{FF2B5EF4-FFF2-40B4-BE49-F238E27FC236}">
              <a16:creationId xmlns:a16="http://schemas.microsoft.com/office/drawing/2014/main" id="{FCE76D34-6129-4C09-A399-002097E639B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38" name="テキスト ボックス 537">
          <a:extLst>
            <a:ext uri="{FF2B5EF4-FFF2-40B4-BE49-F238E27FC236}">
              <a16:creationId xmlns:a16="http://schemas.microsoft.com/office/drawing/2014/main" id="{086A4412-C436-4061-B3D8-74F59299A89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39" name="【消防施設】&#10;有形固定資産減価償却率グラフ枠">
          <a:extLst>
            <a:ext uri="{FF2B5EF4-FFF2-40B4-BE49-F238E27FC236}">
              <a16:creationId xmlns:a16="http://schemas.microsoft.com/office/drawing/2014/main" id="{E8BEB42E-D5FE-4A3E-9650-138DCA869C3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76200</xdr:rowOff>
    </xdr:from>
    <xdr:to>
      <xdr:col>85</xdr:col>
      <xdr:colOff>126364</xdr:colOff>
      <xdr:row>86</xdr:row>
      <xdr:rowOff>41911</xdr:rowOff>
    </xdr:to>
    <xdr:cxnSp macro="">
      <xdr:nvCxnSpPr>
        <xdr:cNvPr id="540" name="直線コネクタ 539">
          <a:extLst>
            <a:ext uri="{FF2B5EF4-FFF2-40B4-BE49-F238E27FC236}">
              <a16:creationId xmlns:a16="http://schemas.microsoft.com/office/drawing/2014/main" id="{807017C0-9B0A-42A6-8E93-1FC116CEA03A}"/>
            </a:ext>
          </a:extLst>
        </xdr:cNvPr>
        <xdr:cNvCxnSpPr/>
      </xdr:nvCxnSpPr>
      <xdr:spPr>
        <a:xfrm flipV="1">
          <a:off x="16318864" y="13449300"/>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45738</xdr:rowOff>
    </xdr:from>
    <xdr:ext cx="405111" cy="259045"/>
    <xdr:sp macro="" textlink="">
      <xdr:nvSpPr>
        <xdr:cNvPr id="541" name="【消防施設】&#10;有形固定資産減価償却率最小値テキスト">
          <a:extLst>
            <a:ext uri="{FF2B5EF4-FFF2-40B4-BE49-F238E27FC236}">
              <a16:creationId xmlns:a16="http://schemas.microsoft.com/office/drawing/2014/main" id="{B62E5335-56CF-4547-86AA-98C2A986EF6B}"/>
            </a:ext>
          </a:extLst>
        </xdr:cNvPr>
        <xdr:cNvSpPr txBox="1"/>
      </xdr:nvSpPr>
      <xdr:spPr>
        <a:xfrm>
          <a:off x="16357600" y="1479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41911</xdr:rowOff>
    </xdr:from>
    <xdr:to>
      <xdr:col>86</xdr:col>
      <xdr:colOff>25400</xdr:colOff>
      <xdr:row>86</xdr:row>
      <xdr:rowOff>41911</xdr:rowOff>
    </xdr:to>
    <xdr:cxnSp macro="">
      <xdr:nvCxnSpPr>
        <xdr:cNvPr id="542" name="直線コネクタ 541">
          <a:extLst>
            <a:ext uri="{FF2B5EF4-FFF2-40B4-BE49-F238E27FC236}">
              <a16:creationId xmlns:a16="http://schemas.microsoft.com/office/drawing/2014/main" id="{661951E4-7C53-4B31-ABC4-ED7C86DF10B2}"/>
            </a:ext>
          </a:extLst>
        </xdr:cNvPr>
        <xdr:cNvCxnSpPr/>
      </xdr:nvCxnSpPr>
      <xdr:spPr>
        <a:xfrm>
          <a:off x="16230600" y="1478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22877</xdr:rowOff>
    </xdr:from>
    <xdr:ext cx="405111" cy="259045"/>
    <xdr:sp macro="" textlink="">
      <xdr:nvSpPr>
        <xdr:cNvPr id="543" name="【消防施設】&#10;有形固定資産減価償却率最大値テキスト">
          <a:extLst>
            <a:ext uri="{FF2B5EF4-FFF2-40B4-BE49-F238E27FC236}">
              <a16:creationId xmlns:a16="http://schemas.microsoft.com/office/drawing/2014/main" id="{CED57979-B45C-47CA-9F3D-404D757019C7}"/>
            </a:ext>
          </a:extLst>
        </xdr:cNvPr>
        <xdr:cNvSpPr txBox="1"/>
      </xdr:nvSpPr>
      <xdr:spPr>
        <a:xfrm>
          <a:off x="16357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76200</xdr:rowOff>
    </xdr:from>
    <xdr:to>
      <xdr:col>86</xdr:col>
      <xdr:colOff>25400</xdr:colOff>
      <xdr:row>78</xdr:row>
      <xdr:rowOff>76200</xdr:rowOff>
    </xdr:to>
    <xdr:cxnSp macro="">
      <xdr:nvCxnSpPr>
        <xdr:cNvPr id="544" name="直線コネクタ 543">
          <a:extLst>
            <a:ext uri="{FF2B5EF4-FFF2-40B4-BE49-F238E27FC236}">
              <a16:creationId xmlns:a16="http://schemas.microsoft.com/office/drawing/2014/main" id="{E604269C-75EB-4519-BC2D-A31C87DBDCDB}"/>
            </a:ext>
          </a:extLst>
        </xdr:cNvPr>
        <xdr:cNvCxnSpPr/>
      </xdr:nvCxnSpPr>
      <xdr:spPr>
        <a:xfrm>
          <a:off x="16230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71138</xdr:rowOff>
    </xdr:from>
    <xdr:ext cx="405111" cy="259045"/>
    <xdr:sp macro="" textlink="">
      <xdr:nvSpPr>
        <xdr:cNvPr id="545" name="【消防施設】&#10;有形固定資産減価償却率平均値テキスト">
          <a:extLst>
            <a:ext uri="{FF2B5EF4-FFF2-40B4-BE49-F238E27FC236}">
              <a16:creationId xmlns:a16="http://schemas.microsoft.com/office/drawing/2014/main" id="{0D7547F4-71E1-4253-B7D7-08BAC194D4C1}"/>
            </a:ext>
          </a:extLst>
        </xdr:cNvPr>
        <xdr:cNvSpPr txBox="1"/>
      </xdr:nvSpPr>
      <xdr:spPr>
        <a:xfrm>
          <a:off x="16357600" y="13787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48261</xdr:rowOff>
    </xdr:from>
    <xdr:to>
      <xdr:col>85</xdr:col>
      <xdr:colOff>177800</xdr:colOff>
      <xdr:row>81</xdr:row>
      <xdr:rowOff>149861</xdr:rowOff>
    </xdr:to>
    <xdr:sp macro="" textlink="">
      <xdr:nvSpPr>
        <xdr:cNvPr id="546" name="フローチャート: 判断 545">
          <a:extLst>
            <a:ext uri="{FF2B5EF4-FFF2-40B4-BE49-F238E27FC236}">
              <a16:creationId xmlns:a16="http://schemas.microsoft.com/office/drawing/2014/main" id="{60E3B7F5-8D55-48B2-9583-FAE6ABDEA225}"/>
            </a:ext>
          </a:extLst>
        </xdr:cNvPr>
        <xdr:cNvSpPr/>
      </xdr:nvSpPr>
      <xdr:spPr>
        <a:xfrm>
          <a:off x="16268700" y="13935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10161</xdr:rowOff>
    </xdr:from>
    <xdr:to>
      <xdr:col>81</xdr:col>
      <xdr:colOff>101600</xdr:colOff>
      <xdr:row>81</xdr:row>
      <xdr:rowOff>111761</xdr:rowOff>
    </xdr:to>
    <xdr:sp macro="" textlink="">
      <xdr:nvSpPr>
        <xdr:cNvPr id="547" name="フローチャート: 判断 546">
          <a:extLst>
            <a:ext uri="{FF2B5EF4-FFF2-40B4-BE49-F238E27FC236}">
              <a16:creationId xmlns:a16="http://schemas.microsoft.com/office/drawing/2014/main" id="{9A73542E-0250-4B98-ABE9-5C200D74C297}"/>
            </a:ext>
          </a:extLst>
        </xdr:cNvPr>
        <xdr:cNvSpPr/>
      </xdr:nvSpPr>
      <xdr:spPr>
        <a:xfrm>
          <a:off x="15430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19686</xdr:rowOff>
    </xdr:from>
    <xdr:to>
      <xdr:col>76</xdr:col>
      <xdr:colOff>165100</xdr:colOff>
      <xdr:row>81</xdr:row>
      <xdr:rowOff>121286</xdr:rowOff>
    </xdr:to>
    <xdr:sp macro="" textlink="">
      <xdr:nvSpPr>
        <xdr:cNvPr id="548" name="フローチャート: 判断 547">
          <a:extLst>
            <a:ext uri="{FF2B5EF4-FFF2-40B4-BE49-F238E27FC236}">
              <a16:creationId xmlns:a16="http://schemas.microsoft.com/office/drawing/2014/main" id="{87B35159-B480-4715-8311-6D91C3CF000B}"/>
            </a:ext>
          </a:extLst>
        </xdr:cNvPr>
        <xdr:cNvSpPr/>
      </xdr:nvSpPr>
      <xdr:spPr>
        <a:xfrm>
          <a:off x="14541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151130</xdr:rowOff>
    </xdr:from>
    <xdr:to>
      <xdr:col>72</xdr:col>
      <xdr:colOff>38100</xdr:colOff>
      <xdr:row>81</xdr:row>
      <xdr:rowOff>81280</xdr:rowOff>
    </xdr:to>
    <xdr:sp macro="" textlink="">
      <xdr:nvSpPr>
        <xdr:cNvPr id="549" name="フローチャート: 判断 548">
          <a:extLst>
            <a:ext uri="{FF2B5EF4-FFF2-40B4-BE49-F238E27FC236}">
              <a16:creationId xmlns:a16="http://schemas.microsoft.com/office/drawing/2014/main" id="{AD9EECB9-1007-4D7E-BDAC-27ADD4E53414}"/>
            </a:ext>
          </a:extLst>
        </xdr:cNvPr>
        <xdr:cNvSpPr/>
      </xdr:nvSpPr>
      <xdr:spPr>
        <a:xfrm>
          <a:off x="13652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126364</xdr:rowOff>
    </xdr:from>
    <xdr:to>
      <xdr:col>67</xdr:col>
      <xdr:colOff>101600</xdr:colOff>
      <xdr:row>81</xdr:row>
      <xdr:rowOff>56514</xdr:rowOff>
    </xdr:to>
    <xdr:sp macro="" textlink="">
      <xdr:nvSpPr>
        <xdr:cNvPr id="550" name="フローチャート: 判断 549">
          <a:extLst>
            <a:ext uri="{FF2B5EF4-FFF2-40B4-BE49-F238E27FC236}">
              <a16:creationId xmlns:a16="http://schemas.microsoft.com/office/drawing/2014/main" id="{83E3011F-5376-41DE-A5DC-57C50F751F6E}"/>
            </a:ext>
          </a:extLst>
        </xdr:cNvPr>
        <xdr:cNvSpPr/>
      </xdr:nvSpPr>
      <xdr:spPr>
        <a:xfrm>
          <a:off x="12763500" y="1384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1" name="テキスト ボックス 550">
          <a:extLst>
            <a:ext uri="{FF2B5EF4-FFF2-40B4-BE49-F238E27FC236}">
              <a16:creationId xmlns:a16="http://schemas.microsoft.com/office/drawing/2014/main" id="{8AC5CB09-437C-4553-92EB-63BEFFB5B46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2" name="テキスト ボックス 551">
          <a:extLst>
            <a:ext uri="{FF2B5EF4-FFF2-40B4-BE49-F238E27FC236}">
              <a16:creationId xmlns:a16="http://schemas.microsoft.com/office/drawing/2014/main" id="{12A6427B-3F99-40B6-8716-017A6FC490C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3" name="テキスト ボックス 552">
          <a:extLst>
            <a:ext uri="{FF2B5EF4-FFF2-40B4-BE49-F238E27FC236}">
              <a16:creationId xmlns:a16="http://schemas.microsoft.com/office/drawing/2014/main" id="{B712A483-9520-4860-859A-BD113D75BE7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4C423E04-1567-4D1F-B877-59BF96C2AFF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883FD3C5-AE5E-4091-9111-0A083E9F68D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46355</xdr:rowOff>
    </xdr:from>
    <xdr:to>
      <xdr:col>85</xdr:col>
      <xdr:colOff>177800</xdr:colOff>
      <xdr:row>82</xdr:row>
      <xdr:rowOff>147955</xdr:rowOff>
    </xdr:to>
    <xdr:sp macro="" textlink="">
      <xdr:nvSpPr>
        <xdr:cNvPr id="556" name="楕円 555">
          <a:extLst>
            <a:ext uri="{FF2B5EF4-FFF2-40B4-BE49-F238E27FC236}">
              <a16:creationId xmlns:a16="http://schemas.microsoft.com/office/drawing/2014/main" id="{A33F56FE-BD67-4025-9BC3-ED5A59950E44}"/>
            </a:ext>
          </a:extLst>
        </xdr:cNvPr>
        <xdr:cNvSpPr/>
      </xdr:nvSpPr>
      <xdr:spPr>
        <a:xfrm>
          <a:off x="16268700" y="1410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24782</xdr:rowOff>
    </xdr:from>
    <xdr:ext cx="405111" cy="259045"/>
    <xdr:sp macro="" textlink="">
      <xdr:nvSpPr>
        <xdr:cNvPr id="557" name="【消防施設】&#10;有形固定資産減価償却率該当値テキスト">
          <a:extLst>
            <a:ext uri="{FF2B5EF4-FFF2-40B4-BE49-F238E27FC236}">
              <a16:creationId xmlns:a16="http://schemas.microsoft.com/office/drawing/2014/main" id="{3CBE5633-ACCC-464D-8C12-3C4B5ED8A314}"/>
            </a:ext>
          </a:extLst>
        </xdr:cNvPr>
        <xdr:cNvSpPr txBox="1"/>
      </xdr:nvSpPr>
      <xdr:spPr>
        <a:xfrm>
          <a:off x="16357600" y="1408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19686</xdr:rowOff>
    </xdr:from>
    <xdr:to>
      <xdr:col>81</xdr:col>
      <xdr:colOff>101600</xdr:colOff>
      <xdr:row>82</xdr:row>
      <xdr:rowOff>121286</xdr:rowOff>
    </xdr:to>
    <xdr:sp macro="" textlink="">
      <xdr:nvSpPr>
        <xdr:cNvPr id="558" name="楕円 557">
          <a:extLst>
            <a:ext uri="{FF2B5EF4-FFF2-40B4-BE49-F238E27FC236}">
              <a16:creationId xmlns:a16="http://schemas.microsoft.com/office/drawing/2014/main" id="{4BEA74E9-8704-43A0-B45E-CE20C7E6B358}"/>
            </a:ext>
          </a:extLst>
        </xdr:cNvPr>
        <xdr:cNvSpPr/>
      </xdr:nvSpPr>
      <xdr:spPr>
        <a:xfrm>
          <a:off x="15430500" y="1407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70486</xdr:rowOff>
    </xdr:from>
    <xdr:to>
      <xdr:col>85</xdr:col>
      <xdr:colOff>127000</xdr:colOff>
      <xdr:row>82</xdr:row>
      <xdr:rowOff>97155</xdr:rowOff>
    </xdr:to>
    <xdr:cxnSp macro="">
      <xdr:nvCxnSpPr>
        <xdr:cNvPr id="559" name="直線コネクタ 558">
          <a:extLst>
            <a:ext uri="{FF2B5EF4-FFF2-40B4-BE49-F238E27FC236}">
              <a16:creationId xmlns:a16="http://schemas.microsoft.com/office/drawing/2014/main" id="{5E59D5ED-46C5-4D9A-AA29-022C7219273D}"/>
            </a:ext>
          </a:extLst>
        </xdr:cNvPr>
        <xdr:cNvCxnSpPr/>
      </xdr:nvCxnSpPr>
      <xdr:spPr>
        <a:xfrm>
          <a:off x="15481300" y="1412938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166370</xdr:rowOff>
    </xdr:from>
    <xdr:to>
      <xdr:col>76</xdr:col>
      <xdr:colOff>165100</xdr:colOff>
      <xdr:row>82</xdr:row>
      <xdr:rowOff>96520</xdr:rowOff>
    </xdr:to>
    <xdr:sp macro="" textlink="">
      <xdr:nvSpPr>
        <xdr:cNvPr id="560" name="楕円 559">
          <a:extLst>
            <a:ext uri="{FF2B5EF4-FFF2-40B4-BE49-F238E27FC236}">
              <a16:creationId xmlns:a16="http://schemas.microsoft.com/office/drawing/2014/main" id="{F1FDEE40-2426-42DE-8BB4-A09FEC3BEB75}"/>
            </a:ext>
          </a:extLst>
        </xdr:cNvPr>
        <xdr:cNvSpPr/>
      </xdr:nvSpPr>
      <xdr:spPr>
        <a:xfrm>
          <a:off x="14541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45720</xdr:rowOff>
    </xdr:from>
    <xdr:to>
      <xdr:col>81</xdr:col>
      <xdr:colOff>50800</xdr:colOff>
      <xdr:row>82</xdr:row>
      <xdr:rowOff>70486</xdr:rowOff>
    </xdr:to>
    <xdr:cxnSp macro="">
      <xdr:nvCxnSpPr>
        <xdr:cNvPr id="561" name="直線コネクタ 560">
          <a:extLst>
            <a:ext uri="{FF2B5EF4-FFF2-40B4-BE49-F238E27FC236}">
              <a16:creationId xmlns:a16="http://schemas.microsoft.com/office/drawing/2014/main" id="{25D18BA0-2215-4BBF-91BD-9B5F3FB72A26}"/>
            </a:ext>
          </a:extLst>
        </xdr:cNvPr>
        <xdr:cNvCxnSpPr/>
      </xdr:nvCxnSpPr>
      <xdr:spPr>
        <a:xfrm>
          <a:off x="14592300" y="141046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118745</xdr:rowOff>
    </xdr:from>
    <xdr:to>
      <xdr:col>72</xdr:col>
      <xdr:colOff>38100</xdr:colOff>
      <xdr:row>82</xdr:row>
      <xdr:rowOff>48895</xdr:rowOff>
    </xdr:to>
    <xdr:sp macro="" textlink="">
      <xdr:nvSpPr>
        <xdr:cNvPr id="562" name="楕円 561">
          <a:extLst>
            <a:ext uri="{FF2B5EF4-FFF2-40B4-BE49-F238E27FC236}">
              <a16:creationId xmlns:a16="http://schemas.microsoft.com/office/drawing/2014/main" id="{F165B304-671C-4BDD-BDC4-7AA969EFACB8}"/>
            </a:ext>
          </a:extLst>
        </xdr:cNvPr>
        <xdr:cNvSpPr/>
      </xdr:nvSpPr>
      <xdr:spPr>
        <a:xfrm>
          <a:off x="13652500" y="1400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169545</xdr:rowOff>
    </xdr:from>
    <xdr:to>
      <xdr:col>76</xdr:col>
      <xdr:colOff>114300</xdr:colOff>
      <xdr:row>82</xdr:row>
      <xdr:rowOff>45720</xdr:rowOff>
    </xdr:to>
    <xdr:cxnSp macro="">
      <xdr:nvCxnSpPr>
        <xdr:cNvPr id="563" name="直線コネクタ 562">
          <a:extLst>
            <a:ext uri="{FF2B5EF4-FFF2-40B4-BE49-F238E27FC236}">
              <a16:creationId xmlns:a16="http://schemas.microsoft.com/office/drawing/2014/main" id="{FA3CBE10-3B3E-4323-9C0C-A8B8C38AA4F4}"/>
            </a:ext>
          </a:extLst>
        </xdr:cNvPr>
        <xdr:cNvCxnSpPr/>
      </xdr:nvCxnSpPr>
      <xdr:spPr>
        <a:xfrm>
          <a:off x="13703300" y="140569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59689</xdr:rowOff>
    </xdr:from>
    <xdr:to>
      <xdr:col>67</xdr:col>
      <xdr:colOff>101600</xdr:colOff>
      <xdr:row>81</xdr:row>
      <xdr:rowOff>161289</xdr:rowOff>
    </xdr:to>
    <xdr:sp macro="" textlink="">
      <xdr:nvSpPr>
        <xdr:cNvPr id="564" name="楕円 563">
          <a:extLst>
            <a:ext uri="{FF2B5EF4-FFF2-40B4-BE49-F238E27FC236}">
              <a16:creationId xmlns:a16="http://schemas.microsoft.com/office/drawing/2014/main" id="{6B4D249A-CCF7-454F-9F3E-5BBE143585D9}"/>
            </a:ext>
          </a:extLst>
        </xdr:cNvPr>
        <xdr:cNvSpPr/>
      </xdr:nvSpPr>
      <xdr:spPr>
        <a:xfrm>
          <a:off x="12763500" y="1394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110489</xdr:rowOff>
    </xdr:from>
    <xdr:to>
      <xdr:col>71</xdr:col>
      <xdr:colOff>177800</xdr:colOff>
      <xdr:row>81</xdr:row>
      <xdr:rowOff>169545</xdr:rowOff>
    </xdr:to>
    <xdr:cxnSp macro="">
      <xdr:nvCxnSpPr>
        <xdr:cNvPr id="565" name="直線コネクタ 564">
          <a:extLst>
            <a:ext uri="{FF2B5EF4-FFF2-40B4-BE49-F238E27FC236}">
              <a16:creationId xmlns:a16="http://schemas.microsoft.com/office/drawing/2014/main" id="{D840DAA1-1BDD-49A5-8F16-155AA9EE7B33}"/>
            </a:ext>
          </a:extLst>
        </xdr:cNvPr>
        <xdr:cNvCxnSpPr/>
      </xdr:nvCxnSpPr>
      <xdr:spPr>
        <a:xfrm>
          <a:off x="12814300" y="13997939"/>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128288</xdr:rowOff>
    </xdr:from>
    <xdr:ext cx="405111" cy="259045"/>
    <xdr:sp macro="" textlink="">
      <xdr:nvSpPr>
        <xdr:cNvPr id="566" name="n_1aveValue【消防施設】&#10;有形固定資産減価償却率">
          <a:extLst>
            <a:ext uri="{FF2B5EF4-FFF2-40B4-BE49-F238E27FC236}">
              <a16:creationId xmlns:a16="http://schemas.microsoft.com/office/drawing/2014/main" id="{C0514A4F-861B-4D27-B92B-156D7C25ACC3}"/>
            </a:ext>
          </a:extLst>
        </xdr:cNvPr>
        <xdr:cNvSpPr txBox="1"/>
      </xdr:nvSpPr>
      <xdr:spPr>
        <a:xfrm>
          <a:off x="152660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137813</xdr:rowOff>
    </xdr:from>
    <xdr:ext cx="405111" cy="259045"/>
    <xdr:sp macro="" textlink="">
      <xdr:nvSpPr>
        <xdr:cNvPr id="567" name="n_2aveValue【消防施設】&#10;有形固定資産減価償却率">
          <a:extLst>
            <a:ext uri="{FF2B5EF4-FFF2-40B4-BE49-F238E27FC236}">
              <a16:creationId xmlns:a16="http://schemas.microsoft.com/office/drawing/2014/main" id="{3BFF9F9D-D7B1-4481-BEAD-E80581E244A3}"/>
            </a:ext>
          </a:extLst>
        </xdr:cNvPr>
        <xdr:cNvSpPr txBox="1"/>
      </xdr:nvSpPr>
      <xdr:spPr>
        <a:xfrm>
          <a:off x="14389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97807</xdr:rowOff>
    </xdr:from>
    <xdr:ext cx="405111" cy="259045"/>
    <xdr:sp macro="" textlink="">
      <xdr:nvSpPr>
        <xdr:cNvPr id="568" name="n_3aveValue【消防施設】&#10;有形固定資産減価償却率">
          <a:extLst>
            <a:ext uri="{FF2B5EF4-FFF2-40B4-BE49-F238E27FC236}">
              <a16:creationId xmlns:a16="http://schemas.microsoft.com/office/drawing/2014/main" id="{D0523D71-46DD-4A64-AABF-278C16550806}"/>
            </a:ext>
          </a:extLst>
        </xdr:cNvPr>
        <xdr:cNvSpPr txBox="1"/>
      </xdr:nvSpPr>
      <xdr:spPr>
        <a:xfrm>
          <a:off x="13500744"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73041</xdr:rowOff>
    </xdr:from>
    <xdr:ext cx="405111" cy="259045"/>
    <xdr:sp macro="" textlink="">
      <xdr:nvSpPr>
        <xdr:cNvPr id="569" name="n_4aveValue【消防施設】&#10;有形固定資産減価償却率">
          <a:extLst>
            <a:ext uri="{FF2B5EF4-FFF2-40B4-BE49-F238E27FC236}">
              <a16:creationId xmlns:a16="http://schemas.microsoft.com/office/drawing/2014/main" id="{2CF7FE87-7501-4093-81E2-56A12B67CE7F}"/>
            </a:ext>
          </a:extLst>
        </xdr:cNvPr>
        <xdr:cNvSpPr txBox="1"/>
      </xdr:nvSpPr>
      <xdr:spPr>
        <a:xfrm>
          <a:off x="12611744" y="1361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112413</xdr:rowOff>
    </xdr:from>
    <xdr:ext cx="405111" cy="259045"/>
    <xdr:sp macro="" textlink="">
      <xdr:nvSpPr>
        <xdr:cNvPr id="570" name="n_1mainValue【消防施設】&#10;有形固定資産減価償却率">
          <a:extLst>
            <a:ext uri="{FF2B5EF4-FFF2-40B4-BE49-F238E27FC236}">
              <a16:creationId xmlns:a16="http://schemas.microsoft.com/office/drawing/2014/main" id="{8DA6FD18-B128-4B46-B9E0-652D079672DE}"/>
            </a:ext>
          </a:extLst>
        </xdr:cNvPr>
        <xdr:cNvSpPr txBox="1"/>
      </xdr:nvSpPr>
      <xdr:spPr>
        <a:xfrm>
          <a:off x="152660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87647</xdr:rowOff>
    </xdr:from>
    <xdr:ext cx="405111" cy="259045"/>
    <xdr:sp macro="" textlink="">
      <xdr:nvSpPr>
        <xdr:cNvPr id="571" name="n_2mainValue【消防施設】&#10;有形固定資産減価償却率">
          <a:extLst>
            <a:ext uri="{FF2B5EF4-FFF2-40B4-BE49-F238E27FC236}">
              <a16:creationId xmlns:a16="http://schemas.microsoft.com/office/drawing/2014/main" id="{FC1250FB-6783-466E-888E-94C16135C89A}"/>
            </a:ext>
          </a:extLst>
        </xdr:cNvPr>
        <xdr:cNvSpPr txBox="1"/>
      </xdr:nvSpPr>
      <xdr:spPr>
        <a:xfrm>
          <a:off x="14389744" y="1414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40022</xdr:rowOff>
    </xdr:from>
    <xdr:ext cx="405111" cy="259045"/>
    <xdr:sp macro="" textlink="">
      <xdr:nvSpPr>
        <xdr:cNvPr id="572" name="n_3mainValue【消防施設】&#10;有形固定資産減価償却率">
          <a:extLst>
            <a:ext uri="{FF2B5EF4-FFF2-40B4-BE49-F238E27FC236}">
              <a16:creationId xmlns:a16="http://schemas.microsoft.com/office/drawing/2014/main" id="{81C6BD57-21F0-404B-9AE8-938B3AF8A85F}"/>
            </a:ext>
          </a:extLst>
        </xdr:cNvPr>
        <xdr:cNvSpPr txBox="1"/>
      </xdr:nvSpPr>
      <xdr:spPr>
        <a:xfrm>
          <a:off x="13500744" y="1409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152416</xdr:rowOff>
    </xdr:from>
    <xdr:ext cx="405111" cy="259045"/>
    <xdr:sp macro="" textlink="">
      <xdr:nvSpPr>
        <xdr:cNvPr id="573" name="n_4mainValue【消防施設】&#10;有形固定資産減価償却率">
          <a:extLst>
            <a:ext uri="{FF2B5EF4-FFF2-40B4-BE49-F238E27FC236}">
              <a16:creationId xmlns:a16="http://schemas.microsoft.com/office/drawing/2014/main" id="{87360010-DA0E-4AFE-BB00-54F1F2C79DDF}"/>
            </a:ext>
          </a:extLst>
        </xdr:cNvPr>
        <xdr:cNvSpPr txBox="1"/>
      </xdr:nvSpPr>
      <xdr:spPr>
        <a:xfrm>
          <a:off x="12611744" y="14039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4" name="正方形/長方形 573">
          <a:extLst>
            <a:ext uri="{FF2B5EF4-FFF2-40B4-BE49-F238E27FC236}">
              <a16:creationId xmlns:a16="http://schemas.microsoft.com/office/drawing/2014/main" id="{0730E09A-C57C-4B4E-A8E5-3B163026797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5" name="正方形/長方形 574">
          <a:extLst>
            <a:ext uri="{FF2B5EF4-FFF2-40B4-BE49-F238E27FC236}">
              <a16:creationId xmlns:a16="http://schemas.microsoft.com/office/drawing/2014/main" id="{7D852367-E473-4E55-8D1A-87F6E487740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6" name="正方形/長方形 575">
          <a:extLst>
            <a:ext uri="{FF2B5EF4-FFF2-40B4-BE49-F238E27FC236}">
              <a16:creationId xmlns:a16="http://schemas.microsoft.com/office/drawing/2014/main" id="{2F9EF20F-CFE3-4B45-AE79-3E2071A54B8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7" name="正方形/長方形 576">
          <a:extLst>
            <a:ext uri="{FF2B5EF4-FFF2-40B4-BE49-F238E27FC236}">
              <a16:creationId xmlns:a16="http://schemas.microsoft.com/office/drawing/2014/main" id="{9AFFE02B-C39D-4D8A-917B-931A1154D10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8" name="正方形/長方形 577">
          <a:extLst>
            <a:ext uri="{FF2B5EF4-FFF2-40B4-BE49-F238E27FC236}">
              <a16:creationId xmlns:a16="http://schemas.microsoft.com/office/drawing/2014/main" id="{A090108F-93E9-41B8-95C4-C2BDEA71D87C}"/>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9" name="正方形/長方形 578">
          <a:extLst>
            <a:ext uri="{FF2B5EF4-FFF2-40B4-BE49-F238E27FC236}">
              <a16:creationId xmlns:a16="http://schemas.microsoft.com/office/drawing/2014/main" id="{E470EEE7-EEC9-4FFE-9BDF-1674B88C8EC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0" name="正方形/長方形 579">
          <a:extLst>
            <a:ext uri="{FF2B5EF4-FFF2-40B4-BE49-F238E27FC236}">
              <a16:creationId xmlns:a16="http://schemas.microsoft.com/office/drawing/2014/main" id="{82655A8F-6B98-461B-A10B-F0D31F4CAE9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1" name="正方形/長方形 580">
          <a:extLst>
            <a:ext uri="{FF2B5EF4-FFF2-40B4-BE49-F238E27FC236}">
              <a16:creationId xmlns:a16="http://schemas.microsoft.com/office/drawing/2014/main" id="{2628197E-5829-49A1-A038-3FD24F055201}"/>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2" name="テキスト ボックス 581">
          <a:extLst>
            <a:ext uri="{FF2B5EF4-FFF2-40B4-BE49-F238E27FC236}">
              <a16:creationId xmlns:a16="http://schemas.microsoft.com/office/drawing/2014/main" id="{30C51B2D-57C3-4425-9888-D65725BED4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3" name="直線コネクタ 582">
          <a:extLst>
            <a:ext uri="{FF2B5EF4-FFF2-40B4-BE49-F238E27FC236}">
              <a16:creationId xmlns:a16="http://schemas.microsoft.com/office/drawing/2014/main" id="{37ACA31E-0C86-4C99-AED0-DF5338A0280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4" name="直線コネクタ 583">
          <a:extLst>
            <a:ext uri="{FF2B5EF4-FFF2-40B4-BE49-F238E27FC236}">
              <a16:creationId xmlns:a16="http://schemas.microsoft.com/office/drawing/2014/main" id="{D5495A72-890B-48DA-8555-42A3B040431B}"/>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5" name="テキスト ボックス 584">
          <a:extLst>
            <a:ext uri="{FF2B5EF4-FFF2-40B4-BE49-F238E27FC236}">
              <a16:creationId xmlns:a16="http://schemas.microsoft.com/office/drawing/2014/main" id="{4E4CD278-A006-435C-9029-0E9F835DEF6F}"/>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86" name="直線コネクタ 585">
          <a:extLst>
            <a:ext uri="{FF2B5EF4-FFF2-40B4-BE49-F238E27FC236}">
              <a16:creationId xmlns:a16="http://schemas.microsoft.com/office/drawing/2014/main" id="{7B4AA8D4-B31B-479D-B6AF-5709A9700FAD}"/>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87" name="テキスト ボックス 586">
          <a:extLst>
            <a:ext uri="{FF2B5EF4-FFF2-40B4-BE49-F238E27FC236}">
              <a16:creationId xmlns:a16="http://schemas.microsoft.com/office/drawing/2014/main" id="{05ECEF7B-00F9-482D-83C4-24888EC78BE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88" name="直線コネクタ 587">
          <a:extLst>
            <a:ext uri="{FF2B5EF4-FFF2-40B4-BE49-F238E27FC236}">
              <a16:creationId xmlns:a16="http://schemas.microsoft.com/office/drawing/2014/main" id="{F46F57AD-D18C-4377-9C8A-5264224126D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89" name="テキスト ボックス 588">
          <a:extLst>
            <a:ext uri="{FF2B5EF4-FFF2-40B4-BE49-F238E27FC236}">
              <a16:creationId xmlns:a16="http://schemas.microsoft.com/office/drawing/2014/main" id="{BF6BDF6F-53EB-413C-B14F-ED730984012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0" name="直線コネクタ 589">
          <a:extLst>
            <a:ext uri="{FF2B5EF4-FFF2-40B4-BE49-F238E27FC236}">
              <a16:creationId xmlns:a16="http://schemas.microsoft.com/office/drawing/2014/main" id="{9B4299A1-0F1A-4700-9AC8-591BFC9F4B66}"/>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1" name="テキスト ボックス 590">
          <a:extLst>
            <a:ext uri="{FF2B5EF4-FFF2-40B4-BE49-F238E27FC236}">
              <a16:creationId xmlns:a16="http://schemas.microsoft.com/office/drawing/2014/main" id="{5E292A8A-B380-40E3-B1F6-92DA1D78417D}"/>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a:extLst>
            <a:ext uri="{FF2B5EF4-FFF2-40B4-BE49-F238E27FC236}">
              <a16:creationId xmlns:a16="http://schemas.microsoft.com/office/drawing/2014/main" id="{EF1A957A-BC9A-43CE-AE64-17F262E8458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a:extLst>
            <a:ext uri="{FF2B5EF4-FFF2-40B4-BE49-F238E27FC236}">
              <a16:creationId xmlns:a16="http://schemas.microsoft.com/office/drawing/2014/main" id="{69F5C511-458F-4B26-96A3-1D994E51A1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消防施設】&#10;一人当たり面積グラフ枠">
          <a:extLst>
            <a:ext uri="{FF2B5EF4-FFF2-40B4-BE49-F238E27FC236}">
              <a16:creationId xmlns:a16="http://schemas.microsoft.com/office/drawing/2014/main" id="{B7D3AD90-7529-47BB-9435-82AC543FF79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8382</xdr:rowOff>
    </xdr:from>
    <xdr:to>
      <xdr:col>116</xdr:col>
      <xdr:colOff>62864</xdr:colOff>
      <xdr:row>85</xdr:row>
      <xdr:rowOff>136398</xdr:rowOff>
    </xdr:to>
    <xdr:cxnSp macro="">
      <xdr:nvCxnSpPr>
        <xdr:cNvPr id="595" name="直線コネクタ 594">
          <a:extLst>
            <a:ext uri="{FF2B5EF4-FFF2-40B4-BE49-F238E27FC236}">
              <a16:creationId xmlns:a16="http://schemas.microsoft.com/office/drawing/2014/main" id="{D1237899-A477-4A9C-A647-32F439DB625B}"/>
            </a:ext>
          </a:extLst>
        </xdr:cNvPr>
        <xdr:cNvCxnSpPr/>
      </xdr:nvCxnSpPr>
      <xdr:spPr>
        <a:xfrm flipV="1">
          <a:off x="22160864" y="13552932"/>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140225</xdr:rowOff>
    </xdr:from>
    <xdr:ext cx="469744" cy="259045"/>
    <xdr:sp macro="" textlink="">
      <xdr:nvSpPr>
        <xdr:cNvPr id="596" name="【消防施設】&#10;一人当たり面積最小値テキスト">
          <a:extLst>
            <a:ext uri="{FF2B5EF4-FFF2-40B4-BE49-F238E27FC236}">
              <a16:creationId xmlns:a16="http://schemas.microsoft.com/office/drawing/2014/main" id="{06C23447-1007-4555-A13B-E3DE566AEDD6}"/>
            </a:ext>
          </a:extLst>
        </xdr:cNvPr>
        <xdr:cNvSpPr txBox="1"/>
      </xdr:nvSpPr>
      <xdr:spPr>
        <a:xfrm>
          <a:off x="22199600" y="1471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136398</xdr:rowOff>
    </xdr:from>
    <xdr:to>
      <xdr:col>116</xdr:col>
      <xdr:colOff>152400</xdr:colOff>
      <xdr:row>85</xdr:row>
      <xdr:rowOff>136398</xdr:rowOff>
    </xdr:to>
    <xdr:cxnSp macro="">
      <xdr:nvCxnSpPr>
        <xdr:cNvPr id="597" name="直線コネクタ 596">
          <a:extLst>
            <a:ext uri="{FF2B5EF4-FFF2-40B4-BE49-F238E27FC236}">
              <a16:creationId xmlns:a16="http://schemas.microsoft.com/office/drawing/2014/main" id="{1DDD687E-29D8-40F6-9DEB-A6572230BA1F}"/>
            </a:ext>
          </a:extLst>
        </xdr:cNvPr>
        <xdr:cNvCxnSpPr/>
      </xdr:nvCxnSpPr>
      <xdr:spPr>
        <a:xfrm>
          <a:off x="22072600" y="1470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126509</xdr:rowOff>
    </xdr:from>
    <xdr:ext cx="469744" cy="259045"/>
    <xdr:sp macro="" textlink="">
      <xdr:nvSpPr>
        <xdr:cNvPr id="598" name="【消防施設】&#10;一人当たり面積最大値テキスト">
          <a:extLst>
            <a:ext uri="{FF2B5EF4-FFF2-40B4-BE49-F238E27FC236}">
              <a16:creationId xmlns:a16="http://schemas.microsoft.com/office/drawing/2014/main" id="{04016691-299A-4E0C-93D8-FEC57A48006E}"/>
            </a:ext>
          </a:extLst>
        </xdr:cNvPr>
        <xdr:cNvSpPr txBox="1"/>
      </xdr:nvSpPr>
      <xdr:spPr>
        <a:xfrm>
          <a:off x="22199600" y="1332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8382</xdr:rowOff>
    </xdr:from>
    <xdr:to>
      <xdr:col>116</xdr:col>
      <xdr:colOff>152400</xdr:colOff>
      <xdr:row>79</xdr:row>
      <xdr:rowOff>8382</xdr:rowOff>
    </xdr:to>
    <xdr:cxnSp macro="">
      <xdr:nvCxnSpPr>
        <xdr:cNvPr id="599" name="直線コネクタ 598">
          <a:extLst>
            <a:ext uri="{FF2B5EF4-FFF2-40B4-BE49-F238E27FC236}">
              <a16:creationId xmlns:a16="http://schemas.microsoft.com/office/drawing/2014/main" id="{56D55692-19B4-4A03-AAD9-636399CEB03A}"/>
            </a:ext>
          </a:extLst>
        </xdr:cNvPr>
        <xdr:cNvCxnSpPr/>
      </xdr:nvCxnSpPr>
      <xdr:spPr>
        <a:xfrm>
          <a:off x="22072600" y="1355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123462</xdr:rowOff>
    </xdr:from>
    <xdr:ext cx="469744" cy="259045"/>
    <xdr:sp macro="" textlink="">
      <xdr:nvSpPr>
        <xdr:cNvPr id="600" name="【消防施設】&#10;一人当たり面積平均値テキスト">
          <a:extLst>
            <a:ext uri="{FF2B5EF4-FFF2-40B4-BE49-F238E27FC236}">
              <a16:creationId xmlns:a16="http://schemas.microsoft.com/office/drawing/2014/main" id="{5C3BEDE9-9E4D-4048-B86F-44158CFEFCFC}"/>
            </a:ext>
          </a:extLst>
        </xdr:cNvPr>
        <xdr:cNvSpPr txBox="1"/>
      </xdr:nvSpPr>
      <xdr:spPr>
        <a:xfrm>
          <a:off x="22199600" y="14353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145035</xdr:rowOff>
    </xdr:from>
    <xdr:to>
      <xdr:col>116</xdr:col>
      <xdr:colOff>114300</xdr:colOff>
      <xdr:row>84</xdr:row>
      <xdr:rowOff>75185</xdr:rowOff>
    </xdr:to>
    <xdr:sp macro="" textlink="">
      <xdr:nvSpPr>
        <xdr:cNvPr id="601" name="フローチャート: 判断 600">
          <a:extLst>
            <a:ext uri="{FF2B5EF4-FFF2-40B4-BE49-F238E27FC236}">
              <a16:creationId xmlns:a16="http://schemas.microsoft.com/office/drawing/2014/main" id="{77233711-8715-4AF7-82AD-80C4F1345918}"/>
            </a:ext>
          </a:extLst>
        </xdr:cNvPr>
        <xdr:cNvSpPr/>
      </xdr:nvSpPr>
      <xdr:spPr>
        <a:xfrm>
          <a:off x="221107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149606</xdr:rowOff>
    </xdr:from>
    <xdr:to>
      <xdr:col>112</xdr:col>
      <xdr:colOff>38100</xdr:colOff>
      <xdr:row>84</xdr:row>
      <xdr:rowOff>79756</xdr:rowOff>
    </xdr:to>
    <xdr:sp macro="" textlink="">
      <xdr:nvSpPr>
        <xdr:cNvPr id="602" name="フローチャート: 判断 601">
          <a:extLst>
            <a:ext uri="{FF2B5EF4-FFF2-40B4-BE49-F238E27FC236}">
              <a16:creationId xmlns:a16="http://schemas.microsoft.com/office/drawing/2014/main" id="{504CDA64-D4A8-4838-AC6D-17E68DD87AA1}"/>
            </a:ext>
          </a:extLst>
        </xdr:cNvPr>
        <xdr:cNvSpPr/>
      </xdr:nvSpPr>
      <xdr:spPr>
        <a:xfrm>
          <a:off x="21272500" y="1437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145035</xdr:rowOff>
    </xdr:from>
    <xdr:to>
      <xdr:col>107</xdr:col>
      <xdr:colOff>101600</xdr:colOff>
      <xdr:row>84</xdr:row>
      <xdr:rowOff>75185</xdr:rowOff>
    </xdr:to>
    <xdr:sp macro="" textlink="">
      <xdr:nvSpPr>
        <xdr:cNvPr id="603" name="フローチャート: 判断 602">
          <a:extLst>
            <a:ext uri="{FF2B5EF4-FFF2-40B4-BE49-F238E27FC236}">
              <a16:creationId xmlns:a16="http://schemas.microsoft.com/office/drawing/2014/main" id="{A387B6D1-9E03-45BE-9994-597ACBD752FE}"/>
            </a:ext>
          </a:extLst>
        </xdr:cNvPr>
        <xdr:cNvSpPr/>
      </xdr:nvSpPr>
      <xdr:spPr>
        <a:xfrm>
          <a:off x="20383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71882</xdr:rowOff>
    </xdr:from>
    <xdr:to>
      <xdr:col>102</xdr:col>
      <xdr:colOff>165100</xdr:colOff>
      <xdr:row>84</xdr:row>
      <xdr:rowOff>2032</xdr:rowOff>
    </xdr:to>
    <xdr:sp macro="" textlink="">
      <xdr:nvSpPr>
        <xdr:cNvPr id="604" name="フローチャート: 判断 603">
          <a:extLst>
            <a:ext uri="{FF2B5EF4-FFF2-40B4-BE49-F238E27FC236}">
              <a16:creationId xmlns:a16="http://schemas.microsoft.com/office/drawing/2014/main" id="{A08D2549-43A4-4725-B2C6-37A75DA40135}"/>
            </a:ext>
          </a:extLst>
        </xdr:cNvPr>
        <xdr:cNvSpPr/>
      </xdr:nvSpPr>
      <xdr:spPr>
        <a:xfrm>
          <a:off x="19494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67311</xdr:rowOff>
    </xdr:from>
    <xdr:to>
      <xdr:col>98</xdr:col>
      <xdr:colOff>38100</xdr:colOff>
      <xdr:row>83</xdr:row>
      <xdr:rowOff>168911</xdr:rowOff>
    </xdr:to>
    <xdr:sp macro="" textlink="">
      <xdr:nvSpPr>
        <xdr:cNvPr id="605" name="フローチャート: 判断 604">
          <a:extLst>
            <a:ext uri="{FF2B5EF4-FFF2-40B4-BE49-F238E27FC236}">
              <a16:creationId xmlns:a16="http://schemas.microsoft.com/office/drawing/2014/main" id="{956DA2BB-1809-46D4-8750-D4DDD2119237}"/>
            </a:ext>
          </a:extLst>
        </xdr:cNvPr>
        <xdr:cNvSpPr/>
      </xdr:nvSpPr>
      <xdr:spPr>
        <a:xfrm>
          <a:off x="18605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6" name="テキスト ボックス 605">
          <a:extLst>
            <a:ext uri="{FF2B5EF4-FFF2-40B4-BE49-F238E27FC236}">
              <a16:creationId xmlns:a16="http://schemas.microsoft.com/office/drawing/2014/main" id="{D66750BE-87FC-4B89-A36B-E1A059C027E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7" name="テキスト ボックス 606">
          <a:extLst>
            <a:ext uri="{FF2B5EF4-FFF2-40B4-BE49-F238E27FC236}">
              <a16:creationId xmlns:a16="http://schemas.microsoft.com/office/drawing/2014/main" id="{4B086DB1-A5E7-442E-801B-17D2210050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8" name="テキスト ボックス 607">
          <a:extLst>
            <a:ext uri="{FF2B5EF4-FFF2-40B4-BE49-F238E27FC236}">
              <a16:creationId xmlns:a16="http://schemas.microsoft.com/office/drawing/2014/main" id="{2EF2C1DE-C3E9-4DB9-9261-AAE273937D4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9" name="テキスト ボックス 608">
          <a:extLst>
            <a:ext uri="{FF2B5EF4-FFF2-40B4-BE49-F238E27FC236}">
              <a16:creationId xmlns:a16="http://schemas.microsoft.com/office/drawing/2014/main" id="{7BB56DB9-E9D7-4A7A-AE46-90B15BFAD84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B8B76D0D-944D-40A5-A02E-60C6B044A8C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611" name="楕円 610">
          <a:extLst>
            <a:ext uri="{FF2B5EF4-FFF2-40B4-BE49-F238E27FC236}">
              <a16:creationId xmlns:a16="http://schemas.microsoft.com/office/drawing/2014/main" id="{4410C9A3-EA76-4478-BD79-821996CDBE55}"/>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612" name="【消防施設】&#10;一人当たり面積該当値テキスト">
          <a:extLst>
            <a:ext uri="{FF2B5EF4-FFF2-40B4-BE49-F238E27FC236}">
              <a16:creationId xmlns:a16="http://schemas.microsoft.com/office/drawing/2014/main" id="{0BBD241D-F674-4C74-9D5E-4EF094477868}"/>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613" name="楕円 612">
          <a:extLst>
            <a:ext uri="{FF2B5EF4-FFF2-40B4-BE49-F238E27FC236}">
              <a16:creationId xmlns:a16="http://schemas.microsoft.com/office/drawing/2014/main" id="{3DE7E00D-C2C3-4B90-9FC9-1533C51E996D}"/>
            </a:ext>
          </a:extLst>
        </xdr:cNvPr>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95250</xdr:rowOff>
    </xdr:to>
    <xdr:cxnSp macro="">
      <xdr:nvCxnSpPr>
        <xdr:cNvPr id="614" name="直線コネクタ 613">
          <a:extLst>
            <a:ext uri="{FF2B5EF4-FFF2-40B4-BE49-F238E27FC236}">
              <a16:creationId xmlns:a16="http://schemas.microsoft.com/office/drawing/2014/main" id="{67F73546-8D9B-4FD9-A0F4-B39BC352F026}"/>
            </a:ext>
          </a:extLst>
        </xdr:cNvPr>
        <xdr:cNvCxnSpPr/>
      </xdr:nvCxnSpPr>
      <xdr:spPr>
        <a:xfrm>
          <a:off x="21323300" y="14325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49022</xdr:rowOff>
    </xdr:from>
    <xdr:to>
      <xdr:col>107</xdr:col>
      <xdr:colOff>101600</xdr:colOff>
      <xdr:row>83</xdr:row>
      <xdr:rowOff>150622</xdr:rowOff>
    </xdr:to>
    <xdr:sp macro="" textlink="">
      <xdr:nvSpPr>
        <xdr:cNvPr id="615" name="楕円 614">
          <a:extLst>
            <a:ext uri="{FF2B5EF4-FFF2-40B4-BE49-F238E27FC236}">
              <a16:creationId xmlns:a16="http://schemas.microsoft.com/office/drawing/2014/main" id="{05969423-4716-4483-86A9-6514E8D77E1F}"/>
            </a:ext>
          </a:extLst>
        </xdr:cNvPr>
        <xdr:cNvSpPr/>
      </xdr:nvSpPr>
      <xdr:spPr>
        <a:xfrm>
          <a:off x="203835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99822</xdr:rowOff>
    </xdr:to>
    <xdr:cxnSp macro="">
      <xdr:nvCxnSpPr>
        <xdr:cNvPr id="616" name="直線コネクタ 615">
          <a:extLst>
            <a:ext uri="{FF2B5EF4-FFF2-40B4-BE49-F238E27FC236}">
              <a16:creationId xmlns:a16="http://schemas.microsoft.com/office/drawing/2014/main" id="{4D830E5C-6976-4E7E-92E5-F46F452D2ECC}"/>
            </a:ext>
          </a:extLst>
        </xdr:cNvPr>
        <xdr:cNvCxnSpPr/>
      </xdr:nvCxnSpPr>
      <xdr:spPr>
        <a:xfrm flipV="1">
          <a:off x="20434300" y="14325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53594</xdr:rowOff>
    </xdr:from>
    <xdr:to>
      <xdr:col>102</xdr:col>
      <xdr:colOff>165100</xdr:colOff>
      <xdr:row>83</xdr:row>
      <xdr:rowOff>155194</xdr:rowOff>
    </xdr:to>
    <xdr:sp macro="" textlink="">
      <xdr:nvSpPr>
        <xdr:cNvPr id="617" name="楕円 616">
          <a:extLst>
            <a:ext uri="{FF2B5EF4-FFF2-40B4-BE49-F238E27FC236}">
              <a16:creationId xmlns:a16="http://schemas.microsoft.com/office/drawing/2014/main" id="{43416AF4-DE00-4AC7-BDF2-8377029FDF40}"/>
            </a:ext>
          </a:extLst>
        </xdr:cNvPr>
        <xdr:cNvSpPr/>
      </xdr:nvSpPr>
      <xdr:spPr>
        <a:xfrm>
          <a:off x="19494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99822</xdr:rowOff>
    </xdr:from>
    <xdr:to>
      <xdr:col>107</xdr:col>
      <xdr:colOff>50800</xdr:colOff>
      <xdr:row>83</xdr:row>
      <xdr:rowOff>104394</xdr:rowOff>
    </xdr:to>
    <xdr:cxnSp macro="">
      <xdr:nvCxnSpPr>
        <xdr:cNvPr id="618" name="直線コネクタ 617">
          <a:extLst>
            <a:ext uri="{FF2B5EF4-FFF2-40B4-BE49-F238E27FC236}">
              <a16:creationId xmlns:a16="http://schemas.microsoft.com/office/drawing/2014/main" id="{A0A5FF2A-7B52-4B27-9F3F-E4D1D74126EC}"/>
            </a:ext>
          </a:extLst>
        </xdr:cNvPr>
        <xdr:cNvCxnSpPr/>
      </xdr:nvCxnSpPr>
      <xdr:spPr>
        <a:xfrm flipV="1">
          <a:off x="19545300" y="143301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53594</xdr:rowOff>
    </xdr:from>
    <xdr:to>
      <xdr:col>98</xdr:col>
      <xdr:colOff>38100</xdr:colOff>
      <xdr:row>83</xdr:row>
      <xdr:rowOff>155194</xdr:rowOff>
    </xdr:to>
    <xdr:sp macro="" textlink="">
      <xdr:nvSpPr>
        <xdr:cNvPr id="619" name="楕円 618">
          <a:extLst>
            <a:ext uri="{FF2B5EF4-FFF2-40B4-BE49-F238E27FC236}">
              <a16:creationId xmlns:a16="http://schemas.microsoft.com/office/drawing/2014/main" id="{FB4E849F-7BD3-40DB-9090-43D91D42C53C}"/>
            </a:ext>
          </a:extLst>
        </xdr:cNvPr>
        <xdr:cNvSpPr/>
      </xdr:nvSpPr>
      <xdr:spPr>
        <a:xfrm>
          <a:off x="18605500" y="1428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104394</xdr:rowOff>
    </xdr:from>
    <xdr:to>
      <xdr:col>102</xdr:col>
      <xdr:colOff>114300</xdr:colOff>
      <xdr:row>83</xdr:row>
      <xdr:rowOff>104394</xdr:rowOff>
    </xdr:to>
    <xdr:cxnSp macro="">
      <xdr:nvCxnSpPr>
        <xdr:cNvPr id="620" name="直線コネクタ 619">
          <a:extLst>
            <a:ext uri="{FF2B5EF4-FFF2-40B4-BE49-F238E27FC236}">
              <a16:creationId xmlns:a16="http://schemas.microsoft.com/office/drawing/2014/main" id="{A8803B27-5C54-48FD-8E2E-A577CEBAB98B}"/>
            </a:ext>
          </a:extLst>
        </xdr:cNvPr>
        <xdr:cNvCxnSpPr/>
      </xdr:nvCxnSpPr>
      <xdr:spPr>
        <a:xfrm>
          <a:off x="18656300" y="1433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70883</xdr:rowOff>
    </xdr:from>
    <xdr:ext cx="469744" cy="259045"/>
    <xdr:sp macro="" textlink="">
      <xdr:nvSpPr>
        <xdr:cNvPr id="621" name="n_1aveValue【消防施設】&#10;一人当たり面積">
          <a:extLst>
            <a:ext uri="{FF2B5EF4-FFF2-40B4-BE49-F238E27FC236}">
              <a16:creationId xmlns:a16="http://schemas.microsoft.com/office/drawing/2014/main" id="{4F523352-CC10-4239-A9EA-54AC542932E1}"/>
            </a:ext>
          </a:extLst>
        </xdr:cNvPr>
        <xdr:cNvSpPr txBox="1"/>
      </xdr:nvSpPr>
      <xdr:spPr>
        <a:xfrm>
          <a:off x="21075727" y="1447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66312</xdr:rowOff>
    </xdr:from>
    <xdr:ext cx="469744" cy="259045"/>
    <xdr:sp macro="" textlink="">
      <xdr:nvSpPr>
        <xdr:cNvPr id="622" name="n_2aveValue【消防施設】&#10;一人当たり面積">
          <a:extLst>
            <a:ext uri="{FF2B5EF4-FFF2-40B4-BE49-F238E27FC236}">
              <a16:creationId xmlns:a16="http://schemas.microsoft.com/office/drawing/2014/main" id="{F3E2364C-2F13-4782-8D6D-298EEB1F0873}"/>
            </a:ext>
          </a:extLst>
        </xdr:cNvPr>
        <xdr:cNvSpPr txBox="1"/>
      </xdr:nvSpPr>
      <xdr:spPr>
        <a:xfrm>
          <a:off x="20199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164609</xdr:rowOff>
    </xdr:from>
    <xdr:ext cx="469744" cy="259045"/>
    <xdr:sp macro="" textlink="">
      <xdr:nvSpPr>
        <xdr:cNvPr id="623" name="n_3aveValue【消防施設】&#10;一人当たり面積">
          <a:extLst>
            <a:ext uri="{FF2B5EF4-FFF2-40B4-BE49-F238E27FC236}">
              <a16:creationId xmlns:a16="http://schemas.microsoft.com/office/drawing/2014/main" id="{7A68B169-4E5C-4975-B343-18AF249D61D3}"/>
            </a:ext>
          </a:extLst>
        </xdr:cNvPr>
        <xdr:cNvSpPr txBox="1"/>
      </xdr:nvSpPr>
      <xdr:spPr>
        <a:xfrm>
          <a:off x="19310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160038</xdr:rowOff>
    </xdr:from>
    <xdr:ext cx="469744" cy="259045"/>
    <xdr:sp macro="" textlink="">
      <xdr:nvSpPr>
        <xdr:cNvPr id="624" name="n_4aveValue【消防施設】&#10;一人当たり面積">
          <a:extLst>
            <a:ext uri="{FF2B5EF4-FFF2-40B4-BE49-F238E27FC236}">
              <a16:creationId xmlns:a16="http://schemas.microsoft.com/office/drawing/2014/main" id="{03721A15-BB85-4EAD-B363-F6ECB558ABA6}"/>
            </a:ext>
          </a:extLst>
        </xdr:cNvPr>
        <xdr:cNvSpPr txBox="1"/>
      </xdr:nvSpPr>
      <xdr:spPr>
        <a:xfrm>
          <a:off x="18421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162577</xdr:rowOff>
    </xdr:from>
    <xdr:ext cx="469744" cy="259045"/>
    <xdr:sp macro="" textlink="">
      <xdr:nvSpPr>
        <xdr:cNvPr id="625" name="n_1mainValue【消防施設】&#10;一人当たり面積">
          <a:extLst>
            <a:ext uri="{FF2B5EF4-FFF2-40B4-BE49-F238E27FC236}">
              <a16:creationId xmlns:a16="http://schemas.microsoft.com/office/drawing/2014/main" id="{8B34C5E7-1845-4185-AB75-B81824D2C425}"/>
            </a:ext>
          </a:extLst>
        </xdr:cNvPr>
        <xdr:cNvSpPr txBox="1"/>
      </xdr:nvSpPr>
      <xdr:spPr>
        <a:xfrm>
          <a:off x="210757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167149</xdr:rowOff>
    </xdr:from>
    <xdr:ext cx="469744" cy="259045"/>
    <xdr:sp macro="" textlink="">
      <xdr:nvSpPr>
        <xdr:cNvPr id="626" name="n_2mainValue【消防施設】&#10;一人当たり面積">
          <a:extLst>
            <a:ext uri="{FF2B5EF4-FFF2-40B4-BE49-F238E27FC236}">
              <a16:creationId xmlns:a16="http://schemas.microsoft.com/office/drawing/2014/main" id="{F80FC555-B429-4BA9-871C-CEA6A40562F7}"/>
            </a:ext>
          </a:extLst>
        </xdr:cNvPr>
        <xdr:cNvSpPr txBox="1"/>
      </xdr:nvSpPr>
      <xdr:spPr>
        <a:xfrm>
          <a:off x="20199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271</xdr:rowOff>
    </xdr:from>
    <xdr:ext cx="469744" cy="259045"/>
    <xdr:sp macro="" textlink="">
      <xdr:nvSpPr>
        <xdr:cNvPr id="627" name="n_3mainValue【消防施設】&#10;一人当たり面積">
          <a:extLst>
            <a:ext uri="{FF2B5EF4-FFF2-40B4-BE49-F238E27FC236}">
              <a16:creationId xmlns:a16="http://schemas.microsoft.com/office/drawing/2014/main" id="{2F81B57C-0049-4057-8E99-8EAC6B592E7D}"/>
            </a:ext>
          </a:extLst>
        </xdr:cNvPr>
        <xdr:cNvSpPr txBox="1"/>
      </xdr:nvSpPr>
      <xdr:spPr>
        <a:xfrm>
          <a:off x="19310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271</xdr:rowOff>
    </xdr:from>
    <xdr:ext cx="469744" cy="259045"/>
    <xdr:sp macro="" textlink="">
      <xdr:nvSpPr>
        <xdr:cNvPr id="628" name="n_4mainValue【消防施設】&#10;一人当たり面積">
          <a:extLst>
            <a:ext uri="{FF2B5EF4-FFF2-40B4-BE49-F238E27FC236}">
              <a16:creationId xmlns:a16="http://schemas.microsoft.com/office/drawing/2014/main" id="{EE7AA239-962D-4E84-AE4D-3F6C7ABF3C70}"/>
            </a:ext>
          </a:extLst>
        </xdr:cNvPr>
        <xdr:cNvSpPr txBox="1"/>
      </xdr:nvSpPr>
      <xdr:spPr>
        <a:xfrm>
          <a:off x="18421427" y="140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29" name="正方形/長方形 628">
          <a:extLst>
            <a:ext uri="{FF2B5EF4-FFF2-40B4-BE49-F238E27FC236}">
              <a16:creationId xmlns:a16="http://schemas.microsoft.com/office/drawing/2014/main" id="{CCAB3257-51C1-4E20-B17B-6F5E47DD274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0" name="正方形/長方形 629">
          <a:extLst>
            <a:ext uri="{FF2B5EF4-FFF2-40B4-BE49-F238E27FC236}">
              <a16:creationId xmlns:a16="http://schemas.microsoft.com/office/drawing/2014/main" id="{762FFF9A-48B0-4663-8433-F927F5ACECF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1" name="正方形/長方形 630">
          <a:extLst>
            <a:ext uri="{FF2B5EF4-FFF2-40B4-BE49-F238E27FC236}">
              <a16:creationId xmlns:a16="http://schemas.microsoft.com/office/drawing/2014/main" id="{9E4231AE-C91C-429F-A235-33B1FCF2F97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2" name="正方形/長方形 631">
          <a:extLst>
            <a:ext uri="{FF2B5EF4-FFF2-40B4-BE49-F238E27FC236}">
              <a16:creationId xmlns:a16="http://schemas.microsoft.com/office/drawing/2014/main" id="{2DECD701-DB19-4B5A-BD89-C421D64942E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3" name="正方形/長方形 632">
          <a:extLst>
            <a:ext uri="{FF2B5EF4-FFF2-40B4-BE49-F238E27FC236}">
              <a16:creationId xmlns:a16="http://schemas.microsoft.com/office/drawing/2014/main" id="{06EC0707-5719-4EB6-AF1B-8F21B599327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4" name="正方形/長方形 633">
          <a:extLst>
            <a:ext uri="{FF2B5EF4-FFF2-40B4-BE49-F238E27FC236}">
              <a16:creationId xmlns:a16="http://schemas.microsoft.com/office/drawing/2014/main" id="{261B99B9-B7D6-452A-976E-BC8249E8CE7C}"/>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5" name="正方形/長方形 634">
          <a:extLst>
            <a:ext uri="{FF2B5EF4-FFF2-40B4-BE49-F238E27FC236}">
              <a16:creationId xmlns:a16="http://schemas.microsoft.com/office/drawing/2014/main" id="{D0AF89E0-D67F-430F-887A-F3989D659EB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6" name="正方形/長方形 635">
          <a:extLst>
            <a:ext uri="{FF2B5EF4-FFF2-40B4-BE49-F238E27FC236}">
              <a16:creationId xmlns:a16="http://schemas.microsoft.com/office/drawing/2014/main" id="{22321AE5-3AB7-40D8-9285-922662573E7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7" name="テキスト ボックス 636">
          <a:extLst>
            <a:ext uri="{FF2B5EF4-FFF2-40B4-BE49-F238E27FC236}">
              <a16:creationId xmlns:a16="http://schemas.microsoft.com/office/drawing/2014/main" id="{857FE483-86E8-4F29-BFF4-2A5469ED7555}"/>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8" name="直線コネクタ 637">
          <a:extLst>
            <a:ext uri="{FF2B5EF4-FFF2-40B4-BE49-F238E27FC236}">
              <a16:creationId xmlns:a16="http://schemas.microsoft.com/office/drawing/2014/main" id="{B0C395D5-74A8-479B-A749-6A2324CD485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39" name="テキスト ボックス 638">
          <a:extLst>
            <a:ext uri="{FF2B5EF4-FFF2-40B4-BE49-F238E27FC236}">
              <a16:creationId xmlns:a16="http://schemas.microsoft.com/office/drawing/2014/main" id="{06D4B0AC-BB74-48A4-B998-4AD47E1C9B7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0" name="直線コネクタ 639">
          <a:extLst>
            <a:ext uri="{FF2B5EF4-FFF2-40B4-BE49-F238E27FC236}">
              <a16:creationId xmlns:a16="http://schemas.microsoft.com/office/drawing/2014/main" id="{69AC9D86-FCE8-44C6-B4FC-42EAD77541A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1" name="テキスト ボックス 640">
          <a:extLst>
            <a:ext uri="{FF2B5EF4-FFF2-40B4-BE49-F238E27FC236}">
              <a16:creationId xmlns:a16="http://schemas.microsoft.com/office/drawing/2014/main" id="{72F3FF79-F7FD-4C9F-95A1-E5303EDAC28E}"/>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2" name="直線コネクタ 641">
          <a:extLst>
            <a:ext uri="{FF2B5EF4-FFF2-40B4-BE49-F238E27FC236}">
              <a16:creationId xmlns:a16="http://schemas.microsoft.com/office/drawing/2014/main" id="{41069C5D-7C64-42E5-87D1-7C1F0D63A3A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3" name="テキスト ボックス 642">
          <a:extLst>
            <a:ext uri="{FF2B5EF4-FFF2-40B4-BE49-F238E27FC236}">
              <a16:creationId xmlns:a16="http://schemas.microsoft.com/office/drawing/2014/main" id="{9D2E20FD-B10F-4DF8-98B4-82118983C2F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4" name="直線コネクタ 643">
          <a:extLst>
            <a:ext uri="{FF2B5EF4-FFF2-40B4-BE49-F238E27FC236}">
              <a16:creationId xmlns:a16="http://schemas.microsoft.com/office/drawing/2014/main" id="{08BD25CF-E2AD-47A2-86F6-D4AEEEC257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5" name="テキスト ボックス 644">
          <a:extLst>
            <a:ext uri="{FF2B5EF4-FFF2-40B4-BE49-F238E27FC236}">
              <a16:creationId xmlns:a16="http://schemas.microsoft.com/office/drawing/2014/main" id="{68AF594E-17E4-48EE-9E9A-7C667A401D0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46" name="直線コネクタ 645">
          <a:extLst>
            <a:ext uri="{FF2B5EF4-FFF2-40B4-BE49-F238E27FC236}">
              <a16:creationId xmlns:a16="http://schemas.microsoft.com/office/drawing/2014/main" id="{6231A298-D710-4536-8BF1-1FCD1F3F3F9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47" name="テキスト ボックス 646">
          <a:extLst>
            <a:ext uri="{FF2B5EF4-FFF2-40B4-BE49-F238E27FC236}">
              <a16:creationId xmlns:a16="http://schemas.microsoft.com/office/drawing/2014/main" id="{B5E48B3B-F0A4-4072-AF77-6D119B9B98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8" name="直線コネクタ 647">
          <a:extLst>
            <a:ext uri="{FF2B5EF4-FFF2-40B4-BE49-F238E27FC236}">
              <a16:creationId xmlns:a16="http://schemas.microsoft.com/office/drawing/2014/main" id="{11729824-0847-45E9-8C47-F003E0C07BF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9" name="テキスト ボックス 648">
          <a:extLst>
            <a:ext uri="{FF2B5EF4-FFF2-40B4-BE49-F238E27FC236}">
              <a16:creationId xmlns:a16="http://schemas.microsoft.com/office/drawing/2014/main" id="{664D0601-6372-4BDA-9C47-6CEB43FF28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0" name="直線コネクタ 649">
          <a:extLst>
            <a:ext uri="{FF2B5EF4-FFF2-40B4-BE49-F238E27FC236}">
              <a16:creationId xmlns:a16="http://schemas.microsoft.com/office/drawing/2014/main" id="{7BB289A4-5003-414A-B28A-F4843F68999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1" name="テキスト ボックス 650">
          <a:extLst>
            <a:ext uri="{FF2B5EF4-FFF2-40B4-BE49-F238E27FC236}">
              <a16:creationId xmlns:a16="http://schemas.microsoft.com/office/drawing/2014/main" id="{C985CAFD-37C1-4260-BDE8-959732B6E20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2" name="直線コネクタ 651">
          <a:extLst>
            <a:ext uri="{FF2B5EF4-FFF2-40B4-BE49-F238E27FC236}">
              <a16:creationId xmlns:a16="http://schemas.microsoft.com/office/drawing/2014/main" id="{843EFEE3-049B-4582-A79D-A8F23A4EA4C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庁舎】&#10;有形固定資産減価償却率グラフ枠">
          <a:extLst>
            <a:ext uri="{FF2B5EF4-FFF2-40B4-BE49-F238E27FC236}">
              <a16:creationId xmlns:a16="http://schemas.microsoft.com/office/drawing/2014/main" id="{8658B381-05B6-467A-82F8-A2829C42A853}"/>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141514</xdr:rowOff>
    </xdr:to>
    <xdr:cxnSp macro="">
      <xdr:nvCxnSpPr>
        <xdr:cNvPr id="654" name="直線コネクタ 653">
          <a:extLst>
            <a:ext uri="{FF2B5EF4-FFF2-40B4-BE49-F238E27FC236}">
              <a16:creationId xmlns:a16="http://schemas.microsoft.com/office/drawing/2014/main" id="{F7FD5271-ED57-49EC-B088-FC5DF943ED7D}"/>
            </a:ext>
          </a:extLst>
        </xdr:cNvPr>
        <xdr:cNvCxnSpPr/>
      </xdr:nvCxnSpPr>
      <xdr:spPr>
        <a:xfrm flipV="1">
          <a:off x="16318864" y="17160784"/>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145341</xdr:rowOff>
    </xdr:from>
    <xdr:ext cx="405111" cy="259045"/>
    <xdr:sp macro="" textlink="">
      <xdr:nvSpPr>
        <xdr:cNvPr id="655" name="【庁舎】&#10;有形固定資産減価償却率最小値テキスト">
          <a:extLst>
            <a:ext uri="{FF2B5EF4-FFF2-40B4-BE49-F238E27FC236}">
              <a16:creationId xmlns:a16="http://schemas.microsoft.com/office/drawing/2014/main" id="{3C7C01C2-09B3-4B3F-9F10-F411C3A64809}"/>
            </a:ext>
          </a:extLst>
        </xdr:cNvPr>
        <xdr:cNvSpPr txBox="1"/>
      </xdr:nvSpPr>
      <xdr:spPr>
        <a:xfrm>
          <a:off x="16357600" y="1866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141514</xdr:rowOff>
    </xdr:from>
    <xdr:to>
      <xdr:col>86</xdr:col>
      <xdr:colOff>25400</xdr:colOff>
      <xdr:row>108</xdr:row>
      <xdr:rowOff>141514</xdr:rowOff>
    </xdr:to>
    <xdr:cxnSp macro="">
      <xdr:nvCxnSpPr>
        <xdr:cNvPr id="656" name="直線コネクタ 655">
          <a:extLst>
            <a:ext uri="{FF2B5EF4-FFF2-40B4-BE49-F238E27FC236}">
              <a16:creationId xmlns:a16="http://schemas.microsoft.com/office/drawing/2014/main" id="{C50B61D3-9186-4AEB-8B72-C6DD19FCA996}"/>
            </a:ext>
          </a:extLst>
        </xdr:cNvPr>
        <xdr:cNvCxnSpPr/>
      </xdr:nvCxnSpPr>
      <xdr:spPr>
        <a:xfrm>
          <a:off x="16230600" y="186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657" name="【庁舎】&#10;有形固定資産減価償却率最大値テキスト">
          <a:extLst>
            <a:ext uri="{FF2B5EF4-FFF2-40B4-BE49-F238E27FC236}">
              <a16:creationId xmlns:a16="http://schemas.microsoft.com/office/drawing/2014/main" id="{366EC323-902B-4C35-8F65-2775862A5D27}"/>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658" name="直線コネクタ 657">
          <a:extLst>
            <a:ext uri="{FF2B5EF4-FFF2-40B4-BE49-F238E27FC236}">
              <a16:creationId xmlns:a16="http://schemas.microsoft.com/office/drawing/2014/main" id="{A4AE471B-A857-4EAB-8A8B-0E028FB7DD0B}"/>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141350</xdr:rowOff>
    </xdr:from>
    <xdr:ext cx="405111" cy="259045"/>
    <xdr:sp macro="" textlink="">
      <xdr:nvSpPr>
        <xdr:cNvPr id="659" name="【庁舎】&#10;有形固定資産減価償却率平均値テキスト">
          <a:extLst>
            <a:ext uri="{FF2B5EF4-FFF2-40B4-BE49-F238E27FC236}">
              <a16:creationId xmlns:a16="http://schemas.microsoft.com/office/drawing/2014/main" id="{3850493A-B0BB-4FEF-B64D-4AE23AFA79A5}"/>
            </a:ext>
          </a:extLst>
        </xdr:cNvPr>
        <xdr:cNvSpPr txBox="1"/>
      </xdr:nvSpPr>
      <xdr:spPr>
        <a:xfrm>
          <a:off x="16357600" y="178007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118473</xdr:rowOff>
    </xdr:from>
    <xdr:to>
      <xdr:col>85</xdr:col>
      <xdr:colOff>177800</xdr:colOff>
      <xdr:row>105</xdr:row>
      <xdr:rowOff>48623</xdr:rowOff>
    </xdr:to>
    <xdr:sp macro="" textlink="">
      <xdr:nvSpPr>
        <xdr:cNvPr id="660" name="フローチャート: 判断 659">
          <a:extLst>
            <a:ext uri="{FF2B5EF4-FFF2-40B4-BE49-F238E27FC236}">
              <a16:creationId xmlns:a16="http://schemas.microsoft.com/office/drawing/2014/main" id="{77791F5E-0F17-49B7-8098-973DB3FF507B}"/>
            </a:ext>
          </a:extLst>
        </xdr:cNvPr>
        <xdr:cNvSpPr/>
      </xdr:nvSpPr>
      <xdr:spPr>
        <a:xfrm>
          <a:off x="16268700" y="1794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89081</xdr:rowOff>
    </xdr:from>
    <xdr:to>
      <xdr:col>81</xdr:col>
      <xdr:colOff>101600</xdr:colOff>
      <xdr:row>105</xdr:row>
      <xdr:rowOff>19231</xdr:rowOff>
    </xdr:to>
    <xdr:sp macro="" textlink="">
      <xdr:nvSpPr>
        <xdr:cNvPr id="661" name="フローチャート: 判断 660">
          <a:extLst>
            <a:ext uri="{FF2B5EF4-FFF2-40B4-BE49-F238E27FC236}">
              <a16:creationId xmlns:a16="http://schemas.microsoft.com/office/drawing/2014/main" id="{838890C4-E09B-4BFE-BD7F-0661F3F229ED}"/>
            </a:ext>
          </a:extLst>
        </xdr:cNvPr>
        <xdr:cNvSpPr/>
      </xdr:nvSpPr>
      <xdr:spPr>
        <a:xfrm>
          <a:off x="15430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136434</xdr:rowOff>
    </xdr:from>
    <xdr:to>
      <xdr:col>76</xdr:col>
      <xdr:colOff>165100</xdr:colOff>
      <xdr:row>105</xdr:row>
      <xdr:rowOff>66584</xdr:rowOff>
    </xdr:to>
    <xdr:sp macro="" textlink="">
      <xdr:nvSpPr>
        <xdr:cNvPr id="662" name="フローチャート: 判断 661">
          <a:extLst>
            <a:ext uri="{FF2B5EF4-FFF2-40B4-BE49-F238E27FC236}">
              <a16:creationId xmlns:a16="http://schemas.microsoft.com/office/drawing/2014/main" id="{FB1E6A42-8BE5-4157-9C03-5454486D5962}"/>
            </a:ext>
          </a:extLst>
        </xdr:cNvPr>
        <xdr:cNvSpPr/>
      </xdr:nvSpPr>
      <xdr:spPr>
        <a:xfrm>
          <a:off x="14541500" y="1796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663" name="フローチャート: 判断 662">
          <a:extLst>
            <a:ext uri="{FF2B5EF4-FFF2-40B4-BE49-F238E27FC236}">
              <a16:creationId xmlns:a16="http://schemas.microsoft.com/office/drawing/2014/main" id="{F963E1D7-6027-41E6-8122-A34A03E7BA7D}"/>
            </a:ext>
          </a:extLst>
        </xdr:cNvPr>
        <xdr:cNvSpPr/>
      </xdr:nvSpPr>
      <xdr:spPr>
        <a:xfrm>
          <a:off x="13652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7438</xdr:rowOff>
    </xdr:from>
    <xdr:to>
      <xdr:col>67</xdr:col>
      <xdr:colOff>101600</xdr:colOff>
      <xdr:row>105</xdr:row>
      <xdr:rowOff>109038</xdr:rowOff>
    </xdr:to>
    <xdr:sp macro="" textlink="">
      <xdr:nvSpPr>
        <xdr:cNvPr id="664" name="フローチャート: 判断 663">
          <a:extLst>
            <a:ext uri="{FF2B5EF4-FFF2-40B4-BE49-F238E27FC236}">
              <a16:creationId xmlns:a16="http://schemas.microsoft.com/office/drawing/2014/main" id="{B0BA764B-6168-49EB-B4E2-891C0B8E9F04}"/>
            </a:ext>
          </a:extLst>
        </xdr:cNvPr>
        <xdr:cNvSpPr/>
      </xdr:nvSpPr>
      <xdr:spPr>
        <a:xfrm>
          <a:off x="127635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5" name="テキスト ボックス 664">
          <a:extLst>
            <a:ext uri="{FF2B5EF4-FFF2-40B4-BE49-F238E27FC236}">
              <a16:creationId xmlns:a16="http://schemas.microsoft.com/office/drawing/2014/main" id="{FFA35A2F-8594-4063-A493-E7FDA7E661DF}"/>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66" name="テキスト ボックス 665">
          <a:extLst>
            <a:ext uri="{FF2B5EF4-FFF2-40B4-BE49-F238E27FC236}">
              <a16:creationId xmlns:a16="http://schemas.microsoft.com/office/drawing/2014/main" id="{554F97B5-90C7-44A8-B589-1FC7E0E1E93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67" name="テキスト ボックス 666">
          <a:extLst>
            <a:ext uri="{FF2B5EF4-FFF2-40B4-BE49-F238E27FC236}">
              <a16:creationId xmlns:a16="http://schemas.microsoft.com/office/drawing/2014/main" id="{28226F4D-EF5B-49FE-B2E9-85ADA50A0F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68" name="テキスト ボックス 667">
          <a:extLst>
            <a:ext uri="{FF2B5EF4-FFF2-40B4-BE49-F238E27FC236}">
              <a16:creationId xmlns:a16="http://schemas.microsoft.com/office/drawing/2014/main" id="{8DC1E15B-EC98-4600-8999-F412D8EA19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09082E1A-002A-40A9-8B2B-FA546BD1245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141332</xdr:rowOff>
    </xdr:from>
    <xdr:to>
      <xdr:col>85</xdr:col>
      <xdr:colOff>177800</xdr:colOff>
      <xdr:row>107</xdr:row>
      <xdr:rowOff>71482</xdr:rowOff>
    </xdr:to>
    <xdr:sp macro="" textlink="">
      <xdr:nvSpPr>
        <xdr:cNvPr id="670" name="楕円 669">
          <a:extLst>
            <a:ext uri="{FF2B5EF4-FFF2-40B4-BE49-F238E27FC236}">
              <a16:creationId xmlns:a16="http://schemas.microsoft.com/office/drawing/2014/main" id="{5B4E5581-B4E7-4F7B-9B19-BCBCD5CCD526}"/>
            </a:ext>
          </a:extLst>
        </xdr:cNvPr>
        <xdr:cNvSpPr/>
      </xdr:nvSpPr>
      <xdr:spPr>
        <a:xfrm>
          <a:off x="162687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119759</xdr:rowOff>
    </xdr:from>
    <xdr:ext cx="405111" cy="259045"/>
    <xdr:sp macro="" textlink="">
      <xdr:nvSpPr>
        <xdr:cNvPr id="671" name="【庁舎】&#10;有形固定資産減価償却率該当値テキスト">
          <a:extLst>
            <a:ext uri="{FF2B5EF4-FFF2-40B4-BE49-F238E27FC236}">
              <a16:creationId xmlns:a16="http://schemas.microsoft.com/office/drawing/2014/main" id="{2F73CE55-AD81-4CD2-AB5A-6068E15F3FCF}"/>
            </a:ext>
          </a:extLst>
        </xdr:cNvPr>
        <xdr:cNvSpPr txBox="1"/>
      </xdr:nvSpPr>
      <xdr:spPr>
        <a:xfrm>
          <a:off x="16357600" y="1829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113574</xdr:rowOff>
    </xdr:from>
    <xdr:to>
      <xdr:col>81</xdr:col>
      <xdr:colOff>101600</xdr:colOff>
      <xdr:row>107</xdr:row>
      <xdr:rowOff>43724</xdr:rowOff>
    </xdr:to>
    <xdr:sp macro="" textlink="">
      <xdr:nvSpPr>
        <xdr:cNvPr id="672" name="楕円 671">
          <a:extLst>
            <a:ext uri="{FF2B5EF4-FFF2-40B4-BE49-F238E27FC236}">
              <a16:creationId xmlns:a16="http://schemas.microsoft.com/office/drawing/2014/main" id="{AB82FE6A-9439-47D4-A40C-DB96686009B7}"/>
            </a:ext>
          </a:extLst>
        </xdr:cNvPr>
        <xdr:cNvSpPr/>
      </xdr:nvSpPr>
      <xdr:spPr>
        <a:xfrm>
          <a:off x="15430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164374</xdr:rowOff>
    </xdr:from>
    <xdr:to>
      <xdr:col>85</xdr:col>
      <xdr:colOff>127000</xdr:colOff>
      <xdr:row>107</xdr:row>
      <xdr:rowOff>20682</xdr:rowOff>
    </xdr:to>
    <xdr:cxnSp macro="">
      <xdr:nvCxnSpPr>
        <xdr:cNvPr id="673" name="直線コネクタ 672">
          <a:extLst>
            <a:ext uri="{FF2B5EF4-FFF2-40B4-BE49-F238E27FC236}">
              <a16:creationId xmlns:a16="http://schemas.microsoft.com/office/drawing/2014/main" id="{5C2AFD42-DC38-4868-A664-49EECE9C1506}"/>
            </a:ext>
          </a:extLst>
        </xdr:cNvPr>
        <xdr:cNvCxnSpPr/>
      </xdr:nvCxnSpPr>
      <xdr:spPr>
        <a:xfrm>
          <a:off x="15481300" y="18338074"/>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674" name="楕円 673">
          <a:extLst>
            <a:ext uri="{FF2B5EF4-FFF2-40B4-BE49-F238E27FC236}">
              <a16:creationId xmlns:a16="http://schemas.microsoft.com/office/drawing/2014/main" id="{F7E8B268-BDF5-4A92-9908-742B3D9D6264}"/>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164374</xdr:rowOff>
    </xdr:to>
    <xdr:cxnSp macro="">
      <xdr:nvCxnSpPr>
        <xdr:cNvPr id="675" name="直線コネクタ 674">
          <a:extLst>
            <a:ext uri="{FF2B5EF4-FFF2-40B4-BE49-F238E27FC236}">
              <a16:creationId xmlns:a16="http://schemas.microsoft.com/office/drawing/2014/main" id="{53F9AFF7-809D-4EBF-BFB0-172BFF7B73C9}"/>
            </a:ext>
          </a:extLst>
        </xdr:cNvPr>
        <xdr:cNvCxnSpPr/>
      </xdr:nvCxnSpPr>
      <xdr:spPr>
        <a:xfrm>
          <a:off x="14592300" y="1831031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54792</xdr:rowOff>
    </xdr:from>
    <xdr:to>
      <xdr:col>72</xdr:col>
      <xdr:colOff>38100</xdr:colOff>
      <xdr:row>106</xdr:row>
      <xdr:rowOff>156392</xdr:rowOff>
    </xdr:to>
    <xdr:sp macro="" textlink="">
      <xdr:nvSpPr>
        <xdr:cNvPr id="676" name="楕円 675">
          <a:extLst>
            <a:ext uri="{FF2B5EF4-FFF2-40B4-BE49-F238E27FC236}">
              <a16:creationId xmlns:a16="http://schemas.microsoft.com/office/drawing/2014/main" id="{EAE3B4DF-34A9-43D4-B22C-0BA81347E586}"/>
            </a:ext>
          </a:extLst>
        </xdr:cNvPr>
        <xdr:cNvSpPr/>
      </xdr:nvSpPr>
      <xdr:spPr>
        <a:xfrm>
          <a:off x="13652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105592</xdr:rowOff>
    </xdr:from>
    <xdr:to>
      <xdr:col>76</xdr:col>
      <xdr:colOff>114300</xdr:colOff>
      <xdr:row>106</xdr:row>
      <xdr:rowOff>136616</xdr:rowOff>
    </xdr:to>
    <xdr:cxnSp macro="">
      <xdr:nvCxnSpPr>
        <xdr:cNvPr id="677" name="直線コネクタ 676">
          <a:extLst>
            <a:ext uri="{FF2B5EF4-FFF2-40B4-BE49-F238E27FC236}">
              <a16:creationId xmlns:a16="http://schemas.microsoft.com/office/drawing/2014/main" id="{108B8C00-11E0-47BF-9614-47B363CEC9FB}"/>
            </a:ext>
          </a:extLst>
        </xdr:cNvPr>
        <xdr:cNvCxnSpPr/>
      </xdr:nvCxnSpPr>
      <xdr:spPr>
        <a:xfrm>
          <a:off x="13703300" y="18279292"/>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31931</xdr:rowOff>
    </xdr:from>
    <xdr:to>
      <xdr:col>67</xdr:col>
      <xdr:colOff>101600</xdr:colOff>
      <xdr:row>106</xdr:row>
      <xdr:rowOff>133531</xdr:rowOff>
    </xdr:to>
    <xdr:sp macro="" textlink="">
      <xdr:nvSpPr>
        <xdr:cNvPr id="678" name="楕円 677">
          <a:extLst>
            <a:ext uri="{FF2B5EF4-FFF2-40B4-BE49-F238E27FC236}">
              <a16:creationId xmlns:a16="http://schemas.microsoft.com/office/drawing/2014/main" id="{AA0043A2-BA9E-46E1-84A2-F09701CF8BB4}"/>
            </a:ext>
          </a:extLst>
        </xdr:cNvPr>
        <xdr:cNvSpPr/>
      </xdr:nvSpPr>
      <xdr:spPr>
        <a:xfrm>
          <a:off x="12763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82731</xdr:rowOff>
    </xdr:from>
    <xdr:to>
      <xdr:col>71</xdr:col>
      <xdr:colOff>177800</xdr:colOff>
      <xdr:row>106</xdr:row>
      <xdr:rowOff>105592</xdr:rowOff>
    </xdr:to>
    <xdr:cxnSp macro="">
      <xdr:nvCxnSpPr>
        <xdr:cNvPr id="679" name="直線コネクタ 678">
          <a:extLst>
            <a:ext uri="{FF2B5EF4-FFF2-40B4-BE49-F238E27FC236}">
              <a16:creationId xmlns:a16="http://schemas.microsoft.com/office/drawing/2014/main" id="{F60E831B-41A6-473E-8F6F-4239328EA93B}"/>
            </a:ext>
          </a:extLst>
        </xdr:cNvPr>
        <xdr:cNvCxnSpPr/>
      </xdr:nvCxnSpPr>
      <xdr:spPr>
        <a:xfrm>
          <a:off x="12814300" y="1825643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35758</xdr:rowOff>
    </xdr:from>
    <xdr:ext cx="405111" cy="259045"/>
    <xdr:sp macro="" textlink="">
      <xdr:nvSpPr>
        <xdr:cNvPr id="680" name="n_1aveValue【庁舎】&#10;有形固定資産減価償却率">
          <a:extLst>
            <a:ext uri="{FF2B5EF4-FFF2-40B4-BE49-F238E27FC236}">
              <a16:creationId xmlns:a16="http://schemas.microsoft.com/office/drawing/2014/main" id="{4D642B58-34AF-497B-ACFC-FCD30523E494}"/>
            </a:ext>
          </a:extLst>
        </xdr:cNvPr>
        <xdr:cNvSpPr txBox="1"/>
      </xdr:nvSpPr>
      <xdr:spPr>
        <a:xfrm>
          <a:off x="152660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83111</xdr:rowOff>
    </xdr:from>
    <xdr:ext cx="405111" cy="259045"/>
    <xdr:sp macro="" textlink="">
      <xdr:nvSpPr>
        <xdr:cNvPr id="681" name="n_2aveValue【庁舎】&#10;有形固定資産減価償却率">
          <a:extLst>
            <a:ext uri="{FF2B5EF4-FFF2-40B4-BE49-F238E27FC236}">
              <a16:creationId xmlns:a16="http://schemas.microsoft.com/office/drawing/2014/main" id="{BFB41A81-D1B7-43C3-AF4B-821F3ECCB47D}"/>
            </a:ext>
          </a:extLst>
        </xdr:cNvPr>
        <xdr:cNvSpPr txBox="1"/>
      </xdr:nvSpPr>
      <xdr:spPr>
        <a:xfrm>
          <a:off x="14389744" y="1774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682" name="n_3aveValue【庁舎】&#10;有形固定資産減価償却率">
          <a:extLst>
            <a:ext uri="{FF2B5EF4-FFF2-40B4-BE49-F238E27FC236}">
              <a16:creationId xmlns:a16="http://schemas.microsoft.com/office/drawing/2014/main" id="{C97C8550-639F-4FB9-A489-FE062813F529}"/>
            </a:ext>
          </a:extLst>
        </xdr:cNvPr>
        <xdr:cNvSpPr txBox="1"/>
      </xdr:nvSpPr>
      <xdr:spPr>
        <a:xfrm>
          <a:off x="13500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125565</xdr:rowOff>
    </xdr:from>
    <xdr:ext cx="405111" cy="259045"/>
    <xdr:sp macro="" textlink="">
      <xdr:nvSpPr>
        <xdr:cNvPr id="683" name="n_4aveValue【庁舎】&#10;有形固定資産減価償却率">
          <a:extLst>
            <a:ext uri="{FF2B5EF4-FFF2-40B4-BE49-F238E27FC236}">
              <a16:creationId xmlns:a16="http://schemas.microsoft.com/office/drawing/2014/main" id="{32BF6744-C453-43FD-AF23-FB4B4666FCA1}"/>
            </a:ext>
          </a:extLst>
        </xdr:cNvPr>
        <xdr:cNvSpPr txBox="1"/>
      </xdr:nvSpPr>
      <xdr:spPr>
        <a:xfrm>
          <a:off x="12611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34851</xdr:rowOff>
    </xdr:from>
    <xdr:ext cx="405111" cy="259045"/>
    <xdr:sp macro="" textlink="">
      <xdr:nvSpPr>
        <xdr:cNvPr id="684" name="n_1mainValue【庁舎】&#10;有形固定資産減価償却率">
          <a:extLst>
            <a:ext uri="{FF2B5EF4-FFF2-40B4-BE49-F238E27FC236}">
              <a16:creationId xmlns:a16="http://schemas.microsoft.com/office/drawing/2014/main" id="{62833FAD-833F-4341-AD30-72B558EF069C}"/>
            </a:ext>
          </a:extLst>
        </xdr:cNvPr>
        <xdr:cNvSpPr txBox="1"/>
      </xdr:nvSpPr>
      <xdr:spPr>
        <a:xfrm>
          <a:off x="152660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685" name="n_2mainValue【庁舎】&#10;有形固定資産減価償却率">
          <a:extLst>
            <a:ext uri="{FF2B5EF4-FFF2-40B4-BE49-F238E27FC236}">
              <a16:creationId xmlns:a16="http://schemas.microsoft.com/office/drawing/2014/main" id="{B07EED3D-CCC2-48E5-BDAC-17BB4D33224E}"/>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147519</xdr:rowOff>
    </xdr:from>
    <xdr:ext cx="405111" cy="259045"/>
    <xdr:sp macro="" textlink="">
      <xdr:nvSpPr>
        <xdr:cNvPr id="686" name="n_3mainValue【庁舎】&#10;有形固定資産減価償却率">
          <a:extLst>
            <a:ext uri="{FF2B5EF4-FFF2-40B4-BE49-F238E27FC236}">
              <a16:creationId xmlns:a16="http://schemas.microsoft.com/office/drawing/2014/main" id="{6AE47245-14BB-48AC-9829-C1ED73E26847}"/>
            </a:ext>
          </a:extLst>
        </xdr:cNvPr>
        <xdr:cNvSpPr txBox="1"/>
      </xdr:nvSpPr>
      <xdr:spPr>
        <a:xfrm>
          <a:off x="13500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124658</xdr:rowOff>
    </xdr:from>
    <xdr:ext cx="405111" cy="259045"/>
    <xdr:sp macro="" textlink="">
      <xdr:nvSpPr>
        <xdr:cNvPr id="687" name="n_4mainValue【庁舎】&#10;有形固定資産減価償却率">
          <a:extLst>
            <a:ext uri="{FF2B5EF4-FFF2-40B4-BE49-F238E27FC236}">
              <a16:creationId xmlns:a16="http://schemas.microsoft.com/office/drawing/2014/main" id="{35A5931D-8C04-4C8B-8312-20874417B446}"/>
            </a:ext>
          </a:extLst>
        </xdr:cNvPr>
        <xdr:cNvSpPr txBox="1"/>
      </xdr:nvSpPr>
      <xdr:spPr>
        <a:xfrm>
          <a:off x="126117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a:extLst>
            <a:ext uri="{FF2B5EF4-FFF2-40B4-BE49-F238E27FC236}">
              <a16:creationId xmlns:a16="http://schemas.microsoft.com/office/drawing/2014/main" id="{CC2FA958-2B60-4828-BC0D-4EA91DD63FC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a:extLst>
            <a:ext uri="{FF2B5EF4-FFF2-40B4-BE49-F238E27FC236}">
              <a16:creationId xmlns:a16="http://schemas.microsoft.com/office/drawing/2014/main" id="{96CD035E-0366-4C42-B2DA-B65753DEAF0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a:extLst>
            <a:ext uri="{FF2B5EF4-FFF2-40B4-BE49-F238E27FC236}">
              <a16:creationId xmlns:a16="http://schemas.microsoft.com/office/drawing/2014/main" id="{5A4DE444-A689-41C2-890C-BCD5E2D9EA3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a:extLst>
            <a:ext uri="{FF2B5EF4-FFF2-40B4-BE49-F238E27FC236}">
              <a16:creationId xmlns:a16="http://schemas.microsoft.com/office/drawing/2014/main" id="{6E583817-9B8D-4C45-98B6-F283EDA047D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a:extLst>
            <a:ext uri="{FF2B5EF4-FFF2-40B4-BE49-F238E27FC236}">
              <a16:creationId xmlns:a16="http://schemas.microsoft.com/office/drawing/2014/main" id="{78EB0DCF-686B-4DB9-9226-91AFDB43070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a:extLst>
            <a:ext uri="{FF2B5EF4-FFF2-40B4-BE49-F238E27FC236}">
              <a16:creationId xmlns:a16="http://schemas.microsoft.com/office/drawing/2014/main" id="{534F3A88-C578-4C34-9998-3B5B08251EA7}"/>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a:extLst>
            <a:ext uri="{FF2B5EF4-FFF2-40B4-BE49-F238E27FC236}">
              <a16:creationId xmlns:a16="http://schemas.microsoft.com/office/drawing/2014/main" id="{5845AB8F-8603-4345-AEF0-55885C6858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a:extLst>
            <a:ext uri="{FF2B5EF4-FFF2-40B4-BE49-F238E27FC236}">
              <a16:creationId xmlns:a16="http://schemas.microsoft.com/office/drawing/2014/main" id="{143A7400-6985-4774-8A7D-90C32711D2E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6" name="テキスト ボックス 695">
          <a:extLst>
            <a:ext uri="{FF2B5EF4-FFF2-40B4-BE49-F238E27FC236}">
              <a16:creationId xmlns:a16="http://schemas.microsoft.com/office/drawing/2014/main" id="{3E5DE10A-BEAB-49D5-BE0B-19B1B834C68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7" name="直線コネクタ 696">
          <a:extLst>
            <a:ext uri="{FF2B5EF4-FFF2-40B4-BE49-F238E27FC236}">
              <a16:creationId xmlns:a16="http://schemas.microsoft.com/office/drawing/2014/main" id="{2C456996-FCA1-40AB-87B1-E7E40A7445A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8" name="直線コネクタ 697">
          <a:extLst>
            <a:ext uri="{FF2B5EF4-FFF2-40B4-BE49-F238E27FC236}">
              <a16:creationId xmlns:a16="http://schemas.microsoft.com/office/drawing/2014/main" id="{50EE3755-B5E6-46EA-9071-FBAEC456238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99" name="テキスト ボックス 698">
          <a:extLst>
            <a:ext uri="{FF2B5EF4-FFF2-40B4-BE49-F238E27FC236}">
              <a16:creationId xmlns:a16="http://schemas.microsoft.com/office/drawing/2014/main" id="{8E95A8F0-924D-41C4-8A91-90A9D6C10A8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0" name="直線コネクタ 699">
          <a:extLst>
            <a:ext uri="{FF2B5EF4-FFF2-40B4-BE49-F238E27FC236}">
              <a16:creationId xmlns:a16="http://schemas.microsoft.com/office/drawing/2014/main" id="{D7957A37-6E6E-4423-9446-570A81AA1C1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1" name="テキスト ボックス 700">
          <a:extLst>
            <a:ext uri="{FF2B5EF4-FFF2-40B4-BE49-F238E27FC236}">
              <a16:creationId xmlns:a16="http://schemas.microsoft.com/office/drawing/2014/main" id="{3A29ED1C-00A7-4B46-99C0-81143030D28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2" name="直線コネクタ 701">
          <a:extLst>
            <a:ext uri="{FF2B5EF4-FFF2-40B4-BE49-F238E27FC236}">
              <a16:creationId xmlns:a16="http://schemas.microsoft.com/office/drawing/2014/main" id="{9B09B429-90D5-48B3-AB5B-C390C1248C2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3" name="テキスト ボックス 702">
          <a:extLst>
            <a:ext uri="{FF2B5EF4-FFF2-40B4-BE49-F238E27FC236}">
              <a16:creationId xmlns:a16="http://schemas.microsoft.com/office/drawing/2014/main" id="{5A1B6D9B-1A4D-43BD-B7AF-70C1C654F4E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4" name="直線コネクタ 703">
          <a:extLst>
            <a:ext uri="{FF2B5EF4-FFF2-40B4-BE49-F238E27FC236}">
              <a16:creationId xmlns:a16="http://schemas.microsoft.com/office/drawing/2014/main" id="{0A21D268-E5BE-40B2-ACDC-C05F2EF842E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5" name="テキスト ボックス 704">
          <a:extLst>
            <a:ext uri="{FF2B5EF4-FFF2-40B4-BE49-F238E27FC236}">
              <a16:creationId xmlns:a16="http://schemas.microsoft.com/office/drawing/2014/main" id="{3099974C-E160-48AE-AB75-87BABCE92C3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6" name="直線コネクタ 705">
          <a:extLst>
            <a:ext uri="{FF2B5EF4-FFF2-40B4-BE49-F238E27FC236}">
              <a16:creationId xmlns:a16="http://schemas.microsoft.com/office/drawing/2014/main" id="{8950B18E-5BF3-4B2A-8B7C-3C8A3E94712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7" name="テキスト ボックス 706">
          <a:extLst>
            <a:ext uri="{FF2B5EF4-FFF2-40B4-BE49-F238E27FC236}">
              <a16:creationId xmlns:a16="http://schemas.microsoft.com/office/drawing/2014/main" id="{29FB9E1A-40A5-4544-8D5E-0104774658B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8" name="直線コネクタ 707">
          <a:extLst>
            <a:ext uri="{FF2B5EF4-FFF2-40B4-BE49-F238E27FC236}">
              <a16:creationId xmlns:a16="http://schemas.microsoft.com/office/drawing/2014/main" id="{03DE1638-25CC-41F0-8283-7CEEE4D72FF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09" name="テキスト ボックス 708">
          <a:extLst>
            <a:ext uri="{FF2B5EF4-FFF2-40B4-BE49-F238E27FC236}">
              <a16:creationId xmlns:a16="http://schemas.microsoft.com/office/drawing/2014/main" id="{9344ADD2-93D5-4528-9B45-36D5D170D30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0" name="直線コネクタ 709">
          <a:extLst>
            <a:ext uri="{FF2B5EF4-FFF2-40B4-BE49-F238E27FC236}">
              <a16:creationId xmlns:a16="http://schemas.microsoft.com/office/drawing/2014/main" id="{EB69FC11-565E-41F5-9196-5252051B53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1" name="テキスト ボックス 710">
          <a:extLst>
            <a:ext uri="{FF2B5EF4-FFF2-40B4-BE49-F238E27FC236}">
              <a16:creationId xmlns:a16="http://schemas.microsoft.com/office/drawing/2014/main" id="{3B0AA6A4-6542-41D4-886D-15C4A8AA1D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2" name="【庁舎】&#10;一人当たり面積グラフ枠">
          <a:extLst>
            <a:ext uri="{FF2B5EF4-FFF2-40B4-BE49-F238E27FC236}">
              <a16:creationId xmlns:a16="http://schemas.microsoft.com/office/drawing/2014/main" id="{0854D2D1-1C39-480C-865B-03433F5A667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107224</xdr:rowOff>
    </xdr:from>
    <xdr:to>
      <xdr:col>116</xdr:col>
      <xdr:colOff>62864</xdr:colOff>
      <xdr:row>108</xdr:row>
      <xdr:rowOff>53339</xdr:rowOff>
    </xdr:to>
    <xdr:cxnSp macro="">
      <xdr:nvCxnSpPr>
        <xdr:cNvPr id="713" name="直線コネクタ 712">
          <a:extLst>
            <a:ext uri="{FF2B5EF4-FFF2-40B4-BE49-F238E27FC236}">
              <a16:creationId xmlns:a16="http://schemas.microsoft.com/office/drawing/2014/main" id="{6098D85C-8E3E-4481-8157-D2A187309CF1}"/>
            </a:ext>
          </a:extLst>
        </xdr:cNvPr>
        <xdr:cNvCxnSpPr/>
      </xdr:nvCxnSpPr>
      <xdr:spPr>
        <a:xfrm flipV="1">
          <a:off x="22160864" y="17252224"/>
          <a:ext cx="0" cy="131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57166</xdr:rowOff>
    </xdr:from>
    <xdr:ext cx="469744" cy="259045"/>
    <xdr:sp macro="" textlink="">
      <xdr:nvSpPr>
        <xdr:cNvPr id="714" name="【庁舎】&#10;一人当たり面積最小値テキスト">
          <a:extLst>
            <a:ext uri="{FF2B5EF4-FFF2-40B4-BE49-F238E27FC236}">
              <a16:creationId xmlns:a16="http://schemas.microsoft.com/office/drawing/2014/main" id="{8D444CB7-70E9-48B7-BE51-5755C83C9DAC}"/>
            </a:ext>
          </a:extLst>
        </xdr:cNvPr>
        <xdr:cNvSpPr txBox="1"/>
      </xdr:nvSpPr>
      <xdr:spPr>
        <a:xfrm>
          <a:off x="22199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53339</xdr:rowOff>
    </xdr:from>
    <xdr:to>
      <xdr:col>116</xdr:col>
      <xdr:colOff>152400</xdr:colOff>
      <xdr:row>108</xdr:row>
      <xdr:rowOff>53339</xdr:rowOff>
    </xdr:to>
    <xdr:cxnSp macro="">
      <xdr:nvCxnSpPr>
        <xdr:cNvPr id="715" name="直線コネクタ 714">
          <a:extLst>
            <a:ext uri="{FF2B5EF4-FFF2-40B4-BE49-F238E27FC236}">
              <a16:creationId xmlns:a16="http://schemas.microsoft.com/office/drawing/2014/main" id="{417CB0E0-ACD7-463B-BF25-9F74AC91D2DD}"/>
            </a:ext>
          </a:extLst>
        </xdr:cNvPr>
        <xdr:cNvCxnSpPr/>
      </xdr:nvCxnSpPr>
      <xdr:spPr>
        <a:xfrm>
          <a:off x="22072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53901</xdr:rowOff>
    </xdr:from>
    <xdr:ext cx="469744" cy="259045"/>
    <xdr:sp macro="" textlink="">
      <xdr:nvSpPr>
        <xdr:cNvPr id="716" name="【庁舎】&#10;一人当たり面積最大値テキスト">
          <a:extLst>
            <a:ext uri="{FF2B5EF4-FFF2-40B4-BE49-F238E27FC236}">
              <a16:creationId xmlns:a16="http://schemas.microsoft.com/office/drawing/2014/main" id="{E6F3A0DE-EE13-4BA1-9AA9-47CC8C675965}"/>
            </a:ext>
          </a:extLst>
        </xdr:cNvPr>
        <xdr:cNvSpPr txBox="1"/>
      </xdr:nvSpPr>
      <xdr:spPr>
        <a:xfrm>
          <a:off x="22199600" y="17027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107224</xdr:rowOff>
    </xdr:from>
    <xdr:to>
      <xdr:col>116</xdr:col>
      <xdr:colOff>152400</xdr:colOff>
      <xdr:row>100</xdr:row>
      <xdr:rowOff>107224</xdr:rowOff>
    </xdr:to>
    <xdr:cxnSp macro="">
      <xdr:nvCxnSpPr>
        <xdr:cNvPr id="717" name="直線コネクタ 716">
          <a:extLst>
            <a:ext uri="{FF2B5EF4-FFF2-40B4-BE49-F238E27FC236}">
              <a16:creationId xmlns:a16="http://schemas.microsoft.com/office/drawing/2014/main" id="{7ECF0AF4-E033-4FAE-9BC1-6035A36FF698}"/>
            </a:ext>
          </a:extLst>
        </xdr:cNvPr>
        <xdr:cNvCxnSpPr/>
      </xdr:nvCxnSpPr>
      <xdr:spPr>
        <a:xfrm>
          <a:off x="22072600" y="17252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102161</xdr:rowOff>
    </xdr:from>
    <xdr:ext cx="469744" cy="259045"/>
    <xdr:sp macro="" textlink="">
      <xdr:nvSpPr>
        <xdr:cNvPr id="718" name="【庁舎】&#10;一人当たり面積平均値テキスト">
          <a:extLst>
            <a:ext uri="{FF2B5EF4-FFF2-40B4-BE49-F238E27FC236}">
              <a16:creationId xmlns:a16="http://schemas.microsoft.com/office/drawing/2014/main" id="{78417C37-2132-4885-A0D5-E5CDE8101FD3}"/>
            </a:ext>
          </a:extLst>
        </xdr:cNvPr>
        <xdr:cNvSpPr txBox="1"/>
      </xdr:nvSpPr>
      <xdr:spPr>
        <a:xfrm>
          <a:off x="22199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79284</xdr:rowOff>
    </xdr:from>
    <xdr:to>
      <xdr:col>116</xdr:col>
      <xdr:colOff>114300</xdr:colOff>
      <xdr:row>107</xdr:row>
      <xdr:rowOff>9434</xdr:rowOff>
    </xdr:to>
    <xdr:sp macro="" textlink="">
      <xdr:nvSpPr>
        <xdr:cNvPr id="719" name="フローチャート: 判断 718">
          <a:extLst>
            <a:ext uri="{FF2B5EF4-FFF2-40B4-BE49-F238E27FC236}">
              <a16:creationId xmlns:a16="http://schemas.microsoft.com/office/drawing/2014/main" id="{A4C8603B-3EDF-499F-8BF9-01E903F2E552}"/>
            </a:ext>
          </a:extLst>
        </xdr:cNvPr>
        <xdr:cNvSpPr/>
      </xdr:nvSpPr>
      <xdr:spPr>
        <a:xfrm>
          <a:off x="22110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84182</xdr:rowOff>
    </xdr:from>
    <xdr:to>
      <xdr:col>112</xdr:col>
      <xdr:colOff>38100</xdr:colOff>
      <xdr:row>107</xdr:row>
      <xdr:rowOff>14332</xdr:rowOff>
    </xdr:to>
    <xdr:sp macro="" textlink="">
      <xdr:nvSpPr>
        <xdr:cNvPr id="720" name="フローチャート: 判断 719">
          <a:extLst>
            <a:ext uri="{FF2B5EF4-FFF2-40B4-BE49-F238E27FC236}">
              <a16:creationId xmlns:a16="http://schemas.microsoft.com/office/drawing/2014/main" id="{70628847-C09F-49AD-AA4B-2BFB764EF066}"/>
            </a:ext>
          </a:extLst>
        </xdr:cNvPr>
        <xdr:cNvSpPr/>
      </xdr:nvSpPr>
      <xdr:spPr>
        <a:xfrm>
          <a:off x="21272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102144</xdr:rowOff>
    </xdr:from>
    <xdr:to>
      <xdr:col>107</xdr:col>
      <xdr:colOff>101600</xdr:colOff>
      <xdr:row>107</xdr:row>
      <xdr:rowOff>32294</xdr:rowOff>
    </xdr:to>
    <xdr:sp macro="" textlink="">
      <xdr:nvSpPr>
        <xdr:cNvPr id="721" name="フローチャート: 判断 720">
          <a:extLst>
            <a:ext uri="{FF2B5EF4-FFF2-40B4-BE49-F238E27FC236}">
              <a16:creationId xmlns:a16="http://schemas.microsoft.com/office/drawing/2014/main" id="{E2437167-6AAA-4311-8AE8-FBDCF1503748}"/>
            </a:ext>
          </a:extLst>
        </xdr:cNvPr>
        <xdr:cNvSpPr/>
      </xdr:nvSpPr>
      <xdr:spPr>
        <a:xfrm>
          <a:off x="20383500" y="1827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722" name="フローチャート: 判断 721">
          <a:extLst>
            <a:ext uri="{FF2B5EF4-FFF2-40B4-BE49-F238E27FC236}">
              <a16:creationId xmlns:a16="http://schemas.microsoft.com/office/drawing/2014/main" id="{CCF7C030-B66D-4079-BA88-89F03723E41B}"/>
            </a:ext>
          </a:extLst>
        </xdr:cNvPr>
        <xdr:cNvSpPr/>
      </xdr:nvSpPr>
      <xdr:spPr>
        <a:xfrm>
          <a:off x="194945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723" name="フローチャート: 判断 722">
          <a:extLst>
            <a:ext uri="{FF2B5EF4-FFF2-40B4-BE49-F238E27FC236}">
              <a16:creationId xmlns:a16="http://schemas.microsoft.com/office/drawing/2014/main" id="{E8EA66E7-B46E-4314-A706-B08A3165353D}"/>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4" name="テキスト ボックス 723">
          <a:extLst>
            <a:ext uri="{FF2B5EF4-FFF2-40B4-BE49-F238E27FC236}">
              <a16:creationId xmlns:a16="http://schemas.microsoft.com/office/drawing/2014/main" id="{E1D59049-293F-4163-BD72-EE1F7E4949F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36BDF661-809E-4044-BA46-0112F27E7CC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DCD0F519-DEA2-4EBE-9334-8269C85BB4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647512B0-3BC7-43CC-9DFC-ABC12DDD1C1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4E1A13F8-4B6A-44FF-A289-1B3F7D01953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167458</xdr:rowOff>
    </xdr:from>
    <xdr:to>
      <xdr:col>116</xdr:col>
      <xdr:colOff>114300</xdr:colOff>
      <xdr:row>107</xdr:row>
      <xdr:rowOff>97608</xdr:rowOff>
    </xdr:to>
    <xdr:sp macro="" textlink="">
      <xdr:nvSpPr>
        <xdr:cNvPr id="729" name="楕円 728">
          <a:extLst>
            <a:ext uri="{FF2B5EF4-FFF2-40B4-BE49-F238E27FC236}">
              <a16:creationId xmlns:a16="http://schemas.microsoft.com/office/drawing/2014/main" id="{07B4B413-5A86-47FC-8A27-6C2D4439959D}"/>
            </a:ext>
          </a:extLst>
        </xdr:cNvPr>
        <xdr:cNvSpPr/>
      </xdr:nvSpPr>
      <xdr:spPr>
        <a:xfrm>
          <a:off x="221107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145885</xdr:rowOff>
    </xdr:from>
    <xdr:ext cx="469744" cy="259045"/>
    <xdr:sp macro="" textlink="">
      <xdr:nvSpPr>
        <xdr:cNvPr id="730" name="【庁舎】&#10;一人当たり面積該当値テキスト">
          <a:extLst>
            <a:ext uri="{FF2B5EF4-FFF2-40B4-BE49-F238E27FC236}">
              <a16:creationId xmlns:a16="http://schemas.microsoft.com/office/drawing/2014/main" id="{987A1BF6-0865-4DE0-93E1-5FAECECC64EE}"/>
            </a:ext>
          </a:extLst>
        </xdr:cNvPr>
        <xdr:cNvSpPr txBox="1"/>
      </xdr:nvSpPr>
      <xdr:spPr>
        <a:xfrm>
          <a:off x="22199600"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731" name="楕円 730">
          <a:extLst>
            <a:ext uri="{FF2B5EF4-FFF2-40B4-BE49-F238E27FC236}">
              <a16:creationId xmlns:a16="http://schemas.microsoft.com/office/drawing/2014/main" id="{BA2014EC-432B-4E11-A0FF-1B9EAF01D8CA}"/>
            </a:ext>
          </a:extLst>
        </xdr:cNvPr>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46808</xdr:rowOff>
    </xdr:from>
    <xdr:to>
      <xdr:col>116</xdr:col>
      <xdr:colOff>63500</xdr:colOff>
      <xdr:row>107</xdr:row>
      <xdr:rowOff>48442</xdr:rowOff>
    </xdr:to>
    <xdr:cxnSp macro="">
      <xdr:nvCxnSpPr>
        <xdr:cNvPr id="732" name="直線コネクタ 731">
          <a:extLst>
            <a:ext uri="{FF2B5EF4-FFF2-40B4-BE49-F238E27FC236}">
              <a16:creationId xmlns:a16="http://schemas.microsoft.com/office/drawing/2014/main" id="{4020F082-05A1-4819-BF45-B3534D14C9D2}"/>
            </a:ext>
          </a:extLst>
        </xdr:cNvPr>
        <xdr:cNvCxnSpPr/>
      </xdr:nvCxnSpPr>
      <xdr:spPr>
        <a:xfrm flipV="1">
          <a:off x="21323300" y="18391958"/>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170724</xdr:rowOff>
    </xdr:from>
    <xdr:to>
      <xdr:col>107</xdr:col>
      <xdr:colOff>101600</xdr:colOff>
      <xdr:row>107</xdr:row>
      <xdr:rowOff>100874</xdr:rowOff>
    </xdr:to>
    <xdr:sp macro="" textlink="">
      <xdr:nvSpPr>
        <xdr:cNvPr id="733" name="楕円 732">
          <a:extLst>
            <a:ext uri="{FF2B5EF4-FFF2-40B4-BE49-F238E27FC236}">
              <a16:creationId xmlns:a16="http://schemas.microsoft.com/office/drawing/2014/main" id="{8BB8A54C-D5EF-4572-8B7C-3ABBD5FB8DB3}"/>
            </a:ext>
          </a:extLst>
        </xdr:cNvPr>
        <xdr:cNvSpPr/>
      </xdr:nvSpPr>
      <xdr:spPr>
        <a:xfrm>
          <a:off x="203835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48442</xdr:rowOff>
    </xdr:from>
    <xdr:to>
      <xdr:col>111</xdr:col>
      <xdr:colOff>177800</xdr:colOff>
      <xdr:row>107</xdr:row>
      <xdr:rowOff>50074</xdr:rowOff>
    </xdr:to>
    <xdr:cxnSp macro="">
      <xdr:nvCxnSpPr>
        <xdr:cNvPr id="734" name="直線コネクタ 733">
          <a:extLst>
            <a:ext uri="{FF2B5EF4-FFF2-40B4-BE49-F238E27FC236}">
              <a16:creationId xmlns:a16="http://schemas.microsoft.com/office/drawing/2014/main" id="{D23C13EE-FEEA-4E3A-994C-1545402BD173}"/>
            </a:ext>
          </a:extLst>
        </xdr:cNvPr>
        <xdr:cNvCxnSpPr/>
      </xdr:nvCxnSpPr>
      <xdr:spPr>
        <a:xfrm flipV="1">
          <a:off x="20434300" y="18393592"/>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160927</xdr:rowOff>
    </xdr:from>
    <xdr:to>
      <xdr:col>102</xdr:col>
      <xdr:colOff>165100</xdr:colOff>
      <xdr:row>107</xdr:row>
      <xdr:rowOff>91077</xdr:rowOff>
    </xdr:to>
    <xdr:sp macro="" textlink="">
      <xdr:nvSpPr>
        <xdr:cNvPr id="735" name="楕円 734">
          <a:extLst>
            <a:ext uri="{FF2B5EF4-FFF2-40B4-BE49-F238E27FC236}">
              <a16:creationId xmlns:a16="http://schemas.microsoft.com/office/drawing/2014/main" id="{5A116782-3CB6-45F5-B156-40DCEEF75CF6}"/>
            </a:ext>
          </a:extLst>
        </xdr:cNvPr>
        <xdr:cNvSpPr/>
      </xdr:nvSpPr>
      <xdr:spPr>
        <a:xfrm>
          <a:off x="19494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40277</xdr:rowOff>
    </xdr:from>
    <xdr:to>
      <xdr:col>107</xdr:col>
      <xdr:colOff>50800</xdr:colOff>
      <xdr:row>107</xdr:row>
      <xdr:rowOff>50074</xdr:rowOff>
    </xdr:to>
    <xdr:cxnSp macro="">
      <xdr:nvCxnSpPr>
        <xdr:cNvPr id="736" name="直線コネクタ 735">
          <a:extLst>
            <a:ext uri="{FF2B5EF4-FFF2-40B4-BE49-F238E27FC236}">
              <a16:creationId xmlns:a16="http://schemas.microsoft.com/office/drawing/2014/main" id="{8767F5B6-B8BA-4E2D-A287-CA929F637325}"/>
            </a:ext>
          </a:extLst>
        </xdr:cNvPr>
        <xdr:cNvCxnSpPr/>
      </xdr:nvCxnSpPr>
      <xdr:spPr>
        <a:xfrm>
          <a:off x="19545300" y="1838542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164193</xdr:rowOff>
    </xdr:from>
    <xdr:to>
      <xdr:col>98</xdr:col>
      <xdr:colOff>38100</xdr:colOff>
      <xdr:row>107</xdr:row>
      <xdr:rowOff>94343</xdr:rowOff>
    </xdr:to>
    <xdr:sp macro="" textlink="">
      <xdr:nvSpPr>
        <xdr:cNvPr id="737" name="楕円 736">
          <a:extLst>
            <a:ext uri="{FF2B5EF4-FFF2-40B4-BE49-F238E27FC236}">
              <a16:creationId xmlns:a16="http://schemas.microsoft.com/office/drawing/2014/main" id="{25B2743C-1028-40C6-A4EB-32A117A3662E}"/>
            </a:ext>
          </a:extLst>
        </xdr:cNvPr>
        <xdr:cNvSpPr/>
      </xdr:nvSpPr>
      <xdr:spPr>
        <a:xfrm>
          <a:off x="186055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40277</xdr:rowOff>
    </xdr:from>
    <xdr:to>
      <xdr:col>102</xdr:col>
      <xdr:colOff>114300</xdr:colOff>
      <xdr:row>107</xdr:row>
      <xdr:rowOff>43543</xdr:rowOff>
    </xdr:to>
    <xdr:cxnSp macro="">
      <xdr:nvCxnSpPr>
        <xdr:cNvPr id="738" name="直線コネクタ 737">
          <a:extLst>
            <a:ext uri="{FF2B5EF4-FFF2-40B4-BE49-F238E27FC236}">
              <a16:creationId xmlns:a16="http://schemas.microsoft.com/office/drawing/2014/main" id="{E47EB893-4C34-4330-8673-9E8E4E31EA2C}"/>
            </a:ext>
          </a:extLst>
        </xdr:cNvPr>
        <xdr:cNvCxnSpPr/>
      </xdr:nvCxnSpPr>
      <xdr:spPr>
        <a:xfrm flipV="1">
          <a:off x="18656300" y="1838542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30859</xdr:rowOff>
    </xdr:from>
    <xdr:ext cx="469744" cy="259045"/>
    <xdr:sp macro="" textlink="">
      <xdr:nvSpPr>
        <xdr:cNvPr id="739" name="n_1aveValue【庁舎】&#10;一人当たり面積">
          <a:extLst>
            <a:ext uri="{FF2B5EF4-FFF2-40B4-BE49-F238E27FC236}">
              <a16:creationId xmlns:a16="http://schemas.microsoft.com/office/drawing/2014/main" id="{DE96D07C-3A9C-48A5-8B45-87477477D2E6}"/>
            </a:ext>
          </a:extLst>
        </xdr:cNvPr>
        <xdr:cNvSpPr txBox="1"/>
      </xdr:nvSpPr>
      <xdr:spPr>
        <a:xfrm>
          <a:off x="210757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48821</xdr:rowOff>
    </xdr:from>
    <xdr:ext cx="469744" cy="259045"/>
    <xdr:sp macro="" textlink="">
      <xdr:nvSpPr>
        <xdr:cNvPr id="740" name="n_2aveValue【庁舎】&#10;一人当たり面積">
          <a:extLst>
            <a:ext uri="{FF2B5EF4-FFF2-40B4-BE49-F238E27FC236}">
              <a16:creationId xmlns:a16="http://schemas.microsoft.com/office/drawing/2014/main" id="{D1588E16-FBA3-4F31-9F20-F76D2B19F36A}"/>
            </a:ext>
          </a:extLst>
        </xdr:cNvPr>
        <xdr:cNvSpPr txBox="1"/>
      </xdr:nvSpPr>
      <xdr:spPr>
        <a:xfrm>
          <a:off x="20199427" y="1805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6366</xdr:rowOff>
    </xdr:from>
    <xdr:ext cx="469744" cy="259045"/>
    <xdr:sp macro="" textlink="">
      <xdr:nvSpPr>
        <xdr:cNvPr id="741" name="n_3aveValue【庁舎】&#10;一人当たり面積">
          <a:extLst>
            <a:ext uri="{FF2B5EF4-FFF2-40B4-BE49-F238E27FC236}">
              <a16:creationId xmlns:a16="http://schemas.microsoft.com/office/drawing/2014/main" id="{1F0C10D4-12DB-4103-8433-5701FCC4AB3F}"/>
            </a:ext>
          </a:extLst>
        </xdr:cNvPr>
        <xdr:cNvSpPr txBox="1"/>
      </xdr:nvSpPr>
      <xdr:spPr>
        <a:xfrm>
          <a:off x="193104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4734</xdr:rowOff>
    </xdr:from>
    <xdr:ext cx="469744" cy="259045"/>
    <xdr:sp macro="" textlink="">
      <xdr:nvSpPr>
        <xdr:cNvPr id="742" name="n_4aveValue【庁舎】&#10;一人当たり面積">
          <a:extLst>
            <a:ext uri="{FF2B5EF4-FFF2-40B4-BE49-F238E27FC236}">
              <a16:creationId xmlns:a16="http://schemas.microsoft.com/office/drawing/2014/main" id="{87023073-B7A6-4D95-93C8-C4752A110537}"/>
            </a:ext>
          </a:extLst>
        </xdr:cNvPr>
        <xdr:cNvSpPr txBox="1"/>
      </xdr:nvSpPr>
      <xdr:spPr>
        <a:xfrm>
          <a:off x="18421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743" name="n_1mainValue【庁舎】&#10;一人当たり面積">
          <a:extLst>
            <a:ext uri="{FF2B5EF4-FFF2-40B4-BE49-F238E27FC236}">
              <a16:creationId xmlns:a16="http://schemas.microsoft.com/office/drawing/2014/main" id="{2DBBCC35-76F7-4C98-8A5C-4E3142B89FD0}"/>
            </a:ext>
          </a:extLst>
        </xdr:cNvPr>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92001</xdr:rowOff>
    </xdr:from>
    <xdr:ext cx="469744" cy="259045"/>
    <xdr:sp macro="" textlink="">
      <xdr:nvSpPr>
        <xdr:cNvPr id="744" name="n_2mainValue【庁舎】&#10;一人当たり面積">
          <a:extLst>
            <a:ext uri="{FF2B5EF4-FFF2-40B4-BE49-F238E27FC236}">
              <a16:creationId xmlns:a16="http://schemas.microsoft.com/office/drawing/2014/main" id="{2AEA6E58-4063-4A64-A6FF-43CB80261DB8}"/>
            </a:ext>
          </a:extLst>
        </xdr:cNvPr>
        <xdr:cNvSpPr txBox="1"/>
      </xdr:nvSpPr>
      <xdr:spPr>
        <a:xfrm>
          <a:off x="20199427" y="1843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82204</xdr:rowOff>
    </xdr:from>
    <xdr:ext cx="469744" cy="259045"/>
    <xdr:sp macro="" textlink="">
      <xdr:nvSpPr>
        <xdr:cNvPr id="745" name="n_3mainValue【庁舎】&#10;一人当たり面積">
          <a:extLst>
            <a:ext uri="{FF2B5EF4-FFF2-40B4-BE49-F238E27FC236}">
              <a16:creationId xmlns:a16="http://schemas.microsoft.com/office/drawing/2014/main" id="{6A56BACF-4473-4137-9A22-FE1E637D81D3}"/>
            </a:ext>
          </a:extLst>
        </xdr:cNvPr>
        <xdr:cNvSpPr txBox="1"/>
      </xdr:nvSpPr>
      <xdr:spPr>
        <a:xfrm>
          <a:off x="19310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85470</xdr:rowOff>
    </xdr:from>
    <xdr:ext cx="469744" cy="259045"/>
    <xdr:sp macro="" textlink="">
      <xdr:nvSpPr>
        <xdr:cNvPr id="746" name="n_4mainValue【庁舎】&#10;一人当たり面積">
          <a:extLst>
            <a:ext uri="{FF2B5EF4-FFF2-40B4-BE49-F238E27FC236}">
              <a16:creationId xmlns:a16="http://schemas.microsoft.com/office/drawing/2014/main" id="{C8852969-4D7C-4412-A701-18AE54192C87}"/>
            </a:ext>
          </a:extLst>
        </xdr:cNvPr>
        <xdr:cNvSpPr txBox="1"/>
      </xdr:nvSpPr>
      <xdr:spPr>
        <a:xfrm>
          <a:off x="18421427" y="1843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7" name="正方形/長方形 746">
          <a:extLst>
            <a:ext uri="{FF2B5EF4-FFF2-40B4-BE49-F238E27FC236}">
              <a16:creationId xmlns:a16="http://schemas.microsoft.com/office/drawing/2014/main" id="{BEF2AA3A-B4AA-423A-BA03-6322E7B73CD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8" name="正方形/長方形 747">
          <a:extLst>
            <a:ext uri="{FF2B5EF4-FFF2-40B4-BE49-F238E27FC236}">
              <a16:creationId xmlns:a16="http://schemas.microsoft.com/office/drawing/2014/main" id="{440F68E2-8AAE-4CE9-8F6B-3839A66B7E3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9" name="テキスト ボックス 748">
          <a:extLst>
            <a:ext uri="{FF2B5EF4-FFF2-40B4-BE49-F238E27FC236}">
              <a16:creationId xmlns:a16="http://schemas.microsoft.com/office/drawing/2014/main" id="{0C8F4520-DDD4-4983-A87B-2CFFFA4886E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類似団体と比較して特に有形固定資産減価償却率が高くなっている施設は、福祉施設、一般廃棄物処理施設及び庁舎である。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福祉施設については、昭和</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一般廃棄物処理施設については、昭和</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年に建築され、築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年以上が経過し、有形固定資産減価償却率が高くなっている。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庁舎については、大部分が昭和</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年～平成</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年の間に建築され、築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年が経過し、有形固定資産減価償却率が高くなっている。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消防施設については消防団器具舎などの建物については順次建替えを行い更新が進んでいるが、防火水槽は昭和</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年頃に多く設置されており、老朽化が進んでいる。</a:t>
          </a:r>
        </a:p>
        <a:p>
          <a:r>
            <a:rPr kumimoji="1" lang="ja-JP" altLang="en-US" sz="1300">
              <a:latin typeface="ＭＳ Ｐゴシック" panose="020B0600070205080204" pitchFamily="50" charset="-128"/>
              <a:ea typeface="ＭＳ Ｐゴシック" panose="020B0600070205080204" pitchFamily="50" charset="-128"/>
            </a:rPr>
            <a:t>保健センターは平成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に建設したため類似団体内平均値を大幅に下回っているが、それ以外の施設については老朽化が進んでおり、個別施設計画を基に最適な配置の実現に向けて、統廃合や建物の長寿命化などを着実に進め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法人町民税がコロナ禍からの回復の兆しによる企業収益の上振れ予測を反映した乗率の増加により増となったほか、地方消費税交付金の増などにより、基準財政収入額が増となった一方、臨時財政対策債発行可能額の大幅な減により、基準財政需要額も増となった。</a:t>
          </a:r>
        </a:p>
        <a:p>
          <a:r>
            <a:rPr kumimoji="1" lang="ja-JP" altLang="en-US" sz="1300">
              <a:latin typeface="ＭＳ Ｐゴシック" panose="020B0600070205080204" pitchFamily="50" charset="-128"/>
              <a:ea typeface="ＭＳ Ｐゴシック" panose="020B0600070205080204" pitchFamily="50" charset="-128"/>
            </a:rPr>
            <a:t>　基準財政収入額の増加が基準財政需要額の増加を上回ったが、単年度の財政力指数は</a:t>
          </a:r>
          <a:r>
            <a:rPr kumimoji="1" lang="en-US" altLang="ja-JP" sz="1300">
              <a:latin typeface="ＭＳ Ｐゴシック" panose="020B0600070205080204" pitchFamily="50" charset="-128"/>
              <a:ea typeface="ＭＳ Ｐゴシック" panose="020B0600070205080204" pitchFamily="50" charset="-128"/>
            </a:rPr>
            <a:t>0.958</a:t>
          </a:r>
          <a:r>
            <a:rPr kumimoji="1" lang="ja-JP" altLang="en-US" sz="1300">
              <a:latin typeface="ＭＳ Ｐゴシック" panose="020B0600070205080204" pitchFamily="50" charset="-128"/>
              <a:ea typeface="ＭＳ Ｐゴシック" panose="020B0600070205080204" pitchFamily="50" charset="-128"/>
            </a:rPr>
            <a:t>、３か年平均の財政力指数は</a:t>
          </a:r>
          <a:r>
            <a:rPr kumimoji="1" lang="en-US" altLang="ja-JP" sz="1300">
              <a:latin typeface="ＭＳ Ｐゴシック" panose="020B0600070205080204" pitchFamily="50" charset="-128"/>
              <a:ea typeface="ＭＳ Ｐゴシック" panose="020B0600070205080204" pitchFamily="50" charset="-128"/>
            </a:rPr>
            <a:t>0.970</a:t>
          </a:r>
          <a:r>
            <a:rPr kumimoji="1" lang="ja-JP" altLang="en-US" sz="1300">
              <a:latin typeface="ＭＳ Ｐゴシック" panose="020B0600070205080204" pitchFamily="50" charset="-128"/>
              <a:ea typeface="ＭＳ Ｐゴシック" panose="020B0600070205080204" pitchFamily="50" charset="-128"/>
            </a:rPr>
            <a:t>となり、令和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年度に引き続き</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年連続交付団体となった。</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53522</xdr:rowOff>
    </xdr:from>
    <xdr:to>
      <xdr:col>23</xdr:col>
      <xdr:colOff>133350</xdr:colOff>
      <xdr:row>44</xdr:row>
      <xdr:rowOff>130628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54272"/>
          <a:ext cx="0" cy="1620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139899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53522</xdr:rowOff>
    </xdr:from>
    <xdr:to>
      <xdr:col>24</xdr:col>
      <xdr:colOff>12700</xdr:colOff>
      <xdr:row>35</xdr:row>
      <xdr:rowOff>53522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124278</xdr:rowOff>
    </xdr:from>
    <xdr:to>
      <xdr:col>23</xdr:col>
      <xdr:colOff>133350</xdr:colOff>
      <xdr:row>38</xdr:row>
      <xdr:rowOff>4535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467928"/>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48277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89807</xdr:rowOff>
    </xdr:from>
    <xdr:to>
      <xdr:col>19</xdr:col>
      <xdr:colOff>133350</xdr:colOff>
      <xdr:row>37</xdr:row>
      <xdr:rowOff>124278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58965</xdr:rowOff>
    </xdr:from>
    <xdr:to>
      <xdr:col>19</xdr:col>
      <xdr:colOff>184150</xdr:colOff>
      <xdr:row>40</xdr:row>
      <xdr:rowOff>160565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145342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03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89807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33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161472</xdr:rowOff>
    </xdr:from>
    <xdr:to>
      <xdr:col>15</xdr:col>
      <xdr:colOff>133350</xdr:colOff>
      <xdr:row>40</xdr:row>
      <xdr:rowOff>91622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848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76399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89807</xdr:rowOff>
    </xdr:from>
    <xdr:to>
      <xdr:col>11</xdr:col>
      <xdr:colOff>31750</xdr:colOff>
      <xdr:row>37</xdr:row>
      <xdr:rowOff>124278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58965</xdr:rowOff>
    </xdr:from>
    <xdr:to>
      <xdr:col>11</xdr:col>
      <xdr:colOff>82550</xdr:colOff>
      <xdr:row>40</xdr:row>
      <xdr:rowOff>160565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91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145342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125186</xdr:rowOff>
    </xdr:from>
    <xdr:to>
      <xdr:col>23</xdr:col>
      <xdr:colOff>184150</xdr:colOff>
      <xdr:row>38</xdr:row>
      <xdr:rowOff>55336</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46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141713</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73478</xdr:rowOff>
    </xdr:from>
    <xdr:to>
      <xdr:col>19</xdr:col>
      <xdr:colOff>184150</xdr:colOff>
      <xdr:row>38</xdr:row>
      <xdr:rowOff>3628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13805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186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39007</xdr:rowOff>
    </xdr:from>
    <xdr:to>
      <xdr:col>15</xdr:col>
      <xdr:colOff>133350</xdr:colOff>
      <xdr:row>37</xdr:row>
      <xdr:rowOff>140607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150784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37</xdr:row>
      <xdr:rowOff>73478</xdr:rowOff>
    </xdr:from>
    <xdr:to>
      <xdr:col>7</xdr:col>
      <xdr:colOff>31750</xdr:colOff>
      <xdr:row>38</xdr:row>
      <xdr:rowOff>3628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13805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人件費及び物件費が類似団体平均を大きく上回っていることが主な要因となり、経常収支比率は</a:t>
          </a:r>
          <a:r>
            <a:rPr kumimoji="1" lang="en-US" altLang="ja-JP" sz="1300">
              <a:latin typeface="ＭＳ Ｐゴシック" panose="020B0600070205080204" pitchFamily="50" charset="-128"/>
              <a:ea typeface="ＭＳ Ｐゴシック" panose="020B0600070205080204" pitchFamily="50" charset="-128"/>
            </a:rPr>
            <a:t>92.8</a:t>
          </a:r>
          <a:r>
            <a:rPr kumimoji="1" lang="ja-JP" altLang="en-US" sz="1300">
              <a:latin typeface="ＭＳ Ｐゴシック" panose="020B0600070205080204" pitchFamily="50" charset="-128"/>
              <a:ea typeface="ＭＳ Ｐゴシック" panose="020B0600070205080204" pitchFamily="50" charset="-128"/>
            </a:rPr>
            <a:t>％と類似団体平均を</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人件費については会計年度任用職員報酬の増、物件費についてはふるさと納税推進業務委託料の増などにより増加したほか、扶助費や公債費の増加により経常経費は増加となった。</a:t>
          </a:r>
        </a:p>
        <a:p>
          <a:r>
            <a:rPr kumimoji="1" lang="ja-JP" altLang="en-US" sz="1300">
              <a:latin typeface="ＭＳ Ｐゴシック" panose="020B0600070205080204" pitchFamily="50" charset="-128"/>
              <a:ea typeface="ＭＳ Ｐゴシック" panose="020B0600070205080204" pitchFamily="50" charset="-128"/>
            </a:rPr>
            <a:t>　一方で、地方税は増となったものの、普通交付税や臨時財政対策債は減となったことから、経常収支比率は前年度に比べ</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今後とも経常経費の削減を図り、財政基盤の強化に努める。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66</xdr:row>
      <xdr:rowOff>5334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0568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49022</xdr:rowOff>
    </xdr:from>
    <xdr:to>
      <xdr:col>23</xdr:col>
      <xdr:colOff>133350</xdr:colOff>
      <xdr:row>65</xdr:row>
      <xdr:rowOff>27178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02182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70375</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0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53848</xdr:rowOff>
    </xdr:from>
    <xdr:to>
      <xdr:col>23</xdr:col>
      <xdr:colOff>184150</xdr:colOff>
      <xdr:row>63</xdr:row>
      <xdr:rowOff>155448</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5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49022</xdr:rowOff>
    </xdr:from>
    <xdr:to>
      <xdr:col>19</xdr:col>
      <xdr:colOff>133350</xdr:colOff>
      <xdr:row>65</xdr:row>
      <xdr:rowOff>32004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1021822"/>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56388</xdr:rowOff>
    </xdr:from>
    <xdr:to>
      <xdr:col>19</xdr:col>
      <xdr:colOff>184150</xdr:colOff>
      <xdr:row>62</xdr:row>
      <xdr:rowOff>157988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168165</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55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160020</xdr:rowOff>
    </xdr:from>
    <xdr:to>
      <xdr:col>15</xdr:col>
      <xdr:colOff>82550</xdr:colOff>
      <xdr:row>65</xdr:row>
      <xdr:rowOff>32004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113282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102108</xdr:rowOff>
    </xdr:from>
    <xdr:to>
      <xdr:col>15</xdr:col>
      <xdr:colOff>133350</xdr:colOff>
      <xdr:row>64</xdr:row>
      <xdr:rowOff>32258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0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42435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7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77978</xdr:rowOff>
    </xdr:from>
    <xdr:to>
      <xdr:col>11</xdr:col>
      <xdr:colOff>31750</xdr:colOff>
      <xdr:row>64</xdr:row>
      <xdr:rowOff>160020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1050778"/>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106934</xdr:rowOff>
    </xdr:from>
    <xdr:to>
      <xdr:col>11</xdr:col>
      <xdr:colOff>82550</xdr:colOff>
      <xdr:row>64</xdr:row>
      <xdr:rowOff>37084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47261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7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82804</xdr:rowOff>
    </xdr:from>
    <xdr:to>
      <xdr:col>7</xdr:col>
      <xdr:colOff>31750</xdr:colOff>
      <xdr:row>64</xdr:row>
      <xdr:rowOff>12954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23131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2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119905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09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84599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573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152654</xdr:rowOff>
    </xdr:from>
    <xdr:to>
      <xdr:col>15</xdr:col>
      <xdr:colOff>133350</xdr:colOff>
      <xdr:row>65</xdr:row>
      <xdr:rowOff>82804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2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67581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1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109220</xdr:rowOff>
    </xdr:from>
    <xdr:to>
      <xdr:col>11</xdr:col>
      <xdr:colOff>82550</xdr:colOff>
      <xdr:row>65</xdr:row>
      <xdr:rowOff>39370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24147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16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27178</xdr:rowOff>
    </xdr:from>
    <xdr:to>
      <xdr:col>7</xdr:col>
      <xdr:colOff>31750</xdr:colOff>
      <xdr:row>64</xdr:row>
      <xdr:rowOff>128778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9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113555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86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[150,384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人口一人当たりの人件費・物件費等決算額は、平成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年度から類似団体平均を下回っており、令和４年度も引き続き下回る結果となった。</a:t>
          </a:r>
        </a:p>
        <a:p>
          <a:r>
            <a:rPr kumimoji="1" lang="ja-JP" altLang="en-US" sz="1300">
              <a:latin typeface="ＭＳ Ｐゴシック" panose="020B0600070205080204" pitchFamily="50" charset="-128"/>
              <a:ea typeface="ＭＳ Ｐゴシック" panose="020B0600070205080204" pitchFamily="50" charset="-128"/>
            </a:rPr>
            <a:t>　しかしながら、会計年度任用職員報酬や一般職期末勤勉手当の増などにより人件費が増加し、物件費についても高機能消防指令システム機能維持業務委託料の皆増などにより増加したことから、決算額は前年度に比べ</a:t>
          </a:r>
          <a:r>
            <a:rPr kumimoji="1" lang="en-US" altLang="ja-JP" sz="1300">
              <a:latin typeface="ＭＳ Ｐゴシック" panose="020B0600070205080204" pitchFamily="50" charset="-128"/>
              <a:ea typeface="ＭＳ Ｐゴシック" panose="020B0600070205080204" pitchFamily="50" charset="-128"/>
            </a:rPr>
            <a:t>7,615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今後とも適切な人員管理を行うとともに、事務事業の見直しなどにより費用の抑制に努める。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76324</xdr:rowOff>
    </xdr:from>
    <xdr:to>
      <xdr:col>23</xdr:col>
      <xdr:colOff>133350</xdr:colOff>
      <xdr:row>90</xdr:row>
      <xdr:rowOff>54359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63774"/>
          <a:ext cx="0" cy="15210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26436</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56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54359</xdr:rowOff>
    </xdr:from>
    <xdr:to>
      <xdr:col>24</xdr:col>
      <xdr:colOff>12700</xdr:colOff>
      <xdr:row>90</xdr:row>
      <xdr:rowOff>54359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8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162701</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07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76324</xdr:rowOff>
    </xdr:from>
    <xdr:to>
      <xdr:col>24</xdr:col>
      <xdr:colOff>12700</xdr:colOff>
      <xdr:row>81</xdr:row>
      <xdr:rowOff>76324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63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119205</xdr:rowOff>
    </xdr:from>
    <xdr:to>
      <xdr:col>23</xdr:col>
      <xdr:colOff>133350</xdr:colOff>
      <xdr:row>84</xdr:row>
      <xdr:rowOff>35255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349555"/>
          <a:ext cx="838200" cy="8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4379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061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32302</xdr:rowOff>
    </xdr:from>
    <xdr:to>
      <xdr:col>23</xdr:col>
      <xdr:colOff>184150</xdr:colOff>
      <xdr:row>84</xdr:row>
      <xdr:rowOff>133902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34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165340</xdr:rowOff>
    </xdr:from>
    <xdr:to>
      <xdr:col>19</xdr:col>
      <xdr:colOff>133350</xdr:colOff>
      <xdr:row>83</xdr:row>
      <xdr:rowOff>119205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24240"/>
          <a:ext cx="889000" cy="12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128167</xdr:rowOff>
    </xdr:from>
    <xdr:to>
      <xdr:col>19</xdr:col>
      <xdr:colOff>184150</xdr:colOff>
      <xdr:row>84</xdr:row>
      <xdr:rowOff>58317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5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43094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44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117897</xdr:rowOff>
    </xdr:from>
    <xdr:to>
      <xdr:col>15</xdr:col>
      <xdr:colOff>82550</xdr:colOff>
      <xdr:row>82</xdr:row>
      <xdr:rowOff>165340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76797"/>
          <a:ext cx="889000" cy="47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18800</xdr:rowOff>
    </xdr:from>
    <xdr:to>
      <xdr:col>15</xdr:col>
      <xdr:colOff>133350</xdr:colOff>
      <xdr:row>83</xdr:row>
      <xdr:rowOff>120400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24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105177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335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77380</xdr:rowOff>
    </xdr:from>
    <xdr:to>
      <xdr:col>11</xdr:col>
      <xdr:colOff>31750</xdr:colOff>
      <xdr:row>82</xdr:row>
      <xdr:rowOff>117897</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136280"/>
          <a:ext cx="889000" cy="40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114746</xdr:rowOff>
    </xdr:from>
    <xdr:to>
      <xdr:col>11</xdr:col>
      <xdr:colOff>82550</xdr:colOff>
      <xdr:row>83</xdr:row>
      <xdr:rowOff>44896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7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29673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60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107979</xdr:rowOff>
    </xdr:from>
    <xdr:to>
      <xdr:col>7</xdr:col>
      <xdr:colOff>31750</xdr:colOff>
      <xdr:row>83</xdr:row>
      <xdr:rowOff>38129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6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22906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155905</xdr:rowOff>
    </xdr:from>
    <xdr:to>
      <xdr:col>23</xdr:col>
      <xdr:colOff>184150</xdr:colOff>
      <xdr:row>84</xdr:row>
      <xdr:rowOff>86055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3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68405</xdr:rowOff>
    </xdr:from>
    <xdr:to>
      <xdr:col>19</xdr:col>
      <xdr:colOff>184150</xdr:colOff>
      <xdr:row>83</xdr:row>
      <xdr:rowOff>170005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29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8732</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067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114540</xdr:rowOff>
    </xdr:from>
    <xdr:to>
      <xdr:col>15</xdr:col>
      <xdr:colOff>133350</xdr:colOff>
      <xdr:row>83</xdr:row>
      <xdr:rowOff>44690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7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54867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4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67097</xdr:rowOff>
    </xdr:from>
    <xdr:to>
      <xdr:col>11</xdr:col>
      <xdr:colOff>82550</xdr:colOff>
      <xdr:row>82</xdr:row>
      <xdr:rowOff>168697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2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7424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9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26580</xdr:rowOff>
    </xdr:from>
    <xdr:to>
      <xdr:col>7</xdr:col>
      <xdr:colOff>31750</xdr:colOff>
      <xdr:row>82</xdr:row>
      <xdr:rowOff>128180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138357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85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年度から類似団体を上回っているが、要因の一つとしては、人材確保の必要性から近隣自治体の水準を考慮し、新卒初任給を国より高く設定していることが挙げられる。</a:t>
          </a:r>
        </a:p>
        <a:p>
          <a:r>
            <a:rPr kumimoji="1" lang="ja-JP" altLang="en-US" sz="1300">
              <a:latin typeface="ＭＳ Ｐゴシック" panose="020B0600070205080204" pitchFamily="50" charset="-128"/>
              <a:ea typeface="ＭＳ Ｐゴシック" panose="020B0600070205080204" pitchFamily="50" charset="-128"/>
            </a:rPr>
            <a:t>　なお、令和４年度は職員構成の変動による平均給料月額が下がったことによる減が、高齢層職員の昇給制度の違いによる増を上回ったことにより、前年度に比べ減となった。</a:t>
          </a:r>
        </a:p>
        <a:p>
          <a:r>
            <a:rPr kumimoji="1" lang="ja-JP" altLang="en-US" sz="1300">
              <a:latin typeface="ＭＳ Ｐゴシック" panose="020B0600070205080204" pitchFamily="50" charset="-128"/>
              <a:ea typeface="ＭＳ Ｐゴシック" panose="020B0600070205080204" pitchFamily="50" charset="-128"/>
            </a:rPr>
            <a:t>　地域の実情を考慮しつつ、人事院勧告に準拠した給与改定などにより、給与水準の適正化に努める。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167922</xdr:rowOff>
    </xdr:from>
    <xdr:to>
      <xdr:col>81</xdr:col>
      <xdr:colOff>44450</xdr:colOff>
      <xdr:row>89</xdr:row>
      <xdr:rowOff>136878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405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82849</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9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167922</xdr:rowOff>
    </xdr:from>
    <xdr:to>
      <xdr:col>81</xdr:col>
      <xdr:colOff>133350</xdr:colOff>
      <xdr:row>81</xdr:row>
      <xdr:rowOff>167922</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405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136878</xdr:rowOff>
    </xdr:from>
    <xdr:to>
      <xdr:col>81</xdr:col>
      <xdr:colOff>44450</xdr:colOff>
      <xdr:row>89</xdr:row>
      <xdr:rowOff>150284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395928"/>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29634</xdr:rowOff>
    </xdr:from>
    <xdr:to>
      <xdr:col>77</xdr:col>
      <xdr:colOff>44450</xdr:colOff>
      <xdr:row>89</xdr:row>
      <xdr:rowOff>150284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8868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10584</xdr:rowOff>
    </xdr:from>
    <xdr:to>
      <xdr:col>77</xdr:col>
      <xdr:colOff>95250</xdr:colOff>
      <xdr:row>86</xdr:row>
      <xdr:rowOff>112184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122361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29634</xdr:rowOff>
    </xdr:from>
    <xdr:to>
      <xdr:col>72</xdr:col>
      <xdr:colOff>203200</xdr:colOff>
      <xdr:row>89</xdr:row>
      <xdr:rowOff>29634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28868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168628</xdr:rowOff>
    </xdr:from>
    <xdr:to>
      <xdr:col>73</xdr:col>
      <xdr:colOff>44450</xdr:colOff>
      <xdr:row>86</xdr:row>
      <xdr:rowOff>98778</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108955</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29634</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16803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128411</xdr:rowOff>
    </xdr:from>
    <xdr:to>
      <xdr:col>68</xdr:col>
      <xdr:colOff>203200</xdr:colOff>
      <xdr:row>86</xdr:row>
      <xdr:rowOff>58561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68738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7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82143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83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86078</xdr:rowOff>
    </xdr:from>
    <xdr:to>
      <xdr:col>81</xdr:col>
      <xdr:colOff>95250</xdr:colOff>
      <xdr:row>90</xdr:row>
      <xdr:rowOff>16228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3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153405</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24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99484</xdr:rowOff>
    </xdr:from>
    <xdr:to>
      <xdr:col>77</xdr:col>
      <xdr:colOff>95250</xdr:colOff>
      <xdr:row>90</xdr:row>
      <xdr:rowOff>29634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90</xdr:row>
      <xdr:rowOff>14411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444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150284</xdr:rowOff>
    </xdr:from>
    <xdr:to>
      <xdr:col>73</xdr:col>
      <xdr:colOff>44450</xdr:colOff>
      <xdr:row>89</xdr:row>
      <xdr:rowOff>80434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65211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150284</xdr:rowOff>
    </xdr:from>
    <xdr:to>
      <xdr:col>68</xdr:col>
      <xdr:colOff>203200</xdr:colOff>
      <xdr:row>89</xdr:row>
      <xdr:rowOff>80434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3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65211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政需要が増大する中、事務処理の合理化や職員の新陳代謝などにより、職員数の抑制に努めているものの、本町の地形上、消防分署が必要となるほか、保育園（６園）やごみ収集の一部の運営を町単独で実施しているため、類似団体平均を</a:t>
          </a:r>
          <a:r>
            <a:rPr kumimoji="1" lang="en-US" altLang="ja-JP" sz="1300">
              <a:latin typeface="ＭＳ Ｐゴシック" panose="020B0600070205080204" pitchFamily="50" charset="-128"/>
              <a:ea typeface="ＭＳ Ｐゴシック" panose="020B0600070205080204" pitchFamily="50" charset="-128"/>
            </a:rPr>
            <a:t>0.45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今後も適切な定員管理に努める。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159748</xdr:rowOff>
    </xdr:from>
    <xdr:to>
      <xdr:col>81</xdr:col>
      <xdr:colOff>44450</xdr:colOff>
      <xdr:row>67</xdr:row>
      <xdr:rowOff>147229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103848"/>
          <a:ext cx="0" cy="15305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119306</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606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147229</xdr:rowOff>
    </xdr:from>
    <xdr:to>
      <xdr:col>81</xdr:col>
      <xdr:colOff>133350</xdr:colOff>
      <xdr:row>67</xdr:row>
      <xdr:rowOff>147229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634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74675</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847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159748</xdr:rowOff>
    </xdr:from>
    <xdr:to>
      <xdr:col>81</xdr:col>
      <xdr:colOff>133350</xdr:colOff>
      <xdr:row>58</xdr:row>
      <xdr:rowOff>159748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103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25491</xdr:rowOff>
    </xdr:from>
    <xdr:to>
      <xdr:col>81</xdr:col>
      <xdr:colOff>44450</xdr:colOff>
      <xdr:row>62</xdr:row>
      <xdr:rowOff>37556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655391"/>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97172</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38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15149</xdr:rowOff>
    </xdr:from>
    <xdr:to>
      <xdr:col>77</xdr:col>
      <xdr:colOff>44450</xdr:colOff>
      <xdr:row>62</xdr:row>
      <xdr:rowOff>25491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645049"/>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70303</xdr:rowOff>
    </xdr:from>
    <xdr:to>
      <xdr:col>77</xdr:col>
      <xdr:colOff>95250</xdr:colOff>
      <xdr:row>62</xdr:row>
      <xdr:rowOff>453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10630</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2976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15149</xdr:rowOff>
    </xdr:from>
    <xdr:to>
      <xdr:col>72</xdr:col>
      <xdr:colOff>203200</xdr:colOff>
      <xdr:row>62</xdr:row>
      <xdr:rowOff>47897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4401800" y="10645049"/>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25491</xdr:rowOff>
    </xdr:from>
    <xdr:to>
      <xdr:col>73</xdr:col>
      <xdr:colOff>44450</xdr:colOff>
      <xdr:row>61</xdr:row>
      <xdr:rowOff>127091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137268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47897</xdr:rowOff>
    </xdr:from>
    <xdr:to>
      <xdr:col>68</xdr:col>
      <xdr:colOff>152400</xdr:colOff>
      <xdr:row>62</xdr:row>
      <xdr:rowOff>53068</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677797"/>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144162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28938</xdr:rowOff>
    </xdr:from>
    <xdr:to>
      <xdr:col>64</xdr:col>
      <xdr:colOff>152400</xdr:colOff>
      <xdr:row>61</xdr:row>
      <xdr:rowOff>130538</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140715</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25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158206</xdr:rowOff>
    </xdr:from>
    <xdr:to>
      <xdr:col>81</xdr:col>
      <xdr:colOff>95250</xdr:colOff>
      <xdr:row>62</xdr:row>
      <xdr:rowOff>88356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616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130283</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588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146141</xdr:rowOff>
    </xdr:from>
    <xdr:to>
      <xdr:col>77</xdr:col>
      <xdr:colOff>95250</xdr:colOff>
      <xdr:row>62</xdr:row>
      <xdr:rowOff>76291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60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61068</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690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135799</xdr:rowOff>
    </xdr:from>
    <xdr:to>
      <xdr:col>73</xdr:col>
      <xdr:colOff>44450</xdr:colOff>
      <xdr:row>62</xdr:row>
      <xdr:rowOff>65949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59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50726</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680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168547</xdr:rowOff>
    </xdr:from>
    <xdr:to>
      <xdr:col>68</xdr:col>
      <xdr:colOff>203200</xdr:colOff>
      <xdr:row>62</xdr:row>
      <xdr:rowOff>98697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83474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2268</xdr:rowOff>
    </xdr:from>
    <xdr:to>
      <xdr:col>64</xdr:col>
      <xdr:colOff>152400</xdr:colOff>
      <xdr:row>62</xdr:row>
      <xdr:rowOff>103868</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632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88645</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71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９年度から新規の地方債の発行を原則として当該年度の元金償還額以内に抑制してきたことや、過去の高利子の地方債の償還が終了してきていることにより、類似団体を大きく下回っている。ただし、令和４年度は元金償還額が増となった一方、準元利償還金や元利償還金等に充てられる特定財源及び災害復旧費に係る基準財政需要額が減少したことなどから、実質公債費比率は前年度に比べ</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ポイント増となった。今後も健全財政を念頭に置きながら地方債の活用を図り、低い水準を維持できるよう努める。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41910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446097"/>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3387</xdr:rowOff>
    </xdr:from>
    <xdr:to>
      <xdr:col>81</xdr:col>
      <xdr:colOff>44450</xdr:colOff>
      <xdr:row>38</xdr:row>
      <xdr:rowOff>75777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5184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136754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9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164677</xdr:rowOff>
    </xdr:from>
    <xdr:to>
      <xdr:col>81</xdr:col>
      <xdr:colOff>95250</xdr:colOff>
      <xdr:row>41</xdr:row>
      <xdr:rowOff>94827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94403</xdr:rowOff>
    </xdr:from>
    <xdr:to>
      <xdr:col>77</xdr:col>
      <xdr:colOff>44450</xdr:colOff>
      <xdr:row>38</xdr:row>
      <xdr:rowOff>3387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43805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148590</xdr:rowOff>
    </xdr:from>
    <xdr:to>
      <xdr:col>77</xdr:col>
      <xdr:colOff>95250</xdr:colOff>
      <xdr:row>41</xdr:row>
      <xdr:rowOff>78740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46143</xdr:rowOff>
    </xdr:from>
    <xdr:to>
      <xdr:col>72</xdr:col>
      <xdr:colOff>203200</xdr:colOff>
      <xdr:row>37</xdr:row>
      <xdr:rowOff>94403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8979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13970</xdr:rowOff>
    </xdr:from>
    <xdr:to>
      <xdr:col>68</xdr:col>
      <xdr:colOff>152400</xdr:colOff>
      <xdr:row>37</xdr:row>
      <xdr:rowOff>46143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5762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41487</xdr:rowOff>
    </xdr:from>
    <xdr:to>
      <xdr:col>64</xdr:col>
      <xdr:colOff>152400</xdr:colOff>
      <xdr:row>41</xdr:row>
      <xdr:rowOff>143087</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127864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15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24977</xdr:rowOff>
    </xdr:from>
    <xdr:to>
      <xdr:col>81</xdr:col>
      <xdr:colOff>95250</xdr:colOff>
      <xdr:row>38</xdr:row>
      <xdr:rowOff>126577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54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41504</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124037</xdr:rowOff>
    </xdr:from>
    <xdr:to>
      <xdr:col>77</xdr:col>
      <xdr:colOff>95250</xdr:colOff>
      <xdr:row>38</xdr:row>
      <xdr:rowOff>54187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46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64364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236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43603</xdr:rowOff>
    </xdr:from>
    <xdr:to>
      <xdr:col>73</xdr:col>
      <xdr:colOff>44450</xdr:colOff>
      <xdr:row>37</xdr:row>
      <xdr:rowOff>145203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8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155380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15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166793</xdr:rowOff>
    </xdr:from>
    <xdr:to>
      <xdr:col>68</xdr:col>
      <xdr:colOff>203200</xdr:colOff>
      <xdr:row>37</xdr:row>
      <xdr:rowOff>96943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33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107120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107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134620</xdr:rowOff>
    </xdr:from>
    <xdr:to>
      <xdr:col>64</xdr:col>
      <xdr:colOff>152400</xdr:colOff>
      <xdr:row>37</xdr:row>
      <xdr:rowOff>64770</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74947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将来負担比率はマイナスとなっており、類似平均団体平均を大きく下回っている。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主な要因としては、地方債借入額をここ数年抑制していることや、計画的な公社からの依頼土地の買い戻し、公営企業債等繰入見込額の減少などにより、将来負担額が減少傾向にあることに加え、将来負担額を上回る基金等の充当可能財源が確保されていることによるものである。</a:t>
          </a:r>
        </a:p>
        <a:p>
          <a:r>
            <a:rPr kumimoji="1" lang="ja-JP" altLang="en-US" sz="1300">
              <a:latin typeface="ＭＳ Ｐゴシック" panose="020B0600070205080204" pitchFamily="50" charset="-128"/>
              <a:ea typeface="ＭＳ Ｐゴシック" panose="020B0600070205080204" pitchFamily="50" charset="-128"/>
            </a:rPr>
            <a:t>　今後も公債費の削減や基金の確保など、低い水準を維持できるよう努める。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162518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92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134595</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35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162518</xdr:rowOff>
    </xdr:from>
    <xdr:to>
      <xdr:col>81</xdr:col>
      <xdr:colOff>133350</xdr:colOff>
      <xdr:row>21</xdr:row>
      <xdr:rowOff>162518</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62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143298</xdr:rowOff>
    </xdr:from>
    <xdr:to>
      <xdr:col>77</xdr:col>
      <xdr:colOff>95250</xdr:colOff>
      <xdr:row>14</xdr:row>
      <xdr:rowOff>73448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72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83625</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141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7239</xdr:rowOff>
    </xdr:from>
    <xdr:to>
      <xdr:col>73</xdr:col>
      <xdr:colOff>44450</xdr:colOff>
      <xdr:row>14</xdr:row>
      <xdr:rowOff>108839</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40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119016</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176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3217</xdr:rowOff>
    </xdr:from>
    <xdr:to>
      <xdr:col>68</xdr:col>
      <xdr:colOff>203200</xdr:colOff>
      <xdr:row>14</xdr:row>
      <xdr:rowOff>104817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0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114994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72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11261</xdr:rowOff>
    </xdr:from>
    <xdr:to>
      <xdr:col>64</xdr:col>
      <xdr:colOff>152400</xdr:colOff>
      <xdr:row>14</xdr:row>
      <xdr:rowOff>112861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41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123038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18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人件費については、会計年度任用職員報酬や一般職期末勤勉手当の増などにより前年度に比べ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ポイント増となった。</a:t>
          </a:r>
        </a:p>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類似団体平均を大きく上回っているため、今後とも適切な定員管理に努め、人件費の抑制を図っていく。　</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66040</xdr:rowOff>
    </xdr:from>
    <xdr:to>
      <xdr:col>24</xdr:col>
      <xdr:colOff>25400</xdr:colOff>
      <xdr:row>41</xdr:row>
      <xdr:rowOff>100330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953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72407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0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100330</xdr:rowOff>
    </xdr:from>
    <xdr:to>
      <xdr:col>24</xdr:col>
      <xdr:colOff>114300</xdr:colOff>
      <xdr:row>41</xdr:row>
      <xdr:rowOff>100330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66040</xdr:rowOff>
    </xdr:from>
    <xdr:to>
      <xdr:col>24</xdr:col>
      <xdr:colOff>114300</xdr:colOff>
      <xdr:row>34</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54610</xdr:rowOff>
    </xdr:from>
    <xdr:to>
      <xdr:col>24</xdr:col>
      <xdr:colOff>25400</xdr:colOff>
      <xdr:row>41</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0840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27957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0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11430</xdr:rowOff>
    </xdr:from>
    <xdr:to>
      <xdr:col>24</xdr:col>
      <xdr:colOff>76200</xdr:colOff>
      <xdr:row>37</xdr:row>
      <xdr:rowOff>113030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54610</xdr:rowOff>
    </xdr:from>
    <xdr:to>
      <xdr:col>19</xdr:col>
      <xdr:colOff>187325</xdr:colOff>
      <xdr:row>42</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7084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96520</xdr:rowOff>
    </xdr:from>
    <xdr:to>
      <xdr:col>15</xdr:col>
      <xdr:colOff>98425</xdr:colOff>
      <xdr:row>42</xdr:row>
      <xdr:rowOff>43180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9545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41910</xdr:rowOff>
    </xdr:from>
    <xdr:to>
      <xdr:col>15</xdr:col>
      <xdr:colOff>149225</xdr:colOff>
      <xdr:row>37</xdr:row>
      <xdr:rowOff>143510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153687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96520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54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125730</xdr:rowOff>
    </xdr:from>
    <xdr:to>
      <xdr:col>11</xdr:col>
      <xdr:colOff>60325</xdr:colOff>
      <xdr:row>36</xdr:row>
      <xdr:rowOff>55880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118110</xdr:rowOff>
    </xdr:from>
    <xdr:to>
      <xdr:col>6</xdr:col>
      <xdr:colOff>171450</xdr:colOff>
      <xdr:row>36</xdr:row>
      <xdr:rowOff>48260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58437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8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34290</xdr:rowOff>
    </xdr:from>
    <xdr:to>
      <xdr:col>24</xdr:col>
      <xdr:colOff>76200</xdr:colOff>
      <xdr:row>41</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06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114317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3810</xdr:rowOff>
    </xdr:from>
    <xdr:to>
      <xdr:col>20</xdr:col>
      <xdr:colOff>38100</xdr:colOff>
      <xdr:row>41</xdr:row>
      <xdr:rowOff>105410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90187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1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163830</xdr:rowOff>
    </xdr:from>
    <xdr:to>
      <xdr:col>15</xdr:col>
      <xdr:colOff>149225</xdr:colOff>
      <xdr:row>42</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19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42</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27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45720</xdr:rowOff>
    </xdr:from>
    <xdr:to>
      <xdr:col>11</xdr:col>
      <xdr:colOff>60325</xdr:colOff>
      <xdr:row>40</xdr:row>
      <xdr:rowOff>147320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132097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物件費については、ふるさと納税推進業務委託料の増や、町営プール管理業務委託料の増などにより、前年度に比べ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18.3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類似団体平均を上回る状況が継続していることから、事務事業の見直しなどにより費用の抑制に努める。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152400</xdr:rowOff>
    </xdr:from>
    <xdr:to>
      <xdr:col>82</xdr:col>
      <xdr:colOff>107950</xdr:colOff>
      <xdr:row>22</xdr:row>
      <xdr:rowOff>25400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98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168927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6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25400</xdr:rowOff>
    </xdr:from>
    <xdr:to>
      <xdr:col>82</xdr:col>
      <xdr:colOff>196850</xdr:colOff>
      <xdr:row>22</xdr:row>
      <xdr:rowOff>25400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9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67327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5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152400</xdr:rowOff>
    </xdr:from>
    <xdr:to>
      <xdr:col>82</xdr:col>
      <xdr:colOff>196850</xdr:colOff>
      <xdr:row>12</xdr:row>
      <xdr:rowOff>152400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114300</xdr:rowOff>
    </xdr:from>
    <xdr:to>
      <xdr:col>82</xdr:col>
      <xdr:colOff>107950</xdr:colOff>
      <xdr:row>19</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2004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69850</xdr:rowOff>
    </xdr:from>
    <xdr:to>
      <xdr:col>82</xdr:col>
      <xdr:colOff>158750</xdr:colOff>
      <xdr:row>18</xdr:row>
      <xdr:rowOff>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114300</xdr:rowOff>
    </xdr:from>
    <xdr:to>
      <xdr:col>78</xdr:col>
      <xdr:colOff>69850</xdr:colOff>
      <xdr:row>18</xdr:row>
      <xdr:rowOff>114300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0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114300</xdr:rowOff>
    </xdr:from>
    <xdr:to>
      <xdr:col>78</xdr:col>
      <xdr:colOff>120650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54627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2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114300</xdr:rowOff>
    </xdr:from>
    <xdr:to>
      <xdr:col>73</xdr:col>
      <xdr:colOff>180975</xdr:colOff>
      <xdr:row>20</xdr:row>
      <xdr:rowOff>139700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200400"/>
          <a:ext cx="889000" cy="36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57150</xdr:rowOff>
    </xdr:from>
    <xdr:to>
      <xdr:col>74</xdr:col>
      <xdr:colOff>31750</xdr:colOff>
      <xdr:row>17</xdr:row>
      <xdr:rowOff>158750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168927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4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38100</xdr:rowOff>
    </xdr:from>
    <xdr:to>
      <xdr:col>69</xdr:col>
      <xdr:colOff>92075</xdr:colOff>
      <xdr:row>20</xdr:row>
      <xdr:rowOff>139700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467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88900</xdr:rowOff>
    </xdr:from>
    <xdr:to>
      <xdr:col>69</xdr:col>
      <xdr:colOff>142875</xdr:colOff>
      <xdr:row>19</xdr:row>
      <xdr:rowOff>19050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63500</xdr:rowOff>
    </xdr:from>
    <xdr:to>
      <xdr:col>65</xdr:col>
      <xdr:colOff>53975</xdr:colOff>
      <xdr:row>18</xdr:row>
      <xdr:rowOff>165100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14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3827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63500</xdr:rowOff>
    </xdr:from>
    <xdr:to>
      <xdr:col>78</xdr:col>
      <xdr:colOff>120650</xdr:colOff>
      <xdr:row>18</xdr:row>
      <xdr:rowOff>165100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63500</xdr:rowOff>
    </xdr:from>
    <xdr:to>
      <xdr:col>74</xdr:col>
      <xdr:colOff>31750</xdr:colOff>
      <xdr:row>18</xdr:row>
      <xdr:rowOff>165100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149877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23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88900</xdr:rowOff>
    </xdr:from>
    <xdr:to>
      <xdr:col>69</xdr:col>
      <xdr:colOff>142875</xdr:colOff>
      <xdr:row>21</xdr:row>
      <xdr:rowOff>19050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51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21</xdr:row>
      <xdr:rowOff>3827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158750</xdr:rowOff>
    </xdr:from>
    <xdr:to>
      <xdr:col>65</xdr:col>
      <xdr:colOff>53975</xdr:colOff>
      <xdr:row>20</xdr:row>
      <xdr:rowOff>88900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41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50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扶助費については、障害者総合支援法に基づく給付費のほか、施設型給付事業費負担金が増加したこと等により、前年度に比べ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ポイントの増加となった。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依然として類似団体平均を上回っており、今後も引き続き適正化に努める。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165100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76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47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54627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5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38100</xdr:rowOff>
    </xdr:from>
    <xdr:to>
      <xdr:col>24</xdr:col>
      <xdr:colOff>76200</xdr:colOff>
      <xdr:row>57</xdr:row>
      <xdr:rowOff>139700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31750</xdr:rowOff>
    </xdr:from>
    <xdr:to>
      <xdr:col>19</xdr:col>
      <xdr:colOff>187325</xdr:colOff>
      <xdr:row>59</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147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133350</xdr:rowOff>
    </xdr:from>
    <xdr:to>
      <xdr:col>20</xdr:col>
      <xdr:colOff>38100</xdr:colOff>
      <xdr:row>57</xdr:row>
      <xdr:rowOff>63500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73677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0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107950</xdr:rowOff>
    </xdr:from>
    <xdr:to>
      <xdr:col>15</xdr:col>
      <xdr:colOff>98425</xdr:colOff>
      <xdr:row>61</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22350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38100</xdr:rowOff>
    </xdr:from>
    <xdr:to>
      <xdr:col>15</xdr:col>
      <xdr:colOff>149225</xdr:colOff>
      <xdr:row>57</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107950</xdr:rowOff>
    </xdr:from>
    <xdr:to>
      <xdr:col>11</xdr:col>
      <xdr:colOff>9525</xdr:colOff>
      <xdr:row>61</xdr:row>
      <xdr:rowOff>107950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394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76200</xdr:rowOff>
    </xdr:from>
    <xdr:to>
      <xdr:col>11</xdr:col>
      <xdr:colOff>60325</xdr:colOff>
      <xdr:row>58</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7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57150</xdr:rowOff>
    </xdr:from>
    <xdr:to>
      <xdr:col>24</xdr:col>
      <xdr:colOff>76200</xdr:colOff>
      <xdr:row>59</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29227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57150</xdr:rowOff>
    </xdr:from>
    <xdr:to>
      <xdr:col>15</xdr:col>
      <xdr:colOff>149225</xdr:colOff>
      <xdr:row>59</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57150</xdr:rowOff>
    </xdr:from>
    <xdr:to>
      <xdr:col>11</xdr:col>
      <xdr:colOff>60325</xdr:colOff>
      <xdr:row>61</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57150</xdr:rowOff>
    </xdr:from>
    <xdr:to>
      <xdr:col>6</xdr:col>
      <xdr:colOff>171450</xdr:colOff>
      <xdr:row>60</xdr:row>
      <xdr:rowOff>158750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34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143527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43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投資及び出資金については、公共下水道事業会計出資金の減により減少したが、維持補修費は美化プラント施設修繕工事の増により、繰出金についても後期高齢者医療広域連合市町村定率負担金や国民健康保険特別会計繰出金の増により、それぞれ増加した。</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36957"/>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57</xdr:row>
      <xdr:rowOff>26307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65512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5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48985</xdr:rowOff>
    </xdr:from>
    <xdr:to>
      <xdr:col>82</xdr:col>
      <xdr:colOff>158750</xdr:colOff>
      <xdr:row>56</xdr:row>
      <xdr:rowOff>150585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121557</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227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722757"/>
          <a:ext cx="8890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124278</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8969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40822</xdr:rowOff>
    </xdr:from>
    <xdr:to>
      <xdr:col>69</xdr:col>
      <xdr:colOff>142875</xdr:colOff>
      <xdr:row>57</xdr:row>
      <xdr:rowOff>142422</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152599</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64605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119034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20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168020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769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70757</xdr:rowOff>
    </xdr:from>
    <xdr:to>
      <xdr:col>74</xdr:col>
      <xdr:colOff>31750</xdr:colOff>
      <xdr:row>57</xdr:row>
      <xdr:rowOff>907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補助費等については、公共下水道事業会計補助金の減や、可燃ごみ処理業務委託料の減などから、前年度に比べ</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類似団体と比べ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ポイント下回っている状況であるが、引き続き補助金の必要性や有効性などについて、検証・見直しを行い、適正化に努める。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41</xdr:row>
      <xdr:rowOff>33274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4588"/>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5351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33274</xdr:rowOff>
    </xdr:from>
    <xdr:to>
      <xdr:col>82</xdr:col>
      <xdr:colOff>196850</xdr:colOff>
      <xdr:row>41</xdr:row>
      <xdr:rowOff>33274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62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147574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437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112285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140208</xdr:rowOff>
    </xdr:from>
    <xdr:to>
      <xdr:col>82</xdr:col>
      <xdr:colOff>158750</xdr:colOff>
      <xdr:row>37</xdr:row>
      <xdr:rowOff>70358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147574</xdr:rowOff>
    </xdr:from>
    <xdr:to>
      <xdr:col>78</xdr:col>
      <xdr:colOff>69850</xdr:colOff>
      <xdr:row>36</xdr:row>
      <xdr:rowOff>21844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4832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21844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047740"/>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46990</xdr:rowOff>
    </xdr:from>
    <xdr:to>
      <xdr:col>69</xdr:col>
      <xdr:colOff>92075</xdr:colOff>
      <xdr:row>35</xdr:row>
      <xdr:rowOff>56134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0477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762</xdr:rowOff>
    </xdr:from>
    <xdr:to>
      <xdr:col>69</xdr:col>
      <xdr:colOff>142875</xdr:colOff>
      <xdr:row>37</xdr:row>
      <xdr:rowOff>102362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87139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121920</xdr:rowOff>
    </xdr:from>
    <xdr:to>
      <xdr:col>65</xdr:col>
      <xdr:colOff>53975</xdr:colOff>
      <xdr:row>37</xdr:row>
      <xdr:rowOff>52070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36847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92202</xdr:rowOff>
    </xdr:from>
    <xdr:to>
      <xdr:col>82</xdr:col>
      <xdr:colOff>158750</xdr:colOff>
      <xdr:row>36</xdr:row>
      <xdr:rowOff>22352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108729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3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96774</xdr:rowOff>
    </xdr:from>
    <xdr:to>
      <xdr:col>78</xdr:col>
      <xdr:colOff>120650</xdr:colOff>
      <xdr:row>36</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142494</xdr:rowOff>
    </xdr:from>
    <xdr:to>
      <xdr:col>74</xdr:col>
      <xdr:colOff>31750</xdr:colOff>
      <xdr:row>36</xdr:row>
      <xdr:rowOff>72644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82821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167640</xdr:rowOff>
    </xdr:from>
    <xdr:to>
      <xdr:col>69</xdr:col>
      <xdr:colOff>142875</xdr:colOff>
      <xdr:row>35</xdr:row>
      <xdr:rowOff>97790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5334</xdr:rowOff>
    </xdr:from>
    <xdr:to>
      <xdr:col>65</xdr:col>
      <xdr:colOff>53975</xdr:colOff>
      <xdr:row>35</xdr:row>
      <xdr:rowOff>106934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117111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公債費については、平成１４年度に借り入れた消防庁舎用地取得事業債など８件の償還が終了した一方で、令和元年度～２年度に借り入れた９件の元金償還が開始されたことにより増額となり、前年度に比べ</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現状は類似団体を下回っているものの、個別施設計画に基づく公共施設の計画的な改修や統合などを行っていく必要があることから、将来負担が過度に増大しないよう配慮していく。</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81</xdr:row>
      <xdr:rowOff>152146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48540"/>
          <a:ext cx="0" cy="1591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124223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152146</xdr:rowOff>
    </xdr:from>
    <xdr:to>
      <xdr:col>24</xdr:col>
      <xdr:colOff>114300</xdr:colOff>
      <xdr:row>81</xdr:row>
      <xdr:rowOff>152146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3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163576</xdr:rowOff>
    </xdr:from>
    <xdr:to>
      <xdr:col>24</xdr:col>
      <xdr:colOff>25400</xdr:colOff>
      <xdr:row>75</xdr:row>
      <xdr:rowOff>10414</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3987800" y="1285087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145288</xdr:rowOff>
    </xdr:from>
    <xdr:to>
      <xdr:col>19</xdr:col>
      <xdr:colOff>187325</xdr:colOff>
      <xdr:row>74</xdr:row>
      <xdr:rowOff>163576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28325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59707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90424</xdr:rowOff>
    </xdr:from>
    <xdr:to>
      <xdr:col>15</xdr:col>
      <xdr:colOff>98425</xdr:colOff>
      <xdr:row>74</xdr:row>
      <xdr:rowOff>145288</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2777724"/>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153924</xdr:rowOff>
    </xdr:from>
    <xdr:to>
      <xdr:col>15</xdr:col>
      <xdr:colOff>149225</xdr:colOff>
      <xdr:row>77</xdr:row>
      <xdr:rowOff>84074</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68851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72136</xdr:rowOff>
    </xdr:from>
    <xdr:to>
      <xdr:col>11</xdr:col>
      <xdr:colOff>9525</xdr:colOff>
      <xdr:row>74</xdr:row>
      <xdr:rowOff>90424</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275943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131064</xdr:rowOff>
    </xdr:from>
    <xdr:to>
      <xdr:col>24</xdr:col>
      <xdr:colOff>76200</xdr:colOff>
      <xdr:row>75</xdr:row>
      <xdr:rowOff>61214</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281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147591</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66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112776</xdr:rowOff>
    </xdr:from>
    <xdr:to>
      <xdr:col>20</xdr:col>
      <xdr:colOff>38100</xdr:colOff>
      <xdr:row>75</xdr:row>
      <xdr:rowOff>42926</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53103</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94488</xdr:rowOff>
    </xdr:from>
    <xdr:to>
      <xdr:col>15</xdr:col>
      <xdr:colOff>149225</xdr:colOff>
      <xdr:row>75</xdr:row>
      <xdr:rowOff>24638</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278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34815</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5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39624</xdr:rowOff>
    </xdr:from>
    <xdr:to>
      <xdr:col>11</xdr:col>
      <xdr:colOff>60325</xdr:colOff>
      <xdr:row>74</xdr:row>
      <xdr:rowOff>141224</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72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151401</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21336</xdr:rowOff>
    </xdr:from>
    <xdr:to>
      <xdr:col>6</xdr:col>
      <xdr:colOff>171450</xdr:colOff>
      <xdr:row>74</xdr:row>
      <xdr:rowOff>122936</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133113</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補助費等は減となったものの、人件費や物件費等の増により、前年度に比べ</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類似団体平均との比較においても、</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ポイントの差があり、前年度と比べ差は拡大し、依然として大きな開きがある。</a:t>
          </a:r>
        </a:p>
        <a:p>
          <a:r>
            <a:rPr kumimoji="1" lang="ja-JP" altLang="en-US" sz="1300">
              <a:latin typeface="ＭＳ Ｐゴシック" panose="020B0600070205080204" pitchFamily="50" charset="-128"/>
              <a:ea typeface="ＭＳ Ｐゴシック" panose="020B0600070205080204" pitchFamily="50" charset="-128"/>
            </a:rPr>
            <a:t>　今後も財政の硬直化を招かないよう、経常経費の削減を図り財政基盤の強化に努める。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149860</xdr:rowOff>
    </xdr:from>
    <xdr:to>
      <xdr:col>82</xdr:col>
      <xdr:colOff>107950</xdr:colOff>
      <xdr:row>80</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37160"/>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64787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8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149860</xdr:rowOff>
    </xdr:from>
    <xdr:to>
      <xdr:col>82</xdr:col>
      <xdr:colOff>196850</xdr:colOff>
      <xdr:row>74</xdr:row>
      <xdr:rowOff>149860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3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37846</xdr:rowOff>
    </xdr:from>
    <xdr:to>
      <xdr:col>82</xdr:col>
      <xdr:colOff>107950</xdr:colOff>
      <xdr:row>79</xdr:row>
      <xdr:rowOff>170435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82396"/>
          <a:ext cx="838200" cy="13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37846</xdr:rowOff>
    </xdr:from>
    <xdr:to>
      <xdr:col>78</xdr:col>
      <xdr:colOff>69850</xdr:colOff>
      <xdr:row>80</xdr:row>
      <xdr:rowOff>21844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58239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44196</xdr:rowOff>
    </xdr:from>
    <xdr:to>
      <xdr:col>78</xdr:col>
      <xdr:colOff>120650</xdr:colOff>
      <xdr:row>76</xdr:row>
      <xdr:rowOff>145796</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155973</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843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8128</xdr:rowOff>
    </xdr:from>
    <xdr:to>
      <xdr:col>73</xdr:col>
      <xdr:colOff>180975</xdr:colOff>
      <xdr:row>80</xdr:row>
      <xdr:rowOff>21844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72412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73913</xdr:rowOff>
    </xdr:from>
    <xdr:to>
      <xdr:col>74</xdr:col>
      <xdr:colOff>31750</xdr:colOff>
      <xdr:row>78</xdr:row>
      <xdr:rowOff>4063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14240</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110998</xdr:rowOff>
    </xdr:from>
    <xdr:to>
      <xdr:col>69</xdr:col>
      <xdr:colOff>92075</xdr:colOff>
      <xdr:row>80</xdr:row>
      <xdr:rowOff>8128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6555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37337</xdr:rowOff>
    </xdr:from>
    <xdr:to>
      <xdr:col>69</xdr:col>
      <xdr:colOff>142875</xdr:colOff>
      <xdr:row>77</xdr:row>
      <xdr:rowOff>138937</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149114</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9906</xdr:rowOff>
    </xdr:from>
    <xdr:to>
      <xdr:col>65</xdr:col>
      <xdr:colOff>53975</xdr:colOff>
      <xdr:row>77</xdr:row>
      <xdr:rowOff>111506</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121683</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119635</xdr:rowOff>
    </xdr:from>
    <xdr:to>
      <xdr:col>82</xdr:col>
      <xdr:colOff>158750</xdr:colOff>
      <xdr:row>80</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28212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7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158496</xdr:rowOff>
    </xdr:from>
    <xdr:to>
      <xdr:col>78</xdr:col>
      <xdr:colOff>120650</xdr:colOff>
      <xdr:row>79</xdr:row>
      <xdr:rowOff>88646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73423</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17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142494</xdr:rowOff>
    </xdr:from>
    <xdr:to>
      <xdr:col>74</xdr:col>
      <xdr:colOff>31750</xdr:colOff>
      <xdr:row>80</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687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57421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77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128778</xdr:rowOff>
    </xdr:from>
    <xdr:to>
      <xdr:col>69</xdr:col>
      <xdr:colOff>142875</xdr:colOff>
      <xdr:row>80</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6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43705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75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60198</xdr:rowOff>
    </xdr:from>
    <xdr:to>
      <xdr:col>65</xdr:col>
      <xdr:colOff>53975</xdr:colOff>
      <xdr:row>79</xdr:row>
      <xdr:rowOff>161798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146575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169177</xdr:rowOff>
    </xdr:from>
    <xdr:to>
      <xdr:col>29</xdr:col>
      <xdr:colOff>127000</xdr:colOff>
      <xdr:row>20</xdr:row>
      <xdr:rowOff>120028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2752"/>
          <a:ext cx="0" cy="149390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92105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8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120028</xdr:rowOff>
    </xdr:from>
    <xdr:to>
      <xdr:col>30</xdr:col>
      <xdr:colOff>25400</xdr:colOff>
      <xdr:row>20</xdr:row>
      <xdr:rowOff>120028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966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84104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6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169177</xdr:rowOff>
    </xdr:from>
    <xdr:to>
      <xdr:col>30</xdr:col>
      <xdr:colOff>25400</xdr:colOff>
      <xdr:row>11</xdr:row>
      <xdr:rowOff>169177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2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113322</xdr:rowOff>
    </xdr:from>
    <xdr:to>
      <xdr:col>29</xdr:col>
      <xdr:colOff>127000</xdr:colOff>
      <xdr:row>17</xdr:row>
      <xdr:rowOff>141973</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75597"/>
          <a:ext cx="647700" cy="286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98099</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603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87325</xdr:rowOff>
    </xdr:from>
    <xdr:to>
      <xdr:col>29</xdr:col>
      <xdr:colOff>177800</xdr:colOff>
      <xdr:row>18</xdr:row>
      <xdr:rowOff>17475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496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125381</xdr:rowOff>
    </xdr:from>
    <xdr:to>
      <xdr:col>26</xdr:col>
      <xdr:colOff>50800</xdr:colOff>
      <xdr:row>17</xdr:row>
      <xdr:rowOff>141973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7656"/>
          <a:ext cx="698500" cy="165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101289</xdr:rowOff>
    </xdr:from>
    <xdr:to>
      <xdr:col>26</xdr:col>
      <xdr:colOff>101600</xdr:colOff>
      <xdr:row>18</xdr:row>
      <xdr:rowOff>31439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635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16216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49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125381</xdr:rowOff>
    </xdr:from>
    <xdr:to>
      <xdr:col>22</xdr:col>
      <xdr:colOff>114300</xdr:colOff>
      <xdr:row>18</xdr:row>
      <xdr:rowOff>24397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87656"/>
          <a:ext cx="698500" cy="704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2915</xdr:rowOff>
    </xdr:from>
    <xdr:to>
      <xdr:col>22</xdr:col>
      <xdr:colOff>165100</xdr:colOff>
      <xdr:row>18</xdr:row>
      <xdr:rowOff>104515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366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89292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24397</xdr:rowOff>
    </xdr:from>
    <xdr:to>
      <xdr:col>18</xdr:col>
      <xdr:colOff>177800</xdr:colOff>
      <xdr:row>18</xdr:row>
      <xdr:rowOff>36570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58122"/>
          <a:ext cx="698500" cy="12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15545</xdr:rowOff>
    </xdr:from>
    <xdr:to>
      <xdr:col>19</xdr:col>
      <xdr:colOff>38100</xdr:colOff>
      <xdr:row>18</xdr:row>
      <xdr:rowOff>117145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101922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28518</xdr:rowOff>
    </xdr:from>
    <xdr:to>
      <xdr:col>15</xdr:col>
      <xdr:colOff>101600</xdr:colOff>
      <xdr:row>18</xdr:row>
      <xdr:rowOff>130118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62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114895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4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62522</xdr:rowOff>
    </xdr:from>
    <xdr:to>
      <xdr:col>29</xdr:col>
      <xdr:colOff>177800</xdr:colOff>
      <xdr:row>17</xdr:row>
      <xdr:rowOff>164122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79049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91173</xdr:rowOff>
    </xdr:from>
    <xdr:to>
      <xdr:col>26</xdr:col>
      <xdr:colOff>101600</xdr:colOff>
      <xdr:row>18</xdr:row>
      <xdr:rowOff>21323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53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31500</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22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74581</xdr:rowOff>
    </xdr:from>
    <xdr:to>
      <xdr:col>22</xdr:col>
      <xdr:colOff>165100</xdr:colOff>
      <xdr:row>18</xdr:row>
      <xdr:rowOff>4731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6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14908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80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145047</xdr:rowOff>
    </xdr:from>
    <xdr:to>
      <xdr:col>19</xdr:col>
      <xdr:colOff>38100</xdr:colOff>
      <xdr:row>18</xdr:row>
      <xdr:rowOff>75197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073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85374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76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157220</xdr:rowOff>
    </xdr:from>
    <xdr:to>
      <xdr:col>15</xdr:col>
      <xdr:colOff>101600</xdr:colOff>
      <xdr:row>18</xdr:row>
      <xdr:rowOff>87370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9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97547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8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161323</xdr:rowOff>
    </xdr:from>
    <xdr:to>
      <xdr:col>29</xdr:col>
      <xdr:colOff>127000</xdr:colOff>
      <xdr:row>37</xdr:row>
      <xdr:rowOff>183334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4423"/>
          <a:ext cx="0" cy="13936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155411</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183334</xdr:rowOff>
    </xdr:from>
    <xdr:to>
      <xdr:col>30</xdr:col>
      <xdr:colOff>25400</xdr:colOff>
      <xdr:row>37</xdr:row>
      <xdr:rowOff>183334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080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247700</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5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161323</xdr:rowOff>
    </xdr:from>
    <xdr:to>
      <xdr:col>30</xdr:col>
      <xdr:colOff>25400</xdr:colOff>
      <xdr:row>32</xdr:row>
      <xdr:rowOff>161323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4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98719</xdr:rowOff>
    </xdr:from>
    <xdr:to>
      <xdr:col>29</xdr:col>
      <xdr:colOff>127000</xdr:colOff>
      <xdr:row>37</xdr:row>
      <xdr:rowOff>140194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223419"/>
          <a:ext cx="647700" cy="41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293503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60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105526</xdr:rowOff>
    </xdr:from>
    <xdr:to>
      <xdr:col>29</xdr:col>
      <xdr:colOff>177800</xdr:colOff>
      <xdr:row>35</xdr:row>
      <xdr:rowOff>207126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15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140194</xdr:rowOff>
    </xdr:from>
    <xdr:to>
      <xdr:col>26</xdr:col>
      <xdr:colOff>50800</xdr:colOff>
      <xdr:row>37</xdr:row>
      <xdr:rowOff>208708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64894"/>
          <a:ext cx="698500" cy="685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208708</xdr:rowOff>
    </xdr:from>
    <xdr:to>
      <xdr:col>22</xdr:col>
      <xdr:colOff>114300</xdr:colOff>
      <xdr:row>37</xdr:row>
      <xdr:rowOff>289959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333408"/>
          <a:ext cx="698500" cy="8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217050</xdr:rowOff>
    </xdr:from>
    <xdr:to>
      <xdr:col>22</xdr:col>
      <xdr:colOff>165100</xdr:colOff>
      <xdr:row>35</xdr:row>
      <xdr:rowOff>318650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27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328827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289959</xdr:rowOff>
    </xdr:from>
    <xdr:to>
      <xdr:col>18</xdr:col>
      <xdr:colOff>177800</xdr:colOff>
      <xdr:row>37</xdr:row>
      <xdr:rowOff>330519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414659"/>
          <a:ext cx="698500" cy="405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157712</xdr:rowOff>
    </xdr:from>
    <xdr:to>
      <xdr:col>19</xdr:col>
      <xdr:colOff>38100</xdr:colOff>
      <xdr:row>35</xdr:row>
      <xdr:rowOff>259312</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80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269489</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141253</xdr:rowOff>
    </xdr:from>
    <xdr:to>
      <xdr:col>15</xdr:col>
      <xdr:colOff>101600</xdr:colOff>
      <xdr:row>35</xdr:row>
      <xdr:rowOff>242853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51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253030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2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47919</xdr:rowOff>
    </xdr:from>
    <xdr:to>
      <xdr:col>29</xdr:col>
      <xdr:colOff>177800</xdr:colOff>
      <xdr:row>37</xdr:row>
      <xdr:rowOff>149519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726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127946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8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89394</xdr:rowOff>
    </xdr:from>
    <xdr:to>
      <xdr:col>26</xdr:col>
      <xdr:colOff>101600</xdr:colOff>
      <xdr:row>37</xdr:row>
      <xdr:rowOff>190994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214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175771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3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157908</xdr:rowOff>
    </xdr:from>
    <xdr:to>
      <xdr:col>22</xdr:col>
      <xdr:colOff>165100</xdr:colOff>
      <xdr:row>37</xdr:row>
      <xdr:rowOff>259508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2826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244285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36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239159</xdr:rowOff>
    </xdr:from>
    <xdr:to>
      <xdr:col>19</xdr:col>
      <xdr:colOff>38100</xdr:colOff>
      <xdr:row>37</xdr:row>
      <xdr:rowOff>340759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363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325536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45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279719</xdr:rowOff>
    </xdr:from>
    <xdr:to>
      <xdr:col>15</xdr:col>
      <xdr:colOff>101600</xdr:colOff>
      <xdr:row>38</xdr:row>
      <xdr:rowOff>38419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4044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23196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490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112954</xdr:rowOff>
    </xdr:from>
    <xdr:to>
      <xdr:col>24</xdr:col>
      <xdr:colOff>62865</xdr:colOff>
      <xdr:row>38</xdr:row>
      <xdr:rowOff>101360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6454"/>
          <a:ext cx="1270" cy="1360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105187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20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101360</xdr:rowOff>
    </xdr:from>
    <xdr:to>
      <xdr:col>24</xdr:col>
      <xdr:colOff>152400</xdr:colOff>
      <xdr:row>38</xdr:row>
      <xdr:rowOff>101360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59631</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112954</xdr:rowOff>
    </xdr:from>
    <xdr:to>
      <xdr:col>24</xdr:col>
      <xdr:colOff>152400</xdr:colOff>
      <xdr:row>30</xdr:row>
      <xdr:rowOff>112954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6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20648</xdr:rowOff>
    </xdr:from>
    <xdr:to>
      <xdr:col>24</xdr:col>
      <xdr:colOff>63500</xdr:colOff>
      <xdr:row>35</xdr:row>
      <xdr:rowOff>43133</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21398"/>
          <a:ext cx="838200" cy="22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119056</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1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140629</xdr:rowOff>
    </xdr:from>
    <xdr:to>
      <xdr:col>24</xdr:col>
      <xdr:colOff>114300</xdr:colOff>
      <xdr:row>36</xdr:row>
      <xdr:rowOff>70779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4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27980</xdr:rowOff>
    </xdr:from>
    <xdr:to>
      <xdr:col>19</xdr:col>
      <xdr:colOff>177800</xdr:colOff>
      <xdr:row>35</xdr:row>
      <xdr:rowOff>43133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28730"/>
          <a:ext cx="889000" cy="15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149414</xdr:rowOff>
    </xdr:from>
    <xdr:to>
      <xdr:col>20</xdr:col>
      <xdr:colOff>38100</xdr:colOff>
      <xdr:row>36</xdr:row>
      <xdr:rowOff>79564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50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70691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42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27980</xdr:rowOff>
    </xdr:from>
    <xdr:to>
      <xdr:col>15</xdr:col>
      <xdr:colOff>50800</xdr:colOff>
      <xdr:row>36</xdr:row>
      <xdr:rowOff>26347</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2873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54218</xdr:rowOff>
    </xdr:from>
    <xdr:to>
      <xdr:col>15</xdr:col>
      <xdr:colOff>101600</xdr:colOff>
      <xdr:row>36</xdr:row>
      <xdr:rowOff>155818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26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146945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1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15619</xdr:rowOff>
    </xdr:from>
    <xdr:to>
      <xdr:col>10</xdr:col>
      <xdr:colOff>114300</xdr:colOff>
      <xdr:row>36</xdr:row>
      <xdr:rowOff>26347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187819"/>
          <a:ext cx="889000" cy="1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16026</xdr:rowOff>
    </xdr:from>
    <xdr:to>
      <xdr:col>10</xdr:col>
      <xdr:colOff>165100</xdr:colOff>
      <xdr:row>37</xdr:row>
      <xdr:rowOff>117626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108753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14246</xdr:rowOff>
    </xdr:from>
    <xdr:to>
      <xdr:col>6</xdr:col>
      <xdr:colOff>38100</xdr:colOff>
      <xdr:row>37</xdr:row>
      <xdr:rowOff>115846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106973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141298</xdr:rowOff>
    </xdr:from>
    <xdr:to>
      <xdr:col>24</xdr:col>
      <xdr:colOff>114300</xdr:colOff>
      <xdr:row>35</xdr:row>
      <xdr:rowOff>71448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970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164175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2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163783</xdr:rowOff>
    </xdr:from>
    <xdr:to>
      <xdr:col>20</xdr:col>
      <xdr:colOff>38100</xdr:colOff>
      <xdr:row>35</xdr:row>
      <xdr:rowOff>93933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110460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68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148630</xdr:rowOff>
    </xdr:from>
    <xdr:to>
      <xdr:col>15</xdr:col>
      <xdr:colOff>101600</xdr:colOff>
      <xdr:row>35</xdr:row>
      <xdr:rowOff>78780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7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95307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146997</xdr:rowOff>
    </xdr:from>
    <xdr:to>
      <xdr:col>10</xdr:col>
      <xdr:colOff>165100</xdr:colOff>
      <xdr:row>36</xdr:row>
      <xdr:rowOff>77147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4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93674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2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136269</xdr:rowOff>
    </xdr:from>
    <xdr:to>
      <xdr:col>6</xdr:col>
      <xdr:colOff>38100</xdr:colOff>
      <xdr:row>36</xdr:row>
      <xdr:rowOff>66419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82946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1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59744</xdr:rowOff>
    </xdr:from>
    <xdr:to>
      <xdr:col>24</xdr:col>
      <xdr:colOff>62865</xdr:colOff>
      <xdr:row>58</xdr:row>
      <xdr:rowOff>27599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32244"/>
          <a:ext cx="1270" cy="1339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31426</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27599</xdr:rowOff>
    </xdr:from>
    <xdr:to>
      <xdr:col>24</xdr:col>
      <xdr:colOff>152400</xdr:colOff>
      <xdr:row>58</xdr:row>
      <xdr:rowOff>27599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6421</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0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59744</xdr:rowOff>
    </xdr:from>
    <xdr:to>
      <xdr:col>24</xdr:col>
      <xdr:colOff>152400</xdr:colOff>
      <xdr:row>50</xdr:row>
      <xdr:rowOff>59744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32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50481</xdr:rowOff>
    </xdr:from>
    <xdr:to>
      <xdr:col>24</xdr:col>
      <xdr:colOff>63500</xdr:colOff>
      <xdr:row>57</xdr:row>
      <xdr:rowOff>111462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823131"/>
          <a:ext cx="838200" cy="6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71260</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5010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48383</xdr:rowOff>
    </xdr:from>
    <xdr:to>
      <xdr:col>24</xdr:col>
      <xdr:colOff>114300</xdr:colOff>
      <xdr:row>56</xdr:row>
      <xdr:rowOff>149983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4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111462</xdr:rowOff>
    </xdr:from>
    <xdr:to>
      <xdr:col>19</xdr:col>
      <xdr:colOff>177800</xdr:colOff>
      <xdr:row>58</xdr:row>
      <xdr:rowOff>70750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884112"/>
          <a:ext cx="889000" cy="13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115994</xdr:rowOff>
    </xdr:from>
    <xdr:to>
      <xdr:col>20</xdr:col>
      <xdr:colOff>38100</xdr:colOff>
      <xdr:row>57</xdr:row>
      <xdr:rowOff>46144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7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62671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9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58</xdr:rowOff>
    </xdr:from>
    <xdr:to>
      <xdr:col>15</xdr:col>
      <xdr:colOff>50800</xdr:colOff>
      <xdr:row>58</xdr:row>
      <xdr:rowOff>70750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2019300" y="9944158"/>
          <a:ext cx="889000" cy="70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165895</xdr:rowOff>
    </xdr:from>
    <xdr:to>
      <xdr:col>15</xdr:col>
      <xdr:colOff>101600</xdr:colOff>
      <xdr:row>57</xdr:row>
      <xdr:rowOff>96045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6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112572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542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xdr:rowOff>
    </xdr:from>
    <xdr:to>
      <xdr:col>10</xdr:col>
      <xdr:colOff>114300</xdr:colOff>
      <xdr:row>58</xdr:row>
      <xdr:rowOff>33086</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4158"/>
          <a:ext cx="889000" cy="3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145146</xdr:rowOff>
    </xdr:from>
    <xdr:to>
      <xdr:col>10</xdr:col>
      <xdr:colOff>165100</xdr:colOff>
      <xdr:row>57</xdr:row>
      <xdr:rowOff>75296</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4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91823</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2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152070</xdr:rowOff>
    </xdr:from>
    <xdr:to>
      <xdr:col>6</xdr:col>
      <xdr:colOff>38100</xdr:colOff>
      <xdr:row>57</xdr:row>
      <xdr:rowOff>82220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5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98747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52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171131</xdr:rowOff>
    </xdr:from>
    <xdr:to>
      <xdr:col>24</xdr:col>
      <xdr:colOff>114300</xdr:colOff>
      <xdr:row>57</xdr:row>
      <xdr:rowOff>101281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7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149558</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750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60662</xdr:rowOff>
    </xdr:from>
    <xdr:to>
      <xdr:col>20</xdr:col>
      <xdr:colOff>38100</xdr:colOff>
      <xdr:row>57</xdr:row>
      <xdr:rowOff>162262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83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153389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2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19950</xdr:rowOff>
    </xdr:from>
    <xdr:to>
      <xdr:col>15</xdr:col>
      <xdr:colOff>101600</xdr:colOff>
      <xdr:row>58</xdr:row>
      <xdr:rowOff>121550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96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112677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10056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120708</xdr:rowOff>
    </xdr:from>
    <xdr:to>
      <xdr:col>10</xdr:col>
      <xdr:colOff>165100</xdr:colOff>
      <xdr:row>58</xdr:row>
      <xdr:rowOff>50858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89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41985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153736</xdr:rowOff>
    </xdr:from>
    <xdr:to>
      <xdr:col>6</xdr:col>
      <xdr:colOff>38100</xdr:colOff>
      <xdr:row>58</xdr:row>
      <xdr:rowOff>83886</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92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75013</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1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2025</xdr:rowOff>
    </xdr:from>
    <xdr:to>
      <xdr:col>24</xdr:col>
      <xdr:colOff>62865</xdr:colOff>
      <xdr:row>77</xdr:row>
      <xdr:rowOff>152615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74975"/>
          <a:ext cx="1270" cy="1179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120152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5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2025</xdr:rowOff>
    </xdr:from>
    <xdr:to>
      <xdr:col>24</xdr:col>
      <xdr:colOff>152400</xdr:colOff>
      <xdr:row>71</xdr:row>
      <xdr:rowOff>2025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74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62948</xdr:rowOff>
    </xdr:from>
    <xdr:to>
      <xdr:col>24</xdr:col>
      <xdr:colOff>63500</xdr:colOff>
      <xdr:row>77</xdr:row>
      <xdr:rowOff>95752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264598"/>
          <a:ext cx="838200" cy="3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57084</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158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34207</xdr:rowOff>
    </xdr:from>
    <xdr:to>
      <xdr:col>24</xdr:col>
      <xdr:colOff>114300</xdr:colOff>
      <xdr:row>76</xdr:row>
      <xdr:rowOff>135807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80663</xdr:rowOff>
    </xdr:from>
    <xdr:to>
      <xdr:col>19</xdr:col>
      <xdr:colOff>177800</xdr:colOff>
      <xdr:row>77</xdr:row>
      <xdr:rowOff>95752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82313"/>
          <a:ext cx="889000" cy="1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20606</xdr:rowOff>
    </xdr:from>
    <xdr:to>
      <xdr:col>20</xdr:col>
      <xdr:colOff>38100</xdr:colOff>
      <xdr:row>76</xdr:row>
      <xdr:rowOff>122206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138733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80663</xdr:rowOff>
    </xdr:from>
    <xdr:to>
      <xdr:col>15</xdr:col>
      <xdr:colOff>50800</xdr:colOff>
      <xdr:row>77</xdr:row>
      <xdr:rowOff>95980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82313"/>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63582</xdr:rowOff>
    </xdr:from>
    <xdr:to>
      <xdr:col>15</xdr:col>
      <xdr:colOff>101600</xdr:colOff>
      <xdr:row>76</xdr:row>
      <xdr:rowOff>165182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10259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95980</xdr:rowOff>
    </xdr:from>
    <xdr:to>
      <xdr:col>10</xdr:col>
      <xdr:colOff>114300</xdr:colOff>
      <xdr:row>77</xdr:row>
      <xdr:rowOff>97752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97630"/>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77184</xdr:rowOff>
    </xdr:from>
    <xdr:to>
      <xdr:col>10</xdr:col>
      <xdr:colOff>165100</xdr:colOff>
      <xdr:row>77</xdr:row>
      <xdr:rowOff>7334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23861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55353</xdr:rowOff>
    </xdr:from>
    <xdr:to>
      <xdr:col>6</xdr:col>
      <xdr:colOff>38100</xdr:colOff>
      <xdr:row>76</xdr:row>
      <xdr:rowOff>156953</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2030</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860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12148</xdr:rowOff>
    </xdr:from>
    <xdr:to>
      <xdr:col>24</xdr:col>
      <xdr:colOff>114300</xdr:colOff>
      <xdr:row>77</xdr:row>
      <xdr:rowOff>113748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13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98525</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12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44952</xdr:rowOff>
    </xdr:from>
    <xdr:to>
      <xdr:col>20</xdr:col>
      <xdr:colOff>38100</xdr:colOff>
      <xdr:row>77</xdr:row>
      <xdr:rowOff>146552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24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137679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33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29863</xdr:rowOff>
    </xdr:from>
    <xdr:to>
      <xdr:col>15</xdr:col>
      <xdr:colOff>101600</xdr:colOff>
      <xdr:row>77</xdr:row>
      <xdr:rowOff>131463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3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122590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32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45180</xdr:rowOff>
    </xdr:from>
    <xdr:to>
      <xdr:col>10</xdr:col>
      <xdr:colOff>165100</xdr:colOff>
      <xdr:row>77</xdr:row>
      <xdr:rowOff>146780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137907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33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46952</xdr:rowOff>
    </xdr:from>
    <xdr:to>
      <xdr:col>6</xdr:col>
      <xdr:colOff>38100</xdr:colOff>
      <xdr:row>77</xdr:row>
      <xdr:rowOff>148552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48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139679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341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121355</xdr:rowOff>
    </xdr:from>
    <xdr:to>
      <xdr:col>24</xdr:col>
      <xdr:colOff>62865</xdr:colOff>
      <xdr:row>98</xdr:row>
      <xdr:rowOff>5474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0405"/>
          <a:ext cx="1270" cy="1427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9301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5474</xdr:rowOff>
    </xdr:from>
    <xdr:to>
      <xdr:col>24</xdr:col>
      <xdr:colOff>152400</xdr:colOff>
      <xdr:row>98</xdr:row>
      <xdr:rowOff>5474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7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68032</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55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121355</xdr:rowOff>
    </xdr:from>
    <xdr:to>
      <xdr:col>24</xdr:col>
      <xdr:colOff>152400</xdr:colOff>
      <xdr:row>89</xdr:row>
      <xdr:rowOff>121355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24048</xdr:rowOff>
    </xdr:from>
    <xdr:to>
      <xdr:col>24</xdr:col>
      <xdr:colOff>63500</xdr:colOff>
      <xdr:row>95</xdr:row>
      <xdr:rowOff>61861</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140348"/>
          <a:ext cx="838200" cy="20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161878</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06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139001</xdr:rowOff>
    </xdr:from>
    <xdr:to>
      <xdr:col>24</xdr:col>
      <xdr:colOff>114300</xdr:colOff>
      <xdr:row>95</xdr:row>
      <xdr:rowOff>69151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5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24048</xdr:rowOff>
    </xdr:from>
    <xdr:to>
      <xdr:col>19</xdr:col>
      <xdr:colOff>177800</xdr:colOff>
      <xdr:row>96</xdr:row>
      <xdr:rowOff>103829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140348"/>
          <a:ext cx="889000" cy="422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69641</xdr:rowOff>
    </xdr:from>
    <xdr:to>
      <xdr:col>20</xdr:col>
      <xdr:colOff>38100</xdr:colOff>
      <xdr:row>93</xdr:row>
      <xdr:rowOff>171241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01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16318</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530111" y="15789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103829</xdr:rowOff>
    </xdr:from>
    <xdr:to>
      <xdr:col>15</xdr:col>
      <xdr:colOff>50800</xdr:colOff>
      <xdr:row>96</xdr:row>
      <xdr:rowOff>120250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563029"/>
          <a:ext cx="889000" cy="1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137764</xdr:rowOff>
    </xdr:from>
    <xdr:to>
      <xdr:col>15</xdr:col>
      <xdr:colOff>101600</xdr:colOff>
      <xdr:row>96</xdr:row>
      <xdr:rowOff>67914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84441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0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120250</xdr:rowOff>
    </xdr:from>
    <xdr:to>
      <xdr:col>10</xdr:col>
      <xdr:colOff>114300</xdr:colOff>
      <xdr:row>97</xdr:row>
      <xdr:rowOff>12846</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79450"/>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28550</xdr:rowOff>
    </xdr:from>
    <xdr:to>
      <xdr:col>10</xdr:col>
      <xdr:colOff>165100</xdr:colOff>
      <xdr:row>96</xdr:row>
      <xdr:rowOff>130150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8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146677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262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80671</xdr:rowOff>
    </xdr:from>
    <xdr:to>
      <xdr:col>6</xdr:col>
      <xdr:colOff>38100</xdr:colOff>
      <xdr:row>97</xdr:row>
      <xdr:rowOff>10821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27348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31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11061</xdr:rowOff>
    </xdr:from>
    <xdr:to>
      <xdr:col>24</xdr:col>
      <xdr:colOff>114300</xdr:colOff>
      <xdr:row>95</xdr:row>
      <xdr:rowOff>112661</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9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160938</xdr:rowOff>
    </xdr:from>
    <xdr:ext cx="534377"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7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144698</xdr:rowOff>
    </xdr:from>
    <xdr:to>
      <xdr:col>20</xdr:col>
      <xdr:colOff>38100</xdr:colOff>
      <xdr:row>94</xdr:row>
      <xdr:rowOff>74848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0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65975</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18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53029</xdr:rowOff>
    </xdr:from>
    <xdr:to>
      <xdr:col>15</xdr:col>
      <xdr:colOff>101600</xdr:colOff>
      <xdr:row>96</xdr:row>
      <xdr:rowOff>154629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12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145756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6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69450</xdr:rowOff>
    </xdr:from>
    <xdr:to>
      <xdr:col>10</xdr:col>
      <xdr:colOff>165100</xdr:colOff>
      <xdr:row>96</xdr:row>
      <xdr:rowOff>171050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2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162177</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621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133496</xdr:rowOff>
    </xdr:from>
    <xdr:to>
      <xdr:col>6</xdr:col>
      <xdr:colOff>38100</xdr:colOff>
      <xdr:row>97</xdr:row>
      <xdr:rowOff>63646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54773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6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106142</xdr:rowOff>
    </xdr:from>
    <xdr:to>
      <xdr:col>54</xdr:col>
      <xdr:colOff>189865</xdr:colOff>
      <xdr:row>37</xdr:row>
      <xdr:rowOff>73277</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421092"/>
          <a:ext cx="1270" cy="995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77104</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42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73277</xdr:rowOff>
    </xdr:from>
    <xdr:to>
      <xdr:col>55</xdr:col>
      <xdr:colOff>88900</xdr:colOff>
      <xdr:row>37</xdr:row>
      <xdr:rowOff>73277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416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52819</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19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106142</xdr:rowOff>
    </xdr:from>
    <xdr:to>
      <xdr:col>55</xdr:col>
      <xdr:colOff>88900</xdr:colOff>
      <xdr:row>31</xdr:row>
      <xdr:rowOff>106142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421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73277</xdr:rowOff>
    </xdr:from>
    <xdr:to>
      <xdr:col>55</xdr:col>
      <xdr:colOff>0</xdr:colOff>
      <xdr:row>37</xdr:row>
      <xdr:rowOff>129268</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416927"/>
          <a:ext cx="838200" cy="55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164591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38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141714</xdr:rowOff>
    </xdr:from>
    <xdr:to>
      <xdr:col>55</xdr:col>
      <xdr:colOff>50800</xdr:colOff>
      <xdr:row>36</xdr:row>
      <xdr:rowOff>71864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162507</xdr:rowOff>
    </xdr:from>
    <xdr:to>
      <xdr:col>50</xdr:col>
      <xdr:colOff>114300</xdr:colOff>
      <xdr:row>37</xdr:row>
      <xdr:rowOff>129268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648907"/>
          <a:ext cx="889000" cy="824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12654</xdr:rowOff>
    </xdr:from>
    <xdr:to>
      <xdr:col>50</xdr:col>
      <xdr:colOff>165100</xdr:colOff>
      <xdr:row>36</xdr:row>
      <xdr:rowOff>114254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184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130781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5960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162507</xdr:rowOff>
    </xdr:from>
    <xdr:to>
      <xdr:col>45</xdr:col>
      <xdr:colOff>177800</xdr:colOff>
      <xdr:row>38</xdr:row>
      <xdr:rowOff>54546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648907"/>
          <a:ext cx="889000" cy="92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31</xdr:row>
      <xdr:rowOff>102852</xdr:rowOff>
    </xdr:from>
    <xdr:to>
      <xdr:col>46</xdr:col>
      <xdr:colOff>38100</xdr:colOff>
      <xdr:row>32</xdr:row>
      <xdr:rowOff>33002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4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49529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193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54546</xdr:rowOff>
    </xdr:from>
    <xdr:to>
      <xdr:col>41</xdr:col>
      <xdr:colOff>50800</xdr:colOff>
      <xdr:row>38</xdr:row>
      <xdr:rowOff>70214</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569646"/>
          <a:ext cx="889000" cy="15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53642</xdr:rowOff>
    </xdr:from>
    <xdr:to>
      <xdr:col>41</xdr:col>
      <xdr:colOff>101600</xdr:colOff>
      <xdr:row>36</xdr:row>
      <xdr:rowOff>155242</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25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319</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0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77477</xdr:rowOff>
    </xdr:from>
    <xdr:to>
      <xdr:col>36</xdr:col>
      <xdr:colOff>165100</xdr:colOff>
      <xdr:row>37</xdr:row>
      <xdr:rowOff>7627</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4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24154</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22477</xdr:rowOff>
    </xdr:from>
    <xdr:to>
      <xdr:col>55</xdr:col>
      <xdr:colOff>50800</xdr:colOff>
      <xdr:row>37</xdr:row>
      <xdr:rowOff>124077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366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108854</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8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78468</xdr:rowOff>
    </xdr:from>
    <xdr:to>
      <xdr:col>50</xdr:col>
      <xdr:colOff>165100</xdr:colOff>
      <xdr:row>38</xdr:row>
      <xdr:rowOff>8618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42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171195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1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111707</xdr:rowOff>
    </xdr:from>
    <xdr:to>
      <xdr:col>46</xdr:col>
      <xdr:colOff>38100</xdr:colOff>
      <xdr:row>33</xdr:row>
      <xdr:rowOff>41857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59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32984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69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3746</xdr:rowOff>
    </xdr:from>
    <xdr:to>
      <xdr:col>41</xdr:col>
      <xdr:colOff>101600</xdr:colOff>
      <xdr:row>38</xdr:row>
      <xdr:rowOff>105346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96473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19414</xdr:rowOff>
    </xdr:from>
    <xdr:to>
      <xdr:col>36</xdr:col>
      <xdr:colOff>165100</xdr:colOff>
      <xdr:row>38</xdr:row>
      <xdr:rowOff>121014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34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112141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62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7308</xdr:rowOff>
    </xdr:from>
    <xdr:to>
      <xdr:col>54</xdr:col>
      <xdr:colOff>189865</xdr:colOff>
      <xdr:row>58</xdr:row>
      <xdr:rowOff>81102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51258"/>
          <a:ext cx="1270" cy="1273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84929</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29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81102</xdr:rowOff>
    </xdr:from>
    <xdr:to>
      <xdr:col>55</xdr:col>
      <xdr:colOff>88900</xdr:colOff>
      <xdr:row>58</xdr:row>
      <xdr:rowOff>81102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2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125435</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2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7308</xdr:rowOff>
    </xdr:from>
    <xdr:to>
      <xdr:col>55</xdr:col>
      <xdr:colOff>88900</xdr:colOff>
      <xdr:row>51</xdr:row>
      <xdr:rowOff>7308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51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39486</xdr:rowOff>
    </xdr:from>
    <xdr:to>
      <xdr:col>55</xdr:col>
      <xdr:colOff>0</xdr:colOff>
      <xdr:row>58</xdr:row>
      <xdr:rowOff>81102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983586"/>
          <a:ext cx="838200" cy="41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65730</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95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42853</xdr:rowOff>
    </xdr:from>
    <xdr:to>
      <xdr:col>55</xdr:col>
      <xdr:colOff>50800</xdr:colOff>
      <xdr:row>56</xdr:row>
      <xdr:rowOff>144453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4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39486</xdr:rowOff>
    </xdr:from>
    <xdr:to>
      <xdr:col>50</xdr:col>
      <xdr:colOff>114300</xdr:colOff>
      <xdr:row>58</xdr:row>
      <xdr:rowOff>47661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83586"/>
          <a:ext cx="889000" cy="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122308</xdr:rowOff>
    </xdr:from>
    <xdr:to>
      <xdr:col>50</xdr:col>
      <xdr:colOff>165100</xdr:colOff>
      <xdr:row>56</xdr:row>
      <xdr:rowOff>52458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68985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47661</xdr:rowOff>
    </xdr:from>
    <xdr:to>
      <xdr:col>45</xdr:col>
      <xdr:colOff>177800</xdr:colOff>
      <xdr:row>58</xdr:row>
      <xdr:rowOff>48913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91761"/>
          <a:ext cx="889000" cy="1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147193</xdr:rowOff>
    </xdr:from>
    <xdr:to>
      <xdr:col>46</xdr:col>
      <xdr:colOff>38100</xdr:colOff>
      <xdr:row>56</xdr:row>
      <xdr:rowOff>77343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7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93870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5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15211</xdr:rowOff>
    </xdr:from>
    <xdr:to>
      <xdr:col>41</xdr:col>
      <xdr:colOff>50800</xdr:colOff>
      <xdr:row>58</xdr:row>
      <xdr:rowOff>48913</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59311"/>
          <a:ext cx="889000" cy="3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90326</xdr:rowOff>
    </xdr:from>
    <xdr:to>
      <xdr:col>41</xdr:col>
      <xdr:colOff>101600</xdr:colOff>
      <xdr:row>56</xdr:row>
      <xdr:rowOff>20476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2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37003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9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147476</xdr:rowOff>
    </xdr:from>
    <xdr:to>
      <xdr:col>36</xdr:col>
      <xdr:colOff>165100</xdr:colOff>
      <xdr:row>56</xdr:row>
      <xdr:rowOff>77626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94153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5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30302</xdr:rowOff>
    </xdr:from>
    <xdr:to>
      <xdr:col>55</xdr:col>
      <xdr:colOff>50800</xdr:colOff>
      <xdr:row>58</xdr:row>
      <xdr:rowOff>131902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97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116679</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889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160136</xdr:rowOff>
    </xdr:from>
    <xdr:to>
      <xdr:col>50</xdr:col>
      <xdr:colOff>165100</xdr:colOff>
      <xdr:row>58</xdr:row>
      <xdr:rowOff>90286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93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81413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1002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168311</xdr:rowOff>
    </xdr:from>
    <xdr:to>
      <xdr:col>46</xdr:col>
      <xdr:colOff>38100</xdr:colOff>
      <xdr:row>58</xdr:row>
      <xdr:rowOff>98461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89588</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3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169563</xdr:rowOff>
    </xdr:from>
    <xdr:to>
      <xdr:col>41</xdr:col>
      <xdr:colOff>101600</xdr:colOff>
      <xdr:row>58</xdr:row>
      <xdr:rowOff>99713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4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90840</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3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135861</xdr:rowOff>
    </xdr:from>
    <xdr:to>
      <xdr:col>36</xdr:col>
      <xdr:colOff>165100</xdr:colOff>
      <xdr:row>58</xdr:row>
      <xdr:rowOff>66011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0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57138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1000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16925</xdr:rowOff>
    </xdr:from>
    <xdr:to>
      <xdr:col>54</xdr:col>
      <xdr:colOff>189865</xdr:colOff>
      <xdr:row>79</xdr:row>
      <xdr:rowOff>98862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18425"/>
          <a:ext cx="1270" cy="1624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102689</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98862</xdr:rowOff>
    </xdr:from>
    <xdr:to>
      <xdr:col>55</xdr:col>
      <xdr:colOff>88900</xdr:colOff>
      <xdr:row>79</xdr:row>
      <xdr:rowOff>98862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135052</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79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16925</xdr:rowOff>
    </xdr:from>
    <xdr:to>
      <xdr:col>55</xdr:col>
      <xdr:colOff>88900</xdr:colOff>
      <xdr:row>70</xdr:row>
      <xdr:rowOff>16925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18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138720</xdr:rowOff>
    </xdr:from>
    <xdr:to>
      <xdr:col>55</xdr:col>
      <xdr:colOff>0</xdr:colOff>
      <xdr:row>79</xdr:row>
      <xdr:rowOff>80705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11820"/>
          <a:ext cx="838200" cy="11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61175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62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38298</xdr:rowOff>
    </xdr:from>
    <xdr:to>
      <xdr:col>55</xdr:col>
      <xdr:colOff>50800</xdr:colOff>
      <xdr:row>78</xdr:row>
      <xdr:rowOff>139898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41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147211</xdr:rowOff>
    </xdr:from>
    <xdr:to>
      <xdr:col>50</xdr:col>
      <xdr:colOff>114300</xdr:colOff>
      <xdr:row>79</xdr:row>
      <xdr:rowOff>80705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520311"/>
          <a:ext cx="889000" cy="104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162869</xdr:rowOff>
    </xdr:from>
    <xdr:to>
      <xdr:col>50</xdr:col>
      <xdr:colOff>165100</xdr:colOff>
      <xdr:row>78</xdr:row>
      <xdr:rowOff>93019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6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109546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3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147211</xdr:rowOff>
    </xdr:from>
    <xdr:to>
      <xdr:col>45</xdr:col>
      <xdr:colOff>177800</xdr:colOff>
      <xdr:row>78</xdr:row>
      <xdr:rowOff>162201</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520311"/>
          <a:ext cx="889000" cy="1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5559</xdr:rowOff>
    </xdr:from>
    <xdr:to>
      <xdr:col>46</xdr:col>
      <xdr:colOff>38100</xdr:colOff>
      <xdr:row>78</xdr:row>
      <xdr:rowOff>107159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378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123686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53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129984</xdr:rowOff>
    </xdr:from>
    <xdr:to>
      <xdr:col>41</xdr:col>
      <xdr:colOff>50800</xdr:colOff>
      <xdr:row>78</xdr:row>
      <xdr:rowOff>162201</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503084"/>
          <a:ext cx="889000" cy="3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130211</xdr:rowOff>
    </xdr:from>
    <xdr:to>
      <xdr:col>41</xdr:col>
      <xdr:colOff>101600</xdr:colOff>
      <xdr:row>78</xdr:row>
      <xdr:rowOff>60361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3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76888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0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151749</xdr:rowOff>
    </xdr:from>
    <xdr:to>
      <xdr:col>36</xdr:col>
      <xdr:colOff>165100</xdr:colOff>
      <xdr:row>78</xdr:row>
      <xdr:rowOff>81899</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98426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2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87920</xdr:rowOff>
    </xdr:from>
    <xdr:to>
      <xdr:col>55</xdr:col>
      <xdr:colOff>50800</xdr:colOff>
      <xdr:row>79</xdr:row>
      <xdr:rowOff>18070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66347</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29905</xdr:rowOff>
    </xdr:from>
    <xdr:to>
      <xdr:col>50</xdr:col>
      <xdr:colOff>165100</xdr:colOff>
      <xdr:row>79</xdr:row>
      <xdr:rowOff>131505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7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122632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6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96411</xdr:rowOff>
    </xdr:from>
    <xdr:to>
      <xdr:col>46</xdr:col>
      <xdr:colOff>38100</xdr:colOff>
      <xdr:row>79</xdr:row>
      <xdr:rowOff>26561</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6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17688</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428" y="135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111401</xdr:rowOff>
    </xdr:from>
    <xdr:to>
      <xdr:col>41</xdr:col>
      <xdr:colOff>101600</xdr:colOff>
      <xdr:row>79</xdr:row>
      <xdr:rowOff>41551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8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32678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57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79184</xdr:rowOff>
    </xdr:from>
    <xdr:to>
      <xdr:col>36</xdr:col>
      <xdr:colOff>165100</xdr:colOff>
      <xdr:row>79</xdr:row>
      <xdr:rowOff>9334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461</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545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161874</xdr:rowOff>
    </xdr:from>
    <xdr:to>
      <xdr:col>54</xdr:col>
      <xdr:colOff>189865</xdr:colOff>
      <xdr:row>98</xdr:row>
      <xdr:rowOff>151963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92374"/>
          <a:ext cx="1270" cy="1361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155790</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5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151963</xdr:rowOff>
    </xdr:from>
    <xdr:to>
      <xdr:col>55</xdr:col>
      <xdr:colOff>88900</xdr:colOff>
      <xdr:row>98</xdr:row>
      <xdr:rowOff>151963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54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108551</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67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161874</xdr:rowOff>
    </xdr:from>
    <xdr:to>
      <xdr:col>55</xdr:col>
      <xdr:colOff>88900</xdr:colOff>
      <xdr:row>90</xdr:row>
      <xdr:rowOff>161874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9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83155</xdr:rowOff>
    </xdr:from>
    <xdr:to>
      <xdr:col>55</xdr:col>
      <xdr:colOff>0</xdr:colOff>
      <xdr:row>98</xdr:row>
      <xdr:rowOff>151963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885255"/>
          <a:ext cx="838200" cy="68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125803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135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102926</xdr:rowOff>
    </xdr:from>
    <xdr:to>
      <xdr:col>55</xdr:col>
      <xdr:colOff>50800</xdr:colOff>
      <xdr:row>97</xdr:row>
      <xdr:rowOff>33076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6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67005</xdr:rowOff>
    </xdr:from>
    <xdr:to>
      <xdr:col>50</xdr:col>
      <xdr:colOff>114300</xdr:colOff>
      <xdr:row>98</xdr:row>
      <xdr:rowOff>83155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869105"/>
          <a:ext cx="889000" cy="1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25806</xdr:rowOff>
    </xdr:from>
    <xdr:to>
      <xdr:col>50</xdr:col>
      <xdr:colOff>165100</xdr:colOff>
      <xdr:row>96</xdr:row>
      <xdr:rowOff>127406</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85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143933</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26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59772</xdr:rowOff>
    </xdr:from>
    <xdr:to>
      <xdr:col>45</xdr:col>
      <xdr:colOff>177800</xdr:colOff>
      <xdr:row>98</xdr:row>
      <xdr:rowOff>67005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7861300" y="16861872"/>
          <a:ext cx="889000" cy="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72033</xdr:rowOff>
    </xdr:from>
    <xdr:to>
      <xdr:col>46</xdr:col>
      <xdr:colOff>38100</xdr:colOff>
      <xdr:row>97</xdr:row>
      <xdr:rowOff>2183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3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18710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306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59772</xdr:rowOff>
    </xdr:from>
    <xdr:to>
      <xdr:col>41</xdr:col>
      <xdr:colOff>50800</xdr:colOff>
      <xdr:row>98</xdr:row>
      <xdr:rowOff>83562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861872"/>
          <a:ext cx="889000" cy="2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31635</xdr:rowOff>
    </xdr:from>
    <xdr:to>
      <xdr:col>41</xdr:col>
      <xdr:colOff>101600</xdr:colOff>
      <xdr:row>96</xdr:row>
      <xdr:rowOff>133235</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149762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6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72603</xdr:rowOff>
    </xdr:from>
    <xdr:to>
      <xdr:col>36</xdr:col>
      <xdr:colOff>165100</xdr:colOff>
      <xdr:row>97</xdr:row>
      <xdr:rowOff>2753</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19280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0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101163</xdr:rowOff>
    </xdr:from>
    <xdr:to>
      <xdr:col>55</xdr:col>
      <xdr:colOff>50800</xdr:colOff>
      <xdr:row>99</xdr:row>
      <xdr:rowOff>31313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9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16090</xdr:rowOff>
    </xdr:from>
    <xdr:ext cx="469744"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81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32355</xdr:rowOff>
    </xdr:from>
    <xdr:to>
      <xdr:col>50</xdr:col>
      <xdr:colOff>165100</xdr:colOff>
      <xdr:row>98</xdr:row>
      <xdr:rowOff>133955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8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125082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927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16205</xdr:rowOff>
    </xdr:from>
    <xdr:to>
      <xdr:col>46</xdr:col>
      <xdr:colOff>38100</xdr:colOff>
      <xdr:row>98</xdr:row>
      <xdr:rowOff>117805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1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108932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8972</xdr:rowOff>
    </xdr:from>
    <xdr:to>
      <xdr:col>41</xdr:col>
      <xdr:colOff>101600</xdr:colOff>
      <xdr:row>98</xdr:row>
      <xdr:rowOff>110572</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101699</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0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32762</xdr:rowOff>
    </xdr:from>
    <xdr:to>
      <xdr:col>36</xdr:col>
      <xdr:colOff>165100</xdr:colOff>
      <xdr:row>98</xdr:row>
      <xdr:rowOff>134362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3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125489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92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99385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242885"/>
          <a:ext cx="1269" cy="1542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109940</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46062</xdr:rowOff>
    </xdr:from>
    <xdr:ext cx="534377"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01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99385</xdr:rowOff>
    </xdr:from>
    <xdr:to>
      <xdr:col>86</xdr:col>
      <xdr:colOff>25400</xdr:colOff>
      <xdr:row>30</xdr:row>
      <xdr:rowOff>99385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242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94209</xdr:rowOff>
    </xdr:from>
    <xdr:to>
      <xdr:col>85</xdr:col>
      <xdr:colOff>127000</xdr:colOff>
      <xdr:row>39</xdr:row>
      <xdr:rowOff>98258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5481300" y="6780759"/>
          <a:ext cx="838200" cy="4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27391</xdr:rowOff>
    </xdr:from>
    <xdr:ext cx="469744"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42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4514</xdr:rowOff>
    </xdr:from>
    <xdr:to>
      <xdr:col>85</xdr:col>
      <xdr:colOff>177800</xdr:colOff>
      <xdr:row>39</xdr:row>
      <xdr:rowOff>106114</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98258</xdr:rowOff>
    </xdr:from>
    <xdr:to>
      <xdr:col>81</xdr:col>
      <xdr:colOff>50800</xdr:colOff>
      <xdr:row>39</xdr:row>
      <xdr:rowOff>98666</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784808"/>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162623</xdr:rowOff>
    </xdr:from>
    <xdr:to>
      <xdr:col>81</xdr:col>
      <xdr:colOff>101600</xdr:colOff>
      <xdr:row>39</xdr:row>
      <xdr:rowOff>92773</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7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109300</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428" y="645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96462</xdr:rowOff>
    </xdr:from>
    <xdr:to>
      <xdr:col>76</xdr:col>
      <xdr:colOff>114300</xdr:colOff>
      <xdr:row>39</xdr:row>
      <xdr:rowOff>98666</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3012"/>
          <a:ext cx="889000" cy="2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157137</xdr:rowOff>
    </xdr:from>
    <xdr:to>
      <xdr:col>76</xdr:col>
      <xdr:colOff>165100</xdr:colOff>
      <xdr:row>39</xdr:row>
      <xdr:rowOff>87287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103814</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44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78011</xdr:rowOff>
    </xdr:from>
    <xdr:to>
      <xdr:col>71</xdr:col>
      <xdr:colOff>177800</xdr:colOff>
      <xdr:row>39</xdr:row>
      <xdr:rowOff>96462</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64561"/>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160517</xdr:rowOff>
    </xdr:from>
    <xdr:to>
      <xdr:col>72</xdr:col>
      <xdr:colOff>38100</xdr:colOff>
      <xdr:row>39</xdr:row>
      <xdr:rowOff>90667</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107194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45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10065</xdr:rowOff>
    </xdr:from>
    <xdr:to>
      <xdr:col>67</xdr:col>
      <xdr:colOff>101600</xdr:colOff>
      <xdr:row>39</xdr:row>
      <xdr:rowOff>111665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9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128192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471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43409</xdr:rowOff>
    </xdr:from>
    <xdr:to>
      <xdr:col>85</xdr:col>
      <xdr:colOff>177800</xdr:colOff>
      <xdr:row>39</xdr:row>
      <xdr:rowOff>145009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2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154391</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9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47458</xdr:rowOff>
    </xdr:from>
    <xdr:to>
      <xdr:col>81</xdr:col>
      <xdr:colOff>101600</xdr:colOff>
      <xdr:row>39</xdr:row>
      <xdr:rowOff>149058</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140185</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24333" y="6826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47866</xdr:rowOff>
    </xdr:from>
    <xdr:to>
      <xdr:col>76</xdr:col>
      <xdr:colOff>165100</xdr:colOff>
      <xdr:row>39</xdr:row>
      <xdr:rowOff>149466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140593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35333" y="68271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45662</xdr:rowOff>
    </xdr:from>
    <xdr:to>
      <xdr:col>72</xdr:col>
      <xdr:colOff>38100</xdr:colOff>
      <xdr:row>39</xdr:row>
      <xdr:rowOff>147262</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138389</xdr:rowOff>
    </xdr:from>
    <xdr:ext cx="378565"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14017" y="6824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27211</xdr:rowOff>
    </xdr:from>
    <xdr:to>
      <xdr:col>67</xdr:col>
      <xdr:colOff>101600</xdr:colOff>
      <xdr:row>39</xdr:row>
      <xdr:rowOff>128811</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1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119938</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680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83255</xdr:rowOff>
    </xdr:from>
    <xdr:to>
      <xdr:col>85</xdr:col>
      <xdr:colOff>126364</xdr:colOff>
      <xdr:row>78</xdr:row>
      <xdr:rowOff>22219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84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26046</xdr:rowOff>
    </xdr:from>
    <xdr:ext cx="534377" cy="259045"/>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9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22219</xdr:rowOff>
    </xdr:from>
    <xdr:to>
      <xdr:col>86</xdr:col>
      <xdr:colOff>25400</xdr:colOff>
      <xdr:row>78</xdr:row>
      <xdr:rowOff>22219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95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29932</xdr:rowOff>
    </xdr:from>
    <xdr:ext cx="534377" cy="2590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85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83255</xdr:rowOff>
    </xdr:from>
    <xdr:to>
      <xdr:col>86</xdr:col>
      <xdr:colOff>25400</xdr:colOff>
      <xdr:row>70</xdr:row>
      <xdr:rowOff>83255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8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23991</xdr:rowOff>
    </xdr:from>
    <xdr:to>
      <xdr:col>85</xdr:col>
      <xdr:colOff>127000</xdr:colOff>
      <xdr:row>77</xdr:row>
      <xdr:rowOff>33629</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25641"/>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24033</xdr:rowOff>
    </xdr:from>
    <xdr:ext cx="534377" cy="259045"/>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113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1156</xdr:rowOff>
    </xdr:from>
    <xdr:to>
      <xdr:col>85</xdr:col>
      <xdr:colOff>177800</xdr:colOff>
      <xdr:row>75</xdr:row>
      <xdr:rowOff>102756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33629</xdr:rowOff>
    </xdr:from>
    <xdr:to>
      <xdr:col>81</xdr:col>
      <xdr:colOff>50800</xdr:colOff>
      <xdr:row>77</xdr:row>
      <xdr:rowOff>62433</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4592300" y="13235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30969</xdr:rowOff>
    </xdr:from>
    <xdr:to>
      <xdr:col>81</xdr:col>
      <xdr:colOff>101600</xdr:colOff>
      <xdr:row>75</xdr:row>
      <xdr:rowOff>132569</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149096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62433</xdr:rowOff>
    </xdr:from>
    <xdr:to>
      <xdr:col>76</xdr:col>
      <xdr:colOff>114300</xdr:colOff>
      <xdr:row>77</xdr:row>
      <xdr:rowOff>91312</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3703300" y="13264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84709</xdr:rowOff>
    </xdr:from>
    <xdr:to>
      <xdr:col>76</xdr:col>
      <xdr:colOff>165100</xdr:colOff>
      <xdr:row>76</xdr:row>
      <xdr:rowOff>14858</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31386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91312</xdr:rowOff>
    </xdr:from>
    <xdr:to>
      <xdr:col>71</xdr:col>
      <xdr:colOff>177800</xdr:colOff>
      <xdr:row>77</xdr:row>
      <xdr:rowOff>97676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flipV="1">
          <a:off x="12814300" y="13292962"/>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13348</xdr:rowOff>
    </xdr:from>
    <xdr:to>
      <xdr:col>72</xdr:col>
      <xdr:colOff>38100</xdr:colOff>
      <xdr:row>75</xdr:row>
      <xdr:rowOff>114948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87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131475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264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7385</xdr:rowOff>
    </xdr:from>
    <xdr:to>
      <xdr:col>67</xdr:col>
      <xdr:colOff>101600</xdr:colOff>
      <xdr:row>75</xdr:row>
      <xdr:rowOff>108985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6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125512</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264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144641</xdr:rowOff>
    </xdr:from>
    <xdr:to>
      <xdr:col>85</xdr:col>
      <xdr:colOff>177800</xdr:colOff>
      <xdr:row>77</xdr:row>
      <xdr:rowOff>74791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7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123068</xdr:rowOff>
    </xdr:from>
    <xdr:ext cx="534377" cy="259045"/>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154279</xdr:rowOff>
    </xdr:from>
    <xdr:to>
      <xdr:col>81</xdr:col>
      <xdr:colOff>101600</xdr:colOff>
      <xdr:row>77</xdr:row>
      <xdr:rowOff>84429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8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75556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4111" y="1327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11633</xdr:rowOff>
    </xdr:from>
    <xdr:to>
      <xdr:col>76</xdr:col>
      <xdr:colOff>165100</xdr:colOff>
      <xdr:row>77</xdr:row>
      <xdr:rowOff>113233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213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104360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330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40512</xdr:rowOff>
    </xdr:from>
    <xdr:to>
      <xdr:col>72</xdr:col>
      <xdr:colOff>38100</xdr:colOff>
      <xdr:row>77</xdr:row>
      <xdr:rowOff>142112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133239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6111" y="1333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46876</xdr:rowOff>
    </xdr:from>
    <xdr:to>
      <xdr:col>67</xdr:col>
      <xdr:colOff>101600</xdr:colOff>
      <xdr:row>77</xdr:row>
      <xdr:rowOff>148476</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248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139603</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7111" y="13341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156969</xdr:rowOff>
    </xdr:from>
    <xdr:to>
      <xdr:col>85</xdr:col>
      <xdr:colOff>126364</xdr:colOff>
      <xdr:row>98</xdr:row>
      <xdr:rowOff>139294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758919"/>
          <a:ext cx="1269" cy="1182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143121</xdr:rowOff>
    </xdr:from>
    <xdr:ext cx="313932"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69452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139294</xdr:rowOff>
    </xdr:from>
    <xdr:to>
      <xdr:col>86</xdr:col>
      <xdr:colOff>25400</xdr:colOff>
      <xdr:row>98</xdr:row>
      <xdr:rowOff>139294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6941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103646</xdr:rowOff>
    </xdr:from>
    <xdr:ext cx="599010"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534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156969</xdr:rowOff>
    </xdr:from>
    <xdr:to>
      <xdr:col>86</xdr:col>
      <xdr:colOff>25400</xdr:colOff>
      <xdr:row>91</xdr:row>
      <xdr:rowOff>156969</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758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42687</xdr:rowOff>
    </xdr:from>
    <xdr:to>
      <xdr:col>85</xdr:col>
      <xdr:colOff>127000</xdr:colOff>
      <xdr:row>98</xdr:row>
      <xdr:rowOff>102722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844787"/>
          <a:ext cx="838200" cy="60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148942</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08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126065</xdr:rowOff>
    </xdr:from>
    <xdr:to>
      <xdr:col>85</xdr:col>
      <xdr:colOff>177800</xdr:colOff>
      <xdr:row>98</xdr:row>
      <xdr:rowOff>56215</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42687</xdr:rowOff>
    </xdr:from>
    <xdr:to>
      <xdr:col>81</xdr:col>
      <xdr:colOff>50800</xdr:colOff>
      <xdr:row>98</xdr:row>
      <xdr:rowOff>109305</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844787"/>
          <a:ext cx="889000" cy="6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125513</xdr:rowOff>
    </xdr:from>
    <xdr:to>
      <xdr:col>81</xdr:col>
      <xdr:colOff>101600</xdr:colOff>
      <xdr:row>98</xdr:row>
      <xdr:rowOff>55663</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72190</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53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91520</xdr:rowOff>
    </xdr:from>
    <xdr:to>
      <xdr:col>76</xdr:col>
      <xdr:colOff>114300</xdr:colOff>
      <xdr:row>98</xdr:row>
      <xdr:rowOff>109305</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893620"/>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12159</xdr:rowOff>
    </xdr:from>
    <xdr:to>
      <xdr:col>76</xdr:col>
      <xdr:colOff>165100</xdr:colOff>
      <xdr:row>98</xdr:row>
      <xdr:rowOff>113759</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130286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58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69154</xdr:rowOff>
    </xdr:from>
    <xdr:to>
      <xdr:col>71</xdr:col>
      <xdr:colOff>177800</xdr:colOff>
      <xdr:row>98</xdr:row>
      <xdr:rowOff>91520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871254"/>
          <a:ext cx="889000" cy="2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22862</xdr:rowOff>
    </xdr:from>
    <xdr:to>
      <xdr:col>72</xdr:col>
      <xdr:colOff>38100</xdr:colOff>
      <xdr:row>98</xdr:row>
      <xdr:rowOff>124462</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82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140989</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60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6677</xdr:rowOff>
    </xdr:from>
    <xdr:to>
      <xdr:col>67</xdr:col>
      <xdr:colOff>101600</xdr:colOff>
      <xdr:row>98</xdr:row>
      <xdr:rowOff>108277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124804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51922</xdr:rowOff>
    </xdr:from>
    <xdr:to>
      <xdr:col>85</xdr:col>
      <xdr:colOff>177800</xdr:colOff>
      <xdr:row>98</xdr:row>
      <xdr:rowOff>153522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5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138299</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163337</xdr:rowOff>
    </xdr:from>
    <xdr:to>
      <xdr:col>81</xdr:col>
      <xdr:colOff>101600</xdr:colOff>
      <xdr:row>98</xdr:row>
      <xdr:rowOff>93487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79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84614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88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58505</xdr:rowOff>
    </xdr:from>
    <xdr:to>
      <xdr:col>76</xdr:col>
      <xdr:colOff>165100</xdr:colOff>
      <xdr:row>98</xdr:row>
      <xdr:rowOff>160105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6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151232</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5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40720</xdr:rowOff>
    </xdr:from>
    <xdr:to>
      <xdr:col>72</xdr:col>
      <xdr:colOff>38100</xdr:colOff>
      <xdr:row>98</xdr:row>
      <xdr:rowOff>142320</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84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133447</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935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18354</xdr:rowOff>
    </xdr:from>
    <xdr:to>
      <xdr:col>67</xdr:col>
      <xdr:colOff>101600</xdr:colOff>
      <xdr:row>98</xdr:row>
      <xdr:rowOff>119954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2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111081</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13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132271</xdr:rowOff>
    </xdr:from>
    <xdr:to>
      <xdr:col>116</xdr:col>
      <xdr:colOff>62864</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275771"/>
          <a:ext cx="1269" cy="145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78948</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050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132271</xdr:rowOff>
    </xdr:from>
    <xdr:to>
      <xdr:col>116</xdr:col>
      <xdr:colOff>152400</xdr:colOff>
      <xdr:row>30</xdr:row>
      <xdr:rowOff>132271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275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16447</xdr:rowOff>
    </xdr:from>
    <xdr:to>
      <xdr:col>116</xdr:col>
      <xdr:colOff>63500</xdr:colOff>
      <xdr:row>35</xdr:row>
      <xdr:rowOff>50736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017197"/>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146194</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3183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167767</xdr:rowOff>
    </xdr:from>
    <xdr:to>
      <xdr:col>116</xdr:col>
      <xdr:colOff>114300</xdr:colOff>
      <xdr:row>37</xdr:row>
      <xdr:rowOff>97917</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16447</xdr:rowOff>
    </xdr:from>
    <xdr:to>
      <xdr:col>111</xdr:col>
      <xdr:colOff>177800</xdr:colOff>
      <xdr:row>36</xdr:row>
      <xdr:rowOff>2730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017197"/>
          <a:ext cx="889000" cy="15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147003</xdr:rowOff>
    </xdr:from>
    <xdr:to>
      <xdr:col>112</xdr:col>
      <xdr:colOff>38100</xdr:colOff>
      <xdr:row>37</xdr:row>
      <xdr:rowOff>77153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31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68280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41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2730</xdr:rowOff>
    </xdr:from>
    <xdr:to>
      <xdr:col>107</xdr:col>
      <xdr:colOff>50800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174930"/>
          <a:ext cx="889000" cy="5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73470</xdr:rowOff>
    </xdr:from>
    <xdr:to>
      <xdr:col>107</xdr:col>
      <xdr:colOff>101600</xdr:colOff>
      <xdr:row>37</xdr:row>
      <xdr:rowOff>3620</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4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166197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3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88138</xdr:rowOff>
    </xdr:from>
    <xdr:to>
      <xdr:col>102</xdr:col>
      <xdr:colOff>165100</xdr:colOff>
      <xdr:row>38</xdr:row>
      <xdr:rowOff>18288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43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34815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207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136144</xdr:rowOff>
    </xdr:from>
    <xdr:to>
      <xdr:col>98</xdr:col>
      <xdr:colOff>38100</xdr:colOff>
      <xdr:row>38</xdr:row>
      <xdr:rowOff>66294</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47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82821</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255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171386</xdr:rowOff>
    </xdr:from>
    <xdr:to>
      <xdr:col>116</xdr:col>
      <xdr:colOff>114300</xdr:colOff>
      <xdr:row>35</xdr:row>
      <xdr:rowOff>101536</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000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22813</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585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137097</xdr:rowOff>
    </xdr:from>
    <xdr:to>
      <xdr:col>112</xdr:col>
      <xdr:colOff>38100</xdr:colOff>
      <xdr:row>35</xdr:row>
      <xdr:rowOff>67247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596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83774</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574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123380</xdr:rowOff>
    </xdr:from>
    <xdr:to>
      <xdr:col>107</xdr:col>
      <xdr:colOff>101600</xdr:colOff>
      <xdr:row>36</xdr:row>
      <xdr:rowOff>53530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12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70057</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199428" y="589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18415</xdr:rowOff>
    </xdr:from>
    <xdr:to>
      <xdr:col>116</xdr:col>
      <xdr:colOff>62864</xdr:colOff>
      <xdr:row>59</xdr:row>
      <xdr:rowOff>44450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590915"/>
          <a:ext cx="1269" cy="156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136542</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18415</xdr:rowOff>
    </xdr:from>
    <xdr:to>
      <xdr:col>116</xdr:col>
      <xdr:colOff>152400</xdr:colOff>
      <xdr:row>50</xdr:row>
      <xdr:rowOff>18415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59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85471</xdr:rowOff>
    </xdr:from>
    <xdr:to>
      <xdr:col>116</xdr:col>
      <xdr:colOff>63500</xdr:colOff>
      <xdr:row>56</xdr:row>
      <xdr:rowOff>34417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515221"/>
          <a:ext cx="838200" cy="12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160799</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761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10922</xdr:rowOff>
    </xdr:from>
    <xdr:to>
      <xdr:col>116</xdr:col>
      <xdr:colOff>114300</xdr:colOff>
      <xdr:row>57</xdr:row>
      <xdr:rowOff>112522</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78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105918</xdr:rowOff>
    </xdr:from>
    <xdr:to>
      <xdr:col>111</xdr:col>
      <xdr:colOff>177800</xdr:colOff>
      <xdr:row>55</xdr:row>
      <xdr:rowOff>85471</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364218"/>
          <a:ext cx="889000" cy="15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168910</xdr:rowOff>
    </xdr:from>
    <xdr:to>
      <xdr:col>112</xdr:col>
      <xdr:colOff>38100</xdr:colOff>
      <xdr:row>57</xdr:row>
      <xdr:rowOff>99060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77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90187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986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105918</xdr:rowOff>
    </xdr:from>
    <xdr:to>
      <xdr:col>107</xdr:col>
      <xdr:colOff>50800</xdr:colOff>
      <xdr:row>56</xdr:row>
      <xdr:rowOff>61849</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364218"/>
          <a:ext cx="889000" cy="29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168529</xdr:rowOff>
    </xdr:from>
    <xdr:to>
      <xdr:col>107</xdr:col>
      <xdr:colOff>101600</xdr:colOff>
      <xdr:row>57</xdr:row>
      <xdr:rowOff>98679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76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89806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986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163322</xdr:rowOff>
    </xdr:from>
    <xdr:to>
      <xdr:col>102</xdr:col>
      <xdr:colOff>114300</xdr:colOff>
      <xdr:row>56</xdr:row>
      <xdr:rowOff>61849</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8656300" y="9593072"/>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64897</xdr:rowOff>
    </xdr:from>
    <xdr:to>
      <xdr:col>102</xdr:col>
      <xdr:colOff>165100</xdr:colOff>
      <xdr:row>57</xdr:row>
      <xdr:rowOff>166497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837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157624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93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28067</xdr:rowOff>
    </xdr:from>
    <xdr:to>
      <xdr:col>98</xdr:col>
      <xdr:colOff>38100</xdr:colOff>
      <xdr:row>57</xdr:row>
      <xdr:rowOff>129667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800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120794</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93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155067</xdr:rowOff>
    </xdr:from>
    <xdr:to>
      <xdr:col>116</xdr:col>
      <xdr:colOff>114300</xdr:colOff>
      <xdr:row>56</xdr:row>
      <xdr:rowOff>85217</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58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6494</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436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34671</xdr:rowOff>
    </xdr:from>
    <xdr:to>
      <xdr:col>112</xdr:col>
      <xdr:colOff>38100</xdr:colOff>
      <xdr:row>55</xdr:row>
      <xdr:rowOff>136271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46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152798</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239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55118</xdr:rowOff>
    </xdr:from>
    <xdr:to>
      <xdr:col>107</xdr:col>
      <xdr:colOff>101600</xdr:colOff>
      <xdr:row>54</xdr:row>
      <xdr:rowOff>156718</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31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1795</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99428" y="908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11049</xdr:rowOff>
    </xdr:from>
    <xdr:to>
      <xdr:col>102</xdr:col>
      <xdr:colOff>165100</xdr:colOff>
      <xdr:row>56</xdr:row>
      <xdr:rowOff>112649</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61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129176</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38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112522</xdr:rowOff>
    </xdr:from>
    <xdr:to>
      <xdr:col>98</xdr:col>
      <xdr:colOff>38100</xdr:colOff>
      <xdr:row>56</xdr:row>
      <xdr:rowOff>42672</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4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59199</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31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83853</xdr:rowOff>
    </xdr:from>
    <xdr:to>
      <xdr:col>116</xdr:col>
      <xdr:colOff>62864</xdr:colOff>
      <xdr:row>78</xdr:row>
      <xdr:rowOff>154970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56803"/>
          <a:ext cx="1269" cy="1271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158797</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154970</xdr:rowOff>
    </xdr:from>
    <xdr:to>
      <xdr:col>116</xdr:col>
      <xdr:colOff>152400</xdr:colOff>
      <xdr:row>78</xdr:row>
      <xdr:rowOff>154970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528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30530</xdr:rowOff>
    </xdr:from>
    <xdr:ext cx="534377"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3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83853</xdr:rowOff>
    </xdr:from>
    <xdr:to>
      <xdr:col>116</xdr:col>
      <xdr:colOff>152400</xdr:colOff>
      <xdr:row>71</xdr:row>
      <xdr:rowOff>83853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56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109936</xdr:rowOff>
    </xdr:from>
    <xdr:to>
      <xdr:col>116</xdr:col>
      <xdr:colOff>63500</xdr:colOff>
      <xdr:row>76</xdr:row>
      <xdr:rowOff>156136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140136"/>
          <a:ext cx="838200" cy="4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155988</xdr:rowOff>
    </xdr:from>
    <xdr:ext cx="534377"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843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133111</xdr:rowOff>
    </xdr:from>
    <xdr:to>
      <xdr:col>116</xdr:col>
      <xdr:colOff>114300</xdr:colOff>
      <xdr:row>76</xdr:row>
      <xdr:rowOff>63261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156136</xdr:rowOff>
    </xdr:from>
    <xdr:to>
      <xdr:col>111</xdr:col>
      <xdr:colOff>177800</xdr:colOff>
      <xdr:row>77</xdr:row>
      <xdr:rowOff>31206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186336"/>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166030</xdr:rowOff>
    </xdr:from>
    <xdr:to>
      <xdr:col>112</xdr:col>
      <xdr:colOff>38100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112706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56111" y="1280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124430</xdr:rowOff>
    </xdr:from>
    <xdr:to>
      <xdr:col>107</xdr:col>
      <xdr:colOff>50800</xdr:colOff>
      <xdr:row>77</xdr:row>
      <xdr:rowOff>31206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983180"/>
          <a:ext cx="889000" cy="249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6787</xdr:rowOff>
    </xdr:from>
    <xdr:to>
      <xdr:col>107</xdr:col>
      <xdr:colOff>101600</xdr:colOff>
      <xdr:row>76</xdr:row>
      <xdr:rowOff>108387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124914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281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124430</xdr:rowOff>
    </xdr:from>
    <xdr:to>
      <xdr:col>102</xdr:col>
      <xdr:colOff>114300</xdr:colOff>
      <xdr:row>76</xdr:row>
      <xdr:rowOff>32235</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2983180"/>
          <a:ext cx="889000" cy="79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58931</xdr:rowOff>
    </xdr:from>
    <xdr:to>
      <xdr:col>102</xdr:col>
      <xdr:colOff>165100</xdr:colOff>
      <xdr:row>75</xdr:row>
      <xdr:rowOff>160530</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29176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5608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69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5095</xdr:rowOff>
    </xdr:from>
    <xdr:to>
      <xdr:col>98</xdr:col>
      <xdr:colOff>38100</xdr:colOff>
      <xdr:row>75</xdr:row>
      <xdr:rowOff>106695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286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123222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63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59136</xdr:rowOff>
    </xdr:from>
    <xdr:to>
      <xdr:col>116</xdr:col>
      <xdr:colOff>114300</xdr:colOff>
      <xdr:row>76</xdr:row>
      <xdr:rowOff>160736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089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37563</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06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105336</xdr:rowOff>
    </xdr:from>
    <xdr:to>
      <xdr:col>112</xdr:col>
      <xdr:colOff>38100</xdr:colOff>
      <xdr:row>77</xdr:row>
      <xdr:rowOff>35486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13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26613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22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151856</xdr:rowOff>
    </xdr:from>
    <xdr:to>
      <xdr:col>107</xdr:col>
      <xdr:colOff>101600</xdr:colOff>
      <xdr:row>77</xdr:row>
      <xdr:rowOff>82006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182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73133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27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73630</xdr:rowOff>
    </xdr:from>
    <xdr:to>
      <xdr:col>102</xdr:col>
      <xdr:colOff>165100</xdr:colOff>
      <xdr:row>76</xdr:row>
      <xdr:rowOff>3780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93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166357</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02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152885</xdr:rowOff>
    </xdr:from>
    <xdr:to>
      <xdr:col>98</xdr:col>
      <xdr:colOff>38100</xdr:colOff>
      <xdr:row>76</xdr:row>
      <xdr:rowOff>83035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011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74162</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10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令和４年度の歳出決算総額に対する住民一人当たりの額は</a:t>
          </a:r>
          <a:r>
            <a:rPr kumimoji="1" lang="en-US" altLang="ja-JP" sz="1300">
              <a:latin typeface="ＭＳ Ｐゴシック" panose="020B0600070205080204" pitchFamily="50" charset="-128"/>
              <a:ea typeface="ＭＳ Ｐゴシック" panose="020B0600070205080204" pitchFamily="50" charset="-128"/>
            </a:rPr>
            <a:t>360,212</a:t>
          </a:r>
          <a:r>
            <a:rPr kumimoji="1" lang="ja-JP" altLang="en-US" sz="1300">
              <a:latin typeface="ＭＳ Ｐゴシック" panose="020B0600070205080204" pitchFamily="50" charset="-128"/>
              <a:ea typeface="ＭＳ Ｐゴシック" panose="020B0600070205080204" pitchFamily="50" charset="-128"/>
            </a:rPr>
            <a:t>円となっており、前年度と比べ</a:t>
          </a:r>
          <a:r>
            <a:rPr kumimoji="1" lang="en-US" altLang="ja-JP" sz="1300">
              <a:latin typeface="ＭＳ Ｐゴシック" panose="020B0600070205080204" pitchFamily="50" charset="-128"/>
              <a:ea typeface="ＭＳ Ｐゴシック" panose="020B0600070205080204" pitchFamily="50" charset="-128"/>
            </a:rPr>
            <a:t>11,391</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371,603</a:t>
          </a:r>
          <a:r>
            <a:rPr kumimoji="1" lang="ja-JP" altLang="en-US" sz="1300">
              <a:latin typeface="ＭＳ Ｐゴシック" panose="020B0600070205080204" pitchFamily="50" charset="-128"/>
              <a:ea typeface="ＭＳ Ｐゴシック" panose="020B0600070205080204" pitchFamily="50" charset="-128"/>
            </a:rPr>
            <a:t>円）の減となった。これは、児童一人当たり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万円を給付する子育て世帯への臨時特別給付金が大幅な減となったことが大きな要因となっている。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各項目では概ね類似団体を下回っているが、人件費については、会計年度任用職員報酬や一般職期末勤勉手当の増により、前年度に比べ増加し、類似平均団体も上回っている状況である。</a:t>
          </a:r>
        </a:p>
        <a:p>
          <a:r>
            <a:rPr kumimoji="1" lang="ja-JP" altLang="en-US" sz="1300">
              <a:latin typeface="ＭＳ Ｐゴシック" panose="020B0600070205080204" pitchFamily="50" charset="-128"/>
              <a:ea typeface="ＭＳ Ｐゴシック" panose="020B0600070205080204" pitchFamily="50" charset="-128"/>
            </a:rPr>
            <a:t>また、扶助費については、子育て世帯への臨時特別給付金や住民税非課税世帯および新型コロナの影響で家計が急変した世帯に対し</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世帯当たり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万円を支給した住民税非課税世帯等に対する臨時特別給付金の大幅な減が減少の主な要因となっている。</a:t>
          </a:r>
        </a:p>
        <a:p>
          <a:r>
            <a:rPr kumimoji="1" lang="ja-JP" altLang="en-US" sz="1300">
              <a:latin typeface="ＭＳ Ｐゴシック" panose="020B0600070205080204" pitchFamily="50" charset="-128"/>
              <a:ea typeface="ＭＳ Ｐゴシック" panose="020B0600070205080204" pitchFamily="50" charset="-128"/>
            </a:rPr>
            <a:t>さらに、補助費等については、類似団体を下回っているものの、令和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年度は原油価格・物価高騰対策地域振興券事業負担金の皆増により、前年度に比べ増加した。</a:t>
          </a:r>
        </a:p>
        <a:p>
          <a:r>
            <a:rPr kumimoji="1" lang="ja-JP" altLang="en-US" sz="1300">
              <a:latin typeface="ＭＳ Ｐゴシック" panose="020B0600070205080204" pitchFamily="50" charset="-128"/>
              <a:ea typeface="ＭＳ Ｐゴシック" panose="020B0600070205080204" pitchFamily="50" charset="-128"/>
            </a:rPr>
            <a:t>そのほか、普通建設事業費については、幼保連携型認定こども園施設整備事業費補助金の皆減により、前年度に比べ減少、積立金についても、公共施設整備基金積立金の減などから前年度に比べ減少した。</a:t>
          </a:r>
        </a:p>
        <a:p>
          <a:r>
            <a:rPr kumimoji="1" lang="ja-JP" altLang="en-US" sz="1300">
              <a:latin typeface="ＭＳ Ｐゴシック" panose="020B0600070205080204" pitchFamily="50" charset="-128"/>
              <a:ea typeface="ＭＳ Ｐゴシック" panose="020B0600070205080204" pitchFamily="50" charset="-128"/>
            </a:rPr>
            <a:t>今後も引き続き事業の優先度・緊急度を踏まえた選択と集中を行い、将来を見据えた持続可能な財政運営に努める。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神奈川県愛川町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39,601
36,454
34.28
15,021,245
14,264,743
691,340
8,749,758
6,339,558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74930</xdr:rowOff>
    </xdr:from>
    <xdr:to>
      <xdr:col>24</xdr:col>
      <xdr:colOff>62865</xdr:colOff>
      <xdr:row>38</xdr:row>
      <xdr:rowOff>57404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18430"/>
          <a:ext cx="1270" cy="135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61231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57404</xdr:rowOff>
    </xdr:from>
    <xdr:to>
      <xdr:col>24</xdr:col>
      <xdr:colOff>152400</xdr:colOff>
      <xdr:row>38</xdr:row>
      <xdr:rowOff>57404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72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21607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9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74930</xdr:rowOff>
    </xdr:from>
    <xdr:to>
      <xdr:col>24</xdr:col>
      <xdr:colOff>152400</xdr:colOff>
      <xdr:row>30</xdr:row>
      <xdr:rowOff>74930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18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82169</xdr:rowOff>
    </xdr:from>
    <xdr:to>
      <xdr:col>24</xdr:col>
      <xdr:colOff>63500</xdr:colOff>
      <xdr:row>34</xdr:row>
      <xdr:rowOff>105791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11469"/>
          <a:ext cx="8382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93997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23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115570</xdr:rowOff>
    </xdr:from>
    <xdr:to>
      <xdr:col>24</xdr:col>
      <xdr:colOff>114300</xdr:colOff>
      <xdr:row>35</xdr:row>
      <xdr:rowOff>45720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90551</xdr:rowOff>
    </xdr:from>
    <xdr:to>
      <xdr:col>19</xdr:col>
      <xdr:colOff>177800</xdr:colOff>
      <xdr:row>34</xdr:row>
      <xdr:rowOff>105791</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1985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108331</xdr:rowOff>
    </xdr:from>
    <xdr:to>
      <xdr:col>20</xdr:col>
      <xdr:colOff>38100</xdr:colOff>
      <xdr:row>35</xdr:row>
      <xdr:rowOff>38481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3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29608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30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90551</xdr:rowOff>
    </xdr:from>
    <xdr:to>
      <xdr:col>15</xdr:col>
      <xdr:colOff>50800</xdr:colOff>
      <xdr:row>34</xdr:row>
      <xdr:rowOff>95123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1985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125476</xdr:rowOff>
    </xdr:from>
    <xdr:to>
      <xdr:col>15</xdr:col>
      <xdr:colOff>101600</xdr:colOff>
      <xdr:row>35</xdr:row>
      <xdr:rowOff>55626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54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46753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95123</xdr:rowOff>
    </xdr:from>
    <xdr:to>
      <xdr:col>10</xdr:col>
      <xdr:colOff>114300</xdr:colOff>
      <xdr:row>34</xdr:row>
      <xdr:rowOff>108839</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92442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58420</xdr:rowOff>
    </xdr:from>
    <xdr:to>
      <xdr:col>10</xdr:col>
      <xdr:colOff>165100</xdr:colOff>
      <xdr:row>34</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151147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24130</xdr:rowOff>
    </xdr:from>
    <xdr:to>
      <xdr:col>6</xdr:col>
      <xdr:colOff>38100</xdr:colOff>
      <xdr:row>34</xdr:row>
      <xdr:rowOff>125730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142257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31369</xdr:rowOff>
    </xdr:from>
    <xdr:to>
      <xdr:col>24</xdr:col>
      <xdr:colOff>114300</xdr:colOff>
      <xdr:row>34</xdr:row>
      <xdr:rowOff>132969</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54246</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1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54991</xdr:rowOff>
    </xdr:from>
    <xdr:to>
      <xdr:col>20</xdr:col>
      <xdr:colOff>38100</xdr:colOff>
      <xdr:row>34</xdr:row>
      <xdr:rowOff>156591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8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65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39751</xdr:rowOff>
    </xdr:from>
    <xdr:to>
      <xdr:col>15</xdr:col>
      <xdr:colOff>101600</xdr:colOff>
      <xdr:row>34</xdr:row>
      <xdr:rowOff>141351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869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157878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64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44323</xdr:rowOff>
    </xdr:from>
    <xdr:to>
      <xdr:col>10</xdr:col>
      <xdr:colOff>165100</xdr:colOff>
      <xdr:row>34</xdr:row>
      <xdr:rowOff>145923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162450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64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58039</xdr:rowOff>
    </xdr:from>
    <xdr:to>
      <xdr:col>6</xdr:col>
      <xdr:colOff>38100</xdr:colOff>
      <xdr:row>34</xdr:row>
      <xdr:rowOff>159639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8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150766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33561</xdr:rowOff>
    </xdr:from>
    <xdr:to>
      <xdr:col>24</xdr:col>
      <xdr:colOff>62865</xdr:colOff>
      <xdr:row>58</xdr:row>
      <xdr:rowOff>60644</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7511"/>
          <a:ext cx="1270" cy="1227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64471</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0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60644</xdr:rowOff>
    </xdr:from>
    <xdr:to>
      <xdr:col>24</xdr:col>
      <xdr:colOff>152400</xdr:colOff>
      <xdr:row>58</xdr:row>
      <xdr:rowOff>60644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0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151688</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52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571,430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33561</xdr:rowOff>
    </xdr:from>
    <xdr:to>
      <xdr:col>24</xdr:col>
      <xdr:colOff>152400</xdr:colOff>
      <xdr:row>51</xdr:row>
      <xdr:rowOff>33561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7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39434</xdr:rowOff>
    </xdr:from>
    <xdr:to>
      <xdr:col>24</xdr:col>
      <xdr:colOff>63500</xdr:colOff>
      <xdr:row>58</xdr:row>
      <xdr:rowOff>39663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8353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81570</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82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58693</xdr:rowOff>
    </xdr:from>
    <xdr:to>
      <xdr:col>24</xdr:col>
      <xdr:colOff>114300</xdr:colOff>
      <xdr:row>57</xdr:row>
      <xdr:rowOff>160293</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149438</xdr:rowOff>
    </xdr:from>
    <xdr:to>
      <xdr:col>19</xdr:col>
      <xdr:colOff>177800</xdr:colOff>
      <xdr:row>58</xdr:row>
      <xdr:rowOff>39663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750638"/>
          <a:ext cx="889000" cy="23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65846</xdr:rowOff>
    </xdr:from>
    <xdr:to>
      <xdr:col>20</xdr:col>
      <xdr:colOff>38100</xdr:colOff>
      <xdr:row>57</xdr:row>
      <xdr:rowOff>167446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12523</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1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149438</xdr:rowOff>
    </xdr:from>
    <xdr:to>
      <xdr:col>15</xdr:col>
      <xdr:colOff>50800</xdr:colOff>
      <xdr:row>58</xdr:row>
      <xdr:rowOff>37523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50638"/>
          <a:ext cx="889000" cy="230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49899</xdr:rowOff>
    </xdr:from>
    <xdr:to>
      <xdr:col>15</xdr:col>
      <xdr:colOff>101600</xdr:colOff>
      <xdr:row>56</xdr:row>
      <xdr:rowOff>151499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168026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426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35406</xdr:rowOff>
    </xdr:from>
    <xdr:to>
      <xdr:col>10</xdr:col>
      <xdr:colOff>114300</xdr:colOff>
      <xdr:row>58</xdr:row>
      <xdr:rowOff>37523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79506"/>
          <a:ext cx="889000" cy="2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111136</xdr:rowOff>
    </xdr:from>
    <xdr:to>
      <xdr:col>10</xdr:col>
      <xdr:colOff>165100</xdr:colOff>
      <xdr:row>58</xdr:row>
      <xdr:rowOff>41286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8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57813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5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98472</xdr:rowOff>
    </xdr:from>
    <xdr:to>
      <xdr:col>6</xdr:col>
      <xdr:colOff>38100</xdr:colOff>
      <xdr:row>58</xdr:row>
      <xdr:rowOff>28622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45149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4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160084</xdr:rowOff>
    </xdr:from>
    <xdr:to>
      <xdr:col>24</xdr:col>
      <xdr:colOff>114300</xdr:colOff>
      <xdr:row>58</xdr:row>
      <xdr:rowOff>90234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3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75011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84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160313</xdr:rowOff>
    </xdr:from>
    <xdr:to>
      <xdr:col>20</xdr:col>
      <xdr:colOff>38100</xdr:colOff>
      <xdr:row>58</xdr:row>
      <xdr:rowOff>90463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3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81590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2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98638</xdr:rowOff>
    </xdr:from>
    <xdr:to>
      <xdr:col>15</xdr:col>
      <xdr:colOff>101600</xdr:colOff>
      <xdr:row>57</xdr:row>
      <xdr:rowOff>28788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69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19915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92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158173</xdr:rowOff>
    </xdr:from>
    <xdr:to>
      <xdr:col>10</xdr:col>
      <xdr:colOff>165100</xdr:colOff>
      <xdr:row>58</xdr:row>
      <xdr:rowOff>88323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79450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2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156056</xdr:rowOff>
    </xdr:from>
    <xdr:to>
      <xdr:col>6</xdr:col>
      <xdr:colOff>38100</xdr:colOff>
      <xdr:row>58</xdr:row>
      <xdr:rowOff>86206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28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77333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2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154897</xdr:rowOff>
    </xdr:from>
    <xdr:to>
      <xdr:col>24</xdr:col>
      <xdr:colOff>62865</xdr:colOff>
      <xdr:row>77</xdr:row>
      <xdr:rowOff>80187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84947"/>
          <a:ext cx="1270" cy="129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84014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28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80187</xdr:rowOff>
    </xdr:from>
    <xdr:to>
      <xdr:col>24</xdr:col>
      <xdr:colOff>152400</xdr:colOff>
      <xdr:row>77</xdr:row>
      <xdr:rowOff>80187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281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101574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60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242,354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154897</xdr:rowOff>
    </xdr:from>
    <xdr:to>
      <xdr:col>24</xdr:col>
      <xdr:colOff>152400</xdr:colOff>
      <xdr:row>69</xdr:row>
      <xdr:rowOff>154897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84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164063</xdr:rowOff>
    </xdr:from>
    <xdr:to>
      <xdr:col>24</xdr:col>
      <xdr:colOff>63500</xdr:colOff>
      <xdr:row>76</xdr:row>
      <xdr:rowOff>118560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022813"/>
          <a:ext cx="838200" cy="1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134550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21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111673</xdr:rowOff>
    </xdr:from>
    <xdr:to>
      <xdr:col>24</xdr:col>
      <xdr:colOff>114300</xdr:colOff>
      <xdr:row>76</xdr:row>
      <xdr:rowOff>41824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704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164063</xdr:rowOff>
    </xdr:from>
    <xdr:to>
      <xdr:col>19</xdr:col>
      <xdr:colOff>177800</xdr:colOff>
      <xdr:row>77</xdr:row>
      <xdr:rowOff>140114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22813"/>
          <a:ext cx="889000" cy="3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169781</xdr:rowOff>
    </xdr:from>
    <xdr:to>
      <xdr:col>20</xdr:col>
      <xdr:colOff>38100</xdr:colOff>
      <xdr:row>75</xdr:row>
      <xdr:rowOff>99931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116458</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632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140114</xdr:rowOff>
    </xdr:from>
    <xdr:to>
      <xdr:col>15</xdr:col>
      <xdr:colOff>50800</xdr:colOff>
      <xdr:row>77</xdr:row>
      <xdr:rowOff>169038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41764"/>
          <a:ext cx="889000" cy="28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92971</xdr:rowOff>
    </xdr:from>
    <xdr:to>
      <xdr:col>15</xdr:col>
      <xdr:colOff>101600</xdr:colOff>
      <xdr:row>77</xdr:row>
      <xdr:rowOff>23121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2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39648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9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169038</xdr:rowOff>
    </xdr:from>
    <xdr:to>
      <xdr:col>10</xdr:col>
      <xdr:colOff>114300</xdr:colOff>
      <xdr:row>78</xdr:row>
      <xdr:rowOff>74876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370688"/>
          <a:ext cx="889000" cy="7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128829</xdr:rowOff>
    </xdr:from>
    <xdr:to>
      <xdr:col>10</xdr:col>
      <xdr:colOff>165100</xdr:colOff>
      <xdr:row>77</xdr:row>
      <xdr:rowOff>58979</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5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75506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34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11699</xdr:rowOff>
    </xdr:from>
    <xdr:to>
      <xdr:col>6</xdr:col>
      <xdr:colOff>38100</xdr:colOff>
      <xdr:row>77</xdr:row>
      <xdr:rowOff>113299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13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129826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98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67760</xdr:rowOff>
    </xdr:from>
    <xdr:to>
      <xdr:col>24</xdr:col>
      <xdr:colOff>114300</xdr:colOff>
      <xdr:row>76</xdr:row>
      <xdr:rowOff>169360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09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46187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76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113262</xdr:rowOff>
    </xdr:from>
    <xdr:to>
      <xdr:col>20</xdr:col>
      <xdr:colOff>38100</xdr:colOff>
      <xdr:row>76</xdr:row>
      <xdr:rowOff>43411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72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34540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064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89314</xdr:rowOff>
    </xdr:from>
    <xdr:to>
      <xdr:col>15</xdr:col>
      <xdr:colOff>101600</xdr:colOff>
      <xdr:row>78</xdr:row>
      <xdr:rowOff>19464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10591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118238</xdr:rowOff>
    </xdr:from>
    <xdr:to>
      <xdr:col>10</xdr:col>
      <xdr:colOff>165100</xdr:colOff>
      <xdr:row>78</xdr:row>
      <xdr:rowOff>48388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31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39515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24076</xdr:rowOff>
    </xdr:from>
    <xdr:to>
      <xdr:col>6</xdr:col>
      <xdr:colOff>38100</xdr:colOff>
      <xdr:row>78</xdr:row>
      <xdr:rowOff>125676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39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116803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8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106781</xdr:rowOff>
    </xdr:from>
    <xdr:to>
      <xdr:col>24</xdr:col>
      <xdr:colOff>62865</xdr:colOff>
      <xdr:row>99</xdr:row>
      <xdr:rowOff>120802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37281"/>
          <a:ext cx="1270" cy="1557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124629</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120802</xdr:rowOff>
    </xdr:from>
    <xdr:to>
      <xdr:col>24</xdr:col>
      <xdr:colOff>152400</xdr:colOff>
      <xdr:row>99</xdr:row>
      <xdr:rowOff>120802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53458</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31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106781</xdr:rowOff>
    </xdr:from>
    <xdr:to>
      <xdr:col>24</xdr:col>
      <xdr:colOff>152400</xdr:colOff>
      <xdr:row>90</xdr:row>
      <xdr:rowOff>106781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37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4826</xdr:rowOff>
    </xdr:from>
    <xdr:to>
      <xdr:col>24</xdr:col>
      <xdr:colOff>63500</xdr:colOff>
      <xdr:row>95</xdr:row>
      <xdr:rowOff>85407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92576"/>
          <a:ext cx="838200" cy="8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80281</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539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101854</xdr:rowOff>
    </xdr:from>
    <xdr:to>
      <xdr:col>24</xdr:col>
      <xdr:colOff>114300</xdr:colOff>
      <xdr:row>97</xdr:row>
      <xdr:rowOff>32004</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61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85407</xdr:rowOff>
    </xdr:from>
    <xdr:to>
      <xdr:col>19</xdr:col>
      <xdr:colOff>177800</xdr:colOff>
      <xdr:row>98</xdr:row>
      <xdr:rowOff>36410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373157"/>
          <a:ext cx="889000" cy="4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90652</xdr:rowOff>
    </xdr:from>
    <xdr:to>
      <xdr:col>20</xdr:col>
      <xdr:colOff>38100</xdr:colOff>
      <xdr:row>97</xdr:row>
      <xdr:rowOff>20802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4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11929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6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36410</xdr:rowOff>
    </xdr:from>
    <xdr:to>
      <xdr:col>15</xdr:col>
      <xdr:colOff>50800</xdr:colOff>
      <xdr:row>99</xdr:row>
      <xdr:rowOff>40906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838510"/>
          <a:ext cx="889000" cy="17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57658</xdr:rowOff>
    </xdr:from>
    <xdr:to>
      <xdr:col>15</xdr:col>
      <xdr:colOff>101600</xdr:colOff>
      <xdr:row>97</xdr:row>
      <xdr:rowOff>159258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4335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46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40906</xdr:rowOff>
    </xdr:from>
    <xdr:to>
      <xdr:col>10</xdr:col>
      <xdr:colOff>114300</xdr:colOff>
      <xdr:row>99</xdr:row>
      <xdr:rowOff>66242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7014456"/>
          <a:ext cx="889000" cy="25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64097</xdr:rowOff>
    </xdr:from>
    <xdr:to>
      <xdr:col>10</xdr:col>
      <xdr:colOff>165100</xdr:colOff>
      <xdr:row>97</xdr:row>
      <xdr:rowOff>165697</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94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10774</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469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133401</xdr:rowOff>
    </xdr:from>
    <xdr:to>
      <xdr:col>6</xdr:col>
      <xdr:colOff>38100</xdr:colOff>
      <xdr:row>98</xdr:row>
      <xdr:rowOff>63551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76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80078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539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125476</xdr:rowOff>
    </xdr:from>
    <xdr:to>
      <xdr:col>24</xdr:col>
      <xdr:colOff>114300</xdr:colOff>
      <xdr:row>95</xdr:row>
      <xdr:rowOff>55626</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4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148353</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9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34607</xdr:rowOff>
    </xdr:from>
    <xdr:to>
      <xdr:col>20</xdr:col>
      <xdr:colOff>38100</xdr:colOff>
      <xdr:row>95</xdr:row>
      <xdr:rowOff>136207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3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152734</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09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157060</xdr:rowOff>
    </xdr:from>
    <xdr:to>
      <xdr:col>15</xdr:col>
      <xdr:colOff>101600</xdr:colOff>
      <xdr:row>98</xdr:row>
      <xdr:rowOff>87210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78337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8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161556</xdr:rowOff>
    </xdr:from>
    <xdr:to>
      <xdr:col>10</xdr:col>
      <xdr:colOff>165100</xdr:colOff>
      <xdr:row>99</xdr:row>
      <xdr:rowOff>91706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82833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705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15442</xdr:rowOff>
    </xdr:from>
    <xdr:to>
      <xdr:col>6</xdr:col>
      <xdr:colOff>38100</xdr:colOff>
      <xdr:row>99</xdr:row>
      <xdr:rowOff>117042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8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108169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708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92075</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35575"/>
          <a:ext cx="127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38752</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1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92075</xdr:rowOff>
    </xdr:from>
    <xdr:to>
      <xdr:col>55</xdr:col>
      <xdr:colOff>88900</xdr:colOff>
      <xdr:row>30</xdr:row>
      <xdr:rowOff>92075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35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92075</xdr:rowOff>
    </xdr:from>
    <xdr:to>
      <xdr:col>55</xdr:col>
      <xdr:colOff>0</xdr:colOff>
      <xdr:row>31</xdr:row>
      <xdr:rowOff>26543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5235575"/>
          <a:ext cx="838200" cy="10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38371</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82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26543</xdr:rowOff>
    </xdr:from>
    <xdr:to>
      <xdr:col>50</xdr:col>
      <xdr:colOff>114300</xdr:colOff>
      <xdr:row>31</xdr:row>
      <xdr:rowOff>41783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5341493"/>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65659</xdr:rowOff>
    </xdr:from>
    <xdr:to>
      <xdr:col>50</xdr:col>
      <xdr:colOff>165100</xdr:colOff>
      <xdr:row>37</xdr:row>
      <xdr:rowOff>167260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158386</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502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28829</xdr:rowOff>
    </xdr:from>
    <xdr:to>
      <xdr:col>45</xdr:col>
      <xdr:colOff>177800</xdr:colOff>
      <xdr:row>31</xdr:row>
      <xdr:rowOff>41783</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5343779"/>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68326</xdr:rowOff>
    </xdr:from>
    <xdr:to>
      <xdr:col>46</xdr:col>
      <xdr:colOff>38100</xdr:colOff>
      <xdr:row>37</xdr:row>
      <xdr:rowOff>169926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161053</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28829</xdr:rowOff>
    </xdr:from>
    <xdr:to>
      <xdr:col>41</xdr:col>
      <xdr:colOff>50800</xdr:colOff>
      <xdr:row>31</xdr:row>
      <xdr:rowOff>77978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534377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126382</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470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52705</xdr:rowOff>
    </xdr:from>
    <xdr:to>
      <xdr:col>36</xdr:col>
      <xdr:colOff>165100</xdr:colOff>
      <xdr:row>37</xdr:row>
      <xdr:rowOff>154305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145432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48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41275</xdr:rowOff>
    </xdr:from>
    <xdr:to>
      <xdr:col>55</xdr:col>
      <xdr:colOff>50800</xdr:colOff>
      <xdr:row>30</xdr:row>
      <xdr:rowOff>142875</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51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165752</xdr:rowOff>
    </xdr:from>
    <xdr:ext cx="469744"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51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147193</xdr:rowOff>
    </xdr:from>
    <xdr:to>
      <xdr:col>50</xdr:col>
      <xdr:colOff>165100</xdr:colOff>
      <xdr:row>31</xdr:row>
      <xdr:rowOff>77343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529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29</xdr:row>
      <xdr:rowOff>93870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04428" y="5065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162433</xdr:rowOff>
    </xdr:from>
    <xdr:to>
      <xdr:col>46</xdr:col>
      <xdr:colOff>38100</xdr:colOff>
      <xdr:row>31</xdr:row>
      <xdr:rowOff>92583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530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29</xdr:row>
      <xdr:rowOff>109110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15428" y="5081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149479</xdr:rowOff>
    </xdr:from>
    <xdr:to>
      <xdr:col>41</xdr:col>
      <xdr:colOff>101600</xdr:colOff>
      <xdr:row>31</xdr:row>
      <xdr:rowOff>79629</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5292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29</xdr:row>
      <xdr:rowOff>96156</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26428" y="5068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27178</xdr:rowOff>
    </xdr:from>
    <xdr:to>
      <xdr:col>36</xdr:col>
      <xdr:colOff>165100</xdr:colOff>
      <xdr:row>31</xdr:row>
      <xdr:rowOff>128778</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5342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145305</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37428" y="511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59175</xdr:rowOff>
    </xdr:from>
    <xdr:to>
      <xdr:col>54</xdr:col>
      <xdr:colOff>189865</xdr:colOff>
      <xdr:row>58</xdr:row>
      <xdr:rowOff>157664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03125"/>
          <a:ext cx="1270" cy="1298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161491</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05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157664</xdr:rowOff>
    </xdr:from>
    <xdr:to>
      <xdr:col>55</xdr:col>
      <xdr:colOff>88900</xdr:colOff>
      <xdr:row>58</xdr:row>
      <xdr:rowOff>157664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01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5852</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7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71,227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59175</xdr:rowOff>
    </xdr:from>
    <xdr:to>
      <xdr:col>55</xdr:col>
      <xdr:colOff>88900</xdr:colOff>
      <xdr:row>51</xdr:row>
      <xdr:rowOff>59175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0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120936</xdr:rowOff>
    </xdr:from>
    <xdr:to>
      <xdr:col>55</xdr:col>
      <xdr:colOff>0</xdr:colOff>
      <xdr:row>58</xdr:row>
      <xdr:rowOff>144349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10065036"/>
          <a:ext cx="838200" cy="2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7116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08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155689</xdr:rowOff>
    </xdr:from>
    <xdr:to>
      <xdr:col>55</xdr:col>
      <xdr:colOff>50800</xdr:colOff>
      <xdr:row>57</xdr:row>
      <xdr:rowOff>85839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132804</xdr:rowOff>
    </xdr:from>
    <xdr:to>
      <xdr:col>50</xdr:col>
      <xdr:colOff>114300</xdr:colOff>
      <xdr:row>58</xdr:row>
      <xdr:rowOff>144349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76904"/>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159556</xdr:rowOff>
    </xdr:from>
    <xdr:to>
      <xdr:col>50</xdr:col>
      <xdr:colOff>165100</xdr:colOff>
      <xdr:row>57</xdr:row>
      <xdr:rowOff>89706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106233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129318</xdr:rowOff>
    </xdr:from>
    <xdr:to>
      <xdr:col>45</xdr:col>
      <xdr:colOff>177800</xdr:colOff>
      <xdr:row>58</xdr:row>
      <xdr:rowOff>132804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73418"/>
          <a:ext cx="889000" cy="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24302</xdr:rowOff>
    </xdr:from>
    <xdr:to>
      <xdr:col>46</xdr:col>
      <xdr:colOff>38100</xdr:colOff>
      <xdr:row>57</xdr:row>
      <xdr:rowOff>125902</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142429</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57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119545</xdr:rowOff>
    </xdr:from>
    <xdr:to>
      <xdr:col>41</xdr:col>
      <xdr:colOff>50800</xdr:colOff>
      <xdr:row>58</xdr:row>
      <xdr:rowOff>129318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10063645"/>
          <a:ext cx="88900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129191</xdr:rowOff>
    </xdr:from>
    <xdr:to>
      <xdr:col>41</xdr:col>
      <xdr:colOff>101600</xdr:colOff>
      <xdr:row>57</xdr:row>
      <xdr:rowOff>59341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730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75868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5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133610</xdr:rowOff>
    </xdr:from>
    <xdr:to>
      <xdr:col>36</xdr:col>
      <xdr:colOff>165100</xdr:colOff>
      <xdr:row>57</xdr:row>
      <xdr:rowOff>63760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80287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51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70136</xdr:rowOff>
    </xdr:from>
    <xdr:to>
      <xdr:col>55</xdr:col>
      <xdr:colOff>50800</xdr:colOff>
      <xdr:row>59</xdr:row>
      <xdr:rowOff>286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156513</xdr:rowOff>
    </xdr:from>
    <xdr:ext cx="469744"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9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93549</xdr:rowOff>
    </xdr:from>
    <xdr:to>
      <xdr:col>50</xdr:col>
      <xdr:colOff>165100</xdr:colOff>
      <xdr:row>59</xdr:row>
      <xdr:rowOff>23699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3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14826</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04428" y="10130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82004</xdr:rowOff>
    </xdr:from>
    <xdr:to>
      <xdr:col>46</xdr:col>
      <xdr:colOff>38100</xdr:colOff>
      <xdr:row>59</xdr:row>
      <xdr:rowOff>12154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2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3281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15428" y="10118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78518</xdr:rowOff>
    </xdr:from>
    <xdr:to>
      <xdr:col>41</xdr:col>
      <xdr:colOff>101600</xdr:colOff>
      <xdr:row>59</xdr:row>
      <xdr:rowOff>8668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171245</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26428" y="101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68745</xdr:rowOff>
    </xdr:from>
    <xdr:to>
      <xdr:col>36</xdr:col>
      <xdr:colOff>165100</xdr:colOff>
      <xdr:row>58</xdr:row>
      <xdr:rowOff>170345</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161472</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37428" y="1010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57077</xdr:rowOff>
    </xdr:from>
    <xdr:to>
      <xdr:col>54</xdr:col>
      <xdr:colOff>189865</xdr:colOff>
      <xdr:row>79</xdr:row>
      <xdr:rowOff>23408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30027"/>
          <a:ext cx="1270" cy="1337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71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23408</xdr:rowOff>
    </xdr:from>
    <xdr:to>
      <xdr:col>55</xdr:col>
      <xdr:colOff>88900</xdr:colOff>
      <xdr:row>79</xdr:row>
      <xdr:rowOff>23408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6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3754</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0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57077</xdr:rowOff>
    </xdr:from>
    <xdr:to>
      <xdr:col>55</xdr:col>
      <xdr:colOff>88900</xdr:colOff>
      <xdr:row>71</xdr:row>
      <xdr:rowOff>57077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30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156094</xdr:rowOff>
    </xdr:from>
    <xdr:to>
      <xdr:col>55</xdr:col>
      <xdr:colOff>0</xdr:colOff>
      <xdr:row>78</xdr:row>
      <xdr:rowOff>89539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9639300" y="13357744"/>
          <a:ext cx="838200" cy="10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97048</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55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74172</xdr:rowOff>
    </xdr:from>
    <xdr:to>
      <xdr:col>55</xdr:col>
      <xdr:colOff>50800</xdr:colOff>
      <xdr:row>77</xdr:row>
      <xdr:rowOff>4322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0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81930</xdr:rowOff>
    </xdr:from>
    <xdr:to>
      <xdr:col>50</xdr:col>
      <xdr:colOff>114300</xdr:colOff>
      <xdr:row>78</xdr:row>
      <xdr:rowOff>89539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283580"/>
          <a:ext cx="889000" cy="17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130015</xdr:rowOff>
    </xdr:from>
    <xdr:to>
      <xdr:col>50</xdr:col>
      <xdr:colOff>165100</xdr:colOff>
      <xdr:row>77</xdr:row>
      <xdr:rowOff>60165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6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76692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93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81930</xdr:rowOff>
    </xdr:from>
    <xdr:to>
      <xdr:col>45</xdr:col>
      <xdr:colOff>177800</xdr:colOff>
      <xdr:row>78</xdr:row>
      <xdr:rowOff>169973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283580"/>
          <a:ext cx="889000" cy="2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124921</xdr:rowOff>
    </xdr:from>
    <xdr:to>
      <xdr:col>46</xdr:col>
      <xdr:colOff>38100</xdr:colOff>
      <xdr:row>77</xdr:row>
      <xdr:rowOff>55071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5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71598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293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164454</xdr:rowOff>
    </xdr:from>
    <xdr:to>
      <xdr:col>41</xdr:col>
      <xdr:colOff>50800</xdr:colOff>
      <xdr:row>78</xdr:row>
      <xdr:rowOff>169973</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537554"/>
          <a:ext cx="889000" cy="5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79559</xdr:rowOff>
    </xdr:from>
    <xdr:to>
      <xdr:col>41</xdr:col>
      <xdr:colOff>101600</xdr:colOff>
      <xdr:row>78</xdr:row>
      <xdr:rowOff>9709</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281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26236</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05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66497</xdr:rowOff>
    </xdr:from>
    <xdr:to>
      <xdr:col>36</xdr:col>
      <xdr:colOff>165100</xdr:colOff>
      <xdr:row>77</xdr:row>
      <xdr:rowOff>168097</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68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13174</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043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105294</xdr:rowOff>
    </xdr:from>
    <xdr:to>
      <xdr:col>55</xdr:col>
      <xdr:colOff>50800</xdr:colOff>
      <xdr:row>78</xdr:row>
      <xdr:rowOff>35444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0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83721</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38739</xdr:rowOff>
    </xdr:from>
    <xdr:to>
      <xdr:col>50</xdr:col>
      <xdr:colOff>165100</xdr:colOff>
      <xdr:row>78</xdr:row>
      <xdr:rowOff>140339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41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131466</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504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31130</xdr:rowOff>
    </xdr:from>
    <xdr:to>
      <xdr:col>46</xdr:col>
      <xdr:colOff>38100</xdr:colOff>
      <xdr:row>77</xdr:row>
      <xdr:rowOff>132730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123857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332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119173</xdr:rowOff>
    </xdr:from>
    <xdr:to>
      <xdr:col>41</xdr:col>
      <xdr:colOff>101600</xdr:colOff>
      <xdr:row>79</xdr:row>
      <xdr:rowOff>49323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49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40450</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428" y="13585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113654</xdr:rowOff>
    </xdr:from>
    <xdr:to>
      <xdr:col>36</xdr:col>
      <xdr:colOff>165100</xdr:colOff>
      <xdr:row>79</xdr:row>
      <xdr:rowOff>43804</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48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34931</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579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63210</xdr:rowOff>
    </xdr:from>
    <xdr:to>
      <xdr:col>54</xdr:col>
      <xdr:colOff>189865</xdr:colOff>
      <xdr:row>98</xdr:row>
      <xdr:rowOff>53335</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493710"/>
          <a:ext cx="1270" cy="1361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57162</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685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53335</xdr:rowOff>
    </xdr:from>
    <xdr:to>
      <xdr:col>55</xdr:col>
      <xdr:colOff>88900</xdr:colOff>
      <xdr:row>98</xdr:row>
      <xdr:rowOff>53335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685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9887</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26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83,346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63210</xdr:rowOff>
    </xdr:from>
    <xdr:to>
      <xdr:col>55</xdr:col>
      <xdr:colOff>88900</xdr:colOff>
      <xdr:row>90</xdr:row>
      <xdr:rowOff>63210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493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85956</xdr:rowOff>
    </xdr:from>
    <xdr:to>
      <xdr:col>55</xdr:col>
      <xdr:colOff>0</xdr:colOff>
      <xdr:row>97</xdr:row>
      <xdr:rowOff>52307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373706"/>
          <a:ext cx="838200" cy="30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119138</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2354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96261</xdr:rowOff>
    </xdr:from>
    <xdr:to>
      <xdr:col>55</xdr:col>
      <xdr:colOff>50800</xdr:colOff>
      <xdr:row>96</xdr:row>
      <xdr:rowOff>26411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38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85956</xdr:rowOff>
    </xdr:from>
    <xdr:to>
      <xdr:col>50</xdr:col>
      <xdr:colOff>114300</xdr:colOff>
      <xdr:row>97</xdr:row>
      <xdr:rowOff>55369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373706"/>
          <a:ext cx="889000" cy="31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91872</xdr:rowOff>
    </xdr:from>
    <xdr:to>
      <xdr:col>50</xdr:col>
      <xdr:colOff>165100</xdr:colOff>
      <xdr:row>96</xdr:row>
      <xdr:rowOff>22022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37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13149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47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82710</xdr:rowOff>
    </xdr:from>
    <xdr:to>
      <xdr:col>45</xdr:col>
      <xdr:colOff>177800</xdr:colOff>
      <xdr:row>97</xdr:row>
      <xdr:rowOff>55369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541910"/>
          <a:ext cx="889000" cy="14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107600</xdr:rowOff>
    </xdr:from>
    <xdr:to>
      <xdr:col>46</xdr:col>
      <xdr:colOff>38100</xdr:colOff>
      <xdr:row>96</xdr:row>
      <xdr:rowOff>37750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39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54277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17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42087</xdr:rowOff>
    </xdr:from>
    <xdr:to>
      <xdr:col>41</xdr:col>
      <xdr:colOff>50800</xdr:colOff>
      <xdr:row>96</xdr:row>
      <xdr:rowOff>82710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01287"/>
          <a:ext cx="889000" cy="40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91255</xdr:rowOff>
    </xdr:from>
    <xdr:to>
      <xdr:col>41</xdr:col>
      <xdr:colOff>101600</xdr:colOff>
      <xdr:row>96</xdr:row>
      <xdr:rowOff>21405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37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37932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154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134483</xdr:rowOff>
    </xdr:from>
    <xdr:to>
      <xdr:col>36</xdr:col>
      <xdr:colOff>165100</xdr:colOff>
      <xdr:row>96</xdr:row>
      <xdr:rowOff>64633</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422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81160</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19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1507</xdr:rowOff>
    </xdr:from>
    <xdr:to>
      <xdr:col>55</xdr:col>
      <xdr:colOff>50800</xdr:colOff>
      <xdr:row>97</xdr:row>
      <xdr:rowOff>103107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63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151384</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610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35156</xdr:rowOff>
    </xdr:from>
    <xdr:to>
      <xdr:col>50</xdr:col>
      <xdr:colOff>165100</xdr:colOff>
      <xdr:row>95</xdr:row>
      <xdr:rowOff>136756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32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153283</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098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4569</xdr:rowOff>
    </xdr:from>
    <xdr:to>
      <xdr:col>46</xdr:col>
      <xdr:colOff>38100</xdr:colOff>
      <xdr:row>97</xdr:row>
      <xdr:rowOff>106169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63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97296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727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31910</xdr:rowOff>
    </xdr:from>
    <xdr:to>
      <xdr:col>41</xdr:col>
      <xdr:colOff>101600</xdr:colOff>
      <xdr:row>96</xdr:row>
      <xdr:rowOff>133510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124637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58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162737</xdr:rowOff>
    </xdr:from>
    <xdr:to>
      <xdr:col>36</xdr:col>
      <xdr:colOff>165100</xdr:colOff>
      <xdr:row>96</xdr:row>
      <xdr:rowOff>92887</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5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84014</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54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88311</xdr:rowOff>
    </xdr:from>
    <xdr:to>
      <xdr:col>85</xdr:col>
      <xdr:colOff>126364</xdr:colOff>
      <xdr:row>38</xdr:row>
      <xdr:rowOff>22840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231811"/>
          <a:ext cx="1269" cy="1306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26667</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54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22840</xdr:rowOff>
    </xdr:from>
    <xdr:to>
      <xdr:col>86</xdr:col>
      <xdr:colOff>25400</xdr:colOff>
      <xdr:row>38</xdr:row>
      <xdr:rowOff>22840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5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34988</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0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88311</xdr:rowOff>
    </xdr:from>
    <xdr:to>
      <xdr:col>86</xdr:col>
      <xdr:colOff>25400</xdr:colOff>
      <xdr:row>30</xdr:row>
      <xdr:rowOff>88311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231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74595</xdr:rowOff>
    </xdr:from>
    <xdr:to>
      <xdr:col>85</xdr:col>
      <xdr:colOff>127000</xdr:colOff>
      <xdr:row>37</xdr:row>
      <xdr:rowOff>36236</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246795"/>
          <a:ext cx="838200" cy="13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39174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039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16297</xdr:rowOff>
    </xdr:from>
    <xdr:to>
      <xdr:col>85</xdr:col>
      <xdr:colOff>177800</xdr:colOff>
      <xdr:row>36</xdr:row>
      <xdr:rowOff>117897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1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171064</xdr:rowOff>
    </xdr:from>
    <xdr:to>
      <xdr:col>81</xdr:col>
      <xdr:colOff>50800</xdr:colOff>
      <xdr:row>37</xdr:row>
      <xdr:rowOff>36236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71814"/>
          <a:ext cx="889000" cy="20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30378</xdr:rowOff>
    </xdr:from>
    <xdr:to>
      <xdr:col>81</xdr:col>
      <xdr:colOff>101600</xdr:colOff>
      <xdr:row>36</xdr:row>
      <xdr:rowOff>131978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20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148505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59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171064</xdr:rowOff>
    </xdr:from>
    <xdr:to>
      <xdr:col>76</xdr:col>
      <xdr:colOff>114300</xdr:colOff>
      <xdr:row>36</xdr:row>
      <xdr:rowOff>37379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71814"/>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130414</xdr:rowOff>
    </xdr:from>
    <xdr:to>
      <xdr:col>76</xdr:col>
      <xdr:colOff>165100</xdr:colOff>
      <xdr:row>36</xdr:row>
      <xdr:rowOff>60564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131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51691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2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148661</xdr:rowOff>
    </xdr:from>
    <xdr:to>
      <xdr:col>71</xdr:col>
      <xdr:colOff>177800</xdr:colOff>
      <xdr:row>36</xdr:row>
      <xdr:rowOff>37379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149411"/>
          <a:ext cx="889000" cy="60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17028</xdr:rowOff>
    </xdr:from>
    <xdr:to>
      <xdr:col>72</xdr:col>
      <xdr:colOff>38100</xdr:colOff>
      <xdr:row>36</xdr:row>
      <xdr:rowOff>118628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18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109755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81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4867</xdr:rowOff>
    </xdr:from>
    <xdr:to>
      <xdr:col>67</xdr:col>
      <xdr:colOff>101600</xdr:colOff>
      <xdr:row>36</xdr:row>
      <xdr:rowOff>106467</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17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97594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6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23795</xdr:rowOff>
    </xdr:from>
    <xdr:to>
      <xdr:col>85</xdr:col>
      <xdr:colOff>177800</xdr:colOff>
      <xdr:row>36</xdr:row>
      <xdr:rowOff>125395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19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2222</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17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156886</xdr:rowOff>
    </xdr:from>
    <xdr:to>
      <xdr:col>81</xdr:col>
      <xdr:colOff>101600</xdr:colOff>
      <xdr:row>37</xdr:row>
      <xdr:rowOff>87036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32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78163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421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120264</xdr:rowOff>
    </xdr:from>
    <xdr:to>
      <xdr:col>76</xdr:col>
      <xdr:colOff>165100</xdr:colOff>
      <xdr:row>36</xdr:row>
      <xdr:rowOff>50414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121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66941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89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158029</xdr:rowOff>
    </xdr:from>
    <xdr:to>
      <xdr:col>72</xdr:col>
      <xdr:colOff>38100</xdr:colOff>
      <xdr:row>36</xdr:row>
      <xdr:rowOff>88179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15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104706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93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97861</xdr:rowOff>
    </xdr:from>
    <xdr:to>
      <xdr:col>67</xdr:col>
      <xdr:colOff>101600</xdr:colOff>
      <xdr:row>36</xdr:row>
      <xdr:rowOff>28011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9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44538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140206</xdr:rowOff>
    </xdr:from>
    <xdr:to>
      <xdr:col>85</xdr:col>
      <xdr:colOff>126364</xdr:colOff>
      <xdr:row>58</xdr:row>
      <xdr:rowOff>52048</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541256"/>
          <a:ext cx="1269" cy="1454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55875</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999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52048</xdr:rowOff>
    </xdr:from>
    <xdr:to>
      <xdr:col>86</xdr:col>
      <xdr:colOff>25400</xdr:colOff>
      <xdr:row>58</xdr:row>
      <xdr:rowOff>52048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999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86883</xdr:rowOff>
    </xdr:from>
    <xdr:ext cx="599010"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31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140206</xdr:rowOff>
    </xdr:from>
    <xdr:to>
      <xdr:col>86</xdr:col>
      <xdr:colOff>25400</xdr:colOff>
      <xdr:row>49</xdr:row>
      <xdr:rowOff>140206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541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107827</xdr:rowOff>
    </xdr:from>
    <xdr:to>
      <xdr:col>85</xdr:col>
      <xdr:colOff>127000</xdr:colOff>
      <xdr:row>57</xdr:row>
      <xdr:rowOff>157547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80477"/>
          <a:ext cx="838200" cy="4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45990</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75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23113</xdr:rowOff>
    </xdr:from>
    <xdr:to>
      <xdr:col>85</xdr:col>
      <xdr:colOff>177800</xdr:colOff>
      <xdr:row>56</xdr:row>
      <xdr:rowOff>124713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624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146215</xdr:rowOff>
    </xdr:from>
    <xdr:to>
      <xdr:col>81</xdr:col>
      <xdr:colOff>50800</xdr:colOff>
      <xdr:row>57</xdr:row>
      <xdr:rowOff>157547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4592300" y="9918865"/>
          <a:ext cx="889000" cy="11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155618</xdr:rowOff>
    </xdr:from>
    <xdr:to>
      <xdr:col>81</xdr:col>
      <xdr:colOff>101600</xdr:colOff>
      <xdr:row>56</xdr:row>
      <xdr:rowOff>85768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58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102295</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146215</xdr:rowOff>
    </xdr:from>
    <xdr:to>
      <xdr:col>76</xdr:col>
      <xdr:colOff>114300</xdr:colOff>
      <xdr:row>58</xdr:row>
      <xdr:rowOff>70500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3703300" y="9918865"/>
          <a:ext cx="889000" cy="9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139616</xdr:rowOff>
    </xdr:from>
    <xdr:to>
      <xdr:col>76</xdr:col>
      <xdr:colOff>165100</xdr:colOff>
      <xdr:row>56</xdr:row>
      <xdr:rowOff>69766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69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86293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4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62743</xdr:rowOff>
    </xdr:from>
    <xdr:to>
      <xdr:col>71</xdr:col>
      <xdr:colOff>177800</xdr:colOff>
      <xdr:row>58</xdr:row>
      <xdr:rowOff>70500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2814300" y="10006843"/>
          <a:ext cx="889000" cy="7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22753</xdr:rowOff>
    </xdr:from>
    <xdr:to>
      <xdr:col>72</xdr:col>
      <xdr:colOff>38100</xdr:colOff>
      <xdr:row>56</xdr:row>
      <xdr:rowOff>124353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6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140880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99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65207</xdr:rowOff>
    </xdr:from>
    <xdr:to>
      <xdr:col>67</xdr:col>
      <xdr:colOff>101600</xdr:colOff>
      <xdr:row>56</xdr:row>
      <xdr:rowOff>166807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11884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4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57027</xdr:rowOff>
    </xdr:from>
    <xdr:to>
      <xdr:col>85</xdr:col>
      <xdr:colOff>177800</xdr:colOff>
      <xdr:row>57</xdr:row>
      <xdr:rowOff>158627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82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143404</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4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106747</xdr:rowOff>
    </xdr:from>
    <xdr:to>
      <xdr:col>81</xdr:col>
      <xdr:colOff>101600</xdr:colOff>
      <xdr:row>58</xdr:row>
      <xdr:rowOff>36897</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7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28024</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7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95415</xdr:rowOff>
    </xdr:from>
    <xdr:to>
      <xdr:col>76</xdr:col>
      <xdr:colOff>165100</xdr:colOff>
      <xdr:row>58</xdr:row>
      <xdr:rowOff>25565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16692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19700</xdr:rowOff>
    </xdr:from>
    <xdr:to>
      <xdr:col>72</xdr:col>
      <xdr:colOff>38100</xdr:colOff>
      <xdr:row>58</xdr:row>
      <xdr:rowOff>121300</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96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112427</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1005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11943</xdr:rowOff>
    </xdr:from>
    <xdr:to>
      <xdr:col>67</xdr:col>
      <xdr:colOff>101600</xdr:colOff>
      <xdr:row>58</xdr:row>
      <xdr:rowOff>113543</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95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104670</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1004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99385</xdr:rowOff>
    </xdr:from>
    <xdr:to>
      <xdr:col>85</xdr:col>
      <xdr:colOff>126364</xdr:colOff>
      <xdr:row>79</xdr:row>
      <xdr:rowOff>98879</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100885"/>
          <a:ext cx="1269" cy="1542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109941</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544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46062</xdr:rowOff>
    </xdr:from>
    <xdr:ext cx="534377"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76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94,469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99385</xdr:rowOff>
    </xdr:from>
    <xdr:to>
      <xdr:col>86</xdr:col>
      <xdr:colOff>25400</xdr:colOff>
      <xdr:row>70</xdr:row>
      <xdr:rowOff>99385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10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94208</xdr:rowOff>
    </xdr:from>
    <xdr:to>
      <xdr:col>85</xdr:col>
      <xdr:colOff>127000</xdr:colOff>
      <xdr:row>79</xdr:row>
      <xdr:rowOff>98258</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638758"/>
          <a:ext cx="838200" cy="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27391</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00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4514</xdr:rowOff>
    </xdr:from>
    <xdr:to>
      <xdr:col>85</xdr:col>
      <xdr:colOff>177800</xdr:colOff>
      <xdr:row>79</xdr:row>
      <xdr:rowOff>106114</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4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98258</xdr:rowOff>
    </xdr:from>
    <xdr:to>
      <xdr:col>81</xdr:col>
      <xdr:colOff>50800</xdr:colOff>
      <xdr:row>79</xdr:row>
      <xdr:rowOff>98667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4592300" y="13642808"/>
          <a:ext cx="889000" cy="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162624</xdr:rowOff>
    </xdr:from>
    <xdr:to>
      <xdr:col>81</xdr:col>
      <xdr:colOff>101600</xdr:colOff>
      <xdr:row>79</xdr:row>
      <xdr:rowOff>92774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3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109301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31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96462</xdr:rowOff>
    </xdr:from>
    <xdr:to>
      <xdr:col>76</xdr:col>
      <xdr:colOff>114300</xdr:colOff>
      <xdr:row>79</xdr:row>
      <xdr:rowOff>98667</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641012"/>
          <a:ext cx="889000" cy="2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157138</xdr:rowOff>
    </xdr:from>
    <xdr:to>
      <xdr:col>76</xdr:col>
      <xdr:colOff>165100</xdr:colOff>
      <xdr:row>79</xdr:row>
      <xdr:rowOff>87288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3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103815</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30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78011</xdr:rowOff>
    </xdr:from>
    <xdr:to>
      <xdr:col>71</xdr:col>
      <xdr:colOff>177800</xdr:colOff>
      <xdr:row>79</xdr:row>
      <xdr:rowOff>96462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622561"/>
          <a:ext cx="889000" cy="1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160517</xdr:rowOff>
    </xdr:from>
    <xdr:to>
      <xdr:col>72</xdr:col>
      <xdr:colOff>38100</xdr:colOff>
      <xdr:row>79</xdr:row>
      <xdr:rowOff>90667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3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107194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30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10066</xdr:rowOff>
    </xdr:from>
    <xdr:to>
      <xdr:col>67</xdr:col>
      <xdr:colOff>101600</xdr:colOff>
      <xdr:row>79</xdr:row>
      <xdr:rowOff>111666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5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128193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32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43408</xdr:rowOff>
    </xdr:from>
    <xdr:to>
      <xdr:col>85</xdr:col>
      <xdr:colOff>177800</xdr:colOff>
      <xdr:row>79</xdr:row>
      <xdr:rowOff>145008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87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154390</xdr:rowOff>
    </xdr:from>
    <xdr:ext cx="378565"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52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47458</xdr:rowOff>
    </xdr:from>
    <xdr:to>
      <xdr:col>81</xdr:col>
      <xdr:colOff>101600</xdr:colOff>
      <xdr:row>79</xdr:row>
      <xdr:rowOff>149058</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9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140185</xdr:rowOff>
    </xdr:from>
    <xdr:ext cx="313932"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24333" y="136847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47867</xdr:rowOff>
    </xdr:from>
    <xdr:to>
      <xdr:col>76</xdr:col>
      <xdr:colOff>165100</xdr:colOff>
      <xdr:row>79</xdr:row>
      <xdr:rowOff>149467</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9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140594</xdr:rowOff>
    </xdr:from>
    <xdr:ext cx="313932"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35333" y="136851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45662</xdr:rowOff>
    </xdr:from>
    <xdr:to>
      <xdr:col>72</xdr:col>
      <xdr:colOff>38100</xdr:colOff>
      <xdr:row>79</xdr:row>
      <xdr:rowOff>147262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138389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4017" y="136829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27211</xdr:rowOff>
    </xdr:from>
    <xdr:to>
      <xdr:col>67</xdr:col>
      <xdr:colOff>101600</xdr:colOff>
      <xdr:row>79</xdr:row>
      <xdr:rowOff>128811</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7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119938</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6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83255</xdr:rowOff>
    </xdr:from>
    <xdr:to>
      <xdr:col>85</xdr:col>
      <xdr:colOff>126364</xdr:colOff>
      <xdr:row>98</xdr:row>
      <xdr:rowOff>22219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513755"/>
          <a:ext cx="1269" cy="1310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26046</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828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22219</xdr:rowOff>
    </xdr:from>
    <xdr:to>
      <xdr:col>86</xdr:col>
      <xdr:colOff>25400</xdr:colOff>
      <xdr:row>98</xdr:row>
      <xdr:rowOff>22219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82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29932</xdr:rowOff>
    </xdr:from>
    <xdr:ext cx="534377"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8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83255</xdr:rowOff>
    </xdr:from>
    <xdr:to>
      <xdr:col>86</xdr:col>
      <xdr:colOff>25400</xdr:colOff>
      <xdr:row>90</xdr:row>
      <xdr:rowOff>83255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51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23991</xdr:rowOff>
    </xdr:from>
    <xdr:to>
      <xdr:col>85</xdr:col>
      <xdr:colOff>127000</xdr:colOff>
      <xdr:row>97</xdr:row>
      <xdr:rowOff>33629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654641"/>
          <a:ext cx="838200" cy="9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24032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140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1155</xdr:rowOff>
    </xdr:from>
    <xdr:to>
      <xdr:col>85</xdr:col>
      <xdr:colOff>177800</xdr:colOff>
      <xdr:row>95</xdr:row>
      <xdr:rowOff>102755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33629</xdr:rowOff>
    </xdr:from>
    <xdr:to>
      <xdr:col>81</xdr:col>
      <xdr:colOff>50800</xdr:colOff>
      <xdr:row>97</xdr:row>
      <xdr:rowOff>62433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664279"/>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30702</xdr:rowOff>
    </xdr:from>
    <xdr:to>
      <xdr:col>81</xdr:col>
      <xdr:colOff>101600</xdr:colOff>
      <xdr:row>95</xdr:row>
      <xdr:rowOff>132302</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148829</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62433</xdr:rowOff>
    </xdr:from>
    <xdr:to>
      <xdr:col>76</xdr:col>
      <xdr:colOff>114300</xdr:colOff>
      <xdr:row>97</xdr:row>
      <xdr:rowOff>91312</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693083"/>
          <a:ext cx="889000" cy="2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84710</xdr:rowOff>
    </xdr:from>
    <xdr:to>
      <xdr:col>76</xdr:col>
      <xdr:colOff>165100</xdr:colOff>
      <xdr:row>96</xdr:row>
      <xdr:rowOff>14860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31387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91312</xdr:rowOff>
    </xdr:from>
    <xdr:to>
      <xdr:col>71</xdr:col>
      <xdr:colOff>177800</xdr:colOff>
      <xdr:row>97</xdr:row>
      <xdr:rowOff>97676</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721962"/>
          <a:ext cx="889000" cy="6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13329</xdr:rowOff>
    </xdr:from>
    <xdr:to>
      <xdr:col>72</xdr:col>
      <xdr:colOff>38100</xdr:colOff>
      <xdr:row>95</xdr:row>
      <xdr:rowOff>114929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131456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7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7386</xdr:rowOff>
    </xdr:from>
    <xdr:to>
      <xdr:col>67</xdr:col>
      <xdr:colOff>101600</xdr:colOff>
      <xdr:row>95</xdr:row>
      <xdr:rowOff>108986</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9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125513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144641</xdr:rowOff>
    </xdr:from>
    <xdr:to>
      <xdr:col>85</xdr:col>
      <xdr:colOff>177800</xdr:colOff>
      <xdr:row>97</xdr:row>
      <xdr:rowOff>74791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603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123068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582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154279</xdr:rowOff>
    </xdr:from>
    <xdr:to>
      <xdr:col>81</xdr:col>
      <xdr:colOff>101600</xdr:colOff>
      <xdr:row>97</xdr:row>
      <xdr:rowOff>84429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6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75556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70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11633</xdr:rowOff>
    </xdr:from>
    <xdr:to>
      <xdr:col>76</xdr:col>
      <xdr:colOff>165100</xdr:colOff>
      <xdr:row>97</xdr:row>
      <xdr:rowOff>113233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6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104360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735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40512</xdr:rowOff>
    </xdr:from>
    <xdr:to>
      <xdr:col>72</xdr:col>
      <xdr:colOff>38100</xdr:colOff>
      <xdr:row>97</xdr:row>
      <xdr:rowOff>142112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67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133239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76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46876</xdr:rowOff>
    </xdr:from>
    <xdr:to>
      <xdr:col>67</xdr:col>
      <xdr:colOff>101600</xdr:colOff>
      <xdr:row>97</xdr:row>
      <xdr:rowOff>148476</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67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139603</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77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58057</xdr:rowOff>
    </xdr:from>
    <xdr:to>
      <xdr:col>116</xdr:col>
      <xdr:colOff>62864</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01557"/>
          <a:ext cx="1269"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113228</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99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4734</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7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58057</xdr:rowOff>
    </xdr:from>
    <xdr:to>
      <xdr:col>116</xdr:col>
      <xdr:colOff>152400</xdr:colOff>
      <xdr:row>30</xdr:row>
      <xdr:rowOff>58057</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01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30678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54577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7801</xdr:rowOff>
    </xdr:from>
    <xdr:to>
      <xdr:col>116</xdr:col>
      <xdr:colOff>114300</xdr:colOff>
      <xdr:row>39</xdr:row>
      <xdr:rowOff>109401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94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45901</xdr:rowOff>
    </xdr:from>
    <xdr:to>
      <xdr:col>112</xdr:col>
      <xdr:colOff>38100</xdr:colOff>
      <xdr:row>39</xdr:row>
      <xdr:rowOff>147501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73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164028</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5076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48078</xdr:rowOff>
    </xdr:from>
    <xdr:to>
      <xdr:col>107</xdr:col>
      <xdr:colOff>101600</xdr:colOff>
      <xdr:row>39</xdr:row>
      <xdr:rowOff>149678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5624</xdr:rowOff>
    </xdr:from>
    <xdr:to>
      <xdr:col>102</xdr:col>
      <xdr:colOff>165100</xdr:colOff>
      <xdr:row>39</xdr:row>
      <xdr:rowOff>107224</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123751</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88333" y="64674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46990</xdr:rowOff>
    </xdr:from>
    <xdr:to>
      <xdr:col>98</xdr:col>
      <xdr:colOff>38100</xdr:colOff>
      <xdr:row>39</xdr:row>
      <xdr:rowOff>148590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165117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08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157678</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727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166205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509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令和４年度は、民生費の金額が最も大きく、</a:t>
          </a:r>
          <a:r>
            <a:rPr kumimoji="1" lang="en-US" altLang="ja-JP" sz="1300">
              <a:latin typeface="ＭＳ Ｐゴシック" panose="020B0600070205080204" pitchFamily="50" charset="-128"/>
              <a:ea typeface="ＭＳ Ｐゴシック" panose="020B0600070205080204" pitchFamily="50" charset="-128"/>
            </a:rPr>
            <a:t>135,442</a:t>
          </a:r>
          <a:r>
            <a:rPr kumimoji="1" lang="ja-JP" altLang="en-US" sz="1300">
              <a:latin typeface="ＭＳ Ｐゴシック" panose="020B0600070205080204" pitchFamily="50" charset="-128"/>
              <a:ea typeface="ＭＳ Ｐゴシック" panose="020B0600070205080204" pitchFamily="50" charset="-128"/>
            </a:rPr>
            <a:t>円となったが、前年度と比較し</a:t>
          </a:r>
          <a:r>
            <a:rPr kumimoji="1" lang="en-US" altLang="ja-JP" sz="1300">
              <a:latin typeface="ＭＳ Ｐゴシック" panose="020B0600070205080204" pitchFamily="50" charset="-128"/>
              <a:ea typeface="ＭＳ Ｐゴシック" panose="020B0600070205080204" pitchFamily="50" charset="-128"/>
            </a:rPr>
            <a:t>11,570</a:t>
          </a:r>
          <a:r>
            <a:rPr kumimoji="1" lang="ja-JP" altLang="en-US" sz="1300">
              <a:latin typeface="ＭＳ Ｐゴシック" panose="020B0600070205080204" pitchFamily="50" charset="-128"/>
              <a:ea typeface="ＭＳ Ｐゴシック" panose="020B0600070205080204" pitchFamily="50" charset="-128"/>
            </a:rPr>
            <a:t>円の大幅な減となった。子育て世帯への臨時特別給付金及び住民税非課税世帯等に対する臨時特別給付金の大幅な減、幼保連携型認定こども園施設整備事業費補助金の皆減などが影響している。</a:t>
          </a:r>
        </a:p>
        <a:p>
          <a:r>
            <a:rPr kumimoji="1" lang="ja-JP" altLang="en-US" sz="1300">
              <a:latin typeface="ＭＳ Ｐゴシック" panose="020B0600070205080204" pitchFamily="50" charset="-128"/>
              <a:ea typeface="ＭＳ Ｐゴシック" panose="020B0600070205080204" pitchFamily="50" charset="-128"/>
            </a:rPr>
            <a:t>　このほかでは、衛生費について、新型コロナウイルスワクチン接種体制確保事業費補助金及び接種対策費負担金の過年度還付金が皆増になったことにより、前年度に比べ</a:t>
          </a:r>
          <a:r>
            <a:rPr kumimoji="1" lang="en-US" altLang="ja-JP" sz="1300">
              <a:latin typeface="ＭＳ Ｐゴシック" panose="020B0600070205080204" pitchFamily="50" charset="-128"/>
              <a:ea typeface="ＭＳ Ｐゴシック" panose="020B0600070205080204" pitchFamily="50" charset="-128"/>
            </a:rPr>
            <a:t>2,115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また、商工費についても、原油価格・物価高騰対策地域振興券事業費の皆増などにより、前年度に比べ</a:t>
          </a:r>
          <a:r>
            <a:rPr kumimoji="1" lang="en-US" altLang="ja-JP" sz="1300">
              <a:latin typeface="ＭＳ Ｐゴシック" panose="020B0600070205080204" pitchFamily="50" charset="-128"/>
              <a:ea typeface="ＭＳ Ｐゴシック" panose="020B0600070205080204" pitchFamily="50" charset="-128"/>
            </a:rPr>
            <a:t>3,212</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土木費については、公共施設整備基金への積み立て額が大幅な減となったことから、前年度に比べ</a:t>
          </a:r>
          <a:r>
            <a:rPr kumimoji="1" lang="en-US" altLang="ja-JP" sz="1300">
              <a:latin typeface="ＭＳ Ｐゴシック" panose="020B0600070205080204" pitchFamily="50" charset="-128"/>
              <a:ea typeface="ＭＳ Ｐゴシック" panose="020B0600070205080204" pitchFamily="50" charset="-128"/>
            </a:rPr>
            <a:t>13,528</a:t>
          </a:r>
          <a:r>
            <a:rPr kumimoji="1" lang="ja-JP" altLang="en-US" sz="1300">
              <a:latin typeface="ＭＳ Ｐゴシック" panose="020B0600070205080204" pitchFamily="50" charset="-128"/>
              <a:ea typeface="ＭＳ Ｐゴシック" panose="020B0600070205080204" pitchFamily="50" charset="-128"/>
            </a:rPr>
            <a:t>円の減となった</a:t>
          </a:r>
        </a:p>
        <a:p>
          <a:r>
            <a:rPr kumimoji="1" lang="ja-JP" altLang="en-US" sz="1300">
              <a:latin typeface="ＭＳ Ｐゴシック" panose="020B0600070205080204" pitchFamily="50" charset="-128"/>
              <a:ea typeface="ＭＳ Ｐゴシック" panose="020B0600070205080204" pitchFamily="50" charset="-128"/>
            </a:rPr>
            <a:t>　教育費については、幼保連携型認定こども園に対する施設型給付事業費の増などにより前年度に比べ</a:t>
          </a:r>
          <a:r>
            <a:rPr kumimoji="1" lang="en-US" altLang="ja-JP" sz="1300">
              <a:latin typeface="ＭＳ Ｐゴシック" panose="020B0600070205080204" pitchFamily="50" charset="-128"/>
              <a:ea typeface="ＭＳ Ｐゴシック" panose="020B0600070205080204" pitchFamily="50" charset="-128"/>
            </a:rPr>
            <a:t>3,045</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さらに、消防費については、高機能消防指令システムの機能維持業務委託料の皆増、高規格救急車購入費及び資機材購入費の増などにより、前年度に比べ</a:t>
          </a:r>
          <a:r>
            <a:rPr kumimoji="1" lang="en-US" altLang="ja-JP" sz="1300">
              <a:latin typeface="ＭＳ Ｐゴシック" panose="020B0600070205080204" pitchFamily="50" charset="-128"/>
              <a:ea typeface="ＭＳ Ｐゴシック" panose="020B0600070205080204" pitchFamily="50" charset="-128"/>
            </a:rPr>
            <a:t>2,911</a:t>
          </a:r>
          <a:r>
            <a:rPr kumimoji="1" lang="ja-JP" altLang="en-US" sz="1300">
              <a:latin typeface="ＭＳ Ｐゴシック" panose="020B0600070205080204" pitchFamily="50" charset="-128"/>
              <a:ea typeface="ＭＳ Ｐゴシック" panose="020B0600070205080204" pitchFamily="50" charset="-128"/>
            </a:rPr>
            <a:t>円の増となった。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令和４年度の実質収支比率は、前年度から</a:t>
          </a:r>
          <a:r>
            <a:rPr kumimoji="1" lang="en-US" altLang="ja-JP" sz="1300">
              <a:latin typeface="ＭＳ ゴシック" pitchFamily="49" charset="-128"/>
              <a:ea typeface="ＭＳ ゴシック" pitchFamily="49" charset="-128"/>
            </a:rPr>
            <a:t>0.53</a:t>
          </a:r>
          <a:r>
            <a:rPr kumimoji="1" lang="ja-JP" altLang="en-US" sz="1300">
              <a:latin typeface="ＭＳ ゴシック" pitchFamily="49" charset="-128"/>
              <a:ea typeface="ＭＳ ゴシック" pitchFamily="49" charset="-128"/>
            </a:rPr>
            <a:t>ポイント減少し</a:t>
          </a:r>
          <a:r>
            <a:rPr kumimoji="1" lang="en-US" altLang="ja-JP" sz="1300">
              <a:latin typeface="ＭＳ ゴシック" pitchFamily="49" charset="-128"/>
              <a:ea typeface="ＭＳ ゴシック" pitchFamily="49" charset="-128"/>
            </a:rPr>
            <a:t>7.90</a:t>
          </a:r>
          <a:r>
            <a:rPr kumimoji="1" lang="ja-JP" altLang="en-US" sz="1300">
              <a:latin typeface="ＭＳ ゴシック" pitchFamily="49" charset="-128"/>
              <a:ea typeface="ＭＳ ゴシック" pitchFamily="49" charset="-128"/>
            </a:rPr>
            <a:t>％となった。</a:t>
          </a:r>
        </a:p>
        <a:p>
          <a:r>
            <a:rPr kumimoji="1" lang="ja-JP" altLang="en-US" sz="1300">
              <a:latin typeface="ＭＳ ゴシック" pitchFamily="49" charset="-128"/>
              <a:ea typeface="ＭＳ ゴシック" pitchFamily="49" charset="-128"/>
            </a:rPr>
            <a:t>　主な要因としては、普通交付税や臨時財政対策債発行可能額が減となったことや、実質収支額の減などが挙げられる。</a:t>
          </a:r>
        </a:p>
        <a:p>
          <a:r>
            <a:rPr kumimoji="1" lang="ja-JP" altLang="en-US" sz="1300">
              <a:latin typeface="ＭＳ ゴシック" pitchFamily="49" charset="-128"/>
              <a:ea typeface="ＭＳ ゴシック" pitchFamily="49" charset="-128"/>
            </a:rPr>
            <a:t>　また、財政調整基金残高は前年度より</a:t>
          </a:r>
          <a:r>
            <a:rPr kumimoji="1" lang="en-US" altLang="ja-JP" sz="1300">
              <a:latin typeface="ＭＳ ゴシック" pitchFamily="49" charset="-128"/>
              <a:ea typeface="ＭＳ ゴシック" pitchFamily="49" charset="-128"/>
            </a:rPr>
            <a:t>2.05</a:t>
          </a:r>
          <a:r>
            <a:rPr kumimoji="1" lang="ja-JP" altLang="en-US" sz="1300">
              <a:latin typeface="ＭＳ ゴシック" pitchFamily="49" charset="-128"/>
              <a:ea typeface="ＭＳ ゴシック" pitchFamily="49" charset="-128"/>
            </a:rPr>
            <a:t>ポイント増となったが、引き続き財源確保や経常経費の節減、予算執行管理の徹底等を通じ、持続可能な財政運営が行えるよう基金残高の確保を図っていく。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神奈川県愛川町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ともに概ね適正な数値で推移しているが、今後、人口減少や少子高齢化の進行、景気の動向などにより厳しい財政状況が続くことが見込まれることから、町税等の徴収体制の強化や受益者負担の適正化による財源の確保、さらには、引き続き事業の優先度・緊急度を踏まえた選択と集中を行うなど、持続可能な健全財政の運営に努めていく。</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元年度のその他会計（赤字）については、下水道事業特別会計において令和２年度からの企業会計移行に伴い打ち切り決算を実施した影響で、通常は出納整理期間中に収入される２か月分の使用料収入（</a:t>
          </a:r>
          <a:r>
            <a:rPr kumimoji="1" lang="en-US" altLang="ja-JP" sz="1400">
              <a:latin typeface="ＭＳ ゴシック" pitchFamily="49" charset="-128"/>
              <a:ea typeface="ＭＳ ゴシック" pitchFamily="49" charset="-128"/>
            </a:rPr>
            <a:t>88,939</a:t>
          </a:r>
          <a:r>
            <a:rPr kumimoji="1" lang="ja-JP" altLang="en-US" sz="1400">
              <a:latin typeface="ＭＳ ゴシック" pitchFamily="49" charset="-128"/>
              <a:ea typeface="ＭＳ ゴシック" pitchFamily="49" charset="-128"/>
            </a:rPr>
            <a:t>千円）が歳入額に含まれていないため赤字となったもの）</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83</v>
      </c>
      <c r="C2" s="182"/>
      <c r="D2" s="183"/>
    </row>
    <row r="3" spans="1:119" ht="18.75" customHeight="1" thickBot="1" x14ac:dyDescent="0.25">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15021245</v>
      </c>
      <c r="BO4" s="407"/>
      <c r="BP4" s="407"/>
      <c r="BQ4" s="407"/>
      <c r="BR4" s="407"/>
      <c r="BS4" s="407"/>
      <c r="BT4" s="407"/>
      <c r="BU4" s="408"/>
      <c r="BV4" s="406">
        <v>15512843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7.9</v>
      </c>
      <c r="CU4" s="413"/>
      <c r="CV4" s="413"/>
      <c r="CW4" s="413"/>
      <c r="CX4" s="413"/>
      <c r="CY4" s="413"/>
      <c r="CZ4" s="413"/>
      <c r="DA4" s="414"/>
      <c r="DB4" s="412">
        <v>8.4</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14264743</v>
      </c>
      <c r="BO5" s="444"/>
      <c r="BP5" s="444"/>
      <c r="BQ5" s="444"/>
      <c r="BR5" s="444"/>
      <c r="BS5" s="444"/>
      <c r="BT5" s="444"/>
      <c r="BU5" s="445"/>
      <c r="BV5" s="443">
        <v>14748921</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92.8</v>
      </c>
      <c r="CU5" s="441"/>
      <c r="CV5" s="441"/>
      <c r="CW5" s="441"/>
      <c r="CX5" s="441"/>
      <c r="CY5" s="441"/>
      <c r="CZ5" s="441"/>
      <c r="DA5" s="442"/>
      <c r="DB5" s="440">
        <v>89.7</v>
      </c>
      <c r="DC5" s="441"/>
      <c r="DD5" s="441"/>
      <c r="DE5" s="441"/>
      <c r="DF5" s="441"/>
      <c r="DG5" s="441"/>
      <c r="DH5" s="441"/>
      <c r="DI5" s="442"/>
    </row>
    <row r="6" spans="1:119" ht="18.75" customHeight="1" x14ac:dyDescent="0.2">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104</v>
      </c>
      <c r="AV6" s="476"/>
      <c r="AW6" s="476"/>
      <c r="AX6" s="476"/>
      <c r="AY6" s="477" t="s">
        <v>105</v>
      </c>
      <c r="AZ6" s="478"/>
      <c r="BA6" s="478"/>
      <c r="BB6" s="478"/>
      <c r="BC6" s="478"/>
      <c r="BD6" s="478"/>
      <c r="BE6" s="478"/>
      <c r="BF6" s="478"/>
      <c r="BG6" s="478"/>
      <c r="BH6" s="478"/>
      <c r="BI6" s="478"/>
      <c r="BJ6" s="478"/>
      <c r="BK6" s="478"/>
      <c r="BL6" s="478"/>
      <c r="BM6" s="479"/>
      <c r="BN6" s="443">
        <v>756502</v>
      </c>
      <c r="BO6" s="444"/>
      <c r="BP6" s="444"/>
      <c r="BQ6" s="444"/>
      <c r="BR6" s="444"/>
      <c r="BS6" s="444"/>
      <c r="BT6" s="444"/>
      <c r="BU6" s="445"/>
      <c r="BV6" s="443">
        <v>763922</v>
      </c>
      <c r="BW6" s="444"/>
      <c r="BX6" s="444"/>
      <c r="BY6" s="444"/>
      <c r="BZ6" s="444"/>
      <c r="CA6" s="444"/>
      <c r="CB6" s="444"/>
      <c r="CC6" s="445"/>
      <c r="CD6" s="446" t="s">
        <v>106</v>
      </c>
      <c r="CE6" s="447"/>
      <c r="CF6" s="447"/>
      <c r="CG6" s="447"/>
      <c r="CH6" s="447"/>
      <c r="CI6" s="447"/>
      <c r="CJ6" s="447"/>
      <c r="CK6" s="447"/>
      <c r="CL6" s="447"/>
      <c r="CM6" s="447"/>
      <c r="CN6" s="447"/>
      <c r="CO6" s="447"/>
      <c r="CP6" s="447"/>
      <c r="CQ6" s="447"/>
      <c r="CR6" s="447"/>
      <c r="CS6" s="448"/>
      <c r="CT6" s="480">
        <v>93.7</v>
      </c>
      <c r="CU6" s="481"/>
      <c r="CV6" s="481"/>
      <c r="CW6" s="481"/>
      <c r="CX6" s="481"/>
      <c r="CY6" s="481"/>
      <c r="CZ6" s="481"/>
      <c r="DA6" s="482"/>
      <c r="DB6" s="480">
        <v>93.4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107</v>
      </c>
      <c r="AN7" s="473"/>
      <c r="AO7" s="473"/>
      <c r="AP7" s="473"/>
      <c r="AQ7" s="473"/>
      <c r="AR7" s="473"/>
      <c r="AS7" s="473"/>
      <c r="AT7" s="474"/>
      <c r="AU7" s="475" t="s">
        <v>108</v>
      </c>
      <c r="AV7" s="476"/>
      <c r="AW7" s="476"/>
      <c r="AX7" s="476"/>
      <c r="AY7" s="477" t="s">
        <v>109</v>
      </c>
      <c r="AZ7" s="478"/>
      <c r="BA7" s="478"/>
      <c r="BB7" s="478"/>
      <c r="BC7" s="478"/>
      <c r="BD7" s="478"/>
      <c r="BE7" s="478"/>
      <c r="BF7" s="478"/>
      <c r="BG7" s="478"/>
      <c r="BH7" s="478"/>
      <c r="BI7" s="478"/>
      <c r="BJ7" s="478"/>
      <c r="BK7" s="478"/>
      <c r="BL7" s="478"/>
      <c r="BM7" s="479"/>
      <c r="BN7" s="443">
        <v>65162</v>
      </c>
      <c r="BO7" s="444"/>
      <c r="BP7" s="444"/>
      <c r="BQ7" s="444"/>
      <c r="BR7" s="444"/>
      <c r="BS7" s="444"/>
      <c r="BT7" s="444"/>
      <c r="BU7" s="445"/>
      <c r="BV7" s="443">
        <v>10234</v>
      </c>
      <c r="BW7" s="444"/>
      <c r="BX7" s="444"/>
      <c r="BY7" s="444"/>
      <c r="BZ7" s="444"/>
      <c r="CA7" s="444"/>
      <c r="CB7" s="444"/>
      <c r="CC7" s="445"/>
      <c r="CD7" s="446" t="s">
        <v>110</v>
      </c>
      <c r="CE7" s="447"/>
      <c r="CF7" s="447"/>
      <c r="CG7" s="447"/>
      <c r="CH7" s="447"/>
      <c r="CI7" s="447"/>
      <c r="CJ7" s="447"/>
      <c r="CK7" s="447"/>
      <c r="CL7" s="447"/>
      <c r="CM7" s="447"/>
      <c r="CN7" s="447"/>
      <c r="CO7" s="447"/>
      <c r="CP7" s="447"/>
      <c r="CQ7" s="447"/>
      <c r="CR7" s="447"/>
      <c r="CS7" s="448"/>
      <c r="CT7" s="443">
        <v>8749758</v>
      </c>
      <c r="CU7" s="444"/>
      <c r="CV7" s="444"/>
      <c r="CW7" s="444"/>
      <c r="CX7" s="444"/>
      <c r="CY7" s="444"/>
      <c r="CZ7" s="444"/>
      <c r="DA7" s="445"/>
      <c r="DB7" s="443">
        <v>8944430</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111</v>
      </c>
      <c r="AN8" s="473"/>
      <c r="AO8" s="473"/>
      <c r="AP8" s="473"/>
      <c r="AQ8" s="473"/>
      <c r="AR8" s="473"/>
      <c r="AS8" s="473"/>
      <c r="AT8" s="474"/>
      <c r="AU8" s="475" t="s">
        <v>112</v>
      </c>
      <c r="AV8" s="476"/>
      <c r="AW8" s="476"/>
      <c r="AX8" s="476"/>
      <c r="AY8" s="477" t="s">
        <v>113</v>
      </c>
      <c r="AZ8" s="478"/>
      <c r="BA8" s="478"/>
      <c r="BB8" s="478"/>
      <c r="BC8" s="478"/>
      <c r="BD8" s="478"/>
      <c r="BE8" s="478"/>
      <c r="BF8" s="478"/>
      <c r="BG8" s="478"/>
      <c r="BH8" s="478"/>
      <c r="BI8" s="478"/>
      <c r="BJ8" s="478"/>
      <c r="BK8" s="478"/>
      <c r="BL8" s="478"/>
      <c r="BM8" s="479"/>
      <c r="BN8" s="443">
        <v>691340</v>
      </c>
      <c r="BO8" s="444"/>
      <c r="BP8" s="444"/>
      <c r="BQ8" s="444"/>
      <c r="BR8" s="444"/>
      <c r="BS8" s="444"/>
      <c r="BT8" s="444"/>
      <c r="BU8" s="445"/>
      <c r="BV8" s="443">
        <v>753688</v>
      </c>
      <c r="BW8" s="444"/>
      <c r="BX8" s="444"/>
      <c r="BY8" s="444"/>
      <c r="BZ8" s="444"/>
      <c r="CA8" s="444"/>
      <c r="CB8" s="444"/>
      <c r="CC8" s="445"/>
      <c r="CD8" s="446" t="s">
        <v>114</v>
      </c>
      <c r="CE8" s="447"/>
      <c r="CF8" s="447"/>
      <c r="CG8" s="447"/>
      <c r="CH8" s="447"/>
      <c r="CI8" s="447"/>
      <c r="CJ8" s="447"/>
      <c r="CK8" s="447"/>
      <c r="CL8" s="447"/>
      <c r="CM8" s="447"/>
      <c r="CN8" s="447"/>
      <c r="CO8" s="447"/>
      <c r="CP8" s="447"/>
      <c r="CQ8" s="447"/>
      <c r="CR8" s="447"/>
      <c r="CS8" s="448"/>
      <c r="CT8" s="483">
        <v>0.97</v>
      </c>
      <c r="CU8" s="484"/>
      <c r="CV8" s="484"/>
      <c r="CW8" s="484"/>
      <c r="CX8" s="484"/>
      <c r="CY8" s="484"/>
      <c r="CZ8" s="484"/>
      <c r="DA8" s="485"/>
      <c r="DB8" s="483">
        <v>1</v>
      </c>
      <c r="DC8" s="484"/>
      <c r="DD8" s="484"/>
      <c r="DE8" s="484"/>
      <c r="DF8" s="484"/>
      <c r="DG8" s="484"/>
      <c r="DH8" s="484"/>
      <c r="DI8" s="485"/>
    </row>
    <row r="9" spans="1:119" ht="18.75" customHeight="1" thickBot="1" x14ac:dyDescent="0.25">
      <c r="A9" s="181"/>
      <c r="B9" s="437" t="s">
        <v>115</v>
      </c>
      <c r="C9" s="438"/>
      <c r="D9" s="438"/>
      <c r="E9" s="438"/>
      <c r="F9" s="438"/>
      <c r="G9" s="438"/>
      <c r="H9" s="438"/>
      <c r="I9" s="438"/>
      <c r="J9" s="438"/>
      <c r="K9" s="486"/>
      <c r="L9" s="487" t="s">
        <v>116</v>
      </c>
      <c r="M9" s="488"/>
      <c r="N9" s="488"/>
      <c r="O9" s="488"/>
      <c r="P9" s="488"/>
      <c r="Q9" s="489"/>
      <c r="R9" s="490">
        <v>39869</v>
      </c>
      <c r="S9" s="491"/>
      <c r="T9" s="491"/>
      <c r="U9" s="491"/>
      <c r="V9" s="492"/>
      <c r="W9" s="400" t="s">
        <v>117</v>
      </c>
      <c r="X9" s="401"/>
      <c r="Y9" s="401"/>
      <c r="Z9" s="401"/>
      <c r="AA9" s="401"/>
      <c r="AB9" s="401"/>
      <c r="AC9" s="401"/>
      <c r="AD9" s="401"/>
      <c r="AE9" s="401"/>
      <c r="AF9" s="401"/>
      <c r="AG9" s="401"/>
      <c r="AH9" s="401"/>
      <c r="AI9" s="401"/>
      <c r="AJ9" s="401"/>
      <c r="AK9" s="401"/>
      <c r="AL9" s="402"/>
      <c r="AM9" s="472" t="s">
        <v>118</v>
      </c>
      <c r="AN9" s="473"/>
      <c r="AO9" s="473"/>
      <c r="AP9" s="473"/>
      <c r="AQ9" s="473"/>
      <c r="AR9" s="473"/>
      <c r="AS9" s="473"/>
      <c r="AT9" s="474"/>
      <c r="AU9" s="475" t="s">
        <v>104</v>
      </c>
      <c r="AV9" s="476"/>
      <c r="AW9" s="476"/>
      <c r="AX9" s="476"/>
      <c r="AY9" s="477" t="s">
        <v>119</v>
      </c>
      <c r="AZ9" s="478"/>
      <c r="BA9" s="478"/>
      <c r="BB9" s="478"/>
      <c r="BC9" s="478"/>
      <c r="BD9" s="478"/>
      <c r="BE9" s="478"/>
      <c r="BF9" s="478"/>
      <c r="BG9" s="478"/>
      <c r="BH9" s="478"/>
      <c r="BI9" s="478"/>
      <c r="BJ9" s="478"/>
      <c r="BK9" s="478"/>
      <c r="BL9" s="478"/>
      <c r="BM9" s="479"/>
      <c r="BN9" s="443">
        <v>-62348</v>
      </c>
      <c r="BO9" s="444"/>
      <c r="BP9" s="444"/>
      <c r="BQ9" s="444"/>
      <c r="BR9" s="444"/>
      <c r="BS9" s="444"/>
      <c r="BT9" s="444"/>
      <c r="BU9" s="445"/>
      <c r="BV9" s="443">
        <v>162499</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6.8</v>
      </c>
      <c r="CU9" s="441"/>
      <c r="CV9" s="441"/>
      <c r="CW9" s="441"/>
      <c r="CX9" s="441"/>
      <c r="CY9" s="441"/>
      <c r="CZ9" s="441"/>
      <c r="DA9" s="442"/>
      <c r="DB9" s="440">
        <v>6.8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121</v>
      </c>
      <c r="M10" s="473"/>
      <c r="N10" s="473"/>
      <c r="O10" s="473"/>
      <c r="P10" s="473"/>
      <c r="Q10" s="474"/>
      <c r="R10" s="494">
        <v>40343</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180849</v>
      </c>
      <c r="BO10" s="444"/>
      <c r="BP10" s="444"/>
      <c r="BQ10" s="444"/>
      <c r="BR10" s="444"/>
      <c r="BS10" s="444"/>
      <c r="BT10" s="444"/>
      <c r="BU10" s="445"/>
      <c r="BV10" s="443">
        <v>283142</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123</v>
      </c>
      <c r="AV11" s="476"/>
      <c r="AW11" s="476"/>
      <c r="AX11" s="476"/>
      <c r="AY11" s="477" t="s">
        <v>129</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130</v>
      </c>
      <c r="CE11" s="447"/>
      <c r="CF11" s="447"/>
      <c r="CG11" s="447"/>
      <c r="CH11" s="447"/>
      <c r="CI11" s="447"/>
      <c r="CJ11" s="447"/>
      <c r="CK11" s="447"/>
      <c r="CL11" s="447"/>
      <c r="CM11" s="447"/>
      <c r="CN11" s="447"/>
      <c r="CO11" s="447"/>
      <c r="CP11" s="447"/>
      <c r="CQ11" s="447"/>
      <c r="CR11" s="447"/>
      <c r="CS11" s="448"/>
      <c r="CT11" s="483" t="s">
        <v>131</v>
      </c>
      <c r="CU11" s="484"/>
      <c r="CV11" s="484"/>
      <c r="CW11" s="484"/>
      <c r="CX11" s="484"/>
      <c r="CY11" s="484"/>
      <c r="CZ11" s="484"/>
      <c r="DA11" s="485"/>
      <c r="DB11" s="483" t="s">
        <v>132</v>
      </c>
      <c r="DC11" s="484"/>
      <c r="DD11" s="484"/>
      <c r="DE11" s="484"/>
      <c r="DF11" s="484"/>
      <c r="DG11" s="484"/>
      <c r="DH11" s="484"/>
      <c r="DI11" s="485"/>
    </row>
    <row r="12" spans="1:119" ht="18.75" customHeight="1" x14ac:dyDescent="0.2">
      <c r="A12" s="181"/>
      <c r="B12" s="503" t="s">
        <v>133</v>
      </c>
      <c r="C12" s="504"/>
      <c r="D12" s="504"/>
      <c r="E12" s="504"/>
      <c r="F12" s="504"/>
      <c r="G12" s="504"/>
      <c r="H12" s="504"/>
      <c r="I12" s="504"/>
      <c r="J12" s="504"/>
      <c r="K12" s="505"/>
      <c r="L12" s="512" t="s">
        <v>134</v>
      </c>
      <c r="M12" s="513"/>
      <c r="N12" s="513"/>
      <c r="O12" s="513"/>
      <c r="P12" s="513"/>
      <c r="Q12" s="514"/>
      <c r="R12" s="515">
        <v>39601</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96</v>
      </c>
      <c r="AV12" s="476"/>
      <c r="AW12" s="476"/>
      <c r="AX12" s="476"/>
      <c r="AY12" s="477" t="s">
        <v>138</v>
      </c>
      <c r="AZ12" s="478"/>
      <c r="BA12" s="478"/>
      <c r="BB12" s="478"/>
      <c r="BC12" s="478"/>
      <c r="BD12" s="478"/>
      <c r="BE12" s="478"/>
      <c r="BF12" s="478"/>
      <c r="BG12" s="478"/>
      <c r="BH12" s="478"/>
      <c r="BI12" s="478"/>
      <c r="BJ12" s="478"/>
      <c r="BK12" s="478"/>
      <c r="BL12" s="478"/>
      <c r="BM12" s="479"/>
      <c r="BN12" s="443">
        <v>28721</v>
      </c>
      <c r="BO12" s="444"/>
      <c r="BP12" s="444"/>
      <c r="BQ12" s="444"/>
      <c r="BR12" s="444"/>
      <c r="BS12" s="444"/>
      <c r="BT12" s="444"/>
      <c r="BU12" s="445"/>
      <c r="BV12" s="443">
        <v>91114</v>
      </c>
      <c r="BW12" s="444"/>
      <c r="BX12" s="444"/>
      <c r="BY12" s="444"/>
      <c r="BZ12" s="444"/>
      <c r="CA12" s="444"/>
      <c r="CB12" s="444"/>
      <c r="CC12" s="445"/>
      <c r="CD12" s="446" t="s">
        <v>139</v>
      </c>
      <c r="CE12" s="447"/>
      <c r="CF12" s="447"/>
      <c r="CG12" s="447"/>
      <c r="CH12" s="447"/>
      <c r="CI12" s="447"/>
      <c r="CJ12" s="447"/>
      <c r="CK12" s="447"/>
      <c r="CL12" s="447"/>
      <c r="CM12" s="447"/>
      <c r="CN12" s="447"/>
      <c r="CO12" s="447"/>
      <c r="CP12" s="447"/>
      <c r="CQ12" s="447"/>
      <c r="CR12" s="447"/>
      <c r="CS12" s="448"/>
      <c r="CT12" s="483" t="s">
        <v>140</v>
      </c>
      <c r="CU12" s="484"/>
      <c r="CV12" s="484"/>
      <c r="CW12" s="484"/>
      <c r="CX12" s="484"/>
      <c r="CY12" s="484"/>
      <c r="CZ12" s="484"/>
      <c r="DA12" s="485"/>
      <c r="DB12" s="483" t="s">
        <v>140</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141</v>
      </c>
      <c r="N13" s="535"/>
      <c r="O13" s="535"/>
      <c r="P13" s="535"/>
      <c r="Q13" s="536"/>
      <c r="R13" s="527">
        <v>36454</v>
      </c>
      <c r="S13" s="528"/>
      <c r="T13" s="528"/>
      <c r="U13" s="528"/>
      <c r="V13" s="529"/>
      <c r="W13" s="459" t="s">
        <v>142</v>
      </c>
      <c r="X13" s="460"/>
      <c r="Y13" s="460"/>
      <c r="Z13" s="460"/>
      <c r="AA13" s="460"/>
      <c r="AB13" s="450"/>
      <c r="AC13" s="494">
        <v>322</v>
      </c>
      <c r="AD13" s="495"/>
      <c r="AE13" s="495"/>
      <c r="AF13" s="495"/>
      <c r="AG13" s="537"/>
      <c r="AH13" s="494">
        <v>353</v>
      </c>
      <c r="AI13" s="495"/>
      <c r="AJ13" s="495"/>
      <c r="AK13" s="495"/>
      <c r="AL13" s="496"/>
      <c r="AM13" s="472" t="s">
        <v>143</v>
      </c>
      <c r="AN13" s="473"/>
      <c r="AO13" s="473"/>
      <c r="AP13" s="473"/>
      <c r="AQ13" s="473"/>
      <c r="AR13" s="473"/>
      <c r="AS13" s="473"/>
      <c r="AT13" s="474"/>
      <c r="AU13" s="475" t="s">
        <v>144</v>
      </c>
      <c r="AV13" s="476"/>
      <c r="AW13" s="476"/>
      <c r="AX13" s="476"/>
      <c r="AY13" s="477" t="s">
        <v>145</v>
      </c>
      <c r="AZ13" s="478"/>
      <c r="BA13" s="478"/>
      <c r="BB13" s="478"/>
      <c r="BC13" s="478"/>
      <c r="BD13" s="478"/>
      <c r="BE13" s="478"/>
      <c r="BF13" s="478"/>
      <c r="BG13" s="478"/>
      <c r="BH13" s="478"/>
      <c r="BI13" s="478"/>
      <c r="BJ13" s="478"/>
      <c r="BK13" s="478"/>
      <c r="BL13" s="478"/>
      <c r="BM13" s="479"/>
      <c r="BN13" s="443">
        <v>89780</v>
      </c>
      <c r="BO13" s="444"/>
      <c r="BP13" s="444"/>
      <c r="BQ13" s="444"/>
      <c r="BR13" s="444"/>
      <c r="BS13" s="444"/>
      <c r="BT13" s="444"/>
      <c r="BU13" s="445"/>
      <c r="BV13" s="443">
        <v>354527</v>
      </c>
      <c r="BW13" s="444"/>
      <c r="BX13" s="444"/>
      <c r="BY13" s="444"/>
      <c r="BZ13" s="444"/>
      <c r="CA13" s="444"/>
      <c r="CB13" s="444"/>
      <c r="CC13" s="445"/>
      <c r="CD13" s="446" t="s">
        <v>146</v>
      </c>
      <c r="CE13" s="447"/>
      <c r="CF13" s="447"/>
      <c r="CG13" s="447"/>
      <c r="CH13" s="447"/>
      <c r="CI13" s="447"/>
      <c r="CJ13" s="447"/>
      <c r="CK13" s="447"/>
      <c r="CL13" s="447"/>
      <c r="CM13" s="447"/>
      <c r="CN13" s="447"/>
      <c r="CO13" s="447"/>
      <c r="CP13" s="447"/>
      <c r="CQ13" s="447"/>
      <c r="CR13" s="447"/>
      <c r="CS13" s="448"/>
      <c r="CT13" s="440">
        <v>0.1</v>
      </c>
      <c r="CU13" s="441"/>
      <c r="CV13" s="441"/>
      <c r="CW13" s="441"/>
      <c r="CX13" s="441"/>
      <c r="CY13" s="441"/>
      <c r="CZ13" s="441"/>
      <c r="DA13" s="442"/>
      <c r="DB13" s="440">
        <v>-0.8</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147</v>
      </c>
      <c r="M14" s="525"/>
      <c r="N14" s="525"/>
      <c r="O14" s="525"/>
      <c r="P14" s="525"/>
      <c r="Q14" s="526"/>
      <c r="R14" s="527">
        <v>39690</v>
      </c>
      <c r="S14" s="528"/>
      <c r="T14" s="528"/>
      <c r="U14" s="528"/>
      <c r="V14" s="529"/>
      <c r="W14" s="433"/>
      <c r="X14" s="434"/>
      <c r="Y14" s="434"/>
      <c r="Z14" s="434"/>
      <c r="AA14" s="434"/>
      <c r="AB14" s="423"/>
      <c r="AC14" s="530">
        <v>1.7</v>
      </c>
      <c r="AD14" s="531"/>
      <c r="AE14" s="531"/>
      <c r="AF14" s="531"/>
      <c r="AG14" s="532"/>
      <c r="AH14" s="530">
        <v>1.8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148</v>
      </c>
      <c r="CE14" s="539"/>
      <c r="CF14" s="539"/>
      <c r="CG14" s="539"/>
      <c r="CH14" s="539"/>
      <c r="CI14" s="539"/>
      <c r="CJ14" s="539"/>
      <c r="CK14" s="539"/>
      <c r="CL14" s="539"/>
      <c r="CM14" s="539"/>
      <c r="CN14" s="539"/>
      <c r="CO14" s="539"/>
      <c r="CP14" s="539"/>
      <c r="CQ14" s="539"/>
      <c r="CR14" s="539"/>
      <c r="CS14" s="540"/>
      <c r="CT14" s="541" t="s">
        <v>131</v>
      </c>
      <c r="CU14" s="542"/>
      <c r="CV14" s="542"/>
      <c r="CW14" s="542"/>
      <c r="CX14" s="542"/>
      <c r="CY14" s="542"/>
      <c r="CZ14" s="542"/>
      <c r="DA14" s="543"/>
      <c r="DB14" s="541" t="s">
        <v>131</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149</v>
      </c>
      <c r="N15" s="535"/>
      <c r="O15" s="535"/>
      <c r="P15" s="535"/>
      <c r="Q15" s="536"/>
      <c r="R15" s="527">
        <v>36720</v>
      </c>
      <c r="S15" s="528"/>
      <c r="T15" s="528"/>
      <c r="U15" s="528"/>
      <c r="V15" s="529"/>
      <c r="W15" s="459" t="s">
        <v>150</v>
      </c>
      <c r="X15" s="460"/>
      <c r="Y15" s="460"/>
      <c r="Z15" s="460"/>
      <c r="AA15" s="460"/>
      <c r="AB15" s="450"/>
      <c r="AC15" s="494">
        <v>7360</v>
      </c>
      <c r="AD15" s="495"/>
      <c r="AE15" s="495"/>
      <c r="AF15" s="495"/>
      <c r="AG15" s="537"/>
      <c r="AH15" s="494">
        <v>7747</v>
      </c>
      <c r="AI15" s="495"/>
      <c r="AJ15" s="495"/>
      <c r="AK15" s="495"/>
      <c r="AL15" s="496"/>
      <c r="AM15" s="472"/>
      <c r="AN15" s="473"/>
      <c r="AO15" s="473"/>
      <c r="AP15" s="473"/>
      <c r="AQ15" s="473"/>
      <c r="AR15" s="473"/>
      <c r="AS15" s="473"/>
      <c r="AT15" s="474"/>
      <c r="AU15" s="475"/>
      <c r="AV15" s="476"/>
      <c r="AW15" s="476"/>
      <c r="AX15" s="476"/>
      <c r="AY15" s="403" t="s">
        <v>151</v>
      </c>
      <c r="AZ15" s="404"/>
      <c r="BA15" s="404"/>
      <c r="BB15" s="404"/>
      <c r="BC15" s="404"/>
      <c r="BD15" s="404"/>
      <c r="BE15" s="404"/>
      <c r="BF15" s="404"/>
      <c r="BG15" s="404"/>
      <c r="BH15" s="404"/>
      <c r="BI15" s="404"/>
      <c r="BJ15" s="404"/>
      <c r="BK15" s="404"/>
      <c r="BL15" s="404"/>
      <c r="BM15" s="405"/>
      <c r="BN15" s="406">
        <v>6565104</v>
      </c>
      <c r="BO15" s="407"/>
      <c r="BP15" s="407"/>
      <c r="BQ15" s="407"/>
      <c r="BR15" s="407"/>
      <c r="BS15" s="407"/>
      <c r="BT15" s="407"/>
      <c r="BU15" s="408"/>
      <c r="BV15" s="406">
        <v>6372940</v>
      </c>
      <c r="BW15" s="407"/>
      <c r="BX15" s="407"/>
      <c r="BY15" s="407"/>
      <c r="BZ15" s="407"/>
      <c r="CA15" s="407"/>
      <c r="CB15" s="407"/>
      <c r="CC15" s="408"/>
      <c r="CD15" s="544" t="s">
        <v>152</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153</v>
      </c>
      <c r="M16" s="547"/>
      <c r="N16" s="547"/>
      <c r="O16" s="547"/>
      <c r="P16" s="547"/>
      <c r="Q16" s="548"/>
      <c r="R16" s="549" t="s">
        <v>154</v>
      </c>
      <c r="S16" s="550"/>
      <c r="T16" s="550"/>
      <c r="U16" s="550"/>
      <c r="V16" s="551"/>
      <c r="W16" s="433"/>
      <c r="X16" s="434"/>
      <c r="Y16" s="434"/>
      <c r="Z16" s="434"/>
      <c r="AA16" s="434"/>
      <c r="AB16" s="423"/>
      <c r="AC16" s="530">
        <v>37.9</v>
      </c>
      <c r="AD16" s="531"/>
      <c r="AE16" s="531"/>
      <c r="AF16" s="531"/>
      <c r="AG16" s="532"/>
      <c r="AH16" s="530">
        <v>38.9</v>
      </c>
      <c r="AI16" s="531"/>
      <c r="AJ16" s="531"/>
      <c r="AK16" s="531"/>
      <c r="AL16" s="533"/>
      <c r="AM16" s="472"/>
      <c r="AN16" s="473"/>
      <c r="AO16" s="473"/>
      <c r="AP16" s="473"/>
      <c r="AQ16" s="473"/>
      <c r="AR16" s="473"/>
      <c r="AS16" s="473"/>
      <c r="AT16" s="474"/>
      <c r="AU16" s="475"/>
      <c r="AV16" s="476"/>
      <c r="AW16" s="476"/>
      <c r="AX16" s="476"/>
      <c r="AY16" s="477" t="s">
        <v>155</v>
      </c>
      <c r="AZ16" s="478"/>
      <c r="BA16" s="478"/>
      <c r="BB16" s="478"/>
      <c r="BC16" s="478"/>
      <c r="BD16" s="478"/>
      <c r="BE16" s="478"/>
      <c r="BF16" s="478"/>
      <c r="BG16" s="478"/>
      <c r="BH16" s="478"/>
      <c r="BI16" s="478"/>
      <c r="BJ16" s="478"/>
      <c r="BK16" s="478"/>
      <c r="BL16" s="478"/>
      <c r="BM16" s="479"/>
      <c r="BN16" s="443">
        <v>6851776</v>
      </c>
      <c r="BO16" s="444"/>
      <c r="BP16" s="444"/>
      <c r="BQ16" s="444"/>
      <c r="BR16" s="444"/>
      <c r="BS16" s="444"/>
      <c r="BT16" s="444"/>
      <c r="BU16" s="445"/>
      <c r="BV16" s="443">
        <v>6694162</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156</v>
      </c>
      <c r="N17" s="555"/>
      <c r="O17" s="555"/>
      <c r="P17" s="555"/>
      <c r="Q17" s="556"/>
      <c r="R17" s="549" t="s">
        <v>157</v>
      </c>
      <c r="S17" s="550"/>
      <c r="T17" s="550"/>
      <c r="U17" s="550"/>
      <c r="V17" s="551"/>
      <c r="W17" s="459" t="s">
        <v>158</v>
      </c>
      <c r="X17" s="460"/>
      <c r="Y17" s="460"/>
      <c r="Z17" s="460"/>
      <c r="AA17" s="460"/>
      <c r="AB17" s="450"/>
      <c r="AC17" s="494">
        <v>11731</v>
      </c>
      <c r="AD17" s="495"/>
      <c r="AE17" s="495"/>
      <c r="AF17" s="495"/>
      <c r="AG17" s="537"/>
      <c r="AH17" s="494">
        <v>11828</v>
      </c>
      <c r="AI17" s="495"/>
      <c r="AJ17" s="495"/>
      <c r="AK17" s="495"/>
      <c r="AL17" s="496"/>
      <c r="AM17" s="472"/>
      <c r="AN17" s="473"/>
      <c r="AO17" s="473"/>
      <c r="AP17" s="473"/>
      <c r="AQ17" s="473"/>
      <c r="AR17" s="473"/>
      <c r="AS17" s="473"/>
      <c r="AT17" s="474"/>
      <c r="AU17" s="475"/>
      <c r="AV17" s="476"/>
      <c r="AW17" s="476"/>
      <c r="AX17" s="476"/>
      <c r="AY17" s="477" t="s">
        <v>159</v>
      </c>
      <c r="AZ17" s="478"/>
      <c r="BA17" s="478"/>
      <c r="BB17" s="478"/>
      <c r="BC17" s="478"/>
      <c r="BD17" s="478"/>
      <c r="BE17" s="478"/>
      <c r="BF17" s="478"/>
      <c r="BG17" s="478"/>
      <c r="BH17" s="478"/>
      <c r="BI17" s="478"/>
      <c r="BJ17" s="478"/>
      <c r="BK17" s="478"/>
      <c r="BL17" s="478"/>
      <c r="BM17" s="479"/>
      <c r="BN17" s="443">
        <v>8379865</v>
      </c>
      <c r="BO17" s="444"/>
      <c r="BP17" s="444"/>
      <c r="BQ17" s="444"/>
      <c r="BR17" s="444"/>
      <c r="BS17" s="444"/>
      <c r="BT17" s="444"/>
      <c r="BU17" s="445"/>
      <c r="BV17" s="443">
        <v>8132106</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160</v>
      </c>
      <c r="C18" s="486"/>
      <c r="D18" s="486"/>
      <c r="E18" s="566"/>
      <c r="F18" s="566"/>
      <c r="G18" s="566"/>
      <c r="H18" s="566"/>
      <c r="I18" s="566"/>
      <c r="J18" s="566"/>
      <c r="K18" s="566"/>
      <c r="L18" s="567">
        <v>34.28</v>
      </c>
      <c r="M18" s="567"/>
      <c r="N18" s="567"/>
      <c r="O18" s="567"/>
      <c r="P18" s="567"/>
      <c r="Q18" s="567"/>
      <c r="R18" s="568"/>
      <c r="S18" s="568"/>
      <c r="T18" s="568"/>
      <c r="U18" s="568"/>
      <c r="V18" s="569"/>
      <c r="W18" s="461"/>
      <c r="X18" s="462"/>
      <c r="Y18" s="462"/>
      <c r="Z18" s="462"/>
      <c r="AA18" s="462"/>
      <c r="AB18" s="453"/>
      <c r="AC18" s="570">
        <v>60.4</v>
      </c>
      <c r="AD18" s="571"/>
      <c r="AE18" s="571"/>
      <c r="AF18" s="571"/>
      <c r="AG18" s="572"/>
      <c r="AH18" s="570">
        <v>59.4</v>
      </c>
      <c r="AI18" s="571"/>
      <c r="AJ18" s="571"/>
      <c r="AK18" s="571"/>
      <c r="AL18" s="573"/>
      <c r="AM18" s="472"/>
      <c r="AN18" s="473"/>
      <c r="AO18" s="473"/>
      <c r="AP18" s="473"/>
      <c r="AQ18" s="473"/>
      <c r="AR18" s="473"/>
      <c r="AS18" s="473"/>
      <c r="AT18" s="474"/>
      <c r="AU18" s="475"/>
      <c r="AV18" s="476"/>
      <c r="AW18" s="476"/>
      <c r="AX18" s="476"/>
      <c r="AY18" s="477" t="s">
        <v>161</v>
      </c>
      <c r="AZ18" s="478"/>
      <c r="BA18" s="478"/>
      <c r="BB18" s="478"/>
      <c r="BC18" s="478"/>
      <c r="BD18" s="478"/>
      <c r="BE18" s="478"/>
      <c r="BF18" s="478"/>
      <c r="BG18" s="478"/>
      <c r="BH18" s="478"/>
      <c r="BI18" s="478"/>
      <c r="BJ18" s="478"/>
      <c r="BK18" s="478"/>
      <c r="BL18" s="478"/>
      <c r="BM18" s="479"/>
      <c r="BN18" s="443">
        <v>8509565</v>
      </c>
      <c r="BO18" s="444"/>
      <c r="BP18" s="444"/>
      <c r="BQ18" s="444"/>
      <c r="BR18" s="444"/>
      <c r="BS18" s="444"/>
      <c r="BT18" s="444"/>
      <c r="BU18" s="445"/>
      <c r="BV18" s="443">
        <v>8206406</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162</v>
      </c>
      <c r="C19" s="486"/>
      <c r="D19" s="486"/>
      <c r="E19" s="566"/>
      <c r="F19" s="566"/>
      <c r="G19" s="566"/>
      <c r="H19" s="566"/>
      <c r="I19" s="566"/>
      <c r="J19" s="566"/>
      <c r="K19" s="566"/>
      <c r="L19" s="574">
        <v>1163</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163</v>
      </c>
      <c r="AZ19" s="478"/>
      <c r="BA19" s="478"/>
      <c r="BB19" s="478"/>
      <c r="BC19" s="478"/>
      <c r="BD19" s="478"/>
      <c r="BE19" s="478"/>
      <c r="BF19" s="478"/>
      <c r="BG19" s="478"/>
      <c r="BH19" s="478"/>
      <c r="BI19" s="478"/>
      <c r="BJ19" s="478"/>
      <c r="BK19" s="478"/>
      <c r="BL19" s="478"/>
      <c r="BM19" s="479"/>
      <c r="BN19" s="443">
        <v>10941172</v>
      </c>
      <c r="BO19" s="444"/>
      <c r="BP19" s="444"/>
      <c r="BQ19" s="444"/>
      <c r="BR19" s="444"/>
      <c r="BS19" s="444"/>
      <c r="BT19" s="444"/>
      <c r="BU19" s="445"/>
      <c r="BV19" s="443">
        <v>10720153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164</v>
      </c>
      <c r="C20" s="486"/>
      <c r="D20" s="486"/>
      <c r="E20" s="566"/>
      <c r="F20" s="566"/>
      <c r="G20" s="566"/>
      <c r="H20" s="566"/>
      <c r="I20" s="566"/>
      <c r="J20" s="566"/>
      <c r="K20" s="566"/>
      <c r="L20" s="574">
        <v>17099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165</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166</v>
      </c>
      <c r="C22" s="587"/>
      <c r="D22" s="588"/>
      <c r="E22" s="455" t="s">
        <v>1</v>
      </c>
      <c r="F22" s="460"/>
      <c r="G22" s="460"/>
      <c r="H22" s="460"/>
      <c r="I22" s="460"/>
      <c r="J22" s="460"/>
      <c r="K22" s="450"/>
      <c r="L22" s="455" t="s">
        <v>167</v>
      </c>
      <c r="M22" s="460"/>
      <c r="N22" s="460"/>
      <c r="O22" s="460"/>
      <c r="P22" s="450"/>
      <c r="Q22" s="618" t="s">
        <v>168</v>
      </c>
      <c r="R22" s="619"/>
      <c r="S22" s="619"/>
      <c r="T22" s="619"/>
      <c r="U22" s="619"/>
      <c r="V22" s="620"/>
      <c r="W22" s="586" t="s">
        <v>169</v>
      </c>
      <c r="X22" s="587"/>
      <c r="Y22" s="588"/>
      <c r="Z22" s="455" t="s">
        <v>1</v>
      </c>
      <c r="AA22" s="460"/>
      <c r="AB22" s="460"/>
      <c r="AC22" s="460"/>
      <c r="AD22" s="460"/>
      <c r="AE22" s="460"/>
      <c r="AF22" s="460"/>
      <c r="AG22" s="450"/>
      <c r="AH22" s="624" t="s">
        <v>170</v>
      </c>
      <c r="AI22" s="460"/>
      <c r="AJ22" s="460"/>
      <c r="AK22" s="460"/>
      <c r="AL22" s="450"/>
      <c r="AM22" s="624" t="s">
        <v>171</v>
      </c>
      <c r="AN22" s="625"/>
      <c r="AO22" s="625"/>
      <c r="AP22" s="625"/>
      <c r="AQ22" s="625"/>
      <c r="AR22" s="626"/>
      <c r="AS22" s="618" t="s">
        <v>168</v>
      </c>
      <c r="AT22" s="619"/>
      <c r="AU22" s="619"/>
      <c r="AV22" s="619"/>
      <c r="AW22" s="619"/>
      <c r="AX22" s="630"/>
      <c r="AY22" s="403" t="s">
        <v>172</v>
      </c>
      <c r="AZ22" s="404"/>
      <c r="BA22" s="404"/>
      <c r="BB22" s="404"/>
      <c r="BC22" s="404"/>
      <c r="BD22" s="404"/>
      <c r="BE22" s="404"/>
      <c r="BF22" s="404"/>
      <c r="BG22" s="404"/>
      <c r="BH22" s="404"/>
      <c r="BI22" s="404"/>
      <c r="BJ22" s="404"/>
      <c r="BK22" s="404"/>
      <c r="BL22" s="404"/>
      <c r="BM22" s="405"/>
      <c r="BN22" s="406">
        <v>6339558</v>
      </c>
      <c r="BO22" s="407"/>
      <c r="BP22" s="407"/>
      <c r="BQ22" s="407"/>
      <c r="BR22" s="407"/>
      <c r="BS22" s="407"/>
      <c r="BT22" s="407"/>
      <c r="BU22" s="408"/>
      <c r="BV22" s="406">
        <v>6688724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173</v>
      </c>
      <c r="AZ23" s="478"/>
      <c r="BA23" s="478"/>
      <c r="BB23" s="478"/>
      <c r="BC23" s="478"/>
      <c r="BD23" s="478"/>
      <c r="BE23" s="478"/>
      <c r="BF23" s="478"/>
      <c r="BG23" s="478"/>
      <c r="BH23" s="478"/>
      <c r="BI23" s="478"/>
      <c r="BJ23" s="478"/>
      <c r="BK23" s="478"/>
      <c r="BL23" s="478"/>
      <c r="BM23" s="479"/>
      <c r="BN23" s="443">
        <v>4899419</v>
      </c>
      <c r="BO23" s="444"/>
      <c r="BP23" s="444"/>
      <c r="BQ23" s="444"/>
      <c r="BR23" s="444"/>
      <c r="BS23" s="444"/>
      <c r="BT23" s="444"/>
      <c r="BU23" s="445"/>
      <c r="BV23" s="443">
        <v>5290820</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174</v>
      </c>
      <c r="F24" s="473"/>
      <c r="G24" s="473"/>
      <c r="H24" s="473"/>
      <c r="I24" s="473"/>
      <c r="J24" s="473"/>
      <c r="K24" s="474"/>
      <c r="L24" s="494">
        <v>1</v>
      </c>
      <c r="M24" s="495"/>
      <c r="N24" s="495"/>
      <c r="O24" s="495"/>
      <c r="P24" s="537"/>
      <c r="Q24" s="494">
        <v>8320</v>
      </c>
      <c r="R24" s="495"/>
      <c r="S24" s="495"/>
      <c r="T24" s="495"/>
      <c r="U24" s="495"/>
      <c r="V24" s="537"/>
      <c r="W24" s="589"/>
      <c r="X24" s="590"/>
      <c r="Y24" s="591"/>
      <c r="Z24" s="493" t="s">
        <v>175</v>
      </c>
      <c r="AA24" s="473"/>
      <c r="AB24" s="473"/>
      <c r="AC24" s="473"/>
      <c r="AD24" s="473"/>
      <c r="AE24" s="473"/>
      <c r="AF24" s="473"/>
      <c r="AG24" s="474"/>
      <c r="AH24" s="494">
        <v>324</v>
      </c>
      <c r="AI24" s="495"/>
      <c r="AJ24" s="495"/>
      <c r="AK24" s="495"/>
      <c r="AL24" s="537"/>
      <c r="AM24" s="494">
        <v>982692</v>
      </c>
      <c r="AN24" s="495"/>
      <c r="AO24" s="495"/>
      <c r="AP24" s="495"/>
      <c r="AQ24" s="495"/>
      <c r="AR24" s="537"/>
      <c r="AS24" s="494">
        <v>3033</v>
      </c>
      <c r="AT24" s="495"/>
      <c r="AU24" s="495"/>
      <c r="AV24" s="495"/>
      <c r="AW24" s="495"/>
      <c r="AX24" s="496"/>
      <c r="AY24" s="559" t="s">
        <v>176</v>
      </c>
      <c r="AZ24" s="560"/>
      <c r="BA24" s="560"/>
      <c r="BB24" s="560"/>
      <c r="BC24" s="560"/>
      <c r="BD24" s="560"/>
      <c r="BE24" s="560"/>
      <c r="BF24" s="560"/>
      <c r="BG24" s="560"/>
      <c r="BH24" s="560"/>
      <c r="BI24" s="560"/>
      <c r="BJ24" s="560"/>
      <c r="BK24" s="560"/>
      <c r="BL24" s="560"/>
      <c r="BM24" s="561"/>
      <c r="BN24" s="443">
        <v>4113065</v>
      </c>
      <c r="BO24" s="444"/>
      <c r="BP24" s="444"/>
      <c r="BQ24" s="444"/>
      <c r="BR24" s="444"/>
      <c r="BS24" s="444"/>
      <c r="BT24" s="444"/>
      <c r="BU24" s="445"/>
      <c r="BV24" s="443">
        <v>4301251</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177</v>
      </c>
      <c r="F25" s="473"/>
      <c r="G25" s="473"/>
      <c r="H25" s="473"/>
      <c r="I25" s="473"/>
      <c r="J25" s="473"/>
      <c r="K25" s="474"/>
      <c r="L25" s="494">
        <v>1</v>
      </c>
      <c r="M25" s="495"/>
      <c r="N25" s="495"/>
      <c r="O25" s="495"/>
      <c r="P25" s="537"/>
      <c r="Q25" s="494">
        <v>6800</v>
      </c>
      <c r="R25" s="495"/>
      <c r="S25" s="495"/>
      <c r="T25" s="495"/>
      <c r="U25" s="495"/>
      <c r="V25" s="537"/>
      <c r="W25" s="589"/>
      <c r="X25" s="590"/>
      <c r="Y25" s="591"/>
      <c r="Z25" s="493" t="s">
        <v>178</v>
      </c>
      <c r="AA25" s="473"/>
      <c r="AB25" s="473"/>
      <c r="AC25" s="473"/>
      <c r="AD25" s="473"/>
      <c r="AE25" s="473"/>
      <c r="AF25" s="473"/>
      <c r="AG25" s="474"/>
      <c r="AH25" s="494">
        <v>67</v>
      </c>
      <c r="AI25" s="495"/>
      <c r="AJ25" s="495"/>
      <c r="AK25" s="495"/>
      <c r="AL25" s="537"/>
      <c r="AM25" s="494">
        <v>200263</v>
      </c>
      <c r="AN25" s="495"/>
      <c r="AO25" s="495"/>
      <c r="AP25" s="495"/>
      <c r="AQ25" s="495"/>
      <c r="AR25" s="537"/>
      <c r="AS25" s="494">
        <v>2989</v>
      </c>
      <c r="AT25" s="495"/>
      <c r="AU25" s="495"/>
      <c r="AV25" s="495"/>
      <c r="AW25" s="495"/>
      <c r="AX25" s="496"/>
      <c r="AY25" s="403" t="s">
        <v>179</v>
      </c>
      <c r="AZ25" s="404"/>
      <c r="BA25" s="404"/>
      <c r="BB25" s="404"/>
      <c r="BC25" s="404"/>
      <c r="BD25" s="404"/>
      <c r="BE25" s="404"/>
      <c r="BF25" s="404"/>
      <c r="BG25" s="404"/>
      <c r="BH25" s="404"/>
      <c r="BI25" s="404"/>
      <c r="BJ25" s="404"/>
      <c r="BK25" s="404"/>
      <c r="BL25" s="404"/>
      <c r="BM25" s="405"/>
      <c r="BN25" s="406">
        <v>8665</v>
      </c>
      <c r="BO25" s="407"/>
      <c r="BP25" s="407"/>
      <c r="BQ25" s="407"/>
      <c r="BR25" s="407"/>
      <c r="BS25" s="407"/>
      <c r="BT25" s="407"/>
      <c r="BU25" s="408"/>
      <c r="BV25" s="406">
        <v>58754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180</v>
      </c>
      <c r="F26" s="473"/>
      <c r="G26" s="473"/>
      <c r="H26" s="473"/>
      <c r="I26" s="473"/>
      <c r="J26" s="473"/>
      <c r="K26" s="474"/>
      <c r="L26" s="494">
        <v>1</v>
      </c>
      <c r="M26" s="495"/>
      <c r="N26" s="495"/>
      <c r="O26" s="495"/>
      <c r="P26" s="537"/>
      <c r="Q26" s="494">
        <v>6190</v>
      </c>
      <c r="R26" s="495"/>
      <c r="S26" s="495"/>
      <c r="T26" s="495"/>
      <c r="U26" s="495"/>
      <c r="V26" s="537"/>
      <c r="W26" s="589"/>
      <c r="X26" s="590"/>
      <c r="Y26" s="591"/>
      <c r="Z26" s="493" t="s">
        <v>181</v>
      </c>
      <c r="AA26" s="595"/>
      <c r="AB26" s="595"/>
      <c r="AC26" s="595"/>
      <c r="AD26" s="595"/>
      <c r="AE26" s="595"/>
      <c r="AF26" s="595"/>
      <c r="AG26" s="596"/>
      <c r="AH26" s="494">
        <v>12</v>
      </c>
      <c r="AI26" s="495"/>
      <c r="AJ26" s="495"/>
      <c r="AK26" s="495"/>
      <c r="AL26" s="537"/>
      <c r="AM26" s="494">
        <v>34860</v>
      </c>
      <c r="AN26" s="495"/>
      <c r="AO26" s="495"/>
      <c r="AP26" s="495"/>
      <c r="AQ26" s="495"/>
      <c r="AR26" s="537"/>
      <c r="AS26" s="494">
        <v>2905</v>
      </c>
      <c r="AT26" s="495"/>
      <c r="AU26" s="495"/>
      <c r="AV26" s="495"/>
      <c r="AW26" s="495"/>
      <c r="AX26" s="496"/>
      <c r="AY26" s="446" t="s">
        <v>182</v>
      </c>
      <c r="AZ26" s="447"/>
      <c r="BA26" s="447"/>
      <c r="BB26" s="447"/>
      <c r="BC26" s="447"/>
      <c r="BD26" s="447"/>
      <c r="BE26" s="447"/>
      <c r="BF26" s="447"/>
      <c r="BG26" s="447"/>
      <c r="BH26" s="447"/>
      <c r="BI26" s="447"/>
      <c r="BJ26" s="447"/>
      <c r="BK26" s="447"/>
      <c r="BL26" s="447"/>
      <c r="BM26" s="448"/>
      <c r="BN26" s="443" t="s">
        <v>140</v>
      </c>
      <c r="BO26" s="444"/>
      <c r="BP26" s="444"/>
      <c r="BQ26" s="444"/>
      <c r="BR26" s="444"/>
      <c r="BS26" s="444"/>
      <c r="BT26" s="444"/>
      <c r="BU26" s="445"/>
      <c r="BV26" s="443" t="s">
        <v>140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183</v>
      </c>
      <c r="F27" s="473"/>
      <c r="G27" s="473"/>
      <c r="H27" s="473"/>
      <c r="I27" s="473"/>
      <c r="J27" s="473"/>
      <c r="K27" s="474"/>
      <c r="L27" s="494">
        <v>1</v>
      </c>
      <c r="M27" s="495"/>
      <c r="N27" s="495"/>
      <c r="O27" s="495"/>
      <c r="P27" s="537"/>
      <c r="Q27" s="494">
        <v>4450</v>
      </c>
      <c r="R27" s="495"/>
      <c r="S27" s="495"/>
      <c r="T27" s="495"/>
      <c r="U27" s="495"/>
      <c r="V27" s="537"/>
      <c r="W27" s="589"/>
      <c r="X27" s="590"/>
      <c r="Y27" s="591"/>
      <c r="Z27" s="493" t="s">
        <v>184</v>
      </c>
      <c r="AA27" s="473"/>
      <c r="AB27" s="473"/>
      <c r="AC27" s="473"/>
      <c r="AD27" s="473"/>
      <c r="AE27" s="473"/>
      <c r="AF27" s="473"/>
      <c r="AG27" s="474"/>
      <c r="AH27" s="494">
        <v>3</v>
      </c>
      <c r="AI27" s="495"/>
      <c r="AJ27" s="495"/>
      <c r="AK27" s="495"/>
      <c r="AL27" s="537"/>
      <c r="AM27" s="494">
        <v>11295</v>
      </c>
      <c r="AN27" s="495"/>
      <c r="AO27" s="495"/>
      <c r="AP27" s="495"/>
      <c r="AQ27" s="495"/>
      <c r="AR27" s="537"/>
      <c r="AS27" s="494">
        <v>3765</v>
      </c>
      <c r="AT27" s="495"/>
      <c r="AU27" s="495"/>
      <c r="AV27" s="495"/>
      <c r="AW27" s="495"/>
      <c r="AX27" s="496"/>
      <c r="AY27" s="538" t="s">
        <v>185</v>
      </c>
      <c r="AZ27" s="539"/>
      <c r="BA27" s="539"/>
      <c r="BB27" s="539"/>
      <c r="BC27" s="539"/>
      <c r="BD27" s="539"/>
      <c r="BE27" s="539"/>
      <c r="BF27" s="539"/>
      <c r="BG27" s="539"/>
      <c r="BH27" s="539"/>
      <c r="BI27" s="539"/>
      <c r="BJ27" s="539"/>
      <c r="BK27" s="539"/>
      <c r="BL27" s="539"/>
      <c r="BM27" s="540"/>
      <c r="BN27" s="562" t="s">
        <v>140</v>
      </c>
      <c r="BO27" s="563"/>
      <c r="BP27" s="563"/>
      <c r="BQ27" s="563"/>
      <c r="BR27" s="563"/>
      <c r="BS27" s="563"/>
      <c r="BT27" s="563"/>
      <c r="BU27" s="564"/>
      <c r="BV27" s="562" t="s">
        <v>140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186</v>
      </c>
      <c r="F28" s="473"/>
      <c r="G28" s="473"/>
      <c r="H28" s="473"/>
      <c r="I28" s="473"/>
      <c r="J28" s="473"/>
      <c r="K28" s="474"/>
      <c r="L28" s="494">
        <v>1</v>
      </c>
      <c r="M28" s="495"/>
      <c r="N28" s="495"/>
      <c r="O28" s="495"/>
      <c r="P28" s="537"/>
      <c r="Q28" s="494">
        <v>3720</v>
      </c>
      <c r="R28" s="495"/>
      <c r="S28" s="495"/>
      <c r="T28" s="495"/>
      <c r="U28" s="495"/>
      <c r="V28" s="537"/>
      <c r="W28" s="589"/>
      <c r="X28" s="590"/>
      <c r="Y28" s="591"/>
      <c r="Z28" s="493" t="s">
        <v>187</v>
      </c>
      <c r="AA28" s="473"/>
      <c r="AB28" s="473"/>
      <c r="AC28" s="473"/>
      <c r="AD28" s="473"/>
      <c r="AE28" s="473"/>
      <c r="AF28" s="473"/>
      <c r="AG28" s="474"/>
      <c r="AH28" s="494" t="s">
        <v>140</v>
      </c>
      <c r="AI28" s="495"/>
      <c r="AJ28" s="495"/>
      <c r="AK28" s="495"/>
      <c r="AL28" s="537"/>
      <c r="AM28" s="494" t="s">
        <v>140</v>
      </c>
      <c r="AN28" s="495"/>
      <c r="AO28" s="495"/>
      <c r="AP28" s="495"/>
      <c r="AQ28" s="495"/>
      <c r="AR28" s="537"/>
      <c r="AS28" s="494" t="s">
        <v>140</v>
      </c>
      <c r="AT28" s="495"/>
      <c r="AU28" s="495"/>
      <c r="AV28" s="495"/>
      <c r="AW28" s="495"/>
      <c r="AX28" s="496"/>
      <c r="AY28" s="597" t="s">
        <v>188</v>
      </c>
      <c r="AZ28" s="598"/>
      <c r="BA28" s="598"/>
      <c r="BB28" s="599"/>
      <c r="BC28" s="403" t="s">
        <v>50</v>
      </c>
      <c r="BD28" s="404"/>
      <c r="BE28" s="404"/>
      <c r="BF28" s="404"/>
      <c r="BG28" s="404"/>
      <c r="BH28" s="404"/>
      <c r="BI28" s="404"/>
      <c r="BJ28" s="404"/>
      <c r="BK28" s="404"/>
      <c r="BL28" s="404"/>
      <c r="BM28" s="405"/>
      <c r="BN28" s="406">
        <v>1433488</v>
      </c>
      <c r="BO28" s="407"/>
      <c r="BP28" s="407"/>
      <c r="BQ28" s="407"/>
      <c r="BR28" s="407"/>
      <c r="BS28" s="407"/>
      <c r="BT28" s="407"/>
      <c r="BU28" s="408"/>
      <c r="BV28" s="406">
        <v>1281360</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189</v>
      </c>
      <c r="F29" s="473"/>
      <c r="G29" s="473"/>
      <c r="H29" s="473"/>
      <c r="I29" s="473"/>
      <c r="J29" s="473"/>
      <c r="K29" s="474"/>
      <c r="L29" s="494">
        <v>14</v>
      </c>
      <c r="M29" s="495"/>
      <c r="N29" s="495"/>
      <c r="O29" s="495"/>
      <c r="P29" s="537"/>
      <c r="Q29" s="494">
        <v>3400</v>
      </c>
      <c r="R29" s="495"/>
      <c r="S29" s="495"/>
      <c r="T29" s="495"/>
      <c r="U29" s="495"/>
      <c r="V29" s="537"/>
      <c r="W29" s="592"/>
      <c r="X29" s="593"/>
      <c r="Y29" s="594"/>
      <c r="Z29" s="493" t="s">
        <v>190</v>
      </c>
      <c r="AA29" s="473"/>
      <c r="AB29" s="473"/>
      <c r="AC29" s="473"/>
      <c r="AD29" s="473"/>
      <c r="AE29" s="473"/>
      <c r="AF29" s="473"/>
      <c r="AG29" s="474"/>
      <c r="AH29" s="494">
        <v>327</v>
      </c>
      <c r="AI29" s="495"/>
      <c r="AJ29" s="495"/>
      <c r="AK29" s="495"/>
      <c r="AL29" s="537"/>
      <c r="AM29" s="494">
        <v>993987</v>
      </c>
      <c r="AN29" s="495"/>
      <c r="AO29" s="495"/>
      <c r="AP29" s="495"/>
      <c r="AQ29" s="495"/>
      <c r="AR29" s="537"/>
      <c r="AS29" s="494">
        <v>3040</v>
      </c>
      <c r="AT29" s="495"/>
      <c r="AU29" s="495"/>
      <c r="AV29" s="495"/>
      <c r="AW29" s="495"/>
      <c r="AX29" s="496"/>
      <c r="AY29" s="600"/>
      <c r="AZ29" s="601"/>
      <c r="BA29" s="601"/>
      <c r="BB29" s="602"/>
      <c r="BC29" s="477" t="s">
        <v>191</v>
      </c>
      <c r="BD29" s="478"/>
      <c r="BE29" s="478"/>
      <c r="BF29" s="478"/>
      <c r="BG29" s="478"/>
      <c r="BH29" s="478"/>
      <c r="BI29" s="478"/>
      <c r="BJ29" s="478"/>
      <c r="BK29" s="478"/>
      <c r="BL29" s="478"/>
      <c r="BM29" s="479"/>
      <c r="BN29" s="443" t="s">
        <v>140</v>
      </c>
      <c r="BO29" s="444"/>
      <c r="BP29" s="444"/>
      <c r="BQ29" s="444"/>
      <c r="BR29" s="444"/>
      <c r="BS29" s="444"/>
      <c r="BT29" s="444"/>
      <c r="BU29" s="445"/>
      <c r="BV29" s="443" t="s">
        <v>140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192</v>
      </c>
      <c r="X30" s="611"/>
      <c r="Y30" s="611"/>
      <c r="Z30" s="611"/>
      <c r="AA30" s="611"/>
      <c r="AB30" s="611"/>
      <c r="AC30" s="611"/>
      <c r="AD30" s="611"/>
      <c r="AE30" s="611"/>
      <c r="AF30" s="611"/>
      <c r="AG30" s="612"/>
      <c r="AH30" s="570">
        <v>101.9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1533227</v>
      </c>
      <c r="BO30" s="563"/>
      <c r="BP30" s="563"/>
      <c r="BQ30" s="563"/>
      <c r="BR30" s="563"/>
      <c r="BS30" s="563"/>
      <c r="BT30" s="563"/>
      <c r="BU30" s="564"/>
      <c r="BV30" s="562">
        <v>1427172</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193</v>
      </c>
      <c r="D32" s="606"/>
      <c r="E32" s="606"/>
      <c r="F32" s="606"/>
      <c r="G32" s="606"/>
      <c r="H32" s="606"/>
      <c r="I32" s="606"/>
      <c r="J32" s="606"/>
      <c r="K32" s="606"/>
      <c r="L32" s="606"/>
      <c r="M32" s="606"/>
      <c r="N32" s="606"/>
      <c r="O32" s="606"/>
      <c r="P32" s="606"/>
      <c r="Q32" s="606"/>
      <c r="R32" s="606"/>
      <c r="S32" s="606"/>
      <c r="U32" s="447" t="s">
        <v>194</v>
      </c>
      <c r="V32" s="447"/>
      <c r="W32" s="447"/>
      <c r="X32" s="447"/>
      <c r="Y32" s="447"/>
      <c r="Z32" s="447"/>
      <c r="AA32" s="447"/>
      <c r="AB32" s="447"/>
      <c r="AC32" s="447"/>
      <c r="AD32" s="447"/>
      <c r="AE32" s="447"/>
      <c r="AF32" s="447"/>
      <c r="AG32" s="447"/>
      <c r="AH32" s="447"/>
      <c r="AI32" s="447"/>
      <c r="AJ32" s="447"/>
      <c r="AK32" s="447"/>
      <c r="AM32" s="447" t="s">
        <v>195</v>
      </c>
      <c r="AN32" s="447"/>
      <c r="AO32" s="447"/>
      <c r="AP32" s="447"/>
      <c r="AQ32" s="447"/>
      <c r="AR32" s="447"/>
      <c r="AS32" s="447"/>
      <c r="AT32" s="447"/>
      <c r="AU32" s="447"/>
      <c r="AV32" s="447"/>
      <c r="AW32" s="447"/>
      <c r="AX32" s="447"/>
      <c r="AY32" s="447"/>
      <c r="AZ32" s="447"/>
      <c r="BA32" s="447"/>
      <c r="BB32" s="447"/>
      <c r="BC32" s="447"/>
      <c r="BE32" s="447" t="s">
        <v>196</v>
      </c>
      <c r="BF32" s="447"/>
      <c r="BG32" s="447"/>
      <c r="BH32" s="447"/>
      <c r="BI32" s="447"/>
      <c r="BJ32" s="447"/>
      <c r="BK32" s="447"/>
      <c r="BL32" s="447"/>
      <c r="BM32" s="447"/>
      <c r="BN32" s="447"/>
      <c r="BO32" s="447"/>
      <c r="BP32" s="447"/>
      <c r="BQ32" s="447"/>
      <c r="BR32" s="447"/>
      <c r="BS32" s="447"/>
      <c r="BT32" s="447"/>
      <c r="BU32" s="447"/>
      <c r="BW32" s="447" t="s">
        <v>197</v>
      </c>
      <c r="BX32" s="447"/>
      <c r="BY32" s="447"/>
      <c r="BZ32" s="447"/>
      <c r="CA32" s="447"/>
      <c r="CB32" s="447"/>
      <c r="CC32" s="447"/>
      <c r="CD32" s="447"/>
      <c r="CE32" s="447"/>
      <c r="CF32" s="447"/>
      <c r="CG32" s="447"/>
      <c r="CH32" s="447"/>
      <c r="CI32" s="447"/>
      <c r="CJ32" s="447"/>
      <c r="CK32" s="447"/>
      <c r="CL32" s="447"/>
      <c r="CM32" s="447"/>
      <c r="CO32" s="447" t="s">
        <v>198</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199</v>
      </c>
      <c r="D33" s="467"/>
      <c r="E33" s="432" t="s">
        <v>200</v>
      </c>
      <c r="F33" s="432"/>
      <c r="G33" s="432"/>
      <c r="H33" s="432"/>
      <c r="I33" s="432"/>
      <c r="J33" s="432"/>
      <c r="K33" s="432"/>
      <c r="L33" s="432"/>
      <c r="M33" s="432"/>
      <c r="N33" s="432"/>
      <c r="O33" s="432"/>
      <c r="P33" s="432"/>
      <c r="Q33" s="432"/>
      <c r="R33" s="432"/>
      <c r="S33" s="432"/>
      <c r="T33" s="206"/>
      <c r="U33" s="467" t="s">
        <v>199</v>
      </c>
      <c r="V33" s="467"/>
      <c r="W33" s="432" t="s">
        <v>200</v>
      </c>
      <c r="X33" s="432"/>
      <c r="Y33" s="432"/>
      <c r="Z33" s="432"/>
      <c r="AA33" s="432"/>
      <c r="AB33" s="432"/>
      <c r="AC33" s="432"/>
      <c r="AD33" s="432"/>
      <c r="AE33" s="432"/>
      <c r="AF33" s="432"/>
      <c r="AG33" s="432"/>
      <c r="AH33" s="432"/>
      <c r="AI33" s="432"/>
      <c r="AJ33" s="432"/>
      <c r="AK33" s="432"/>
      <c r="AL33" s="206"/>
      <c r="AM33" s="467" t="s">
        <v>199</v>
      </c>
      <c r="AN33" s="467"/>
      <c r="AO33" s="432" t="s">
        <v>200</v>
      </c>
      <c r="AP33" s="432"/>
      <c r="AQ33" s="432"/>
      <c r="AR33" s="432"/>
      <c r="AS33" s="432"/>
      <c r="AT33" s="432"/>
      <c r="AU33" s="432"/>
      <c r="AV33" s="432"/>
      <c r="AW33" s="432"/>
      <c r="AX33" s="432"/>
      <c r="AY33" s="432"/>
      <c r="AZ33" s="432"/>
      <c r="BA33" s="432"/>
      <c r="BB33" s="432"/>
      <c r="BC33" s="432"/>
      <c r="BD33" s="207"/>
      <c r="BE33" s="432" t="s">
        <v>201</v>
      </c>
      <c r="BF33" s="432"/>
      <c r="BG33" s="432" t="s">
        <v>202</v>
      </c>
      <c r="BH33" s="432"/>
      <c r="BI33" s="432"/>
      <c r="BJ33" s="432"/>
      <c r="BK33" s="432"/>
      <c r="BL33" s="432"/>
      <c r="BM33" s="432"/>
      <c r="BN33" s="432"/>
      <c r="BO33" s="432"/>
      <c r="BP33" s="432"/>
      <c r="BQ33" s="432"/>
      <c r="BR33" s="432"/>
      <c r="BS33" s="432"/>
      <c r="BT33" s="432"/>
      <c r="BU33" s="432"/>
      <c r="BV33" s="207"/>
      <c r="BW33" s="467" t="s">
        <v>201</v>
      </c>
      <c r="BX33" s="467"/>
      <c r="BY33" s="432" t="s">
        <v>203</v>
      </c>
      <c r="BZ33" s="432"/>
      <c r="CA33" s="432"/>
      <c r="CB33" s="432"/>
      <c r="CC33" s="432"/>
      <c r="CD33" s="432"/>
      <c r="CE33" s="432"/>
      <c r="CF33" s="432"/>
      <c r="CG33" s="432"/>
      <c r="CH33" s="432"/>
      <c r="CI33" s="432"/>
      <c r="CJ33" s="432"/>
      <c r="CK33" s="432"/>
      <c r="CL33" s="432"/>
      <c r="CM33" s="432"/>
      <c r="CN33" s="206"/>
      <c r="CO33" s="467" t="s">
        <v>199</v>
      </c>
      <c r="CP33" s="467"/>
      <c r="CQ33" s="432" t="s">
        <v>204</v>
      </c>
      <c r="CR33" s="432"/>
      <c r="CS33" s="432"/>
      <c r="CT33" s="432"/>
      <c r="CU33" s="432"/>
      <c r="CV33" s="432"/>
      <c r="CW33" s="432"/>
      <c r="CX33" s="432"/>
      <c r="CY33" s="432"/>
      <c r="CZ33" s="432"/>
      <c r="DA33" s="432"/>
      <c r="DB33" s="432"/>
      <c r="DC33" s="432"/>
      <c r="DD33" s="432"/>
      <c r="DE33" s="432"/>
      <c r="DF33" s="206"/>
      <c r="DG33" s="632" t="s">
        <v>205</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神奈川県市町村職員退職手当組合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12</v>
      </c>
      <c r="CP34" s="633"/>
      <c r="CQ34" s="634" t="str">
        <f>IF('各会計、関係団体の財政状況及び健全化判断比率'!BS7="","",'各会計、関係団体の財政状況及び健全化判断比率'!BS7)</f>
        <v>愛川町土地開発公社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v>
      </c>
      <c r="DH34" s="635"/>
      <c r="DI34" s="208"/>
    </row>
    <row r="35" spans="1:113" ht="32.25" customHeight="1" x14ac:dyDescent="0.2">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公共下水道事業会計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神奈川県後期高齢者医療広域連合（一般会計）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神奈川県後期高齢者医療広域連合（特別会計）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神奈川県町村情報システム共同事業組合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厚木愛甲環境施設組合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206</v>
      </c>
      <c r="E46" s="636" t="s">
        <v>207</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208</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209</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210</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211</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212</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213</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214</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1Wr6qDXqPKKtL82shOcX2b/G6aorK5KliSpXMEj0sqxCQ197MH3DLopg9daLg0s+HNHjh8qT/ulUcldHqNv6Yg==" saltValue="KvvnVN9rPXfW6eszAxC72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2">
      <c r="A34" s="22"/>
      <c r="B34" s="31"/>
      <c r="C34" s="1187" t="s">
        <v>562</v>
      </c>
      <c r="D34" s="1187"/>
      <c r="E34" s="1188"/>
      <c r="F34" s="32">
        <v>6.85</v>
      </c>
      <c r="G34" s="33">
        <v>4.5999999999999996</v>
      </c>
      <c r="H34" s="33">
        <v>6.82</v>
      </c>
      <c r="I34" s="33">
        <v>8.42</v>
      </c>
      <c r="J34" s="34">
        <v>7.9</v>
      </c>
      <c r="K34" s="22"/>
      <c r="L34" s="22"/>
      <c r="M34" s="22"/>
      <c r="N34" s="22"/>
      <c r="O34" s="22"/>
      <c r="P34" s="22"/>
    </row>
    <row r="35" spans="1:16" ht="39" customHeight="1" x14ac:dyDescent="0.2">
      <c r="A35" s="22"/>
      <c r="B35" s="35"/>
      <c r="C35" s="1181" t="s">
        <v>563</v>
      </c>
      <c r="D35" s="1182"/>
      <c r="E35" s="1183"/>
      <c r="F35" s="36">
        <v>3.9</v>
      </c>
      <c r="G35" s="37">
        <v>4.1399999999999997</v>
      </c>
      <c r="H35" s="37">
        <v>5.21</v>
      </c>
      <c r="I35" s="37">
        <v>5.27</v>
      </c>
      <c r="J35" s="38">
        <v>5.95</v>
      </c>
      <c r="K35" s="22"/>
      <c r="L35" s="22"/>
      <c r="M35" s="22"/>
      <c r="N35" s="22"/>
      <c r="O35" s="22"/>
      <c r="P35" s="22"/>
    </row>
    <row r="36" spans="1:16" ht="39" customHeight="1" x14ac:dyDescent="0.2">
      <c r="A36" s="22"/>
      <c r="B36" s="35"/>
      <c r="C36" s="1181" t="s">
        <v>564</v>
      </c>
      <c r="D36" s="1182"/>
      <c r="E36" s="1183"/>
      <c r="F36" s="36" t="s">
        <v>515</v>
      </c>
      <c r="G36" s="37" t="s">
        <v>515</v>
      </c>
      <c r="H36" s="37">
        <v>1.1200000000000001</v>
      </c>
      <c r="I36" s="37">
        <v>1.85</v>
      </c>
      <c r="J36" s="38">
        <v>2.23</v>
      </c>
      <c r="K36" s="22"/>
      <c r="L36" s="22"/>
      <c r="M36" s="22"/>
      <c r="N36" s="22"/>
      <c r="O36" s="22"/>
      <c r="P36" s="22"/>
    </row>
    <row r="37" spans="1:16" ht="39" customHeight="1" x14ac:dyDescent="0.2">
      <c r="A37" s="22"/>
      <c r="B37" s="35"/>
      <c r="C37" s="1181" t="s">
        <v>565</v>
      </c>
      <c r="D37" s="1182"/>
      <c r="E37" s="1183"/>
      <c r="F37" s="36">
        <v>0.96</v>
      </c>
      <c r="G37" s="37">
        <v>0.41</v>
      </c>
      <c r="H37" s="37">
        <v>0.26</v>
      </c>
      <c r="I37" s="37">
        <v>0.15</v>
      </c>
      <c r="J37" s="38">
        <v>1.08</v>
      </c>
      <c r="K37" s="22"/>
      <c r="L37" s="22"/>
      <c r="M37" s="22"/>
      <c r="N37" s="22"/>
      <c r="O37" s="22"/>
      <c r="P37" s="22"/>
    </row>
    <row r="38" spans="1:16" ht="39" customHeight="1" x14ac:dyDescent="0.2">
      <c r="A38" s="22"/>
      <c r="B38" s="35"/>
      <c r="C38" s="1181" t="s">
        <v>566</v>
      </c>
      <c r="D38" s="1182"/>
      <c r="E38" s="1183"/>
      <c r="F38" s="36">
        <v>0.09</v>
      </c>
      <c r="G38" s="37">
        <v>0.03</v>
      </c>
      <c r="H38" s="37">
        <v>0.19</v>
      </c>
      <c r="I38" s="37">
        <v>0.22</v>
      </c>
      <c r="J38" s="38">
        <v>0.41</v>
      </c>
      <c r="K38" s="22"/>
      <c r="L38" s="22"/>
      <c r="M38" s="22"/>
      <c r="N38" s="22"/>
      <c r="O38" s="22"/>
      <c r="P38" s="22"/>
    </row>
    <row r="39" spans="1:16" ht="39" customHeight="1" x14ac:dyDescent="0.2">
      <c r="A39" s="22"/>
      <c r="B39" s="35"/>
      <c r="C39" s="1181" t="s">
        <v>567</v>
      </c>
      <c r="D39" s="1182"/>
      <c r="E39" s="1183"/>
      <c r="F39" s="36">
        <v>0.26</v>
      </c>
      <c r="G39" s="37">
        <v>0.22</v>
      </c>
      <c r="H39" s="37">
        <v>0.26</v>
      </c>
      <c r="I39" s="37">
        <v>0.28999999999999998</v>
      </c>
      <c r="J39" s="38">
        <v>0.32</v>
      </c>
      <c r="K39" s="22"/>
      <c r="L39" s="22"/>
      <c r="M39" s="22"/>
      <c r="N39" s="22"/>
      <c r="O39" s="22"/>
      <c r="P39" s="22"/>
    </row>
    <row r="40" spans="1:16" ht="39" customHeight="1" x14ac:dyDescent="0.2">
      <c r="A40" s="22"/>
      <c r="B40" s="35"/>
      <c r="C40" s="1181"/>
      <c r="D40" s="1182"/>
      <c r="E40" s="1183"/>
      <c r="F40" s="36"/>
      <c r="G40" s="37"/>
      <c r="H40" s="37"/>
      <c r="I40" s="37"/>
      <c r="J40" s="38"/>
      <c r="K40" s="22"/>
      <c r="L40" s="22"/>
      <c r="M40" s="22"/>
      <c r="N40" s="22"/>
      <c r="O40" s="22"/>
      <c r="P40" s="22"/>
    </row>
    <row r="41" spans="1:16" ht="39" customHeight="1" x14ac:dyDescent="0.2">
      <c r="A41" s="22"/>
      <c r="B41" s="35"/>
      <c r="C41" s="1181"/>
      <c r="D41" s="1182"/>
      <c r="E41" s="1183"/>
      <c r="F41" s="36"/>
      <c r="G41" s="37"/>
      <c r="H41" s="37"/>
      <c r="I41" s="37"/>
      <c r="J41" s="38"/>
      <c r="K41" s="22"/>
      <c r="L41" s="22"/>
      <c r="M41" s="22"/>
      <c r="N41" s="22"/>
      <c r="O41" s="22"/>
      <c r="P41" s="22"/>
    </row>
    <row r="42" spans="1:16" ht="39" customHeight="1" x14ac:dyDescent="0.2">
      <c r="A42" s="22"/>
      <c r="B42" s="39"/>
      <c r="C42" s="1181" t="s">
        <v>568</v>
      </c>
      <c r="D42" s="1182"/>
      <c r="E42" s="1183"/>
      <c r="F42" s="36" t="s">
        <v>515</v>
      </c>
      <c r="G42" s="37" t="s">
        <v>569</v>
      </c>
      <c r="H42" s="37" t="s">
        <v>515</v>
      </c>
      <c r="I42" s="37" t="s">
        <v>515</v>
      </c>
      <c r="J42" s="38" t="s">
        <v>515</v>
      </c>
      <c r="K42" s="22"/>
      <c r="L42" s="22"/>
      <c r="M42" s="22"/>
      <c r="N42" s="22"/>
      <c r="O42" s="22"/>
      <c r="P42" s="22"/>
    </row>
    <row r="43" spans="1:16" ht="39" customHeight="1" thickBot="1" x14ac:dyDescent="0.25">
      <c r="A43" s="22"/>
      <c r="B43" s="40"/>
      <c r="C43" s="1184" t="s">
        <v>570</v>
      </c>
      <c r="D43" s="1185"/>
      <c r="E43" s="1186"/>
      <c r="F43" s="41">
        <v>0.34</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A1r7yK4hlXGz73kTNiJ+pRArez7RNYCL3oWUctlq2bQqoFsryNq2YU87tBrgr092YT+jd3GgOavODnz/Q8BOQ==" saltValue="0qM2i1iQasLj6Ty3fYlTs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2">
      <c r="A45" s="48"/>
      <c r="B45" s="1189" t="s">
        <v>11</v>
      </c>
      <c r="C45" s="1190"/>
      <c r="D45" s="58"/>
      <c r="E45" s="1195" t="s">
        <v>12</v>
      </c>
      <c r="F45" s="1195"/>
      <c r="G45" s="1195"/>
      <c r="H45" s="1195"/>
      <c r="I45" s="1195"/>
      <c r="J45" s="1196"/>
      <c r="K45" s="59">
        <v>616</v>
      </c>
      <c r="L45" s="60">
        <v>625</v>
      </c>
      <c r="M45" s="60">
        <v>682</v>
      </c>
      <c r="N45" s="60">
        <v>737</v>
      </c>
      <c r="O45" s="61">
        <v>755</v>
      </c>
      <c r="P45" s="48"/>
      <c r="Q45" s="48"/>
      <c r="R45" s="48"/>
      <c r="S45" s="48"/>
      <c r="T45" s="48"/>
      <c r="U45" s="48"/>
    </row>
    <row r="46" spans="1:21" ht="30.75" customHeight="1" x14ac:dyDescent="0.2">
      <c r="A46" s="48"/>
      <c r="B46" s="1191"/>
      <c r="C46" s="1192"/>
      <c r="D46" s="62"/>
      <c r="E46" s="1197" t="s">
        <v>13</v>
      </c>
      <c r="F46" s="1197"/>
      <c r="G46" s="1197"/>
      <c r="H46" s="1197"/>
      <c r="I46" s="1197"/>
      <c r="J46" s="1198"/>
      <c r="K46" s="63" t="s">
        <v>515</v>
      </c>
      <c r="L46" s="64" t="s">
        <v>515</v>
      </c>
      <c r="M46" s="64" t="s">
        <v>515</v>
      </c>
      <c r="N46" s="64" t="s">
        <v>515</v>
      </c>
      <c r="O46" s="65" t="s">
        <v>515</v>
      </c>
      <c r="P46" s="48"/>
      <c r="Q46" s="48"/>
      <c r="R46" s="48"/>
      <c r="S46" s="48"/>
      <c r="T46" s="48"/>
      <c r="U46" s="48"/>
    </row>
    <row r="47" spans="1:21" ht="30.75" customHeight="1" x14ac:dyDescent="0.2">
      <c r="A47" s="48"/>
      <c r="B47" s="1191"/>
      <c r="C47" s="1192"/>
      <c r="D47" s="62"/>
      <c r="E47" s="1197" t="s">
        <v>14</v>
      </c>
      <c r="F47" s="1197"/>
      <c r="G47" s="1197"/>
      <c r="H47" s="1197"/>
      <c r="I47" s="1197"/>
      <c r="J47" s="1198"/>
      <c r="K47" s="63" t="s">
        <v>515</v>
      </c>
      <c r="L47" s="64" t="s">
        <v>515</v>
      </c>
      <c r="M47" s="64" t="s">
        <v>515</v>
      </c>
      <c r="N47" s="64" t="s">
        <v>515</v>
      </c>
      <c r="O47" s="65" t="s">
        <v>515</v>
      </c>
      <c r="P47" s="48"/>
      <c r="Q47" s="48"/>
      <c r="R47" s="48"/>
      <c r="S47" s="48"/>
      <c r="T47" s="48"/>
      <c r="U47" s="48"/>
    </row>
    <row r="48" spans="1:21" ht="30.75" customHeight="1" x14ac:dyDescent="0.2">
      <c r="A48" s="48"/>
      <c r="B48" s="1191"/>
      <c r="C48" s="1192"/>
      <c r="D48" s="62"/>
      <c r="E48" s="1197" t="s">
        <v>15</v>
      </c>
      <c r="F48" s="1197"/>
      <c r="G48" s="1197"/>
      <c r="H48" s="1197"/>
      <c r="I48" s="1197"/>
      <c r="J48" s="1198"/>
      <c r="K48" s="63">
        <v>341</v>
      </c>
      <c r="L48" s="64">
        <v>368</v>
      </c>
      <c r="M48" s="64">
        <v>224</v>
      </c>
      <c r="N48" s="64">
        <v>191</v>
      </c>
      <c r="O48" s="65">
        <v>169</v>
      </c>
      <c r="P48" s="48"/>
      <c r="Q48" s="48"/>
      <c r="R48" s="48"/>
      <c r="S48" s="48"/>
      <c r="T48" s="48"/>
      <c r="U48" s="48"/>
    </row>
    <row r="49" spans="1:21" ht="30.75" customHeight="1" x14ac:dyDescent="0.2">
      <c r="A49" s="48"/>
      <c r="B49" s="1191"/>
      <c r="C49" s="1192"/>
      <c r="D49" s="62"/>
      <c r="E49" s="1197" t="s">
        <v>16</v>
      </c>
      <c r="F49" s="1197"/>
      <c r="G49" s="1197"/>
      <c r="H49" s="1197"/>
      <c r="I49" s="1197"/>
      <c r="J49" s="1198"/>
      <c r="K49" s="63" t="s">
        <v>515</v>
      </c>
      <c r="L49" s="64" t="s">
        <v>515</v>
      </c>
      <c r="M49" s="64" t="s">
        <v>515</v>
      </c>
      <c r="N49" s="64" t="s">
        <v>515</v>
      </c>
      <c r="O49" s="65">
        <v>1</v>
      </c>
      <c r="P49" s="48"/>
      <c r="Q49" s="48"/>
      <c r="R49" s="48"/>
      <c r="S49" s="48"/>
      <c r="T49" s="48"/>
      <c r="U49" s="48"/>
    </row>
    <row r="50" spans="1:21" ht="30.75" customHeight="1" x14ac:dyDescent="0.2">
      <c r="A50" s="48"/>
      <c r="B50" s="1191"/>
      <c r="C50" s="1192"/>
      <c r="D50" s="62"/>
      <c r="E50" s="1197" t="s">
        <v>17</v>
      </c>
      <c r="F50" s="1197"/>
      <c r="G50" s="1197"/>
      <c r="H50" s="1197"/>
      <c r="I50" s="1197"/>
      <c r="J50" s="1198"/>
      <c r="K50" s="63">
        <v>9</v>
      </c>
      <c r="L50" s="64">
        <v>4</v>
      </c>
      <c r="M50" s="64" t="s">
        <v>515</v>
      </c>
      <c r="N50" s="64" t="s">
        <v>515</v>
      </c>
      <c r="O50" s="65" t="s">
        <v>515</v>
      </c>
      <c r="P50" s="48"/>
      <c r="Q50" s="48"/>
      <c r="R50" s="48"/>
      <c r="S50" s="48"/>
      <c r="T50" s="48"/>
      <c r="U50" s="48"/>
    </row>
    <row r="51" spans="1:21" ht="30.75" customHeight="1" x14ac:dyDescent="0.2">
      <c r="A51" s="48"/>
      <c r="B51" s="1193"/>
      <c r="C51" s="1194"/>
      <c r="D51" s="66"/>
      <c r="E51" s="1197" t="s">
        <v>18</v>
      </c>
      <c r="F51" s="1197"/>
      <c r="G51" s="1197"/>
      <c r="H51" s="1197"/>
      <c r="I51" s="1197"/>
      <c r="J51" s="1198"/>
      <c r="K51" s="63" t="s">
        <v>515</v>
      </c>
      <c r="L51" s="64" t="s">
        <v>515</v>
      </c>
      <c r="M51" s="64" t="s">
        <v>515</v>
      </c>
      <c r="N51" s="64" t="s">
        <v>515</v>
      </c>
      <c r="O51" s="65" t="s">
        <v>515</v>
      </c>
      <c r="P51" s="48"/>
      <c r="Q51" s="48"/>
      <c r="R51" s="48"/>
      <c r="S51" s="48"/>
      <c r="T51" s="48"/>
      <c r="U51" s="48"/>
    </row>
    <row r="52" spans="1:21" ht="30.75" customHeight="1" x14ac:dyDescent="0.2">
      <c r="A52" s="48"/>
      <c r="B52" s="1199" t="s">
        <v>19</v>
      </c>
      <c r="C52" s="1200"/>
      <c r="D52" s="66"/>
      <c r="E52" s="1197" t="s">
        <v>20</v>
      </c>
      <c r="F52" s="1197"/>
      <c r="G52" s="1197"/>
      <c r="H52" s="1197"/>
      <c r="I52" s="1197"/>
      <c r="J52" s="1198"/>
      <c r="K52" s="63">
        <v>1177</v>
      </c>
      <c r="L52" s="64">
        <v>1158</v>
      </c>
      <c r="M52" s="64">
        <v>966</v>
      </c>
      <c r="N52" s="64">
        <v>905</v>
      </c>
      <c r="O52" s="65">
        <v>852</v>
      </c>
      <c r="P52" s="48"/>
      <c r="Q52" s="48"/>
      <c r="R52" s="48"/>
      <c r="S52" s="48"/>
      <c r="T52" s="48"/>
      <c r="U52" s="48"/>
    </row>
    <row r="53" spans="1:21" ht="30.75" customHeight="1" thickBot="1" x14ac:dyDescent="0.25">
      <c r="A53" s="48"/>
      <c r="B53" s="1201" t="s">
        <v>21</v>
      </c>
      <c r="C53" s="1202"/>
      <c r="D53" s="67"/>
      <c r="E53" s="1203" t="s">
        <v>22</v>
      </c>
      <c r="F53" s="1203"/>
      <c r="G53" s="1203"/>
      <c r="H53" s="1203"/>
      <c r="I53" s="1203"/>
      <c r="J53" s="1204"/>
      <c r="K53" s="68">
        <v>-211</v>
      </c>
      <c r="L53" s="69">
        <v>-161</v>
      </c>
      <c r="M53" s="69">
        <v>-60</v>
      </c>
      <c r="N53" s="69">
        <v>23</v>
      </c>
      <c r="O53" s="70">
        <v>73</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25</v>
      </c>
      <c r="C56" s="73"/>
      <c r="D56" s="73"/>
      <c r="E56" s="73"/>
      <c r="F56" s="73"/>
      <c r="G56" s="73"/>
      <c r="H56" s="73"/>
      <c r="I56" s="73"/>
      <c r="J56" s="73"/>
      <c r="K56" s="74"/>
      <c r="L56" s="74"/>
      <c r="M56" s="74"/>
      <c r="N56" s="74"/>
      <c r="O56" s="75" t="s">
        <v>571</v>
      </c>
      <c r="P56" s="48"/>
      <c r="Q56" s="48"/>
      <c r="R56" s="48"/>
      <c r="S56" s="48"/>
      <c r="T56" s="48"/>
      <c r="U56" s="48"/>
    </row>
    <row r="57" spans="1:21" ht="31.5" customHeight="1" thickBot="1" x14ac:dyDescent="0.3">
      <c r="A57" s="48"/>
      <c r="B57" s="76"/>
      <c r="C57" s="77"/>
      <c r="D57" s="77"/>
      <c r="E57" s="78"/>
      <c r="F57" s="78"/>
      <c r="G57" s="78"/>
      <c r="H57" s="78"/>
      <c r="I57" s="78"/>
      <c r="J57" s="79" t="s">
        <v>2</v>
      </c>
      <c r="K57" s="80" t="s">
        <v>572</v>
      </c>
      <c r="L57" s="81" t="s">
        <v>573</v>
      </c>
      <c r="M57" s="81" t="s">
        <v>574</v>
      </c>
      <c r="N57" s="81" t="s">
        <v>575</v>
      </c>
      <c r="O57" s="82" t="s">
        <v>576</v>
      </c>
      <c r="P57" s="48"/>
      <c r="Q57" s="48"/>
      <c r="R57" s="48"/>
      <c r="S57" s="48"/>
      <c r="T57" s="48"/>
      <c r="U57" s="48"/>
    </row>
    <row r="58" spans="1:21" ht="31.5" customHeight="1" x14ac:dyDescent="0.2">
      <c r="B58" s="1205" t="s">
        <v>26</v>
      </c>
      <c r="C58" s="1206"/>
      <c r="D58" s="1211" t="s">
        <v>27</v>
      </c>
      <c r="E58" s="1212"/>
      <c r="F58" s="1212"/>
      <c r="G58" s="1212"/>
      <c r="H58" s="1212"/>
      <c r="I58" s="1212"/>
      <c r="J58" s="1213"/>
      <c r="K58" s="83"/>
      <c r="L58" s="84"/>
      <c r="M58" s="84"/>
      <c r="N58" s="84"/>
      <c r="O58" s="85"/>
    </row>
    <row r="59" spans="1:21" ht="31.5" customHeight="1" x14ac:dyDescent="0.2">
      <c r="B59" s="1207"/>
      <c r="C59" s="1208"/>
      <c r="D59" s="1214" t="s">
        <v>28</v>
      </c>
      <c r="E59" s="1215"/>
      <c r="F59" s="1215"/>
      <c r="G59" s="1215"/>
      <c r="H59" s="1215"/>
      <c r="I59" s="1215"/>
      <c r="J59" s="1216"/>
      <c r="K59" s="86"/>
      <c r="L59" s="87"/>
      <c r="M59" s="87"/>
      <c r="N59" s="87"/>
      <c r="O59" s="88"/>
    </row>
    <row r="60" spans="1:21" ht="31.5" customHeight="1" thickBot="1" x14ac:dyDescent="0.25">
      <c r="B60" s="1209"/>
      <c r="C60" s="1210"/>
      <c r="D60" s="1217" t="s">
        <v>29</v>
      </c>
      <c r="E60" s="1218"/>
      <c r="F60" s="1218"/>
      <c r="G60" s="1218"/>
      <c r="H60" s="1218"/>
      <c r="I60" s="1218"/>
      <c r="J60" s="121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Hana/0lsccXQXsajSFiFbN6ypPzUbtDx3hzPwV4O++eyD87as5KsvrJ6jea1rvqOJaGB7VL3aKPS6gnbvpuJxQ==" saltValue="s48zjv+3xYewxGxnAVSU0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3">
      <c r="B40" s="98" t="s">
        <v>10</v>
      </c>
      <c r="C40" s="99"/>
      <c r="D40" s="99"/>
      <c r="E40" s="100"/>
      <c r="F40" s="100"/>
      <c r="G40" s="100"/>
      <c r="H40" s="101" t="s">
        <v>2</v>
      </c>
      <c r="I40" s="102" t="s">
        <v>556</v>
      </c>
      <c r="J40" s="103" t="s">
        <v>557</v>
      </c>
      <c r="K40" s="103" t="s">
        <v>558</v>
      </c>
      <c r="L40" s="103" t="s">
        <v>559</v>
      </c>
      <c r="M40" s="104" t="s">
        <v>560</v>
      </c>
    </row>
    <row r="41" spans="2:13" ht="27.75" customHeight="1" x14ac:dyDescent="0.2">
      <c r="B41" s="1220" t="s">
        <v>32</v>
      </c>
      <c r="C41" s="1221"/>
      <c r="D41" s="105"/>
      <c r="E41" s="1226" t="s">
        <v>33</v>
      </c>
      <c r="F41" s="1226"/>
      <c r="G41" s="1226"/>
      <c r="H41" s="1227"/>
      <c r="I41" s="355">
        <v>6783</v>
      </c>
      <c r="J41" s="356">
        <v>6591</v>
      </c>
      <c r="K41" s="356">
        <v>6760</v>
      </c>
      <c r="L41" s="356">
        <v>6689</v>
      </c>
      <c r="M41" s="357">
        <v>6340</v>
      </c>
    </row>
    <row r="42" spans="2:13" ht="27.75" customHeight="1" x14ac:dyDescent="0.2">
      <c r="B42" s="1222"/>
      <c r="C42" s="1223"/>
      <c r="D42" s="106"/>
      <c r="E42" s="1228" t="s">
        <v>34</v>
      </c>
      <c r="F42" s="1228"/>
      <c r="G42" s="1228"/>
      <c r="H42" s="1229"/>
      <c r="I42" s="358">
        <v>54</v>
      </c>
      <c r="J42" s="359">
        <v>66</v>
      </c>
      <c r="K42" s="359">
        <v>163</v>
      </c>
      <c r="L42" s="359">
        <v>59</v>
      </c>
      <c r="M42" s="360">
        <v>9</v>
      </c>
    </row>
    <row r="43" spans="2:13" ht="27.75" customHeight="1" x14ac:dyDescent="0.2">
      <c r="B43" s="1222"/>
      <c r="C43" s="1223"/>
      <c r="D43" s="106"/>
      <c r="E43" s="1228" t="s">
        <v>35</v>
      </c>
      <c r="F43" s="1228"/>
      <c r="G43" s="1228"/>
      <c r="H43" s="1229"/>
      <c r="I43" s="358">
        <v>4403</v>
      </c>
      <c r="J43" s="359">
        <v>4216</v>
      </c>
      <c r="K43" s="359">
        <v>3497</v>
      </c>
      <c r="L43" s="359">
        <v>2777</v>
      </c>
      <c r="M43" s="360">
        <v>1982</v>
      </c>
    </row>
    <row r="44" spans="2:13" ht="27.75" customHeight="1" x14ac:dyDescent="0.2">
      <c r="B44" s="1222"/>
      <c r="C44" s="1223"/>
      <c r="D44" s="106"/>
      <c r="E44" s="1228" t="s">
        <v>36</v>
      </c>
      <c r="F44" s="1228"/>
      <c r="G44" s="1228"/>
      <c r="H44" s="1229"/>
      <c r="I44" s="358" t="s">
        <v>515</v>
      </c>
      <c r="J44" s="359" t="s">
        <v>515</v>
      </c>
      <c r="K44" s="359">
        <v>123</v>
      </c>
      <c r="L44" s="359">
        <v>145</v>
      </c>
      <c r="M44" s="360">
        <v>333</v>
      </c>
    </row>
    <row r="45" spans="2:13" ht="27.75" customHeight="1" x14ac:dyDescent="0.2">
      <c r="B45" s="1222"/>
      <c r="C45" s="1223"/>
      <c r="D45" s="106"/>
      <c r="E45" s="1228" t="s">
        <v>37</v>
      </c>
      <c r="F45" s="1228"/>
      <c r="G45" s="1228"/>
      <c r="H45" s="1229"/>
      <c r="I45" s="358">
        <v>1519</v>
      </c>
      <c r="J45" s="359">
        <v>1400</v>
      </c>
      <c r="K45" s="359">
        <v>1288</v>
      </c>
      <c r="L45" s="359">
        <v>1317</v>
      </c>
      <c r="M45" s="360">
        <v>1242</v>
      </c>
    </row>
    <row r="46" spans="2:13" ht="27.75" customHeight="1" x14ac:dyDescent="0.2">
      <c r="B46" s="1222"/>
      <c r="C46" s="1223"/>
      <c r="D46" s="107"/>
      <c r="E46" s="1228" t="s">
        <v>38</v>
      </c>
      <c r="F46" s="1228"/>
      <c r="G46" s="1228"/>
      <c r="H46" s="1229"/>
      <c r="I46" s="358" t="s">
        <v>515</v>
      </c>
      <c r="J46" s="359" t="s">
        <v>515</v>
      </c>
      <c r="K46" s="359" t="s">
        <v>515</v>
      </c>
      <c r="L46" s="359" t="s">
        <v>515</v>
      </c>
      <c r="M46" s="360" t="s">
        <v>515</v>
      </c>
    </row>
    <row r="47" spans="2:13" ht="27.75" customHeight="1" x14ac:dyDescent="0.2">
      <c r="B47" s="1222"/>
      <c r="C47" s="1223"/>
      <c r="D47" s="108"/>
      <c r="E47" s="1230" t="s">
        <v>39</v>
      </c>
      <c r="F47" s="1231"/>
      <c r="G47" s="1231"/>
      <c r="H47" s="1232"/>
      <c r="I47" s="358" t="s">
        <v>515</v>
      </c>
      <c r="J47" s="359" t="s">
        <v>515</v>
      </c>
      <c r="K47" s="359" t="s">
        <v>515</v>
      </c>
      <c r="L47" s="359" t="s">
        <v>515</v>
      </c>
      <c r="M47" s="360" t="s">
        <v>515</v>
      </c>
    </row>
    <row r="48" spans="2:13" ht="27.75" customHeight="1" x14ac:dyDescent="0.2">
      <c r="B48" s="1222"/>
      <c r="C48" s="1223"/>
      <c r="D48" s="106"/>
      <c r="E48" s="1228" t="s">
        <v>40</v>
      </c>
      <c r="F48" s="1228"/>
      <c r="G48" s="1228"/>
      <c r="H48" s="1229"/>
      <c r="I48" s="358" t="s">
        <v>515</v>
      </c>
      <c r="J48" s="359" t="s">
        <v>515</v>
      </c>
      <c r="K48" s="359" t="s">
        <v>515</v>
      </c>
      <c r="L48" s="359" t="s">
        <v>515</v>
      </c>
      <c r="M48" s="360" t="s">
        <v>515</v>
      </c>
    </row>
    <row r="49" spans="2:13" ht="27.75" customHeight="1" x14ac:dyDescent="0.2">
      <c r="B49" s="1224"/>
      <c r="C49" s="1225"/>
      <c r="D49" s="106"/>
      <c r="E49" s="1228" t="s">
        <v>41</v>
      </c>
      <c r="F49" s="1228"/>
      <c r="G49" s="1228"/>
      <c r="H49" s="1229"/>
      <c r="I49" s="358" t="s">
        <v>515</v>
      </c>
      <c r="J49" s="359" t="s">
        <v>515</v>
      </c>
      <c r="K49" s="359" t="s">
        <v>515</v>
      </c>
      <c r="L49" s="359" t="s">
        <v>515</v>
      </c>
      <c r="M49" s="360" t="s">
        <v>515</v>
      </c>
    </row>
    <row r="50" spans="2:13" ht="27.75" customHeight="1" x14ac:dyDescent="0.2">
      <c r="B50" s="1233" t="s">
        <v>42</v>
      </c>
      <c r="C50" s="1234"/>
      <c r="D50" s="109"/>
      <c r="E50" s="1228" t="s">
        <v>43</v>
      </c>
      <c r="F50" s="1228"/>
      <c r="G50" s="1228"/>
      <c r="H50" s="1229"/>
      <c r="I50" s="358">
        <v>1858</v>
      </c>
      <c r="J50" s="359">
        <v>2314</v>
      </c>
      <c r="K50" s="359">
        <v>2407</v>
      </c>
      <c r="L50" s="359">
        <v>3109</v>
      </c>
      <c r="M50" s="360">
        <v>3306</v>
      </c>
    </row>
    <row r="51" spans="2:13" ht="27.75" customHeight="1" x14ac:dyDescent="0.2">
      <c r="B51" s="1222"/>
      <c r="C51" s="1223"/>
      <c r="D51" s="106"/>
      <c r="E51" s="1228" t="s">
        <v>44</v>
      </c>
      <c r="F51" s="1228"/>
      <c r="G51" s="1228"/>
      <c r="H51" s="1229"/>
      <c r="I51" s="358">
        <v>4461</v>
      </c>
      <c r="J51" s="359">
        <v>4275</v>
      </c>
      <c r="K51" s="359">
        <v>3582</v>
      </c>
      <c r="L51" s="359">
        <v>2876</v>
      </c>
      <c r="M51" s="360">
        <v>2092</v>
      </c>
    </row>
    <row r="52" spans="2:13" ht="27.75" customHeight="1" x14ac:dyDescent="0.2">
      <c r="B52" s="1224"/>
      <c r="C52" s="1225"/>
      <c r="D52" s="106"/>
      <c r="E52" s="1228" t="s">
        <v>45</v>
      </c>
      <c r="F52" s="1228"/>
      <c r="G52" s="1228"/>
      <c r="H52" s="1229"/>
      <c r="I52" s="358">
        <v>7440</v>
      </c>
      <c r="J52" s="359">
        <v>6972</v>
      </c>
      <c r="K52" s="359">
        <v>6764</v>
      </c>
      <c r="L52" s="359">
        <v>6521</v>
      </c>
      <c r="M52" s="360">
        <v>6098</v>
      </c>
    </row>
    <row r="53" spans="2:13" ht="27.75" customHeight="1" thickBot="1" x14ac:dyDescent="0.25">
      <c r="B53" s="1235" t="s">
        <v>46</v>
      </c>
      <c r="C53" s="1236"/>
      <c r="D53" s="110"/>
      <c r="E53" s="1237" t="s">
        <v>47</v>
      </c>
      <c r="F53" s="1237"/>
      <c r="G53" s="1237"/>
      <c r="H53" s="1238"/>
      <c r="I53" s="361">
        <v>-999</v>
      </c>
      <c r="J53" s="362">
        <v>-1288</v>
      </c>
      <c r="K53" s="362">
        <v>-920</v>
      </c>
      <c r="L53" s="362">
        <v>-1519</v>
      </c>
      <c r="M53" s="363">
        <v>-1591</v>
      </c>
    </row>
    <row r="54" spans="2:13" ht="27.75" customHeight="1" x14ac:dyDescent="0.25">
      <c r="B54" s="111" t="s">
        <v>48</v>
      </c>
      <c r="C54" s="112"/>
      <c r="D54" s="112"/>
      <c r="E54" s="113"/>
      <c r="F54" s="113"/>
      <c r="G54" s="113"/>
      <c r="H54" s="113"/>
      <c r="I54" s="114"/>
      <c r="J54" s="114"/>
      <c r="K54" s="114"/>
      <c r="L54" s="114"/>
      <c r="M54" s="114"/>
    </row>
    <row r="55" spans="2:13" ht="13" x14ac:dyDescent="0.2"/>
  </sheetData>
  <sheetProtection algorithmName="SHA-512" hashValue="8lcwM74Eka8sEfTXvLmuATcxda6stBZIrgic+CrwQLJNFx9gJoLhTVYs5WayE9GTxUiWLS1/dlIUCFj0yfkn9g==" saltValue="0EMj70mMbOZwcj4rtYuNa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49</v>
      </c>
    </row>
    <row r="54" spans="2:8" ht="29.25" customHeight="1" thickBot="1" x14ac:dyDescent="0.35">
      <c r="B54" s="116" t="s">
        <v>1</v>
      </c>
      <c r="C54" s="117"/>
      <c r="D54" s="117"/>
      <c r="E54" s="118" t="s">
        <v>2</v>
      </c>
      <c r="F54" s="119" t="s">
        <v>558</v>
      </c>
      <c r="G54" s="119" t="s">
        <v>559</v>
      </c>
      <c r="H54" s="120" t="s">
        <v>560</v>
      </c>
    </row>
    <row r="55" spans="2:8" ht="52.5" customHeight="1" x14ac:dyDescent="0.2">
      <c r="B55" s="121"/>
      <c r="C55" s="1247" t="s">
        <v>50</v>
      </c>
      <c r="D55" s="1247"/>
      <c r="E55" s="1248"/>
      <c r="F55" s="122">
        <v>1089</v>
      </c>
      <c r="G55" s="122">
        <v>1281</v>
      </c>
      <c r="H55" s="123">
        <v>1433</v>
      </c>
    </row>
    <row r="56" spans="2:8" ht="52.5" customHeight="1" x14ac:dyDescent="0.2">
      <c r="B56" s="124"/>
      <c r="C56" s="1249" t="s">
        <v>51</v>
      </c>
      <c r="D56" s="1249"/>
      <c r="E56" s="1250"/>
      <c r="F56" s="125" t="s">
        <v>515</v>
      </c>
      <c r="G56" s="125" t="s">
        <v>515</v>
      </c>
      <c r="H56" s="126" t="s">
        <v>515</v>
      </c>
    </row>
    <row r="57" spans="2:8" ht="53.25" customHeight="1" x14ac:dyDescent="0.2">
      <c r="B57" s="124"/>
      <c r="C57" s="1251" t="s">
        <v>52</v>
      </c>
      <c r="D57" s="1251"/>
      <c r="E57" s="1252"/>
      <c r="F57" s="127">
        <v>905</v>
      </c>
      <c r="G57" s="127">
        <v>1427</v>
      </c>
      <c r="H57" s="128">
        <v>1533</v>
      </c>
    </row>
    <row r="58" spans="2:8" ht="45.75" customHeight="1" x14ac:dyDescent="0.2">
      <c r="B58" s="129"/>
      <c r="C58" s="1239" t="s">
        <v>584</v>
      </c>
      <c r="D58" s="1240"/>
      <c r="E58" s="1241"/>
      <c r="F58" s="130">
        <v>652</v>
      </c>
      <c r="G58" s="130">
        <v>1163</v>
      </c>
      <c r="H58" s="131">
        <v>1213</v>
      </c>
    </row>
    <row r="59" spans="2:8" ht="45.75" customHeight="1" x14ac:dyDescent="0.2">
      <c r="B59" s="129"/>
      <c r="C59" s="1239" t="s">
        <v>585</v>
      </c>
      <c r="D59" s="1240"/>
      <c r="E59" s="1241"/>
      <c r="F59" s="130">
        <v>123</v>
      </c>
      <c r="G59" s="130">
        <v>104</v>
      </c>
      <c r="H59" s="131">
        <v>117</v>
      </c>
    </row>
    <row r="60" spans="2:8" ht="45.75" customHeight="1" x14ac:dyDescent="0.2">
      <c r="B60" s="129"/>
      <c r="C60" s="1239" t="s">
        <v>586</v>
      </c>
      <c r="D60" s="1240"/>
      <c r="E60" s="1241"/>
      <c r="F60" s="130">
        <v>100</v>
      </c>
      <c r="G60" s="130">
        <v>101</v>
      </c>
      <c r="H60" s="131">
        <v>104</v>
      </c>
    </row>
    <row r="61" spans="2:8" ht="45.75" customHeight="1" x14ac:dyDescent="0.2">
      <c r="B61" s="129"/>
      <c r="C61" s="1239" t="s">
        <v>587</v>
      </c>
      <c r="D61" s="1240"/>
      <c r="E61" s="1241"/>
      <c r="F61" s="130">
        <v>30</v>
      </c>
      <c r="G61" s="130">
        <v>59</v>
      </c>
      <c r="H61" s="131">
        <v>99</v>
      </c>
    </row>
    <row r="62" spans="2:8" ht="45.75" customHeight="1" thickBot="1" x14ac:dyDescent="0.25">
      <c r="B62" s="132"/>
      <c r="C62" s="1242"/>
      <c r="D62" s="1243"/>
      <c r="E62" s="1244"/>
      <c r="F62" s="133"/>
      <c r="G62" s="133"/>
      <c r="H62" s="134"/>
    </row>
    <row r="63" spans="2:8" ht="52.5" customHeight="1" thickBot="1" x14ac:dyDescent="0.25">
      <c r="B63" s="135"/>
      <c r="C63" s="1245" t="s">
        <v>53</v>
      </c>
      <c r="D63" s="1245"/>
      <c r="E63" s="1246"/>
      <c r="F63" s="136">
        <v>1994</v>
      </c>
      <c r="G63" s="136">
        <v>2709</v>
      </c>
      <c r="H63" s="137">
        <v>2967</v>
      </c>
    </row>
    <row r="64" spans="2:8" ht="13" x14ac:dyDescent="0.2"/>
  </sheetData>
  <sheetProtection algorithmName="SHA-512" hashValue="yzKQJHoj6W35UnBJtz+2rdlu1ihlJywb5mkVZPycRnpDMcNuI+0wuFO8fGcsMbPtCjQBxG/rd0R0fxGoJqcP2g==" saltValue="JMFLewwOyQFA24cP7ge26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589</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590</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65" t="s">
        <v>591</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 x14ac:dyDescent="0.2">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 x14ac:dyDescent="0.2">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 x14ac:dyDescent="0.2">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 x14ac:dyDescent="0.2">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592</v>
      </c>
    </row>
    <row r="50" spans="1:109" ht="13" x14ac:dyDescent="0.2">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556</v>
      </c>
      <c r="BQ50" s="1258"/>
      <c r="BR50" s="1258"/>
      <c r="BS50" s="1258"/>
      <c r="BT50" s="1258"/>
      <c r="BU50" s="1258"/>
      <c r="BV50" s="1258"/>
      <c r="BW50" s="1258"/>
      <c r="BX50" s="1258" t="s">
        <v>557</v>
      </c>
      <c r="BY50" s="1258"/>
      <c r="BZ50" s="1258"/>
      <c r="CA50" s="1258"/>
      <c r="CB50" s="1258"/>
      <c r="CC50" s="1258"/>
      <c r="CD50" s="1258"/>
      <c r="CE50" s="1258"/>
      <c r="CF50" s="1258" t="s">
        <v>558</v>
      </c>
      <c r="CG50" s="1258"/>
      <c r="CH50" s="1258"/>
      <c r="CI50" s="1258"/>
      <c r="CJ50" s="1258"/>
      <c r="CK50" s="1258"/>
      <c r="CL50" s="1258"/>
      <c r="CM50" s="1258"/>
      <c r="CN50" s="1258" t="s">
        <v>559</v>
      </c>
      <c r="CO50" s="1258"/>
      <c r="CP50" s="1258"/>
      <c r="CQ50" s="1258"/>
      <c r="CR50" s="1258"/>
      <c r="CS50" s="1258"/>
      <c r="CT50" s="1258"/>
      <c r="CU50" s="1258"/>
      <c r="CV50" s="1258" t="s">
        <v>560</v>
      </c>
      <c r="CW50" s="1258"/>
      <c r="CX50" s="1258"/>
      <c r="CY50" s="1258"/>
      <c r="CZ50" s="1258"/>
      <c r="DA50" s="1258"/>
      <c r="DB50" s="1258"/>
      <c r="DC50" s="1258"/>
    </row>
    <row r="51" spans="1:109" ht="13.5" customHeight="1" x14ac:dyDescent="0.2">
      <c r="B51" s="372"/>
      <c r="G51" s="1261"/>
      <c r="H51" s="1261"/>
      <c r="I51" s="1274"/>
      <c r="J51" s="1274"/>
      <c r="K51" s="1260"/>
      <c r="L51" s="1260"/>
      <c r="M51" s="1260"/>
      <c r="N51" s="1260"/>
      <c r="AM51" s="381"/>
      <c r="AN51" s="1256" t="s">
        <v>593</v>
      </c>
      <c r="AO51" s="1256"/>
      <c r="AP51" s="1256"/>
      <c r="AQ51" s="1256"/>
      <c r="AR51" s="1256"/>
      <c r="AS51" s="1256"/>
      <c r="AT51" s="1256"/>
      <c r="AU51" s="1256"/>
      <c r="AV51" s="1256"/>
      <c r="AW51" s="1256"/>
      <c r="AX51" s="1256"/>
      <c r="AY51" s="1256"/>
      <c r="AZ51" s="1256"/>
      <c r="BA51" s="1256"/>
      <c r="BB51" s="1256" t="s">
        <v>594</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595</v>
      </c>
      <c r="BC53" s="1256"/>
      <c r="BD53" s="1256"/>
      <c r="BE53" s="1256"/>
      <c r="BF53" s="1256"/>
      <c r="BG53" s="1256"/>
      <c r="BH53" s="1256"/>
      <c r="BI53" s="1256"/>
      <c r="BJ53" s="1256"/>
      <c r="BK53" s="1256"/>
      <c r="BL53" s="1256"/>
      <c r="BM53" s="1256"/>
      <c r="BN53" s="1256"/>
      <c r="BO53" s="1256"/>
      <c r="BP53" s="1253">
        <v>62.6</v>
      </c>
      <c r="BQ53" s="1253"/>
      <c r="BR53" s="1253"/>
      <c r="BS53" s="1253"/>
      <c r="BT53" s="1253"/>
      <c r="BU53" s="1253"/>
      <c r="BV53" s="1253"/>
      <c r="BW53" s="1253"/>
      <c r="BX53" s="1253">
        <v>64.3</v>
      </c>
      <c r="BY53" s="1253"/>
      <c r="BZ53" s="1253"/>
      <c r="CA53" s="1253"/>
      <c r="CB53" s="1253"/>
      <c r="CC53" s="1253"/>
      <c r="CD53" s="1253"/>
      <c r="CE53" s="1253"/>
      <c r="CF53" s="1253">
        <v>66</v>
      </c>
      <c r="CG53" s="1253"/>
      <c r="CH53" s="1253"/>
      <c r="CI53" s="1253"/>
      <c r="CJ53" s="1253"/>
      <c r="CK53" s="1253"/>
      <c r="CL53" s="1253"/>
      <c r="CM53" s="1253"/>
      <c r="CN53" s="1253">
        <v>67.900000000000006</v>
      </c>
      <c r="CO53" s="1253"/>
      <c r="CP53" s="1253"/>
      <c r="CQ53" s="1253"/>
      <c r="CR53" s="1253"/>
      <c r="CS53" s="1253"/>
      <c r="CT53" s="1253"/>
      <c r="CU53" s="1253"/>
      <c r="CV53" s="1253">
        <v>69.7</v>
      </c>
      <c r="CW53" s="1253"/>
      <c r="CX53" s="1253"/>
      <c r="CY53" s="1253"/>
      <c r="CZ53" s="1253"/>
      <c r="DA53" s="1253"/>
      <c r="DB53" s="1253"/>
      <c r="DC53" s="1253"/>
    </row>
    <row r="54" spans="1:109" ht="13" x14ac:dyDescent="0.2">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80"/>
      <c r="B55" s="372"/>
      <c r="G55" s="1259"/>
      <c r="H55" s="1259"/>
      <c r="I55" s="1259"/>
      <c r="J55" s="1259"/>
      <c r="K55" s="1260"/>
      <c r="L55" s="1260"/>
      <c r="M55" s="1260"/>
      <c r="N55" s="1260"/>
      <c r="AN55" s="1258" t="s">
        <v>596</v>
      </c>
      <c r="AO55" s="1258"/>
      <c r="AP55" s="1258"/>
      <c r="AQ55" s="1258"/>
      <c r="AR55" s="1258"/>
      <c r="AS55" s="1258"/>
      <c r="AT55" s="1258"/>
      <c r="AU55" s="1258"/>
      <c r="AV55" s="1258"/>
      <c r="AW55" s="1258"/>
      <c r="AX55" s="1258"/>
      <c r="AY55" s="1258"/>
      <c r="AZ55" s="1258"/>
      <c r="BA55" s="1258"/>
      <c r="BB55" s="1256" t="s">
        <v>594</v>
      </c>
      <c r="BC55" s="1256"/>
      <c r="BD55" s="1256"/>
      <c r="BE55" s="1256"/>
      <c r="BF55" s="1256"/>
      <c r="BG55" s="1256"/>
      <c r="BH55" s="1256"/>
      <c r="BI55" s="1256"/>
      <c r="BJ55" s="1256"/>
      <c r="BK55" s="1256"/>
      <c r="BL55" s="1256"/>
      <c r="BM55" s="1256"/>
      <c r="BN55" s="1256"/>
      <c r="BO55" s="1256"/>
      <c r="BP55" s="1253">
        <v>11.4</v>
      </c>
      <c r="BQ55" s="1253"/>
      <c r="BR55" s="1253"/>
      <c r="BS55" s="1253"/>
      <c r="BT55" s="1253"/>
      <c r="BU55" s="1253"/>
      <c r="BV55" s="1253"/>
      <c r="BW55" s="1253"/>
      <c r="BX55" s="1253">
        <v>10.4</v>
      </c>
      <c r="BY55" s="1253"/>
      <c r="BZ55" s="1253"/>
      <c r="CA55" s="1253"/>
      <c r="CB55" s="1253"/>
      <c r="CC55" s="1253"/>
      <c r="CD55" s="1253"/>
      <c r="CE55" s="1253"/>
      <c r="CF55" s="1253">
        <v>10.9</v>
      </c>
      <c r="CG55" s="1253"/>
      <c r="CH55" s="1253"/>
      <c r="CI55" s="1253"/>
      <c r="CJ55" s="1253"/>
      <c r="CK55" s="1253"/>
      <c r="CL55" s="1253"/>
      <c r="CM55" s="1253"/>
      <c r="CN55" s="1253">
        <v>6.5</v>
      </c>
      <c r="CO55" s="1253"/>
      <c r="CP55" s="1253"/>
      <c r="CQ55" s="1253"/>
      <c r="CR55" s="1253"/>
      <c r="CS55" s="1253"/>
      <c r="CT55" s="1253"/>
      <c r="CU55" s="1253"/>
      <c r="CV55" s="1253">
        <v>0</v>
      </c>
      <c r="CW55" s="1253"/>
      <c r="CX55" s="1253"/>
      <c r="CY55" s="1253"/>
      <c r="CZ55" s="1253"/>
      <c r="DA55" s="1253"/>
      <c r="DB55" s="1253"/>
      <c r="DC55" s="1253"/>
    </row>
    <row r="56" spans="1:109" ht="13" x14ac:dyDescent="0.2">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ht="13" x14ac:dyDescent="0.2">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595</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61.3</v>
      </c>
      <c r="BY57" s="1253"/>
      <c r="BZ57" s="1253"/>
      <c r="CA57" s="1253"/>
      <c r="CB57" s="1253"/>
      <c r="CC57" s="1253"/>
      <c r="CD57" s="1253"/>
      <c r="CE57" s="1253"/>
      <c r="CF57" s="1253">
        <v>62.2</v>
      </c>
      <c r="CG57" s="1253"/>
      <c r="CH57" s="1253"/>
      <c r="CI57" s="1253"/>
      <c r="CJ57" s="1253"/>
      <c r="CK57" s="1253"/>
      <c r="CL57" s="1253"/>
      <c r="CM57" s="1253"/>
      <c r="CN57" s="1253">
        <v>63.6</v>
      </c>
      <c r="CO57" s="1253"/>
      <c r="CP57" s="1253"/>
      <c r="CQ57" s="1253"/>
      <c r="CR57" s="1253"/>
      <c r="CS57" s="1253"/>
      <c r="CT57" s="1253"/>
      <c r="CU57" s="1253"/>
      <c r="CV57" s="1253">
        <v>64.7</v>
      </c>
      <c r="CW57" s="1253"/>
      <c r="CX57" s="1253"/>
      <c r="CY57" s="1253"/>
      <c r="CZ57" s="1253"/>
      <c r="DA57" s="1253"/>
      <c r="DB57" s="1253"/>
      <c r="DC57" s="1253"/>
      <c r="DD57" s="385"/>
      <c r="DE57" s="384"/>
    </row>
    <row r="58" spans="1:109" s="380" customFormat="1" ht="13" x14ac:dyDescent="0.2">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597</v>
      </c>
    </row>
    <row r="64" spans="1:109" ht="13" x14ac:dyDescent="0.2">
      <c r="B64" s="372"/>
      <c r="G64" s="379"/>
      <c r="I64" s="392"/>
      <c r="J64" s="392"/>
      <c r="K64" s="392"/>
      <c r="L64" s="392"/>
      <c r="M64" s="392"/>
      <c r="N64" s="393"/>
      <c r="AM64" s="379"/>
      <c r="AN64" s="379" t="s">
        <v>590</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5" t="s">
        <v>598</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 x14ac:dyDescent="0.2">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 x14ac:dyDescent="0.2">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 x14ac:dyDescent="0.2">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 x14ac:dyDescent="0.2">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592</v>
      </c>
    </row>
    <row r="72" spans="2:107" ht="13" x14ac:dyDescent="0.2">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556</v>
      </c>
      <c r="BQ72" s="1258"/>
      <c r="BR72" s="1258"/>
      <c r="BS72" s="1258"/>
      <c r="BT72" s="1258"/>
      <c r="BU72" s="1258"/>
      <c r="BV72" s="1258"/>
      <c r="BW72" s="1258"/>
      <c r="BX72" s="1258" t="s">
        <v>557</v>
      </c>
      <c r="BY72" s="1258"/>
      <c r="BZ72" s="1258"/>
      <c r="CA72" s="1258"/>
      <c r="CB72" s="1258"/>
      <c r="CC72" s="1258"/>
      <c r="CD72" s="1258"/>
      <c r="CE72" s="1258"/>
      <c r="CF72" s="1258" t="s">
        <v>558</v>
      </c>
      <c r="CG72" s="1258"/>
      <c r="CH72" s="1258"/>
      <c r="CI72" s="1258"/>
      <c r="CJ72" s="1258"/>
      <c r="CK72" s="1258"/>
      <c r="CL72" s="1258"/>
      <c r="CM72" s="1258"/>
      <c r="CN72" s="1258" t="s">
        <v>559</v>
      </c>
      <c r="CO72" s="1258"/>
      <c r="CP72" s="1258"/>
      <c r="CQ72" s="1258"/>
      <c r="CR72" s="1258"/>
      <c r="CS72" s="1258"/>
      <c r="CT72" s="1258"/>
      <c r="CU72" s="1258"/>
      <c r="CV72" s="1258" t="s">
        <v>560</v>
      </c>
      <c r="CW72" s="1258"/>
      <c r="CX72" s="1258"/>
      <c r="CY72" s="1258"/>
      <c r="CZ72" s="1258"/>
      <c r="DA72" s="1258"/>
      <c r="DB72" s="1258"/>
      <c r="DC72" s="1258"/>
    </row>
    <row r="73" spans="2:107" ht="13" x14ac:dyDescent="0.2">
      <c r="B73" s="372"/>
      <c r="G73" s="1261"/>
      <c r="H73" s="1261"/>
      <c r="I73" s="1261"/>
      <c r="J73" s="1261"/>
      <c r="K73" s="1257"/>
      <c r="L73" s="1257"/>
      <c r="M73" s="1257"/>
      <c r="N73" s="1257"/>
      <c r="AM73" s="381"/>
      <c r="AN73" s="1256" t="s">
        <v>593</v>
      </c>
      <c r="AO73" s="1256"/>
      <c r="AP73" s="1256"/>
      <c r="AQ73" s="1256"/>
      <c r="AR73" s="1256"/>
      <c r="AS73" s="1256"/>
      <c r="AT73" s="1256"/>
      <c r="AU73" s="1256"/>
      <c r="AV73" s="1256"/>
      <c r="AW73" s="1256"/>
      <c r="AX73" s="1256"/>
      <c r="AY73" s="1256"/>
      <c r="AZ73" s="1256"/>
      <c r="BA73" s="1256"/>
      <c r="BB73" s="1256" t="s">
        <v>594</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599</v>
      </c>
      <c r="BC75" s="1256"/>
      <c r="BD75" s="1256"/>
      <c r="BE75" s="1256"/>
      <c r="BF75" s="1256"/>
      <c r="BG75" s="1256"/>
      <c r="BH75" s="1256"/>
      <c r="BI75" s="1256"/>
      <c r="BJ75" s="1256"/>
      <c r="BK75" s="1256"/>
      <c r="BL75" s="1256"/>
      <c r="BM75" s="1256"/>
      <c r="BN75" s="1256"/>
      <c r="BO75" s="1256"/>
      <c r="BP75" s="1253">
        <v>-2.8</v>
      </c>
      <c r="BQ75" s="1253"/>
      <c r="BR75" s="1253"/>
      <c r="BS75" s="1253"/>
      <c r="BT75" s="1253"/>
      <c r="BU75" s="1253"/>
      <c r="BV75" s="1253"/>
      <c r="BW75" s="1253"/>
      <c r="BX75" s="1253">
        <v>-2.4</v>
      </c>
      <c r="BY75" s="1253"/>
      <c r="BZ75" s="1253"/>
      <c r="CA75" s="1253"/>
      <c r="CB75" s="1253"/>
      <c r="CC75" s="1253"/>
      <c r="CD75" s="1253"/>
      <c r="CE75" s="1253"/>
      <c r="CF75" s="1253">
        <v>-1.8</v>
      </c>
      <c r="CG75" s="1253"/>
      <c r="CH75" s="1253"/>
      <c r="CI75" s="1253"/>
      <c r="CJ75" s="1253"/>
      <c r="CK75" s="1253"/>
      <c r="CL75" s="1253"/>
      <c r="CM75" s="1253"/>
      <c r="CN75" s="1253">
        <v>-0.8</v>
      </c>
      <c r="CO75" s="1253"/>
      <c r="CP75" s="1253"/>
      <c r="CQ75" s="1253"/>
      <c r="CR75" s="1253"/>
      <c r="CS75" s="1253"/>
      <c r="CT75" s="1253"/>
      <c r="CU75" s="1253"/>
      <c r="CV75" s="1253">
        <v>0.1</v>
      </c>
      <c r="CW75" s="1253"/>
      <c r="CX75" s="1253"/>
      <c r="CY75" s="1253"/>
      <c r="CZ75" s="1253"/>
      <c r="DA75" s="1253"/>
      <c r="DB75" s="1253"/>
      <c r="DC75" s="1253"/>
    </row>
    <row r="76" spans="2:107" ht="13" x14ac:dyDescent="0.2">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72"/>
      <c r="G77" s="1259"/>
      <c r="H77" s="1259"/>
      <c r="I77" s="1259"/>
      <c r="J77" s="1259"/>
      <c r="K77" s="1257"/>
      <c r="L77" s="1257"/>
      <c r="M77" s="1257"/>
      <c r="N77" s="1257"/>
      <c r="AN77" s="1258" t="s">
        <v>596</v>
      </c>
      <c r="AO77" s="1258"/>
      <c r="AP77" s="1258"/>
      <c r="AQ77" s="1258"/>
      <c r="AR77" s="1258"/>
      <c r="AS77" s="1258"/>
      <c r="AT77" s="1258"/>
      <c r="AU77" s="1258"/>
      <c r="AV77" s="1258"/>
      <c r="AW77" s="1258"/>
      <c r="AX77" s="1258"/>
      <c r="AY77" s="1258"/>
      <c r="AZ77" s="1258"/>
      <c r="BA77" s="1258"/>
      <c r="BB77" s="1256" t="s">
        <v>594</v>
      </c>
      <c r="BC77" s="1256"/>
      <c r="BD77" s="1256"/>
      <c r="BE77" s="1256"/>
      <c r="BF77" s="1256"/>
      <c r="BG77" s="1256"/>
      <c r="BH77" s="1256"/>
      <c r="BI77" s="1256"/>
      <c r="BJ77" s="1256"/>
      <c r="BK77" s="1256"/>
      <c r="BL77" s="1256"/>
      <c r="BM77" s="1256"/>
      <c r="BN77" s="1256"/>
      <c r="BO77" s="1256"/>
      <c r="BP77" s="1253">
        <v>11.4</v>
      </c>
      <c r="BQ77" s="1253"/>
      <c r="BR77" s="1253"/>
      <c r="BS77" s="1253"/>
      <c r="BT77" s="1253"/>
      <c r="BU77" s="1253"/>
      <c r="BV77" s="1253"/>
      <c r="BW77" s="1253"/>
      <c r="BX77" s="1253">
        <v>10.4</v>
      </c>
      <c r="BY77" s="1253"/>
      <c r="BZ77" s="1253"/>
      <c r="CA77" s="1253"/>
      <c r="CB77" s="1253"/>
      <c r="CC77" s="1253"/>
      <c r="CD77" s="1253"/>
      <c r="CE77" s="1253"/>
      <c r="CF77" s="1253">
        <v>10.9</v>
      </c>
      <c r="CG77" s="1253"/>
      <c r="CH77" s="1253"/>
      <c r="CI77" s="1253"/>
      <c r="CJ77" s="1253"/>
      <c r="CK77" s="1253"/>
      <c r="CL77" s="1253"/>
      <c r="CM77" s="1253"/>
      <c r="CN77" s="1253">
        <v>6.5</v>
      </c>
      <c r="CO77" s="1253"/>
      <c r="CP77" s="1253"/>
      <c r="CQ77" s="1253"/>
      <c r="CR77" s="1253"/>
      <c r="CS77" s="1253"/>
      <c r="CT77" s="1253"/>
      <c r="CU77" s="1253"/>
      <c r="CV77" s="1253">
        <v>0</v>
      </c>
      <c r="CW77" s="1253"/>
      <c r="CX77" s="1253"/>
      <c r="CY77" s="1253"/>
      <c r="CZ77" s="1253"/>
      <c r="DA77" s="1253"/>
      <c r="DB77" s="1253"/>
      <c r="DC77" s="1253"/>
    </row>
    <row r="78" spans="2:107" ht="13" x14ac:dyDescent="0.2">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599</v>
      </c>
      <c r="BC79" s="1256"/>
      <c r="BD79" s="1256"/>
      <c r="BE79" s="1256"/>
      <c r="BF79" s="1256"/>
      <c r="BG79" s="1256"/>
      <c r="BH79" s="1256"/>
      <c r="BI79" s="1256"/>
      <c r="BJ79" s="1256"/>
      <c r="BK79" s="1256"/>
      <c r="BL79" s="1256"/>
      <c r="BM79" s="1256"/>
      <c r="BN79" s="1256"/>
      <c r="BO79" s="1256"/>
      <c r="BP79" s="1253">
        <v>6.7</v>
      </c>
      <c r="BQ79" s="1253"/>
      <c r="BR79" s="1253"/>
      <c r="BS79" s="1253"/>
      <c r="BT79" s="1253"/>
      <c r="BU79" s="1253"/>
      <c r="BV79" s="1253"/>
      <c r="BW79" s="1253"/>
      <c r="BX79" s="1253">
        <v>6.6</v>
      </c>
      <c r="BY79" s="1253"/>
      <c r="BZ79" s="1253"/>
      <c r="CA79" s="1253"/>
      <c r="CB79" s="1253"/>
      <c r="CC79" s="1253"/>
      <c r="CD79" s="1253"/>
      <c r="CE79" s="1253"/>
      <c r="CF79" s="1253">
        <v>5.9</v>
      </c>
      <c r="CG79" s="1253"/>
      <c r="CH79" s="1253"/>
      <c r="CI79" s="1253"/>
      <c r="CJ79" s="1253"/>
      <c r="CK79" s="1253"/>
      <c r="CL79" s="1253"/>
      <c r="CM79" s="1253"/>
      <c r="CN79" s="1253">
        <v>5.9</v>
      </c>
      <c r="CO79" s="1253"/>
      <c r="CP79" s="1253"/>
      <c r="CQ79" s="1253"/>
      <c r="CR79" s="1253"/>
      <c r="CS79" s="1253"/>
      <c r="CT79" s="1253"/>
      <c r="CU79" s="1253"/>
      <c r="CV79" s="1253">
        <v>6.1</v>
      </c>
      <c r="CW79" s="1253"/>
      <c r="CX79" s="1253"/>
      <c r="CY79" s="1253"/>
      <c r="CZ79" s="1253"/>
      <c r="DA79" s="1253"/>
      <c r="DB79" s="1253"/>
      <c r="DC79" s="1253"/>
    </row>
    <row r="80" spans="2:107" ht="13" x14ac:dyDescent="0.2">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mW/Z64QWarwhqidTH1tLN9wK1bJ2rDxRNnnmwJBXru04UY1zhXRoYYrjeb/epWenVMLbdFSonakQtOkaEUf/ng==" saltValue="girVd6lEfSIDOr0Y+DCXZ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iYk3LB8YEp+af06dS+CWlHaZBIGJUou6EBWnTpJnkHH9p7aVjbx07O5n+/f3n9VwPdvd6JPUqJVg4zOJ4a0AjQ==" saltValue="uKHDUltRGsMjfKMeuEXOk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503</v>
      </c>
    </row>
  </sheetData>
  <sheetProtection algorithmName="SHA-512" hashValue="TLHEJSkbw+FAhOV12V4gr9RJNhDTEr7vc/ULtVKifddbiVr1EkjScOPUwcZsT8r6MSzP6M1roSok4GYTAok4bg==" saltValue="aPF9UHkMjwqSnxUF10waN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54</v>
      </c>
      <c r="E2" s="149"/>
      <c r="F2" s="150" t="s">
        <v>553</v>
      </c>
      <c r="G2" s="151"/>
      <c r="H2" s="152"/>
    </row>
    <row r="3" spans="1:8" x14ac:dyDescent="0.2">
      <c r="A3" s="148" t="s">
        <v>546</v>
      </c>
      <c r="B3" s="153"/>
      <c r="C3" s="154"/>
      <c r="D3" s="155">
        <v>23436</v>
      </c>
      <c r="E3" s="156"/>
      <c r="F3" s="157">
        <v>53869</v>
      </c>
      <c r="G3" s="158"/>
      <c r="H3" s="159"/>
    </row>
    <row r="4" spans="1:8" x14ac:dyDescent="0.2">
      <c r="A4" s="160"/>
      <c r="B4" s="161"/>
      <c r="C4" s="162"/>
      <c r="D4" s="163">
        <v>20818</v>
      </c>
      <c r="E4" s="164"/>
      <c r="F4" s="165">
        <v>35046</v>
      </c>
      <c r="G4" s="166"/>
      <c r="H4" s="167"/>
    </row>
    <row r="5" spans="1:8" x14ac:dyDescent="0.2">
      <c r="A5" s="148" t="s">
        <v>548</v>
      </c>
      <c r="B5" s="153"/>
      <c r="C5" s="154"/>
      <c r="D5" s="155">
        <v>20340</v>
      </c>
      <c r="E5" s="156"/>
      <c r="F5" s="157">
        <v>59119</v>
      </c>
      <c r="G5" s="158"/>
      <c r="H5" s="159"/>
    </row>
    <row r="6" spans="1:8" x14ac:dyDescent="0.2">
      <c r="A6" s="160"/>
      <c r="B6" s="161"/>
      <c r="C6" s="162"/>
      <c r="D6" s="163">
        <v>18231</v>
      </c>
      <c r="E6" s="164"/>
      <c r="F6" s="165">
        <v>29900</v>
      </c>
      <c r="G6" s="166"/>
      <c r="H6" s="167"/>
    </row>
    <row r="7" spans="1:8" x14ac:dyDescent="0.2">
      <c r="A7" s="148" t="s">
        <v>549</v>
      </c>
      <c r="B7" s="153"/>
      <c r="C7" s="154"/>
      <c r="D7" s="155">
        <v>20455</v>
      </c>
      <c r="E7" s="156"/>
      <c r="F7" s="157">
        <v>53895</v>
      </c>
      <c r="G7" s="158"/>
      <c r="H7" s="159"/>
    </row>
    <row r="8" spans="1:8" x14ac:dyDescent="0.2">
      <c r="A8" s="160"/>
      <c r="B8" s="161"/>
      <c r="C8" s="162"/>
      <c r="D8" s="163">
        <v>15477</v>
      </c>
      <c r="E8" s="164"/>
      <c r="F8" s="165">
        <v>31224</v>
      </c>
      <c r="G8" s="166"/>
      <c r="H8" s="167"/>
    </row>
    <row r="9" spans="1:8" x14ac:dyDescent="0.2">
      <c r="A9" s="148" t="s">
        <v>550</v>
      </c>
      <c r="B9" s="153"/>
      <c r="C9" s="154"/>
      <c r="D9" s="155">
        <v>21206</v>
      </c>
      <c r="E9" s="156"/>
      <c r="F9" s="157">
        <v>56181</v>
      </c>
      <c r="G9" s="158"/>
      <c r="H9" s="159"/>
    </row>
    <row r="10" spans="1:8" x14ac:dyDescent="0.2">
      <c r="A10" s="160"/>
      <c r="B10" s="161"/>
      <c r="C10" s="162"/>
      <c r="D10" s="163">
        <v>12108</v>
      </c>
      <c r="E10" s="164"/>
      <c r="F10" s="165">
        <v>32039</v>
      </c>
      <c r="G10" s="166"/>
      <c r="H10" s="167"/>
    </row>
    <row r="11" spans="1:8" x14ac:dyDescent="0.2">
      <c r="A11" s="148" t="s">
        <v>551</v>
      </c>
      <c r="B11" s="153"/>
      <c r="C11" s="154"/>
      <c r="D11" s="155">
        <v>17383</v>
      </c>
      <c r="E11" s="156"/>
      <c r="F11" s="157">
        <v>47730</v>
      </c>
      <c r="G11" s="158"/>
      <c r="H11" s="159"/>
    </row>
    <row r="12" spans="1:8" x14ac:dyDescent="0.2">
      <c r="A12" s="160"/>
      <c r="B12" s="161"/>
      <c r="C12" s="168"/>
      <c r="D12" s="163">
        <v>12826</v>
      </c>
      <c r="E12" s="164"/>
      <c r="F12" s="165">
        <v>26378</v>
      </c>
      <c r="G12" s="166"/>
      <c r="H12" s="167"/>
    </row>
    <row r="13" spans="1:8" x14ac:dyDescent="0.2">
      <c r="A13" s="148"/>
      <c r="B13" s="153"/>
      <c r="C13" s="169"/>
      <c r="D13" s="170">
        <v>20564</v>
      </c>
      <c r="E13" s="171"/>
      <c r="F13" s="172">
        <v>54159</v>
      </c>
      <c r="G13" s="173"/>
      <c r="H13" s="159"/>
    </row>
    <row r="14" spans="1:8" x14ac:dyDescent="0.2">
      <c r="A14" s="160"/>
      <c r="B14" s="161"/>
      <c r="C14" s="162"/>
      <c r="D14" s="163">
        <v>15892</v>
      </c>
      <c r="E14" s="164"/>
      <c r="F14" s="165">
        <v>30917</v>
      </c>
      <c r="G14" s="166"/>
      <c r="H14" s="167"/>
    </row>
    <row r="17" spans="1:11" x14ac:dyDescent="0.2">
      <c r="A17" s="144" t="s">
        <v>55</v>
      </c>
    </row>
    <row r="18" spans="1:11" x14ac:dyDescent="0.2">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2">
      <c r="A19" s="174" t="s">
        <v>56</v>
      </c>
      <c r="B19" s="174">
        <f>ROUND(VALUE(SUBSTITUTE(実質収支比率等に係る経年分析!F$48,"▲","-")),2)</f>
        <v>6.85</v>
      </c>
      <c r="C19" s="174">
        <f>ROUND(VALUE(SUBSTITUTE(実質収支比率等に係る経年分析!G$48,"▲","-")),2)</f>
        <v>4.6100000000000003</v>
      </c>
      <c r="D19" s="174">
        <f>ROUND(VALUE(SUBSTITUTE(実質収支比率等に係る経年分析!H$48,"▲","-")),2)</f>
        <v>6.82</v>
      </c>
      <c r="E19" s="174">
        <f>ROUND(VALUE(SUBSTITUTE(実質収支比率等に係る経年分析!I$48,"▲","-")),2)</f>
        <v>8.43</v>
      </c>
      <c r="F19" s="174">
        <f>ROUND(VALUE(SUBSTITUTE(実質収支比率等に係る経年分析!J$48,"▲","-")),2)</f>
        <v>7.9</v>
      </c>
    </row>
    <row r="20" spans="1:11" x14ac:dyDescent="0.2">
      <c r="A20" s="174" t="s">
        <v>57</v>
      </c>
      <c r="B20" s="174">
        <f>ROUND(VALUE(SUBSTITUTE(実質収支比率等に係る経年分析!F$47,"▲","-")),2)</f>
        <v>10.81</v>
      </c>
      <c r="C20" s="174">
        <f>ROUND(VALUE(SUBSTITUTE(実質収支比率等に係る経年分析!G$47,"▲","-")),2)</f>
        <v>12.49</v>
      </c>
      <c r="D20" s="174">
        <f>ROUND(VALUE(SUBSTITUTE(実質収支比率等に係る経年分析!H$47,"▲","-")),2)</f>
        <v>12.57</v>
      </c>
      <c r="E20" s="174">
        <f>ROUND(VALUE(SUBSTITUTE(実質収支比率等に係る経年分析!I$47,"▲","-")),2)</f>
        <v>14.33</v>
      </c>
      <c r="F20" s="174">
        <f>ROUND(VALUE(SUBSTITUTE(実質収支比率等に係る経年分析!J$47,"▲","-")),2)</f>
        <v>16.38</v>
      </c>
    </row>
    <row r="21" spans="1:11" x14ac:dyDescent="0.2">
      <c r="A21" s="174" t="s">
        <v>58</v>
      </c>
      <c r="B21" s="174">
        <f>IF(ISNUMBER(VALUE(SUBSTITUTE(実質収支比率等に係る経年分析!F$49,"▲","-"))),ROUND(VALUE(SUBSTITUTE(実質収支比率等に係る経年分析!F$49,"▲","-")),2),NA())</f>
        <v>1.9</v>
      </c>
      <c r="C21" s="174">
        <f>IF(ISNUMBER(VALUE(SUBSTITUTE(実質収支比率等に係る経年分析!G$49,"▲","-"))),ROUND(VALUE(SUBSTITUTE(実質収支比率等に係る経年分析!G$49,"▲","-")),2),NA())</f>
        <v>-0.21</v>
      </c>
      <c r="D21" s="174">
        <f>IF(ISNUMBER(VALUE(SUBSTITUTE(実質収支比率等に係る経年分析!H$49,"▲","-"))),ROUND(VALUE(SUBSTITUTE(実質収支比率等に係る経年分析!H$49,"▲","-")),2),NA())</f>
        <v>2.44</v>
      </c>
      <c r="E21" s="174">
        <f>IF(ISNUMBER(VALUE(SUBSTITUTE(実質収支比率等に係る経年分析!I$49,"▲","-"))),ROUND(VALUE(SUBSTITUTE(実質収支比率等に係る経年分析!I$49,"▲","-")),2),NA())</f>
        <v>3.96</v>
      </c>
      <c r="F21" s="174">
        <f>IF(ISNUMBER(VALUE(SUBSTITUTE(実質収支比率等に係る経年分析!J$49,"▲","-"))),ROUND(VALUE(SUBSTITUTE(実質収支比率等に係る経年分析!J$49,"▲","-")),2),NA())</f>
        <v>1.03</v>
      </c>
    </row>
    <row r="24" spans="1:11" x14ac:dyDescent="0.2">
      <c r="A24" s="144" t="s">
        <v>59</v>
      </c>
    </row>
    <row r="25" spans="1:11" x14ac:dyDescent="0.2">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2">
      <c r="A26" s="175"/>
      <c r="B26" s="175" t="s">
        <v>60</v>
      </c>
      <c r="C26" s="175" t="s">
        <v>61</v>
      </c>
      <c r="D26" s="175" t="s">
        <v>60</v>
      </c>
      <c r="E26" s="175" t="s">
        <v>61</v>
      </c>
      <c r="F26" s="175" t="s">
        <v>60</v>
      </c>
      <c r="G26" s="175" t="s">
        <v>61</v>
      </c>
      <c r="H26" s="175" t="s">
        <v>60</v>
      </c>
      <c r="I26" s="175" t="s">
        <v>61</v>
      </c>
      <c r="J26" s="175" t="s">
        <v>60</v>
      </c>
      <c r="K26" s="175" t="s">
        <v>61</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0.34</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f>IF(ROUND(VALUE(SUBSTITUTE(連結実質赤字比率に係る赤字・黒字の構成分析!G$42,"▲", "-")), 2) &lt; 0, ABS(ROUND(VALUE(SUBSTITUTE(連結実質赤字比率に係る赤字・黒字の構成分析!G$42,"▲", "-")), 2)), NA())</f>
        <v>0.08</v>
      </c>
      <c r="E28" s="175" t="e">
        <f>IF(ROUND(VALUE(SUBSTITUTE(連結実質赤字比率に係る赤字・黒字の構成分析!G$42,"▲", "-")), 2) &gt;= 0, ABS(ROUND(VALUE(SUBSTITUTE(連結実質赤字比率に係る赤字・黒字の構成分析!G$42,"▲", "-")), 2)), NA())</f>
        <v>#N/A</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0.26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0.28999999999999998</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0.32</v>
      </c>
    </row>
    <row r="32" spans="1:11" x14ac:dyDescent="0.2">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0.41</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0.41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0.15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1.1200000000000001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1.85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2.23</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4.1399999999999997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5.21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5.27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5.95</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4.5999999999999996</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6.82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8.42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7.9</v>
      </c>
    </row>
    <row r="39" spans="1:16" x14ac:dyDescent="0.2">
      <c r="A39" s="144" t="s">
        <v>62</v>
      </c>
    </row>
    <row r="40" spans="1:16" x14ac:dyDescent="0.2">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2">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2">
      <c r="A42" s="176" t="s">
        <v>65</v>
      </c>
      <c r="B42" s="176"/>
      <c r="C42" s="176"/>
      <c r="D42" s="176">
        <f>'実質公債費比率（分子）の構造'!K$52</f>
        <v>1177</v>
      </c>
      <c r="E42" s="176"/>
      <c r="F42" s="176"/>
      <c r="G42" s="176">
        <f>'実質公債費比率（分子）の構造'!L$52</f>
        <v>1158</v>
      </c>
      <c r="H42" s="176"/>
      <c r="I42" s="176"/>
      <c r="J42" s="176">
        <f>'実質公債費比率（分子）の構造'!M$52</f>
        <v>966</v>
      </c>
      <c r="K42" s="176"/>
      <c r="L42" s="176"/>
      <c r="M42" s="176">
        <f>'実質公債費比率（分子）の構造'!N$52</f>
        <v>905</v>
      </c>
      <c r="N42" s="176"/>
      <c r="O42" s="176"/>
      <c r="P42" s="176">
        <f>'実質公債費比率（分子）の構造'!O$52</f>
        <v>852</v>
      </c>
    </row>
    <row r="43" spans="1:16" x14ac:dyDescent="0.2">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67</v>
      </c>
      <c r="B44" s="176">
        <f>'実質公債費比率（分子）の構造'!K$50</f>
        <v>9</v>
      </c>
      <c r="C44" s="176"/>
      <c r="D44" s="176"/>
      <c r="E44" s="176">
        <f>'実質公債費比率（分子）の構造'!L$50</f>
        <v>4</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68</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f>'実質公債費比率（分子）の構造'!O$49</f>
        <v>1</v>
      </c>
      <c r="O45" s="176"/>
      <c r="P45" s="176"/>
    </row>
    <row r="46" spans="1:16" x14ac:dyDescent="0.2">
      <c r="A46" s="176" t="s">
        <v>69</v>
      </c>
      <c r="B46" s="176">
        <f>'実質公債費比率（分子）の構造'!K$48</f>
        <v>341</v>
      </c>
      <c r="C46" s="176"/>
      <c r="D46" s="176"/>
      <c r="E46" s="176">
        <f>'実質公債費比率（分子）の構造'!L$48</f>
        <v>368</v>
      </c>
      <c r="F46" s="176"/>
      <c r="G46" s="176"/>
      <c r="H46" s="176">
        <f>'実質公債費比率（分子）の構造'!M$48</f>
        <v>224</v>
      </c>
      <c r="I46" s="176"/>
      <c r="J46" s="176"/>
      <c r="K46" s="176">
        <f>'実質公債費比率（分子）の構造'!N$48</f>
        <v>191</v>
      </c>
      <c r="L46" s="176"/>
      <c r="M46" s="176"/>
      <c r="N46" s="176">
        <f>'実質公債費比率（分子）の構造'!O$48</f>
        <v>169</v>
      </c>
      <c r="O46" s="176"/>
      <c r="P46" s="176"/>
    </row>
    <row r="47" spans="1:16" x14ac:dyDescent="0.2">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72</v>
      </c>
      <c r="B49" s="176">
        <f>'実質公債費比率（分子）の構造'!K$45</f>
        <v>616</v>
      </c>
      <c r="C49" s="176"/>
      <c r="D49" s="176"/>
      <c r="E49" s="176">
        <f>'実質公債費比率（分子）の構造'!L$45</f>
        <v>625</v>
      </c>
      <c r="F49" s="176"/>
      <c r="G49" s="176"/>
      <c r="H49" s="176">
        <f>'実質公債費比率（分子）の構造'!M$45</f>
        <v>682</v>
      </c>
      <c r="I49" s="176"/>
      <c r="J49" s="176"/>
      <c r="K49" s="176">
        <f>'実質公債費比率（分子）の構造'!N$45</f>
        <v>737</v>
      </c>
      <c r="L49" s="176"/>
      <c r="M49" s="176"/>
      <c r="N49" s="176">
        <f>'実質公債費比率（分子）の構造'!O$45</f>
        <v>755</v>
      </c>
      <c r="O49" s="176"/>
      <c r="P49" s="176"/>
    </row>
    <row r="50" spans="1:16" x14ac:dyDescent="0.2">
      <c r="A50" s="176" t="s">
        <v>73</v>
      </c>
      <c r="B50" s="176" t="e">
        <f>NA()</f>
        <v>#N/A</v>
      </c>
      <c r="C50" s="176">
        <f>IF(ISNUMBER('実質公債費比率（分子）の構造'!K$53),'実質公債費比率（分子）の構造'!K$53,NA())</f>
        <v>-211</v>
      </c>
      <c r="D50" s="176" t="e">
        <f>NA()</f>
        <v>#N/A</v>
      </c>
      <c r="E50" s="176" t="e">
        <f>NA()</f>
        <v>#N/A</v>
      </c>
      <c r="F50" s="176">
        <f>IF(ISNUMBER('実質公債費比率（分子）の構造'!L$53),'実質公債費比率（分子）の構造'!L$53,NA())</f>
        <v>-161</v>
      </c>
      <c r="G50" s="176" t="e">
        <f>NA()</f>
        <v>#N/A</v>
      </c>
      <c r="H50" s="176" t="e">
        <f>NA()</f>
        <v>#N/A</v>
      </c>
      <c r="I50" s="176">
        <f>IF(ISNUMBER('実質公債費比率（分子）の構造'!M$53),'実質公債費比率（分子）の構造'!M$53,NA())</f>
        <v>-60</v>
      </c>
      <c r="J50" s="176" t="e">
        <f>NA()</f>
        <v>#N/A</v>
      </c>
      <c r="K50" s="176" t="e">
        <f>NA()</f>
        <v>#N/A</v>
      </c>
      <c r="L50" s="176">
        <f>IF(ISNUMBER('実質公債費比率（分子）の構造'!N$53),'実質公債費比率（分子）の構造'!N$53,NA())</f>
        <v>23</v>
      </c>
      <c r="M50" s="176" t="e">
        <f>NA()</f>
        <v>#N/A</v>
      </c>
      <c r="N50" s="176" t="e">
        <f>NA()</f>
        <v>#N/A</v>
      </c>
      <c r="O50" s="176">
        <f>IF(ISNUMBER('実質公債費比率（分子）の構造'!O$53),'実質公債費比率（分子）の構造'!O$53,NA())</f>
        <v>73</v>
      </c>
      <c r="P50" s="176" t="e">
        <f>NA()</f>
        <v>#N/A</v>
      </c>
    </row>
    <row r="53" spans="1:16" x14ac:dyDescent="0.2">
      <c r="A53" s="144" t="s">
        <v>74</v>
      </c>
    </row>
    <row r="54" spans="1:16" x14ac:dyDescent="0.2">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2">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2">
      <c r="A56" s="175" t="s">
        <v>45</v>
      </c>
      <c r="B56" s="175"/>
      <c r="C56" s="175"/>
      <c r="D56" s="175">
        <f>'将来負担比率（分子）の構造'!I$52</f>
        <v>7440</v>
      </c>
      <c r="E56" s="175"/>
      <c r="F56" s="175"/>
      <c r="G56" s="175">
        <f>'将来負担比率（分子）の構造'!J$52</f>
        <v>6972</v>
      </c>
      <c r="H56" s="175"/>
      <c r="I56" s="175"/>
      <c r="J56" s="175">
        <f>'将来負担比率（分子）の構造'!K$52</f>
        <v>6764</v>
      </c>
      <c r="K56" s="175"/>
      <c r="L56" s="175"/>
      <c r="M56" s="175">
        <f>'将来負担比率（分子）の構造'!L$52</f>
        <v>6521</v>
      </c>
      <c r="N56" s="175"/>
      <c r="O56" s="175"/>
      <c r="P56" s="175">
        <f>'将来負担比率（分子）の構造'!M$52</f>
        <v>6098</v>
      </c>
    </row>
    <row r="57" spans="1:16" x14ac:dyDescent="0.2">
      <c r="A57" s="175" t="s">
        <v>44</v>
      </c>
      <c r="B57" s="175"/>
      <c r="C57" s="175"/>
      <c r="D57" s="175">
        <f>'将来負担比率（分子）の構造'!I$51</f>
        <v>4461</v>
      </c>
      <c r="E57" s="175"/>
      <c r="F57" s="175"/>
      <c r="G57" s="175">
        <f>'将来負担比率（分子）の構造'!J$51</f>
        <v>4275</v>
      </c>
      <c r="H57" s="175"/>
      <c r="I57" s="175"/>
      <c r="J57" s="175">
        <f>'将来負担比率（分子）の構造'!K$51</f>
        <v>3582</v>
      </c>
      <c r="K57" s="175"/>
      <c r="L57" s="175"/>
      <c r="M57" s="175">
        <f>'将来負担比率（分子）の構造'!L$51</f>
        <v>2876</v>
      </c>
      <c r="N57" s="175"/>
      <c r="O57" s="175"/>
      <c r="P57" s="175">
        <f>'将来負担比率（分子）の構造'!M$51</f>
        <v>2092</v>
      </c>
    </row>
    <row r="58" spans="1:16" x14ac:dyDescent="0.2">
      <c r="A58" s="175" t="s">
        <v>43</v>
      </c>
      <c r="B58" s="175"/>
      <c r="C58" s="175"/>
      <c r="D58" s="175">
        <f>'将来負担比率（分子）の構造'!I$50</f>
        <v>1858</v>
      </c>
      <c r="E58" s="175"/>
      <c r="F58" s="175"/>
      <c r="G58" s="175">
        <f>'将来負担比率（分子）の構造'!J$50</f>
        <v>2314</v>
      </c>
      <c r="H58" s="175"/>
      <c r="I58" s="175"/>
      <c r="J58" s="175">
        <f>'将来負担比率（分子）の構造'!K$50</f>
        <v>2407</v>
      </c>
      <c r="K58" s="175"/>
      <c r="L58" s="175"/>
      <c r="M58" s="175">
        <f>'将来負担比率（分子）の構造'!L$50</f>
        <v>3109</v>
      </c>
      <c r="N58" s="175"/>
      <c r="O58" s="175"/>
      <c r="P58" s="175">
        <f>'将来負担比率（分子）の構造'!M$50</f>
        <v>3306</v>
      </c>
    </row>
    <row r="59" spans="1:16" x14ac:dyDescent="0.2">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37</v>
      </c>
      <c r="B62" s="175">
        <f>'将来負担比率（分子）の構造'!I$45</f>
        <v>1519</v>
      </c>
      <c r="C62" s="175"/>
      <c r="D62" s="175"/>
      <c r="E62" s="175">
        <f>'将来負担比率（分子）の構造'!J$45</f>
        <v>1400</v>
      </c>
      <c r="F62" s="175"/>
      <c r="G62" s="175"/>
      <c r="H62" s="175">
        <f>'将来負担比率（分子）の構造'!K$45</f>
        <v>1288</v>
      </c>
      <c r="I62" s="175"/>
      <c r="J62" s="175"/>
      <c r="K62" s="175">
        <f>'将来負担比率（分子）の構造'!L$45</f>
        <v>1317</v>
      </c>
      <c r="L62" s="175"/>
      <c r="M62" s="175"/>
      <c r="N62" s="175">
        <f>'将来負担比率（分子）の構造'!M$45</f>
        <v>1242</v>
      </c>
      <c r="O62" s="175"/>
      <c r="P62" s="175"/>
    </row>
    <row r="63" spans="1:16" x14ac:dyDescent="0.2">
      <c r="A63" s="175" t="s">
        <v>36</v>
      </c>
      <c r="B63" s="175" t="str">
        <f>'将来負担比率（分子）の構造'!I$44</f>
        <v>-</v>
      </c>
      <c r="C63" s="175"/>
      <c r="D63" s="175"/>
      <c r="E63" s="175" t="str">
        <f>'将来負担比率（分子）の構造'!J$44</f>
        <v>-</v>
      </c>
      <c r="F63" s="175"/>
      <c r="G63" s="175"/>
      <c r="H63" s="175">
        <f>'将来負担比率（分子）の構造'!K$44</f>
        <v>123</v>
      </c>
      <c r="I63" s="175"/>
      <c r="J63" s="175"/>
      <c r="K63" s="175">
        <f>'将来負担比率（分子）の構造'!L$44</f>
        <v>145</v>
      </c>
      <c r="L63" s="175"/>
      <c r="M63" s="175"/>
      <c r="N63" s="175">
        <f>'将来負担比率（分子）の構造'!M$44</f>
        <v>333</v>
      </c>
      <c r="O63" s="175"/>
      <c r="P63" s="175"/>
    </row>
    <row r="64" spans="1:16" x14ac:dyDescent="0.2">
      <c r="A64" s="175" t="s">
        <v>35</v>
      </c>
      <c r="B64" s="175">
        <f>'将来負担比率（分子）の構造'!I$43</f>
        <v>4403</v>
      </c>
      <c r="C64" s="175"/>
      <c r="D64" s="175"/>
      <c r="E64" s="175">
        <f>'将来負担比率（分子）の構造'!J$43</f>
        <v>4216</v>
      </c>
      <c r="F64" s="175"/>
      <c r="G64" s="175"/>
      <c r="H64" s="175">
        <f>'将来負担比率（分子）の構造'!K$43</f>
        <v>3497</v>
      </c>
      <c r="I64" s="175"/>
      <c r="J64" s="175"/>
      <c r="K64" s="175">
        <f>'将来負担比率（分子）の構造'!L$43</f>
        <v>2777</v>
      </c>
      <c r="L64" s="175"/>
      <c r="M64" s="175"/>
      <c r="N64" s="175">
        <f>'将来負担比率（分子）の構造'!M$43</f>
        <v>1982</v>
      </c>
      <c r="O64" s="175"/>
      <c r="P64" s="175"/>
    </row>
    <row r="65" spans="1:16" x14ac:dyDescent="0.2">
      <c r="A65" s="175" t="s">
        <v>34</v>
      </c>
      <c r="B65" s="175">
        <f>'将来負担比率（分子）の構造'!I$42</f>
        <v>54</v>
      </c>
      <c r="C65" s="175"/>
      <c r="D65" s="175"/>
      <c r="E65" s="175">
        <f>'将来負担比率（分子）の構造'!J$42</f>
        <v>66</v>
      </c>
      <c r="F65" s="175"/>
      <c r="G65" s="175"/>
      <c r="H65" s="175">
        <f>'将来負担比率（分子）の構造'!K$42</f>
        <v>163</v>
      </c>
      <c r="I65" s="175"/>
      <c r="J65" s="175"/>
      <c r="K65" s="175">
        <f>'将来負担比率（分子）の構造'!L$42</f>
        <v>59</v>
      </c>
      <c r="L65" s="175"/>
      <c r="M65" s="175"/>
      <c r="N65" s="175">
        <f>'将来負担比率（分子）の構造'!M$42</f>
        <v>9</v>
      </c>
      <c r="O65" s="175"/>
      <c r="P65" s="175"/>
    </row>
    <row r="66" spans="1:16" x14ac:dyDescent="0.2">
      <c r="A66" s="175" t="s">
        <v>33</v>
      </c>
      <c r="B66" s="175">
        <f>'将来負担比率（分子）の構造'!I$41</f>
        <v>6783</v>
      </c>
      <c r="C66" s="175"/>
      <c r="D66" s="175"/>
      <c r="E66" s="175">
        <f>'将来負担比率（分子）の構造'!J$41</f>
        <v>6591</v>
      </c>
      <c r="F66" s="175"/>
      <c r="G66" s="175"/>
      <c r="H66" s="175">
        <f>'将来負担比率（分子）の構造'!K$41</f>
        <v>6760</v>
      </c>
      <c r="I66" s="175"/>
      <c r="J66" s="175"/>
      <c r="K66" s="175">
        <f>'将来負担比率（分子）の構造'!L$41</f>
        <v>6689</v>
      </c>
      <c r="L66" s="175"/>
      <c r="M66" s="175"/>
      <c r="N66" s="175">
        <f>'将来負担比率（分子）の構造'!M$41</f>
        <v>6340</v>
      </c>
      <c r="O66" s="175"/>
      <c r="P66" s="175"/>
    </row>
    <row r="67" spans="1:16" x14ac:dyDescent="0.2">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78</v>
      </c>
      <c r="B70" s="177"/>
      <c r="C70" s="177"/>
      <c r="D70" s="177"/>
      <c r="E70" s="177"/>
      <c r="F70" s="177"/>
    </row>
    <row r="71" spans="1:16" x14ac:dyDescent="0.2">
      <c r="A71" s="178"/>
      <c r="B71" s="178" t="str">
        <f>基金残高に係る経年分析!F54</f>
        <v>R02</v>
      </c>
      <c r="C71" s="178" t="str">
        <f>基金残高に係る経年分析!G54</f>
        <v>R03</v>
      </c>
      <c r="D71" s="178" t="str">
        <f>基金残高に係る経年分析!H54</f>
        <v>R04</v>
      </c>
    </row>
    <row r="72" spans="1:16" x14ac:dyDescent="0.2">
      <c r="A72" s="178" t="s">
        <v>79</v>
      </c>
      <c r="B72" s="179">
        <f>基金残高に係る経年分析!F55</f>
        <v>1089</v>
      </c>
      <c r="C72" s="179">
        <f>基金残高に係る経年分析!G55</f>
        <v>1281</v>
      </c>
      <c r="D72" s="179">
        <f>基金残高に係る経年分析!H55</f>
        <v>1433</v>
      </c>
    </row>
    <row r="73" spans="1:16" x14ac:dyDescent="0.2">
      <c r="A73" s="178" t="s">
        <v>80</v>
      </c>
      <c r="B73" s="179" t="str">
        <f>基金残高に係る経年分析!F56</f>
        <v>-</v>
      </c>
      <c r="C73" s="179" t="str">
        <f>基金残高に係る経年分析!G56</f>
        <v>-</v>
      </c>
      <c r="D73" s="179" t="str">
        <f>基金残高に係る経年分析!H56</f>
        <v>-</v>
      </c>
    </row>
    <row r="74" spans="1:16" x14ac:dyDescent="0.2">
      <c r="A74" s="178" t="s">
        <v>81</v>
      </c>
      <c r="B74" s="179">
        <f>基金残高に係る経年分析!F57</f>
        <v>905</v>
      </c>
      <c r="C74" s="179">
        <f>基金残高に係る経年分析!G57</f>
        <v>1427</v>
      </c>
      <c r="D74" s="179">
        <f>基金残高に係る経年分析!H57</f>
        <v>1533</v>
      </c>
    </row>
  </sheetData>
  <sheetProtection algorithmName="SHA-512" hashValue="Dt6NHbkibmNJtHO06BgJgv20VvpOmjCzroQ+RMkEJxwtA7eYZEbKS7VBs6Ru1a6ZfVC+81MyZS5qigxMLiAFBw==" saltValue="eg4xMgcDUUMjGSZFUxOx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215</v>
      </c>
      <c r="DI1" s="639"/>
      <c r="DJ1" s="639"/>
      <c r="DK1" s="639"/>
      <c r="DL1" s="639"/>
      <c r="DM1" s="639"/>
      <c r="DN1" s="640"/>
      <c r="DO1" s="214"/>
      <c r="DP1" s="638" t="s">
        <v>216</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217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218</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219</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221</v>
      </c>
      <c r="S4" s="642"/>
      <c r="T4" s="642"/>
      <c r="U4" s="642"/>
      <c r="V4" s="642"/>
      <c r="W4" s="642"/>
      <c r="X4" s="642"/>
      <c r="Y4" s="643"/>
      <c r="Z4" s="641" t="s">
        <v>222</v>
      </c>
      <c r="AA4" s="642"/>
      <c r="AB4" s="642"/>
      <c r="AC4" s="643"/>
      <c r="AD4" s="641" t="s">
        <v>223</v>
      </c>
      <c r="AE4" s="642"/>
      <c r="AF4" s="642"/>
      <c r="AG4" s="642"/>
      <c r="AH4" s="642"/>
      <c r="AI4" s="642"/>
      <c r="AJ4" s="642"/>
      <c r="AK4" s="643"/>
      <c r="AL4" s="641" t="s">
        <v>222</v>
      </c>
      <c r="AM4" s="642"/>
      <c r="AN4" s="642"/>
      <c r="AO4" s="643"/>
      <c r="AP4" s="644" t="s">
        <v>224</v>
      </c>
      <c r="AQ4" s="644"/>
      <c r="AR4" s="644"/>
      <c r="AS4" s="644"/>
      <c r="AT4" s="644"/>
      <c r="AU4" s="644"/>
      <c r="AV4" s="644"/>
      <c r="AW4" s="644"/>
      <c r="AX4" s="644"/>
      <c r="AY4" s="644"/>
      <c r="AZ4" s="644"/>
      <c r="BA4" s="644"/>
      <c r="BB4" s="644"/>
      <c r="BC4" s="644"/>
      <c r="BD4" s="644"/>
      <c r="BE4" s="644"/>
      <c r="BF4" s="644"/>
      <c r="BG4" s="644" t="s">
        <v>225</v>
      </c>
      <c r="BH4" s="644"/>
      <c r="BI4" s="644"/>
      <c r="BJ4" s="644"/>
      <c r="BK4" s="644"/>
      <c r="BL4" s="644"/>
      <c r="BM4" s="644"/>
      <c r="BN4" s="644"/>
      <c r="BO4" s="644" t="s">
        <v>222</v>
      </c>
      <c r="BP4" s="644"/>
      <c r="BQ4" s="644"/>
      <c r="BR4" s="644"/>
      <c r="BS4" s="644" t="s">
        <v>226</v>
      </c>
      <c r="BT4" s="644"/>
      <c r="BU4" s="644"/>
      <c r="BV4" s="644"/>
      <c r="BW4" s="644"/>
      <c r="BX4" s="644"/>
      <c r="BY4" s="644"/>
      <c r="BZ4" s="644"/>
      <c r="CA4" s="644"/>
      <c r="CB4" s="644"/>
      <c r="CD4" s="641" t="s">
        <v>227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228</v>
      </c>
      <c r="C5" s="646"/>
      <c r="D5" s="646"/>
      <c r="E5" s="646"/>
      <c r="F5" s="646"/>
      <c r="G5" s="646"/>
      <c r="H5" s="646"/>
      <c r="I5" s="646"/>
      <c r="J5" s="646"/>
      <c r="K5" s="646"/>
      <c r="L5" s="646"/>
      <c r="M5" s="646"/>
      <c r="N5" s="646"/>
      <c r="O5" s="646"/>
      <c r="P5" s="646"/>
      <c r="Q5" s="647"/>
      <c r="R5" s="648">
        <v>7693790</v>
      </c>
      <c r="S5" s="649"/>
      <c r="T5" s="649"/>
      <c r="U5" s="649"/>
      <c r="V5" s="649"/>
      <c r="W5" s="649"/>
      <c r="X5" s="649"/>
      <c r="Y5" s="650"/>
      <c r="Z5" s="651">
        <v>51.2</v>
      </c>
      <c r="AA5" s="651"/>
      <c r="AB5" s="651"/>
      <c r="AC5" s="651"/>
      <c r="AD5" s="652">
        <v>7247629</v>
      </c>
      <c r="AE5" s="652"/>
      <c r="AF5" s="652"/>
      <c r="AG5" s="652"/>
      <c r="AH5" s="652"/>
      <c r="AI5" s="652"/>
      <c r="AJ5" s="652"/>
      <c r="AK5" s="652"/>
      <c r="AL5" s="653">
        <v>79.8</v>
      </c>
      <c r="AM5" s="654"/>
      <c r="AN5" s="654"/>
      <c r="AO5" s="655"/>
      <c r="AP5" s="645" t="s">
        <v>229</v>
      </c>
      <c r="AQ5" s="646"/>
      <c r="AR5" s="646"/>
      <c r="AS5" s="646"/>
      <c r="AT5" s="646"/>
      <c r="AU5" s="646"/>
      <c r="AV5" s="646"/>
      <c r="AW5" s="646"/>
      <c r="AX5" s="646"/>
      <c r="AY5" s="646"/>
      <c r="AZ5" s="646"/>
      <c r="BA5" s="646"/>
      <c r="BB5" s="646"/>
      <c r="BC5" s="646"/>
      <c r="BD5" s="646"/>
      <c r="BE5" s="646"/>
      <c r="BF5" s="647"/>
      <c r="BG5" s="659">
        <v>7247630</v>
      </c>
      <c r="BH5" s="660"/>
      <c r="BI5" s="660"/>
      <c r="BJ5" s="660"/>
      <c r="BK5" s="660"/>
      <c r="BL5" s="660"/>
      <c r="BM5" s="660"/>
      <c r="BN5" s="661"/>
      <c r="BO5" s="662">
        <v>94.2</v>
      </c>
      <c r="BP5" s="662"/>
      <c r="BQ5" s="662"/>
      <c r="BR5" s="662"/>
      <c r="BS5" s="663">
        <v>88085</v>
      </c>
      <c r="BT5" s="663"/>
      <c r="BU5" s="663"/>
      <c r="BV5" s="663"/>
      <c r="BW5" s="663"/>
      <c r="BX5" s="663"/>
      <c r="BY5" s="663"/>
      <c r="BZ5" s="663"/>
      <c r="CA5" s="663"/>
      <c r="CB5" s="667"/>
      <c r="CD5" s="641" t="s">
        <v>224</v>
      </c>
      <c r="CE5" s="642"/>
      <c r="CF5" s="642"/>
      <c r="CG5" s="642"/>
      <c r="CH5" s="642"/>
      <c r="CI5" s="642"/>
      <c r="CJ5" s="642"/>
      <c r="CK5" s="642"/>
      <c r="CL5" s="642"/>
      <c r="CM5" s="642"/>
      <c r="CN5" s="642"/>
      <c r="CO5" s="642"/>
      <c r="CP5" s="642"/>
      <c r="CQ5" s="643"/>
      <c r="CR5" s="641" t="s">
        <v>230</v>
      </c>
      <c r="CS5" s="642"/>
      <c r="CT5" s="642"/>
      <c r="CU5" s="642"/>
      <c r="CV5" s="642"/>
      <c r="CW5" s="642"/>
      <c r="CX5" s="642"/>
      <c r="CY5" s="643"/>
      <c r="CZ5" s="641" t="s">
        <v>222</v>
      </c>
      <c r="DA5" s="642"/>
      <c r="DB5" s="642"/>
      <c r="DC5" s="643"/>
      <c r="DD5" s="641" t="s">
        <v>231</v>
      </c>
      <c r="DE5" s="642"/>
      <c r="DF5" s="642"/>
      <c r="DG5" s="642"/>
      <c r="DH5" s="642"/>
      <c r="DI5" s="642"/>
      <c r="DJ5" s="642"/>
      <c r="DK5" s="642"/>
      <c r="DL5" s="642"/>
      <c r="DM5" s="642"/>
      <c r="DN5" s="642"/>
      <c r="DO5" s="642"/>
      <c r="DP5" s="643"/>
      <c r="DQ5" s="641" t="s">
        <v>232</v>
      </c>
      <c r="DR5" s="642"/>
      <c r="DS5" s="642"/>
      <c r="DT5" s="642"/>
      <c r="DU5" s="642"/>
      <c r="DV5" s="642"/>
      <c r="DW5" s="642"/>
      <c r="DX5" s="642"/>
      <c r="DY5" s="642"/>
      <c r="DZ5" s="642"/>
      <c r="EA5" s="642"/>
      <c r="EB5" s="642"/>
      <c r="EC5" s="643"/>
    </row>
    <row r="6" spans="2:143" ht="11.25" customHeight="1" x14ac:dyDescent="0.2">
      <c r="B6" s="656" t="s">
        <v>233</v>
      </c>
      <c r="C6" s="657"/>
      <c r="D6" s="657"/>
      <c r="E6" s="657"/>
      <c r="F6" s="657"/>
      <c r="G6" s="657"/>
      <c r="H6" s="657"/>
      <c r="I6" s="657"/>
      <c r="J6" s="657"/>
      <c r="K6" s="657"/>
      <c r="L6" s="657"/>
      <c r="M6" s="657"/>
      <c r="N6" s="657"/>
      <c r="O6" s="657"/>
      <c r="P6" s="657"/>
      <c r="Q6" s="658"/>
      <c r="R6" s="659">
        <v>118391</v>
      </c>
      <c r="S6" s="660"/>
      <c r="T6" s="660"/>
      <c r="U6" s="660"/>
      <c r="V6" s="660"/>
      <c r="W6" s="660"/>
      <c r="X6" s="660"/>
      <c r="Y6" s="661"/>
      <c r="Z6" s="662">
        <v>0.8</v>
      </c>
      <c r="AA6" s="662"/>
      <c r="AB6" s="662"/>
      <c r="AC6" s="662"/>
      <c r="AD6" s="663">
        <v>118391</v>
      </c>
      <c r="AE6" s="663"/>
      <c r="AF6" s="663"/>
      <c r="AG6" s="663"/>
      <c r="AH6" s="663"/>
      <c r="AI6" s="663"/>
      <c r="AJ6" s="663"/>
      <c r="AK6" s="663"/>
      <c r="AL6" s="664">
        <v>1.3</v>
      </c>
      <c r="AM6" s="665"/>
      <c r="AN6" s="665"/>
      <c r="AO6" s="666"/>
      <c r="AP6" s="656" t="s">
        <v>234</v>
      </c>
      <c r="AQ6" s="657"/>
      <c r="AR6" s="657"/>
      <c r="AS6" s="657"/>
      <c r="AT6" s="657"/>
      <c r="AU6" s="657"/>
      <c r="AV6" s="657"/>
      <c r="AW6" s="657"/>
      <c r="AX6" s="657"/>
      <c r="AY6" s="657"/>
      <c r="AZ6" s="657"/>
      <c r="BA6" s="657"/>
      <c r="BB6" s="657"/>
      <c r="BC6" s="657"/>
      <c r="BD6" s="657"/>
      <c r="BE6" s="657"/>
      <c r="BF6" s="658"/>
      <c r="BG6" s="659">
        <v>7247630</v>
      </c>
      <c r="BH6" s="660"/>
      <c r="BI6" s="660"/>
      <c r="BJ6" s="660"/>
      <c r="BK6" s="660"/>
      <c r="BL6" s="660"/>
      <c r="BM6" s="660"/>
      <c r="BN6" s="661"/>
      <c r="BO6" s="662">
        <v>94.2</v>
      </c>
      <c r="BP6" s="662"/>
      <c r="BQ6" s="662"/>
      <c r="BR6" s="662"/>
      <c r="BS6" s="663">
        <v>88085</v>
      </c>
      <c r="BT6" s="663"/>
      <c r="BU6" s="663"/>
      <c r="BV6" s="663"/>
      <c r="BW6" s="663"/>
      <c r="BX6" s="663"/>
      <c r="BY6" s="663"/>
      <c r="BZ6" s="663"/>
      <c r="CA6" s="663"/>
      <c r="CB6" s="667"/>
      <c r="CD6" s="645" t="s">
        <v>235</v>
      </c>
      <c r="CE6" s="646"/>
      <c r="CF6" s="646"/>
      <c r="CG6" s="646"/>
      <c r="CH6" s="646"/>
      <c r="CI6" s="646"/>
      <c r="CJ6" s="646"/>
      <c r="CK6" s="646"/>
      <c r="CL6" s="646"/>
      <c r="CM6" s="646"/>
      <c r="CN6" s="646"/>
      <c r="CO6" s="646"/>
      <c r="CP6" s="646"/>
      <c r="CQ6" s="647"/>
      <c r="CR6" s="659">
        <v>164393</v>
      </c>
      <c r="CS6" s="660"/>
      <c r="CT6" s="660"/>
      <c r="CU6" s="660"/>
      <c r="CV6" s="660"/>
      <c r="CW6" s="660"/>
      <c r="CX6" s="660"/>
      <c r="CY6" s="661"/>
      <c r="CZ6" s="653">
        <v>1.2</v>
      </c>
      <c r="DA6" s="654"/>
      <c r="DB6" s="654"/>
      <c r="DC6" s="670"/>
      <c r="DD6" s="668" t="s">
        <v>236</v>
      </c>
      <c r="DE6" s="660"/>
      <c r="DF6" s="660"/>
      <c r="DG6" s="660"/>
      <c r="DH6" s="660"/>
      <c r="DI6" s="660"/>
      <c r="DJ6" s="660"/>
      <c r="DK6" s="660"/>
      <c r="DL6" s="660"/>
      <c r="DM6" s="660"/>
      <c r="DN6" s="660"/>
      <c r="DO6" s="660"/>
      <c r="DP6" s="661"/>
      <c r="DQ6" s="668">
        <v>164298</v>
      </c>
      <c r="DR6" s="660"/>
      <c r="DS6" s="660"/>
      <c r="DT6" s="660"/>
      <c r="DU6" s="660"/>
      <c r="DV6" s="660"/>
      <c r="DW6" s="660"/>
      <c r="DX6" s="660"/>
      <c r="DY6" s="660"/>
      <c r="DZ6" s="660"/>
      <c r="EA6" s="660"/>
      <c r="EB6" s="660"/>
      <c r="EC6" s="669"/>
    </row>
    <row r="7" spans="2:143" ht="11.25" customHeight="1" x14ac:dyDescent="0.2">
      <c r="B7" s="656" t="s">
        <v>237</v>
      </c>
      <c r="C7" s="657"/>
      <c r="D7" s="657"/>
      <c r="E7" s="657"/>
      <c r="F7" s="657"/>
      <c r="G7" s="657"/>
      <c r="H7" s="657"/>
      <c r="I7" s="657"/>
      <c r="J7" s="657"/>
      <c r="K7" s="657"/>
      <c r="L7" s="657"/>
      <c r="M7" s="657"/>
      <c r="N7" s="657"/>
      <c r="O7" s="657"/>
      <c r="P7" s="657"/>
      <c r="Q7" s="658"/>
      <c r="R7" s="659">
        <v>1709</v>
      </c>
      <c r="S7" s="660"/>
      <c r="T7" s="660"/>
      <c r="U7" s="660"/>
      <c r="V7" s="660"/>
      <c r="W7" s="660"/>
      <c r="X7" s="660"/>
      <c r="Y7" s="661"/>
      <c r="Z7" s="662">
        <v>0</v>
      </c>
      <c r="AA7" s="662"/>
      <c r="AB7" s="662"/>
      <c r="AC7" s="662"/>
      <c r="AD7" s="663">
        <v>1709</v>
      </c>
      <c r="AE7" s="663"/>
      <c r="AF7" s="663"/>
      <c r="AG7" s="663"/>
      <c r="AH7" s="663"/>
      <c r="AI7" s="663"/>
      <c r="AJ7" s="663"/>
      <c r="AK7" s="663"/>
      <c r="AL7" s="664">
        <v>0</v>
      </c>
      <c r="AM7" s="665"/>
      <c r="AN7" s="665"/>
      <c r="AO7" s="666"/>
      <c r="AP7" s="656" t="s">
        <v>238</v>
      </c>
      <c r="AQ7" s="657"/>
      <c r="AR7" s="657"/>
      <c r="AS7" s="657"/>
      <c r="AT7" s="657"/>
      <c r="AU7" s="657"/>
      <c r="AV7" s="657"/>
      <c r="AW7" s="657"/>
      <c r="AX7" s="657"/>
      <c r="AY7" s="657"/>
      <c r="AZ7" s="657"/>
      <c r="BA7" s="657"/>
      <c r="BB7" s="657"/>
      <c r="BC7" s="657"/>
      <c r="BD7" s="657"/>
      <c r="BE7" s="657"/>
      <c r="BF7" s="658"/>
      <c r="BG7" s="659">
        <v>2643480</v>
      </c>
      <c r="BH7" s="660"/>
      <c r="BI7" s="660"/>
      <c r="BJ7" s="660"/>
      <c r="BK7" s="660"/>
      <c r="BL7" s="660"/>
      <c r="BM7" s="660"/>
      <c r="BN7" s="661"/>
      <c r="BO7" s="662">
        <v>34.4</v>
      </c>
      <c r="BP7" s="662"/>
      <c r="BQ7" s="662"/>
      <c r="BR7" s="662"/>
      <c r="BS7" s="663">
        <v>88085</v>
      </c>
      <c r="BT7" s="663"/>
      <c r="BU7" s="663"/>
      <c r="BV7" s="663"/>
      <c r="BW7" s="663"/>
      <c r="BX7" s="663"/>
      <c r="BY7" s="663"/>
      <c r="BZ7" s="663"/>
      <c r="CA7" s="663"/>
      <c r="CB7" s="667"/>
      <c r="CD7" s="656" t="s">
        <v>239</v>
      </c>
      <c r="CE7" s="657"/>
      <c r="CF7" s="657"/>
      <c r="CG7" s="657"/>
      <c r="CH7" s="657"/>
      <c r="CI7" s="657"/>
      <c r="CJ7" s="657"/>
      <c r="CK7" s="657"/>
      <c r="CL7" s="657"/>
      <c r="CM7" s="657"/>
      <c r="CN7" s="657"/>
      <c r="CO7" s="657"/>
      <c r="CP7" s="657"/>
      <c r="CQ7" s="658"/>
      <c r="CR7" s="659">
        <v>1736950</v>
      </c>
      <c r="CS7" s="660"/>
      <c r="CT7" s="660"/>
      <c r="CU7" s="660"/>
      <c r="CV7" s="660"/>
      <c r="CW7" s="660"/>
      <c r="CX7" s="660"/>
      <c r="CY7" s="661"/>
      <c r="CZ7" s="662">
        <v>12.2</v>
      </c>
      <c r="DA7" s="662"/>
      <c r="DB7" s="662"/>
      <c r="DC7" s="662"/>
      <c r="DD7" s="668">
        <v>19202</v>
      </c>
      <c r="DE7" s="660"/>
      <c r="DF7" s="660"/>
      <c r="DG7" s="660"/>
      <c r="DH7" s="660"/>
      <c r="DI7" s="660"/>
      <c r="DJ7" s="660"/>
      <c r="DK7" s="660"/>
      <c r="DL7" s="660"/>
      <c r="DM7" s="660"/>
      <c r="DN7" s="660"/>
      <c r="DO7" s="660"/>
      <c r="DP7" s="661"/>
      <c r="DQ7" s="668">
        <v>1558871</v>
      </c>
      <c r="DR7" s="660"/>
      <c r="DS7" s="660"/>
      <c r="DT7" s="660"/>
      <c r="DU7" s="660"/>
      <c r="DV7" s="660"/>
      <c r="DW7" s="660"/>
      <c r="DX7" s="660"/>
      <c r="DY7" s="660"/>
      <c r="DZ7" s="660"/>
      <c r="EA7" s="660"/>
      <c r="EB7" s="660"/>
      <c r="EC7" s="669"/>
    </row>
    <row r="8" spans="2:143" ht="11.25" customHeight="1" x14ac:dyDescent="0.2">
      <c r="B8" s="656" t="s">
        <v>240</v>
      </c>
      <c r="C8" s="657"/>
      <c r="D8" s="657"/>
      <c r="E8" s="657"/>
      <c r="F8" s="657"/>
      <c r="G8" s="657"/>
      <c r="H8" s="657"/>
      <c r="I8" s="657"/>
      <c r="J8" s="657"/>
      <c r="K8" s="657"/>
      <c r="L8" s="657"/>
      <c r="M8" s="657"/>
      <c r="N8" s="657"/>
      <c r="O8" s="657"/>
      <c r="P8" s="657"/>
      <c r="Q8" s="658"/>
      <c r="R8" s="659">
        <v>34231</v>
      </c>
      <c r="S8" s="660"/>
      <c r="T8" s="660"/>
      <c r="U8" s="660"/>
      <c r="V8" s="660"/>
      <c r="W8" s="660"/>
      <c r="X8" s="660"/>
      <c r="Y8" s="661"/>
      <c r="Z8" s="662">
        <v>0.2</v>
      </c>
      <c r="AA8" s="662"/>
      <c r="AB8" s="662"/>
      <c r="AC8" s="662"/>
      <c r="AD8" s="663">
        <v>34231</v>
      </c>
      <c r="AE8" s="663"/>
      <c r="AF8" s="663"/>
      <c r="AG8" s="663"/>
      <c r="AH8" s="663"/>
      <c r="AI8" s="663"/>
      <c r="AJ8" s="663"/>
      <c r="AK8" s="663"/>
      <c r="AL8" s="664">
        <v>0.4</v>
      </c>
      <c r="AM8" s="665"/>
      <c r="AN8" s="665"/>
      <c r="AO8" s="666"/>
      <c r="AP8" s="656" t="s">
        <v>241</v>
      </c>
      <c r="AQ8" s="657"/>
      <c r="AR8" s="657"/>
      <c r="AS8" s="657"/>
      <c r="AT8" s="657"/>
      <c r="AU8" s="657"/>
      <c r="AV8" s="657"/>
      <c r="AW8" s="657"/>
      <c r="AX8" s="657"/>
      <c r="AY8" s="657"/>
      <c r="AZ8" s="657"/>
      <c r="BA8" s="657"/>
      <c r="BB8" s="657"/>
      <c r="BC8" s="657"/>
      <c r="BD8" s="657"/>
      <c r="BE8" s="657"/>
      <c r="BF8" s="658"/>
      <c r="BG8" s="659">
        <v>82967</v>
      </c>
      <c r="BH8" s="660"/>
      <c r="BI8" s="660"/>
      <c r="BJ8" s="660"/>
      <c r="BK8" s="660"/>
      <c r="BL8" s="660"/>
      <c r="BM8" s="660"/>
      <c r="BN8" s="661"/>
      <c r="BO8" s="662">
        <v>1.1000000000000001</v>
      </c>
      <c r="BP8" s="662"/>
      <c r="BQ8" s="662"/>
      <c r="BR8" s="662"/>
      <c r="BS8" s="663" t="s">
        <v>132</v>
      </c>
      <c r="BT8" s="663"/>
      <c r="BU8" s="663"/>
      <c r="BV8" s="663"/>
      <c r="BW8" s="663"/>
      <c r="BX8" s="663"/>
      <c r="BY8" s="663"/>
      <c r="BZ8" s="663"/>
      <c r="CA8" s="663"/>
      <c r="CB8" s="667"/>
      <c r="CD8" s="656" t="s">
        <v>242</v>
      </c>
      <c r="CE8" s="657"/>
      <c r="CF8" s="657"/>
      <c r="CG8" s="657"/>
      <c r="CH8" s="657"/>
      <c r="CI8" s="657"/>
      <c r="CJ8" s="657"/>
      <c r="CK8" s="657"/>
      <c r="CL8" s="657"/>
      <c r="CM8" s="657"/>
      <c r="CN8" s="657"/>
      <c r="CO8" s="657"/>
      <c r="CP8" s="657"/>
      <c r="CQ8" s="658"/>
      <c r="CR8" s="659">
        <v>5363650</v>
      </c>
      <c r="CS8" s="660"/>
      <c r="CT8" s="660"/>
      <c r="CU8" s="660"/>
      <c r="CV8" s="660"/>
      <c r="CW8" s="660"/>
      <c r="CX8" s="660"/>
      <c r="CY8" s="661"/>
      <c r="CZ8" s="662">
        <v>37.6</v>
      </c>
      <c r="DA8" s="662"/>
      <c r="DB8" s="662"/>
      <c r="DC8" s="662"/>
      <c r="DD8" s="668">
        <v>12298</v>
      </c>
      <c r="DE8" s="660"/>
      <c r="DF8" s="660"/>
      <c r="DG8" s="660"/>
      <c r="DH8" s="660"/>
      <c r="DI8" s="660"/>
      <c r="DJ8" s="660"/>
      <c r="DK8" s="660"/>
      <c r="DL8" s="660"/>
      <c r="DM8" s="660"/>
      <c r="DN8" s="660"/>
      <c r="DO8" s="660"/>
      <c r="DP8" s="661"/>
      <c r="DQ8" s="668">
        <v>2979767</v>
      </c>
      <c r="DR8" s="660"/>
      <c r="DS8" s="660"/>
      <c r="DT8" s="660"/>
      <c r="DU8" s="660"/>
      <c r="DV8" s="660"/>
      <c r="DW8" s="660"/>
      <c r="DX8" s="660"/>
      <c r="DY8" s="660"/>
      <c r="DZ8" s="660"/>
      <c r="EA8" s="660"/>
      <c r="EB8" s="660"/>
      <c r="EC8" s="669"/>
    </row>
    <row r="9" spans="2:143" ht="11.25" customHeight="1" x14ac:dyDescent="0.2">
      <c r="B9" s="656" t="s">
        <v>243</v>
      </c>
      <c r="C9" s="657"/>
      <c r="D9" s="657"/>
      <c r="E9" s="657"/>
      <c r="F9" s="657"/>
      <c r="G9" s="657"/>
      <c r="H9" s="657"/>
      <c r="I9" s="657"/>
      <c r="J9" s="657"/>
      <c r="K9" s="657"/>
      <c r="L9" s="657"/>
      <c r="M9" s="657"/>
      <c r="N9" s="657"/>
      <c r="O9" s="657"/>
      <c r="P9" s="657"/>
      <c r="Q9" s="658"/>
      <c r="R9" s="659">
        <v>26112</v>
      </c>
      <c r="S9" s="660"/>
      <c r="T9" s="660"/>
      <c r="U9" s="660"/>
      <c r="V9" s="660"/>
      <c r="W9" s="660"/>
      <c r="X9" s="660"/>
      <c r="Y9" s="661"/>
      <c r="Z9" s="662">
        <v>0.2</v>
      </c>
      <c r="AA9" s="662"/>
      <c r="AB9" s="662"/>
      <c r="AC9" s="662"/>
      <c r="AD9" s="663">
        <v>26112</v>
      </c>
      <c r="AE9" s="663"/>
      <c r="AF9" s="663"/>
      <c r="AG9" s="663"/>
      <c r="AH9" s="663"/>
      <c r="AI9" s="663"/>
      <c r="AJ9" s="663"/>
      <c r="AK9" s="663"/>
      <c r="AL9" s="664">
        <v>0.3</v>
      </c>
      <c r="AM9" s="665"/>
      <c r="AN9" s="665"/>
      <c r="AO9" s="666"/>
      <c r="AP9" s="656" t="s">
        <v>244</v>
      </c>
      <c r="AQ9" s="657"/>
      <c r="AR9" s="657"/>
      <c r="AS9" s="657"/>
      <c r="AT9" s="657"/>
      <c r="AU9" s="657"/>
      <c r="AV9" s="657"/>
      <c r="AW9" s="657"/>
      <c r="AX9" s="657"/>
      <c r="AY9" s="657"/>
      <c r="AZ9" s="657"/>
      <c r="BA9" s="657"/>
      <c r="BB9" s="657"/>
      <c r="BC9" s="657"/>
      <c r="BD9" s="657"/>
      <c r="BE9" s="657"/>
      <c r="BF9" s="658"/>
      <c r="BG9" s="659">
        <v>1938069</v>
      </c>
      <c r="BH9" s="660"/>
      <c r="BI9" s="660"/>
      <c r="BJ9" s="660"/>
      <c r="BK9" s="660"/>
      <c r="BL9" s="660"/>
      <c r="BM9" s="660"/>
      <c r="BN9" s="661"/>
      <c r="BO9" s="662">
        <v>25.2</v>
      </c>
      <c r="BP9" s="662"/>
      <c r="BQ9" s="662"/>
      <c r="BR9" s="662"/>
      <c r="BS9" s="663" t="s">
        <v>132</v>
      </c>
      <c r="BT9" s="663"/>
      <c r="BU9" s="663"/>
      <c r="BV9" s="663"/>
      <c r="BW9" s="663"/>
      <c r="BX9" s="663"/>
      <c r="BY9" s="663"/>
      <c r="BZ9" s="663"/>
      <c r="CA9" s="663"/>
      <c r="CB9" s="667"/>
      <c r="CD9" s="656" t="s">
        <v>245</v>
      </c>
      <c r="CE9" s="657"/>
      <c r="CF9" s="657"/>
      <c r="CG9" s="657"/>
      <c r="CH9" s="657"/>
      <c r="CI9" s="657"/>
      <c r="CJ9" s="657"/>
      <c r="CK9" s="657"/>
      <c r="CL9" s="657"/>
      <c r="CM9" s="657"/>
      <c r="CN9" s="657"/>
      <c r="CO9" s="657"/>
      <c r="CP9" s="657"/>
      <c r="CQ9" s="658"/>
      <c r="CR9" s="659">
        <v>1942020</v>
      </c>
      <c r="CS9" s="660"/>
      <c r="CT9" s="660"/>
      <c r="CU9" s="660"/>
      <c r="CV9" s="660"/>
      <c r="CW9" s="660"/>
      <c r="CX9" s="660"/>
      <c r="CY9" s="661"/>
      <c r="CZ9" s="662">
        <v>13.6</v>
      </c>
      <c r="DA9" s="662"/>
      <c r="DB9" s="662"/>
      <c r="DC9" s="662"/>
      <c r="DD9" s="668">
        <v>16992</v>
      </c>
      <c r="DE9" s="660"/>
      <c r="DF9" s="660"/>
      <c r="DG9" s="660"/>
      <c r="DH9" s="660"/>
      <c r="DI9" s="660"/>
      <c r="DJ9" s="660"/>
      <c r="DK9" s="660"/>
      <c r="DL9" s="660"/>
      <c r="DM9" s="660"/>
      <c r="DN9" s="660"/>
      <c r="DO9" s="660"/>
      <c r="DP9" s="661"/>
      <c r="DQ9" s="668">
        <v>1301701</v>
      </c>
      <c r="DR9" s="660"/>
      <c r="DS9" s="660"/>
      <c r="DT9" s="660"/>
      <c r="DU9" s="660"/>
      <c r="DV9" s="660"/>
      <c r="DW9" s="660"/>
      <c r="DX9" s="660"/>
      <c r="DY9" s="660"/>
      <c r="DZ9" s="660"/>
      <c r="EA9" s="660"/>
      <c r="EB9" s="660"/>
      <c r="EC9" s="669"/>
    </row>
    <row r="10" spans="2:143" ht="11.25" customHeight="1" x14ac:dyDescent="0.2">
      <c r="B10" s="656" t="s">
        <v>246</v>
      </c>
      <c r="C10" s="657"/>
      <c r="D10" s="657"/>
      <c r="E10" s="657"/>
      <c r="F10" s="657"/>
      <c r="G10" s="657"/>
      <c r="H10" s="657"/>
      <c r="I10" s="657"/>
      <c r="J10" s="657"/>
      <c r="K10" s="657"/>
      <c r="L10" s="657"/>
      <c r="M10" s="657"/>
      <c r="N10" s="657"/>
      <c r="O10" s="657"/>
      <c r="P10" s="657"/>
      <c r="Q10" s="658"/>
      <c r="R10" s="659" t="s">
        <v>132</v>
      </c>
      <c r="S10" s="660"/>
      <c r="T10" s="660"/>
      <c r="U10" s="660"/>
      <c r="V10" s="660"/>
      <c r="W10" s="660"/>
      <c r="X10" s="660"/>
      <c r="Y10" s="661"/>
      <c r="Z10" s="662" t="s">
        <v>236</v>
      </c>
      <c r="AA10" s="662"/>
      <c r="AB10" s="662"/>
      <c r="AC10" s="662"/>
      <c r="AD10" s="663" t="s">
        <v>236</v>
      </c>
      <c r="AE10" s="663"/>
      <c r="AF10" s="663"/>
      <c r="AG10" s="663"/>
      <c r="AH10" s="663"/>
      <c r="AI10" s="663"/>
      <c r="AJ10" s="663"/>
      <c r="AK10" s="663"/>
      <c r="AL10" s="664" t="s">
        <v>236</v>
      </c>
      <c r="AM10" s="665"/>
      <c r="AN10" s="665"/>
      <c r="AO10" s="666"/>
      <c r="AP10" s="656" t="s">
        <v>247</v>
      </c>
      <c r="AQ10" s="657"/>
      <c r="AR10" s="657"/>
      <c r="AS10" s="657"/>
      <c r="AT10" s="657"/>
      <c r="AU10" s="657"/>
      <c r="AV10" s="657"/>
      <c r="AW10" s="657"/>
      <c r="AX10" s="657"/>
      <c r="AY10" s="657"/>
      <c r="AZ10" s="657"/>
      <c r="BA10" s="657"/>
      <c r="BB10" s="657"/>
      <c r="BC10" s="657"/>
      <c r="BD10" s="657"/>
      <c r="BE10" s="657"/>
      <c r="BF10" s="658"/>
      <c r="BG10" s="659">
        <v>163138</v>
      </c>
      <c r="BH10" s="660"/>
      <c r="BI10" s="660"/>
      <c r="BJ10" s="660"/>
      <c r="BK10" s="660"/>
      <c r="BL10" s="660"/>
      <c r="BM10" s="660"/>
      <c r="BN10" s="661"/>
      <c r="BO10" s="662">
        <v>2.1</v>
      </c>
      <c r="BP10" s="662"/>
      <c r="BQ10" s="662"/>
      <c r="BR10" s="662"/>
      <c r="BS10" s="663" t="s">
        <v>236</v>
      </c>
      <c r="BT10" s="663"/>
      <c r="BU10" s="663"/>
      <c r="BV10" s="663"/>
      <c r="BW10" s="663"/>
      <c r="BX10" s="663"/>
      <c r="BY10" s="663"/>
      <c r="BZ10" s="663"/>
      <c r="CA10" s="663"/>
      <c r="CB10" s="667"/>
      <c r="CD10" s="656" t="s">
        <v>248</v>
      </c>
      <c r="CE10" s="657"/>
      <c r="CF10" s="657"/>
      <c r="CG10" s="657"/>
      <c r="CH10" s="657"/>
      <c r="CI10" s="657"/>
      <c r="CJ10" s="657"/>
      <c r="CK10" s="657"/>
      <c r="CL10" s="657"/>
      <c r="CM10" s="657"/>
      <c r="CN10" s="657"/>
      <c r="CO10" s="657"/>
      <c r="CP10" s="657"/>
      <c r="CQ10" s="658"/>
      <c r="CR10" s="659">
        <v>155444</v>
      </c>
      <c r="CS10" s="660"/>
      <c r="CT10" s="660"/>
      <c r="CU10" s="660"/>
      <c r="CV10" s="660"/>
      <c r="CW10" s="660"/>
      <c r="CX10" s="660"/>
      <c r="CY10" s="661"/>
      <c r="CZ10" s="662">
        <v>1.1000000000000001</v>
      </c>
      <c r="DA10" s="662"/>
      <c r="DB10" s="662"/>
      <c r="DC10" s="662"/>
      <c r="DD10" s="668" t="s">
        <v>236</v>
      </c>
      <c r="DE10" s="660"/>
      <c r="DF10" s="660"/>
      <c r="DG10" s="660"/>
      <c r="DH10" s="660"/>
      <c r="DI10" s="660"/>
      <c r="DJ10" s="660"/>
      <c r="DK10" s="660"/>
      <c r="DL10" s="660"/>
      <c r="DM10" s="660"/>
      <c r="DN10" s="660"/>
      <c r="DO10" s="660"/>
      <c r="DP10" s="661"/>
      <c r="DQ10" s="668">
        <v>21444</v>
      </c>
      <c r="DR10" s="660"/>
      <c r="DS10" s="660"/>
      <c r="DT10" s="660"/>
      <c r="DU10" s="660"/>
      <c r="DV10" s="660"/>
      <c r="DW10" s="660"/>
      <c r="DX10" s="660"/>
      <c r="DY10" s="660"/>
      <c r="DZ10" s="660"/>
      <c r="EA10" s="660"/>
      <c r="EB10" s="660"/>
      <c r="EC10" s="669"/>
    </row>
    <row r="11" spans="2:143" ht="11.25" customHeight="1" x14ac:dyDescent="0.2">
      <c r="B11" s="656" t="s">
        <v>249</v>
      </c>
      <c r="C11" s="657"/>
      <c r="D11" s="657"/>
      <c r="E11" s="657"/>
      <c r="F11" s="657"/>
      <c r="G11" s="657"/>
      <c r="H11" s="657"/>
      <c r="I11" s="657"/>
      <c r="J11" s="657"/>
      <c r="K11" s="657"/>
      <c r="L11" s="657"/>
      <c r="M11" s="657"/>
      <c r="N11" s="657"/>
      <c r="O11" s="657"/>
      <c r="P11" s="657"/>
      <c r="Q11" s="658"/>
      <c r="R11" s="659">
        <v>1040920</v>
      </c>
      <c r="S11" s="660"/>
      <c r="T11" s="660"/>
      <c r="U11" s="660"/>
      <c r="V11" s="660"/>
      <c r="W11" s="660"/>
      <c r="X11" s="660"/>
      <c r="Y11" s="661"/>
      <c r="Z11" s="664">
        <v>6.9</v>
      </c>
      <c r="AA11" s="665"/>
      <c r="AB11" s="665"/>
      <c r="AC11" s="671"/>
      <c r="AD11" s="668">
        <v>1040920</v>
      </c>
      <c r="AE11" s="660"/>
      <c r="AF11" s="660"/>
      <c r="AG11" s="660"/>
      <c r="AH11" s="660"/>
      <c r="AI11" s="660"/>
      <c r="AJ11" s="660"/>
      <c r="AK11" s="661"/>
      <c r="AL11" s="664">
        <v>11.5</v>
      </c>
      <c r="AM11" s="665"/>
      <c r="AN11" s="665"/>
      <c r="AO11" s="666"/>
      <c r="AP11" s="656" t="s">
        <v>250</v>
      </c>
      <c r="AQ11" s="657"/>
      <c r="AR11" s="657"/>
      <c r="AS11" s="657"/>
      <c r="AT11" s="657"/>
      <c r="AU11" s="657"/>
      <c r="AV11" s="657"/>
      <c r="AW11" s="657"/>
      <c r="AX11" s="657"/>
      <c r="AY11" s="657"/>
      <c r="AZ11" s="657"/>
      <c r="BA11" s="657"/>
      <c r="BB11" s="657"/>
      <c r="BC11" s="657"/>
      <c r="BD11" s="657"/>
      <c r="BE11" s="657"/>
      <c r="BF11" s="658"/>
      <c r="BG11" s="659">
        <v>459306</v>
      </c>
      <c r="BH11" s="660"/>
      <c r="BI11" s="660"/>
      <c r="BJ11" s="660"/>
      <c r="BK11" s="660"/>
      <c r="BL11" s="660"/>
      <c r="BM11" s="660"/>
      <c r="BN11" s="661"/>
      <c r="BO11" s="662">
        <v>6</v>
      </c>
      <c r="BP11" s="662"/>
      <c r="BQ11" s="662"/>
      <c r="BR11" s="662"/>
      <c r="BS11" s="663">
        <v>88085</v>
      </c>
      <c r="BT11" s="663"/>
      <c r="BU11" s="663"/>
      <c r="BV11" s="663"/>
      <c r="BW11" s="663"/>
      <c r="BX11" s="663"/>
      <c r="BY11" s="663"/>
      <c r="BZ11" s="663"/>
      <c r="CA11" s="663"/>
      <c r="CB11" s="667"/>
      <c r="CD11" s="656" t="s">
        <v>251</v>
      </c>
      <c r="CE11" s="657"/>
      <c r="CF11" s="657"/>
      <c r="CG11" s="657"/>
      <c r="CH11" s="657"/>
      <c r="CI11" s="657"/>
      <c r="CJ11" s="657"/>
      <c r="CK11" s="657"/>
      <c r="CL11" s="657"/>
      <c r="CM11" s="657"/>
      <c r="CN11" s="657"/>
      <c r="CO11" s="657"/>
      <c r="CP11" s="657"/>
      <c r="CQ11" s="658"/>
      <c r="CR11" s="659">
        <v>197428</v>
      </c>
      <c r="CS11" s="660"/>
      <c r="CT11" s="660"/>
      <c r="CU11" s="660"/>
      <c r="CV11" s="660"/>
      <c r="CW11" s="660"/>
      <c r="CX11" s="660"/>
      <c r="CY11" s="661"/>
      <c r="CZ11" s="662">
        <v>1.4</v>
      </c>
      <c r="DA11" s="662"/>
      <c r="DB11" s="662"/>
      <c r="DC11" s="662"/>
      <c r="DD11" s="668">
        <v>61787</v>
      </c>
      <c r="DE11" s="660"/>
      <c r="DF11" s="660"/>
      <c r="DG11" s="660"/>
      <c r="DH11" s="660"/>
      <c r="DI11" s="660"/>
      <c r="DJ11" s="660"/>
      <c r="DK11" s="660"/>
      <c r="DL11" s="660"/>
      <c r="DM11" s="660"/>
      <c r="DN11" s="660"/>
      <c r="DO11" s="660"/>
      <c r="DP11" s="661"/>
      <c r="DQ11" s="668">
        <v>119848</v>
      </c>
      <c r="DR11" s="660"/>
      <c r="DS11" s="660"/>
      <c r="DT11" s="660"/>
      <c r="DU11" s="660"/>
      <c r="DV11" s="660"/>
      <c r="DW11" s="660"/>
      <c r="DX11" s="660"/>
      <c r="DY11" s="660"/>
      <c r="DZ11" s="660"/>
      <c r="EA11" s="660"/>
      <c r="EB11" s="660"/>
      <c r="EC11" s="669"/>
    </row>
    <row r="12" spans="2:143" ht="11.25" customHeight="1" x14ac:dyDescent="0.2">
      <c r="B12" s="656" t="s">
        <v>252</v>
      </c>
      <c r="C12" s="657"/>
      <c r="D12" s="657"/>
      <c r="E12" s="657"/>
      <c r="F12" s="657"/>
      <c r="G12" s="657"/>
      <c r="H12" s="657"/>
      <c r="I12" s="657"/>
      <c r="J12" s="657"/>
      <c r="K12" s="657"/>
      <c r="L12" s="657"/>
      <c r="M12" s="657"/>
      <c r="N12" s="657"/>
      <c r="O12" s="657"/>
      <c r="P12" s="657"/>
      <c r="Q12" s="658"/>
      <c r="R12" s="659">
        <v>40115</v>
      </c>
      <c r="S12" s="660"/>
      <c r="T12" s="660"/>
      <c r="U12" s="660"/>
      <c r="V12" s="660"/>
      <c r="W12" s="660"/>
      <c r="X12" s="660"/>
      <c r="Y12" s="661"/>
      <c r="Z12" s="662">
        <v>0.3</v>
      </c>
      <c r="AA12" s="662"/>
      <c r="AB12" s="662"/>
      <c r="AC12" s="662"/>
      <c r="AD12" s="663">
        <v>40115</v>
      </c>
      <c r="AE12" s="663"/>
      <c r="AF12" s="663"/>
      <c r="AG12" s="663"/>
      <c r="AH12" s="663"/>
      <c r="AI12" s="663"/>
      <c r="AJ12" s="663"/>
      <c r="AK12" s="663"/>
      <c r="AL12" s="664">
        <v>0.4</v>
      </c>
      <c r="AM12" s="665"/>
      <c r="AN12" s="665"/>
      <c r="AO12" s="666"/>
      <c r="AP12" s="656" t="s">
        <v>253</v>
      </c>
      <c r="AQ12" s="657"/>
      <c r="AR12" s="657"/>
      <c r="AS12" s="657"/>
      <c r="AT12" s="657"/>
      <c r="AU12" s="657"/>
      <c r="AV12" s="657"/>
      <c r="AW12" s="657"/>
      <c r="AX12" s="657"/>
      <c r="AY12" s="657"/>
      <c r="AZ12" s="657"/>
      <c r="BA12" s="657"/>
      <c r="BB12" s="657"/>
      <c r="BC12" s="657"/>
      <c r="BD12" s="657"/>
      <c r="BE12" s="657"/>
      <c r="BF12" s="658"/>
      <c r="BG12" s="659">
        <v>4073935</v>
      </c>
      <c r="BH12" s="660"/>
      <c r="BI12" s="660"/>
      <c r="BJ12" s="660"/>
      <c r="BK12" s="660"/>
      <c r="BL12" s="660"/>
      <c r="BM12" s="660"/>
      <c r="BN12" s="661"/>
      <c r="BO12" s="662">
        <v>53</v>
      </c>
      <c r="BP12" s="662"/>
      <c r="BQ12" s="662"/>
      <c r="BR12" s="662"/>
      <c r="BS12" s="663" t="s">
        <v>132</v>
      </c>
      <c r="BT12" s="663"/>
      <c r="BU12" s="663"/>
      <c r="BV12" s="663"/>
      <c r="BW12" s="663"/>
      <c r="BX12" s="663"/>
      <c r="BY12" s="663"/>
      <c r="BZ12" s="663"/>
      <c r="CA12" s="663"/>
      <c r="CB12" s="667"/>
      <c r="CD12" s="656" t="s">
        <v>254</v>
      </c>
      <c r="CE12" s="657"/>
      <c r="CF12" s="657"/>
      <c r="CG12" s="657"/>
      <c r="CH12" s="657"/>
      <c r="CI12" s="657"/>
      <c r="CJ12" s="657"/>
      <c r="CK12" s="657"/>
      <c r="CL12" s="657"/>
      <c r="CM12" s="657"/>
      <c r="CN12" s="657"/>
      <c r="CO12" s="657"/>
      <c r="CP12" s="657"/>
      <c r="CQ12" s="658"/>
      <c r="CR12" s="659">
        <v>346425</v>
      </c>
      <c r="CS12" s="660"/>
      <c r="CT12" s="660"/>
      <c r="CU12" s="660"/>
      <c r="CV12" s="660"/>
      <c r="CW12" s="660"/>
      <c r="CX12" s="660"/>
      <c r="CY12" s="661"/>
      <c r="CZ12" s="662">
        <v>2.4</v>
      </c>
      <c r="DA12" s="662"/>
      <c r="DB12" s="662"/>
      <c r="DC12" s="662"/>
      <c r="DD12" s="668" t="s">
        <v>132</v>
      </c>
      <c r="DE12" s="660"/>
      <c r="DF12" s="660"/>
      <c r="DG12" s="660"/>
      <c r="DH12" s="660"/>
      <c r="DI12" s="660"/>
      <c r="DJ12" s="660"/>
      <c r="DK12" s="660"/>
      <c r="DL12" s="660"/>
      <c r="DM12" s="660"/>
      <c r="DN12" s="660"/>
      <c r="DO12" s="660"/>
      <c r="DP12" s="661"/>
      <c r="DQ12" s="668">
        <v>305552</v>
      </c>
      <c r="DR12" s="660"/>
      <c r="DS12" s="660"/>
      <c r="DT12" s="660"/>
      <c r="DU12" s="660"/>
      <c r="DV12" s="660"/>
      <c r="DW12" s="660"/>
      <c r="DX12" s="660"/>
      <c r="DY12" s="660"/>
      <c r="DZ12" s="660"/>
      <c r="EA12" s="660"/>
      <c r="EB12" s="660"/>
      <c r="EC12" s="669"/>
    </row>
    <row r="13" spans="2:143" ht="11.25" customHeight="1" x14ac:dyDescent="0.2">
      <c r="B13" s="656" t="s">
        <v>255</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132</v>
      </c>
      <c r="AE13" s="663"/>
      <c r="AF13" s="663"/>
      <c r="AG13" s="663"/>
      <c r="AH13" s="663"/>
      <c r="AI13" s="663"/>
      <c r="AJ13" s="663"/>
      <c r="AK13" s="663"/>
      <c r="AL13" s="664" t="s">
        <v>132</v>
      </c>
      <c r="AM13" s="665"/>
      <c r="AN13" s="665"/>
      <c r="AO13" s="666"/>
      <c r="AP13" s="656" t="s">
        <v>256</v>
      </c>
      <c r="AQ13" s="657"/>
      <c r="AR13" s="657"/>
      <c r="AS13" s="657"/>
      <c r="AT13" s="657"/>
      <c r="AU13" s="657"/>
      <c r="AV13" s="657"/>
      <c r="AW13" s="657"/>
      <c r="AX13" s="657"/>
      <c r="AY13" s="657"/>
      <c r="AZ13" s="657"/>
      <c r="BA13" s="657"/>
      <c r="BB13" s="657"/>
      <c r="BC13" s="657"/>
      <c r="BD13" s="657"/>
      <c r="BE13" s="657"/>
      <c r="BF13" s="658"/>
      <c r="BG13" s="659">
        <v>3874481</v>
      </c>
      <c r="BH13" s="660"/>
      <c r="BI13" s="660"/>
      <c r="BJ13" s="660"/>
      <c r="BK13" s="660"/>
      <c r="BL13" s="660"/>
      <c r="BM13" s="660"/>
      <c r="BN13" s="661"/>
      <c r="BO13" s="662">
        <v>50.4</v>
      </c>
      <c r="BP13" s="662"/>
      <c r="BQ13" s="662"/>
      <c r="BR13" s="662"/>
      <c r="BS13" s="663" t="s">
        <v>236</v>
      </c>
      <c r="BT13" s="663"/>
      <c r="BU13" s="663"/>
      <c r="BV13" s="663"/>
      <c r="BW13" s="663"/>
      <c r="BX13" s="663"/>
      <c r="BY13" s="663"/>
      <c r="BZ13" s="663"/>
      <c r="CA13" s="663"/>
      <c r="CB13" s="667"/>
      <c r="CD13" s="656" t="s">
        <v>257</v>
      </c>
      <c r="CE13" s="657"/>
      <c r="CF13" s="657"/>
      <c r="CG13" s="657"/>
      <c r="CH13" s="657"/>
      <c r="CI13" s="657"/>
      <c r="CJ13" s="657"/>
      <c r="CK13" s="657"/>
      <c r="CL13" s="657"/>
      <c r="CM13" s="657"/>
      <c r="CN13" s="657"/>
      <c r="CO13" s="657"/>
      <c r="CP13" s="657"/>
      <c r="CQ13" s="658"/>
      <c r="CR13" s="659">
        <v>1240423</v>
      </c>
      <c r="CS13" s="660"/>
      <c r="CT13" s="660"/>
      <c r="CU13" s="660"/>
      <c r="CV13" s="660"/>
      <c r="CW13" s="660"/>
      <c r="CX13" s="660"/>
      <c r="CY13" s="661"/>
      <c r="CZ13" s="662">
        <v>8.6999999999999993</v>
      </c>
      <c r="DA13" s="662"/>
      <c r="DB13" s="662"/>
      <c r="DC13" s="662"/>
      <c r="DD13" s="668">
        <v>475323</v>
      </c>
      <c r="DE13" s="660"/>
      <c r="DF13" s="660"/>
      <c r="DG13" s="660"/>
      <c r="DH13" s="660"/>
      <c r="DI13" s="660"/>
      <c r="DJ13" s="660"/>
      <c r="DK13" s="660"/>
      <c r="DL13" s="660"/>
      <c r="DM13" s="660"/>
      <c r="DN13" s="660"/>
      <c r="DO13" s="660"/>
      <c r="DP13" s="661"/>
      <c r="DQ13" s="668">
        <v>899174</v>
      </c>
      <c r="DR13" s="660"/>
      <c r="DS13" s="660"/>
      <c r="DT13" s="660"/>
      <c r="DU13" s="660"/>
      <c r="DV13" s="660"/>
      <c r="DW13" s="660"/>
      <c r="DX13" s="660"/>
      <c r="DY13" s="660"/>
      <c r="DZ13" s="660"/>
      <c r="EA13" s="660"/>
      <c r="EB13" s="660"/>
      <c r="EC13" s="669"/>
    </row>
    <row r="14" spans="2:143" ht="11.25" customHeight="1" x14ac:dyDescent="0.2">
      <c r="B14" s="656" t="s">
        <v>258</v>
      </c>
      <c r="C14" s="657"/>
      <c r="D14" s="657"/>
      <c r="E14" s="657"/>
      <c r="F14" s="657"/>
      <c r="G14" s="657"/>
      <c r="H14" s="657"/>
      <c r="I14" s="657"/>
      <c r="J14" s="657"/>
      <c r="K14" s="657"/>
      <c r="L14" s="657"/>
      <c r="M14" s="657"/>
      <c r="N14" s="657"/>
      <c r="O14" s="657"/>
      <c r="P14" s="657"/>
      <c r="Q14" s="658"/>
      <c r="R14" s="659">
        <v>248</v>
      </c>
      <c r="S14" s="660"/>
      <c r="T14" s="660"/>
      <c r="U14" s="660"/>
      <c r="V14" s="660"/>
      <c r="W14" s="660"/>
      <c r="X14" s="660"/>
      <c r="Y14" s="661"/>
      <c r="Z14" s="662">
        <v>0</v>
      </c>
      <c r="AA14" s="662"/>
      <c r="AB14" s="662"/>
      <c r="AC14" s="662"/>
      <c r="AD14" s="663">
        <v>248</v>
      </c>
      <c r="AE14" s="663"/>
      <c r="AF14" s="663"/>
      <c r="AG14" s="663"/>
      <c r="AH14" s="663"/>
      <c r="AI14" s="663"/>
      <c r="AJ14" s="663"/>
      <c r="AK14" s="663"/>
      <c r="AL14" s="664">
        <v>0</v>
      </c>
      <c r="AM14" s="665"/>
      <c r="AN14" s="665"/>
      <c r="AO14" s="666"/>
      <c r="AP14" s="656" t="s">
        <v>259</v>
      </c>
      <c r="AQ14" s="657"/>
      <c r="AR14" s="657"/>
      <c r="AS14" s="657"/>
      <c r="AT14" s="657"/>
      <c r="AU14" s="657"/>
      <c r="AV14" s="657"/>
      <c r="AW14" s="657"/>
      <c r="AX14" s="657"/>
      <c r="AY14" s="657"/>
      <c r="AZ14" s="657"/>
      <c r="BA14" s="657"/>
      <c r="BB14" s="657"/>
      <c r="BC14" s="657"/>
      <c r="BD14" s="657"/>
      <c r="BE14" s="657"/>
      <c r="BF14" s="658"/>
      <c r="BG14" s="659">
        <v>148860</v>
      </c>
      <c r="BH14" s="660"/>
      <c r="BI14" s="660"/>
      <c r="BJ14" s="660"/>
      <c r="BK14" s="660"/>
      <c r="BL14" s="660"/>
      <c r="BM14" s="660"/>
      <c r="BN14" s="661"/>
      <c r="BO14" s="662">
        <v>1.9</v>
      </c>
      <c r="BP14" s="662"/>
      <c r="BQ14" s="662"/>
      <c r="BR14" s="662"/>
      <c r="BS14" s="663" t="s">
        <v>236</v>
      </c>
      <c r="BT14" s="663"/>
      <c r="BU14" s="663"/>
      <c r="BV14" s="663"/>
      <c r="BW14" s="663"/>
      <c r="BX14" s="663"/>
      <c r="BY14" s="663"/>
      <c r="BZ14" s="663"/>
      <c r="CA14" s="663"/>
      <c r="CB14" s="667"/>
      <c r="CD14" s="656" t="s">
        <v>260</v>
      </c>
      <c r="CE14" s="657"/>
      <c r="CF14" s="657"/>
      <c r="CG14" s="657"/>
      <c r="CH14" s="657"/>
      <c r="CI14" s="657"/>
      <c r="CJ14" s="657"/>
      <c r="CK14" s="657"/>
      <c r="CL14" s="657"/>
      <c r="CM14" s="657"/>
      <c r="CN14" s="657"/>
      <c r="CO14" s="657"/>
      <c r="CP14" s="657"/>
      <c r="CQ14" s="658"/>
      <c r="CR14" s="659">
        <v>749418</v>
      </c>
      <c r="CS14" s="660"/>
      <c r="CT14" s="660"/>
      <c r="CU14" s="660"/>
      <c r="CV14" s="660"/>
      <c r="CW14" s="660"/>
      <c r="CX14" s="660"/>
      <c r="CY14" s="661"/>
      <c r="CZ14" s="662">
        <v>5.3</v>
      </c>
      <c r="DA14" s="662"/>
      <c r="DB14" s="662"/>
      <c r="DC14" s="662"/>
      <c r="DD14" s="668">
        <v>43538</v>
      </c>
      <c r="DE14" s="660"/>
      <c r="DF14" s="660"/>
      <c r="DG14" s="660"/>
      <c r="DH14" s="660"/>
      <c r="DI14" s="660"/>
      <c r="DJ14" s="660"/>
      <c r="DK14" s="660"/>
      <c r="DL14" s="660"/>
      <c r="DM14" s="660"/>
      <c r="DN14" s="660"/>
      <c r="DO14" s="660"/>
      <c r="DP14" s="661"/>
      <c r="DQ14" s="668">
        <v>697658</v>
      </c>
      <c r="DR14" s="660"/>
      <c r="DS14" s="660"/>
      <c r="DT14" s="660"/>
      <c r="DU14" s="660"/>
      <c r="DV14" s="660"/>
      <c r="DW14" s="660"/>
      <c r="DX14" s="660"/>
      <c r="DY14" s="660"/>
      <c r="DZ14" s="660"/>
      <c r="EA14" s="660"/>
      <c r="EB14" s="660"/>
      <c r="EC14" s="669"/>
    </row>
    <row r="15" spans="2:143" ht="11.25" customHeight="1" x14ac:dyDescent="0.2">
      <c r="B15" s="656" t="s">
        <v>261</v>
      </c>
      <c r="C15" s="657"/>
      <c r="D15" s="657"/>
      <c r="E15" s="657"/>
      <c r="F15" s="657"/>
      <c r="G15" s="657"/>
      <c r="H15" s="657"/>
      <c r="I15" s="657"/>
      <c r="J15" s="657"/>
      <c r="K15" s="657"/>
      <c r="L15" s="657"/>
      <c r="M15" s="657"/>
      <c r="N15" s="657"/>
      <c r="O15" s="657"/>
      <c r="P15" s="657"/>
      <c r="Q15" s="658"/>
      <c r="R15" s="659" t="s">
        <v>236</v>
      </c>
      <c r="S15" s="660"/>
      <c r="T15" s="660"/>
      <c r="U15" s="660"/>
      <c r="V15" s="660"/>
      <c r="W15" s="660"/>
      <c r="X15" s="660"/>
      <c r="Y15" s="661"/>
      <c r="Z15" s="662" t="s">
        <v>132</v>
      </c>
      <c r="AA15" s="662"/>
      <c r="AB15" s="662"/>
      <c r="AC15" s="662"/>
      <c r="AD15" s="663" t="s">
        <v>132</v>
      </c>
      <c r="AE15" s="663"/>
      <c r="AF15" s="663"/>
      <c r="AG15" s="663"/>
      <c r="AH15" s="663"/>
      <c r="AI15" s="663"/>
      <c r="AJ15" s="663"/>
      <c r="AK15" s="663"/>
      <c r="AL15" s="664" t="s">
        <v>132</v>
      </c>
      <c r="AM15" s="665"/>
      <c r="AN15" s="665"/>
      <c r="AO15" s="666"/>
      <c r="AP15" s="656" t="s">
        <v>262</v>
      </c>
      <c r="AQ15" s="657"/>
      <c r="AR15" s="657"/>
      <c r="AS15" s="657"/>
      <c r="AT15" s="657"/>
      <c r="AU15" s="657"/>
      <c r="AV15" s="657"/>
      <c r="AW15" s="657"/>
      <c r="AX15" s="657"/>
      <c r="AY15" s="657"/>
      <c r="AZ15" s="657"/>
      <c r="BA15" s="657"/>
      <c r="BB15" s="657"/>
      <c r="BC15" s="657"/>
      <c r="BD15" s="657"/>
      <c r="BE15" s="657"/>
      <c r="BF15" s="658"/>
      <c r="BG15" s="659">
        <v>381355</v>
      </c>
      <c r="BH15" s="660"/>
      <c r="BI15" s="660"/>
      <c r="BJ15" s="660"/>
      <c r="BK15" s="660"/>
      <c r="BL15" s="660"/>
      <c r="BM15" s="660"/>
      <c r="BN15" s="661"/>
      <c r="BO15" s="662">
        <v>5</v>
      </c>
      <c r="BP15" s="662"/>
      <c r="BQ15" s="662"/>
      <c r="BR15" s="662"/>
      <c r="BS15" s="663" t="s">
        <v>236</v>
      </c>
      <c r="BT15" s="663"/>
      <c r="BU15" s="663"/>
      <c r="BV15" s="663"/>
      <c r="BW15" s="663"/>
      <c r="BX15" s="663"/>
      <c r="BY15" s="663"/>
      <c r="BZ15" s="663"/>
      <c r="CA15" s="663"/>
      <c r="CB15" s="667"/>
      <c r="CD15" s="656" t="s">
        <v>263</v>
      </c>
      <c r="CE15" s="657"/>
      <c r="CF15" s="657"/>
      <c r="CG15" s="657"/>
      <c r="CH15" s="657"/>
      <c r="CI15" s="657"/>
      <c r="CJ15" s="657"/>
      <c r="CK15" s="657"/>
      <c r="CL15" s="657"/>
      <c r="CM15" s="657"/>
      <c r="CN15" s="657"/>
      <c r="CO15" s="657"/>
      <c r="CP15" s="657"/>
      <c r="CQ15" s="658"/>
      <c r="CR15" s="659">
        <v>1601927</v>
      </c>
      <c r="CS15" s="660"/>
      <c r="CT15" s="660"/>
      <c r="CU15" s="660"/>
      <c r="CV15" s="660"/>
      <c r="CW15" s="660"/>
      <c r="CX15" s="660"/>
      <c r="CY15" s="661"/>
      <c r="CZ15" s="662">
        <v>11.2</v>
      </c>
      <c r="DA15" s="662"/>
      <c r="DB15" s="662"/>
      <c r="DC15" s="662"/>
      <c r="DD15" s="668">
        <v>59244</v>
      </c>
      <c r="DE15" s="660"/>
      <c r="DF15" s="660"/>
      <c r="DG15" s="660"/>
      <c r="DH15" s="660"/>
      <c r="DI15" s="660"/>
      <c r="DJ15" s="660"/>
      <c r="DK15" s="660"/>
      <c r="DL15" s="660"/>
      <c r="DM15" s="660"/>
      <c r="DN15" s="660"/>
      <c r="DO15" s="660"/>
      <c r="DP15" s="661"/>
      <c r="DQ15" s="668">
        <v>1381263</v>
      </c>
      <c r="DR15" s="660"/>
      <c r="DS15" s="660"/>
      <c r="DT15" s="660"/>
      <c r="DU15" s="660"/>
      <c r="DV15" s="660"/>
      <c r="DW15" s="660"/>
      <c r="DX15" s="660"/>
      <c r="DY15" s="660"/>
      <c r="DZ15" s="660"/>
      <c r="EA15" s="660"/>
      <c r="EB15" s="660"/>
      <c r="EC15" s="669"/>
    </row>
    <row r="16" spans="2:143" ht="11.25" customHeight="1" x14ac:dyDescent="0.2">
      <c r="B16" s="656" t="s">
        <v>264</v>
      </c>
      <c r="C16" s="657"/>
      <c r="D16" s="657"/>
      <c r="E16" s="657"/>
      <c r="F16" s="657"/>
      <c r="G16" s="657"/>
      <c r="H16" s="657"/>
      <c r="I16" s="657"/>
      <c r="J16" s="657"/>
      <c r="K16" s="657"/>
      <c r="L16" s="657"/>
      <c r="M16" s="657"/>
      <c r="N16" s="657"/>
      <c r="O16" s="657"/>
      <c r="P16" s="657"/>
      <c r="Q16" s="658"/>
      <c r="R16" s="659">
        <v>26006</v>
      </c>
      <c r="S16" s="660"/>
      <c r="T16" s="660"/>
      <c r="U16" s="660"/>
      <c r="V16" s="660"/>
      <c r="W16" s="660"/>
      <c r="X16" s="660"/>
      <c r="Y16" s="661"/>
      <c r="Z16" s="662">
        <v>0.2</v>
      </c>
      <c r="AA16" s="662"/>
      <c r="AB16" s="662"/>
      <c r="AC16" s="662"/>
      <c r="AD16" s="663">
        <v>26006</v>
      </c>
      <c r="AE16" s="663"/>
      <c r="AF16" s="663"/>
      <c r="AG16" s="663"/>
      <c r="AH16" s="663"/>
      <c r="AI16" s="663"/>
      <c r="AJ16" s="663"/>
      <c r="AK16" s="663"/>
      <c r="AL16" s="664">
        <v>0.3</v>
      </c>
      <c r="AM16" s="665"/>
      <c r="AN16" s="665"/>
      <c r="AO16" s="666"/>
      <c r="AP16" s="656" t="s">
        <v>265</v>
      </c>
      <c r="AQ16" s="657"/>
      <c r="AR16" s="657"/>
      <c r="AS16" s="657"/>
      <c r="AT16" s="657"/>
      <c r="AU16" s="657"/>
      <c r="AV16" s="657"/>
      <c r="AW16" s="657"/>
      <c r="AX16" s="657"/>
      <c r="AY16" s="657"/>
      <c r="AZ16" s="657"/>
      <c r="BA16" s="657"/>
      <c r="BB16" s="657"/>
      <c r="BC16" s="657"/>
      <c r="BD16" s="657"/>
      <c r="BE16" s="657"/>
      <c r="BF16" s="658"/>
      <c r="BG16" s="659" t="s">
        <v>236</v>
      </c>
      <c r="BH16" s="660"/>
      <c r="BI16" s="660"/>
      <c r="BJ16" s="660"/>
      <c r="BK16" s="660"/>
      <c r="BL16" s="660"/>
      <c r="BM16" s="660"/>
      <c r="BN16" s="661"/>
      <c r="BO16" s="662" t="s">
        <v>132</v>
      </c>
      <c r="BP16" s="662"/>
      <c r="BQ16" s="662"/>
      <c r="BR16" s="662"/>
      <c r="BS16" s="663" t="s">
        <v>236</v>
      </c>
      <c r="BT16" s="663"/>
      <c r="BU16" s="663"/>
      <c r="BV16" s="663"/>
      <c r="BW16" s="663"/>
      <c r="BX16" s="663"/>
      <c r="BY16" s="663"/>
      <c r="BZ16" s="663"/>
      <c r="CA16" s="663"/>
      <c r="CB16" s="667"/>
      <c r="CD16" s="656" t="s">
        <v>266</v>
      </c>
      <c r="CE16" s="657"/>
      <c r="CF16" s="657"/>
      <c r="CG16" s="657"/>
      <c r="CH16" s="657"/>
      <c r="CI16" s="657"/>
      <c r="CJ16" s="657"/>
      <c r="CK16" s="657"/>
      <c r="CL16" s="657"/>
      <c r="CM16" s="657"/>
      <c r="CN16" s="657"/>
      <c r="CO16" s="657"/>
      <c r="CP16" s="657"/>
      <c r="CQ16" s="658"/>
      <c r="CR16" s="659">
        <v>11321</v>
      </c>
      <c r="CS16" s="660"/>
      <c r="CT16" s="660"/>
      <c r="CU16" s="660"/>
      <c r="CV16" s="660"/>
      <c r="CW16" s="660"/>
      <c r="CX16" s="660"/>
      <c r="CY16" s="661"/>
      <c r="CZ16" s="662">
        <v>0.1</v>
      </c>
      <c r="DA16" s="662"/>
      <c r="DB16" s="662"/>
      <c r="DC16" s="662"/>
      <c r="DD16" s="668" t="s">
        <v>132</v>
      </c>
      <c r="DE16" s="660"/>
      <c r="DF16" s="660"/>
      <c r="DG16" s="660"/>
      <c r="DH16" s="660"/>
      <c r="DI16" s="660"/>
      <c r="DJ16" s="660"/>
      <c r="DK16" s="660"/>
      <c r="DL16" s="660"/>
      <c r="DM16" s="660"/>
      <c r="DN16" s="660"/>
      <c r="DO16" s="660"/>
      <c r="DP16" s="661"/>
      <c r="DQ16" s="668">
        <v>11321</v>
      </c>
      <c r="DR16" s="660"/>
      <c r="DS16" s="660"/>
      <c r="DT16" s="660"/>
      <c r="DU16" s="660"/>
      <c r="DV16" s="660"/>
      <c r="DW16" s="660"/>
      <c r="DX16" s="660"/>
      <c r="DY16" s="660"/>
      <c r="DZ16" s="660"/>
      <c r="EA16" s="660"/>
      <c r="EB16" s="660"/>
      <c r="EC16" s="669"/>
    </row>
    <row r="17" spans="2:133" ht="11.25" customHeight="1" x14ac:dyDescent="0.2">
      <c r="B17" s="656" t="s">
        <v>267</v>
      </c>
      <c r="C17" s="657"/>
      <c r="D17" s="657"/>
      <c r="E17" s="657"/>
      <c r="F17" s="657"/>
      <c r="G17" s="657"/>
      <c r="H17" s="657"/>
      <c r="I17" s="657"/>
      <c r="J17" s="657"/>
      <c r="K17" s="657"/>
      <c r="L17" s="657"/>
      <c r="M17" s="657"/>
      <c r="N17" s="657"/>
      <c r="O17" s="657"/>
      <c r="P17" s="657"/>
      <c r="Q17" s="658"/>
      <c r="R17" s="659">
        <v>139003</v>
      </c>
      <c r="S17" s="660"/>
      <c r="T17" s="660"/>
      <c r="U17" s="660"/>
      <c r="V17" s="660"/>
      <c r="W17" s="660"/>
      <c r="X17" s="660"/>
      <c r="Y17" s="661"/>
      <c r="Z17" s="662">
        <v>0.9</v>
      </c>
      <c r="AA17" s="662"/>
      <c r="AB17" s="662"/>
      <c r="AC17" s="662"/>
      <c r="AD17" s="663">
        <v>139003</v>
      </c>
      <c r="AE17" s="663"/>
      <c r="AF17" s="663"/>
      <c r="AG17" s="663"/>
      <c r="AH17" s="663"/>
      <c r="AI17" s="663"/>
      <c r="AJ17" s="663"/>
      <c r="AK17" s="663"/>
      <c r="AL17" s="664">
        <v>1.5</v>
      </c>
      <c r="AM17" s="665"/>
      <c r="AN17" s="665"/>
      <c r="AO17" s="666"/>
      <c r="AP17" s="656" t="s">
        <v>268</v>
      </c>
      <c r="AQ17" s="657"/>
      <c r="AR17" s="657"/>
      <c r="AS17" s="657"/>
      <c r="AT17" s="657"/>
      <c r="AU17" s="657"/>
      <c r="AV17" s="657"/>
      <c r="AW17" s="657"/>
      <c r="AX17" s="657"/>
      <c r="AY17" s="657"/>
      <c r="AZ17" s="657"/>
      <c r="BA17" s="657"/>
      <c r="BB17" s="657"/>
      <c r="BC17" s="657"/>
      <c r="BD17" s="657"/>
      <c r="BE17" s="657"/>
      <c r="BF17" s="658"/>
      <c r="BG17" s="659" t="s">
        <v>132</v>
      </c>
      <c r="BH17" s="660"/>
      <c r="BI17" s="660"/>
      <c r="BJ17" s="660"/>
      <c r="BK17" s="660"/>
      <c r="BL17" s="660"/>
      <c r="BM17" s="660"/>
      <c r="BN17" s="661"/>
      <c r="BO17" s="662" t="s">
        <v>236</v>
      </c>
      <c r="BP17" s="662"/>
      <c r="BQ17" s="662"/>
      <c r="BR17" s="662"/>
      <c r="BS17" s="663" t="s">
        <v>236</v>
      </c>
      <c r="BT17" s="663"/>
      <c r="BU17" s="663"/>
      <c r="BV17" s="663"/>
      <c r="BW17" s="663"/>
      <c r="BX17" s="663"/>
      <c r="BY17" s="663"/>
      <c r="BZ17" s="663"/>
      <c r="CA17" s="663"/>
      <c r="CB17" s="667"/>
      <c r="CD17" s="656" t="s">
        <v>269</v>
      </c>
      <c r="CE17" s="657"/>
      <c r="CF17" s="657"/>
      <c r="CG17" s="657"/>
      <c r="CH17" s="657"/>
      <c r="CI17" s="657"/>
      <c r="CJ17" s="657"/>
      <c r="CK17" s="657"/>
      <c r="CL17" s="657"/>
      <c r="CM17" s="657"/>
      <c r="CN17" s="657"/>
      <c r="CO17" s="657"/>
      <c r="CP17" s="657"/>
      <c r="CQ17" s="658"/>
      <c r="CR17" s="659">
        <v>755344</v>
      </c>
      <c r="CS17" s="660"/>
      <c r="CT17" s="660"/>
      <c r="CU17" s="660"/>
      <c r="CV17" s="660"/>
      <c r="CW17" s="660"/>
      <c r="CX17" s="660"/>
      <c r="CY17" s="661"/>
      <c r="CZ17" s="662">
        <v>5.3</v>
      </c>
      <c r="DA17" s="662"/>
      <c r="DB17" s="662"/>
      <c r="DC17" s="662"/>
      <c r="DD17" s="668" t="s">
        <v>236</v>
      </c>
      <c r="DE17" s="660"/>
      <c r="DF17" s="660"/>
      <c r="DG17" s="660"/>
      <c r="DH17" s="660"/>
      <c r="DI17" s="660"/>
      <c r="DJ17" s="660"/>
      <c r="DK17" s="660"/>
      <c r="DL17" s="660"/>
      <c r="DM17" s="660"/>
      <c r="DN17" s="660"/>
      <c r="DO17" s="660"/>
      <c r="DP17" s="661"/>
      <c r="DQ17" s="668">
        <v>743773</v>
      </c>
      <c r="DR17" s="660"/>
      <c r="DS17" s="660"/>
      <c r="DT17" s="660"/>
      <c r="DU17" s="660"/>
      <c r="DV17" s="660"/>
      <c r="DW17" s="660"/>
      <c r="DX17" s="660"/>
      <c r="DY17" s="660"/>
      <c r="DZ17" s="660"/>
      <c r="EA17" s="660"/>
      <c r="EB17" s="660"/>
      <c r="EC17" s="669"/>
    </row>
    <row r="18" spans="2:133" ht="11.25" customHeight="1" x14ac:dyDescent="0.2">
      <c r="B18" s="656" t="s">
        <v>270</v>
      </c>
      <c r="C18" s="657"/>
      <c r="D18" s="657"/>
      <c r="E18" s="657"/>
      <c r="F18" s="657"/>
      <c r="G18" s="657"/>
      <c r="H18" s="657"/>
      <c r="I18" s="657"/>
      <c r="J18" s="657"/>
      <c r="K18" s="657"/>
      <c r="L18" s="657"/>
      <c r="M18" s="657"/>
      <c r="N18" s="657"/>
      <c r="O18" s="657"/>
      <c r="P18" s="657"/>
      <c r="Q18" s="658"/>
      <c r="R18" s="659">
        <v>45691</v>
      </c>
      <c r="S18" s="660"/>
      <c r="T18" s="660"/>
      <c r="U18" s="660"/>
      <c r="V18" s="660"/>
      <c r="W18" s="660"/>
      <c r="X18" s="660"/>
      <c r="Y18" s="661"/>
      <c r="Z18" s="662">
        <v>0.3</v>
      </c>
      <c r="AA18" s="662"/>
      <c r="AB18" s="662"/>
      <c r="AC18" s="662"/>
      <c r="AD18" s="663">
        <v>45691</v>
      </c>
      <c r="AE18" s="663"/>
      <c r="AF18" s="663"/>
      <c r="AG18" s="663"/>
      <c r="AH18" s="663"/>
      <c r="AI18" s="663"/>
      <c r="AJ18" s="663"/>
      <c r="AK18" s="663"/>
      <c r="AL18" s="664">
        <v>0.5</v>
      </c>
      <c r="AM18" s="665"/>
      <c r="AN18" s="665"/>
      <c r="AO18" s="666"/>
      <c r="AP18" s="656" t="s">
        <v>271</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236</v>
      </c>
      <c r="BT18" s="663"/>
      <c r="BU18" s="663"/>
      <c r="BV18" s="663"/>
      <c r="BW18" s="663"/>
      <c r="BX18" s="663"/>
      <c r="BY18" s="663"/>
      <c r="BZ18" s="663"/>
      <c r="CA18" s="663"/>
      <c r="CB18" s="667"/>
      <c r="CD18" s="656" t="s">
        <v>272</v>
      </c>
      <c r="CE18" s="657"/>
      <c r="CF18" s="657"/>
      <c r="CG18" s="657"/>
      <c r="CH18" s="657"/>
      <c r="CI18" s="657"/>
      <c r="CJ18" s="657"/>
      <c r="CK18" s="657"/>
      <c r="CL18" s="657"/>
      <c r="CM18" s="657"/>
      <c r="CN18" s="657"/>
      <c r="CO18" s="657"/>
      <c r="CP18" s="657"/>
      <c r="CQ18" s="658"/>
      <c r="CR18" s="659" t="s">
        <v>132</v>
      </c>
      <c r="CS18" s="660"/>
      <c r="CT18" s="660"/>
      <c r="CU18" s="660"/>
      <c r="CV18" s="660"/>
      <c r="CW18" s="660"/>
      <c r="CX18" s="660"/>
      <c r="CY18" s="661"/>
      <c r="CZ18" s="662" t="s">
        <v>132</v>
      </c>
      <c r="DA18" s="662"/>
      <c r="DB18" s="662"/>
      <c r="DC18" s="662"/>
      <c r="DD18" s="668" t="s">
        <v>236</v>
      </c>
      <c r="DE18" s="660"/>
      <c r="DF18" s="660"/>
      <c r="DG18" s="660"/>
      <c r="DH18" s="660"/>
      <c r="DI18" s="660"/>
      <c r="DJ18" s="660"/>
      <c r="DK18" s="660"/>
      <c r="DL18" s="660"/>
      <c r="DM18" s="660"/>
      <c r="DN18" s="660"/>
      <c r="DO18" s="660"/>
      <c r="DP18" s="661"/>
      <c r="DQ18" s="668" t="s">
        <v>132</v>
      </c>
      <c r="DR18" s="660"/>
      <c r="DS18" s="660"/>
      <c r="DT18" s="660"/>
      <c r="DU18" s="660"/>
      <c r="DV18" s="660"/>
      <c r="DW18" s="660"/>
      <c r="DX18" s="660"/>
      <c r="DY18" s="660"/>
      <c r="DZ18" s="660"/>
      <c r="EA18" s="660"/>
      <c r="EB18" s="660"/>
      <c r="EC18" s="669"/>
    </row>
    <row r="19" spans="2:133" ht="11.25" customHeight="1" x14ac:dyDescent="0.2">
      <c r="B19" s="656" t="s">
        <v>273</v>
      </c>
      <c r="C19" s="657"/>
      <c r="D19" s="657"/>
      <c r="E19" s="657"/>
      <c r="F19" s="657"/>
      <c r="G19" s="657"/>
      <c r="H19" s="657"/>
      <c r="I19" s="657"/>
      <c r="J19" s="657"/>
      <c r="K19" s="657"/>
      <c r="L19" s="657"/>
      <c r="M19" s="657"/>
      <c r="N19" s="657"/>
      <c r="O19" s="657"/>
      <c r="P19" s="657"/>
      <c r="Q19" s="658"/>
      <c r="R19" s="659">
        <v>43829</v>
      </c>
      <c r="S19" s="660"/>
      <c r="T19" s="660"/>
      <c r="U19" s="660"/>
      <c r="V19" s="660"/>
      <c r="W19" s="660"/>
      <c r="X19" s="660"/>
      <c r="Y19" s="661"/>
      <c r="Z19" s="662">
        <v>0.3</v>
      </c>
      <c r="AA19" s="662"/>
      <c r="AB19" s="662"/>
      <c r="AC19" s="662"/>
      <c r="AD19" s="663">
        <v>43829</v>
      </c>
      <c r="AE19" s="663"/>
      <c r="AF19" s="663"/>
      <c r="AG19" s="663"/>
      <c r="AH19" s="663"/>
      <c r="AI19" s="663"/>
      <c r="AJ19" s="663"/>
      <c r="AK19" s="663"/>
      <c r="AL19" s="664">
        <v>0.5</v>
      </c>
      <c r="AM19" s="665"/>
      <c r="AN19" s="665"/>
      <c r="AO19" s="666"/>
      <c r="AP19" s="656" t="s">
        <v>274</v>
      </c>
      <c r="AQ19" s="657"/>
      <c r="AR19" s="657"/>
      <c r="AS19" s="657"/>
      <c r="AT19" s="657"/>
      <c r="AU19" s="657"/>
      <c r="AV19" s="657"/>
      <c r="AW19" s="657"/>
      <c r="AX19" s="657"/>
      <c r="AY19" s="657"/>
      <c r="AZ19" s="657"/>
      <c r="BA19" s="657"/>
      <c r="BB19" s="657"/>
      <c r="BC19" s="657"/>
      <c r="BD19" s="657"/>
      <c r="BE19" s="657"/>
      <c r="BF19" s="658"/>
      <c r="BG19" s="659">
        <v>446160</v>
      </c>
      <c r="BH19" s="660"/>
      <c r="BI19" s="660"/>
      <c r="BJ19" s="660"/>
      <c r="BK19" s="660"/>
      <c r="BL19" s="660"/>
      <c r="BM19" s="660"/>
      <c r="BN19" s="661"/>
      <c r="BO19" s="662">
        <v>5.8</v>
      </c>
      <c r="BP19" s="662"/>
      <c r="BQ19" s="662"/>
      <c r="BR19" s="662"/>
      <c r="BS19" s="663" t="s">
        <v>132</v>
      </c>
      <c r="BT19" s="663"/>
      <c r="BU19" s="663"/>
      <c r="BV19" s="663"/>
      <c r="BW19" s="663"/>
      <c r="BX19" s="663"/>
      <c r="BY19" s="663"/>
      <c r="BZ19" s="663"/>
      <c r="CA19" s="663"/>
      <c r="CB19" s="667"/>
      <c r="CD19" s="656" t="s">
        <v>275</v>
      </c>
      <c r="CE19" s="657"/>
      <c r="CF19" s="657"/>
      <c r="CG19" s="657"/>
      <c r="CH19" s="657"/>
      <c r="CI19" s="657"/>
      <c r="CJ19" s="657"/>
      <c r="CK19" s="657"/>
      <c r="CL19" s="657"/>
      <c r="CM19" s="657"/>
      <c r="CN19" s="657"/>
      <c r="CO19" s="657"/>
      <c r="CP19" s="657"/>
      <c r="CQ19" s="658"/>
      <c r="CR19" s="659" t="s">
        <v>236</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x14ac:dyDescent="0.2">
      <c r="B20" s="672" t="s">
        <v>276</v>
      </c>
      <c r="C20" s="673"/>
      <c r="D20" s="673"/>
      <c r="E20" s="673"/>
      <c r="F20" s="673"/>
      <c r="G20" s="673"/>
      <c r="H20" s="673"/>
      <c r="I20" s="673"/>
      <c r="J20" s="673"/>
      <c r="K20" s="673"/>
      <c r="L20" s="673"/>
      <c r="M20" s="673"/>
      <c r="N20" s="673"/>
      <c r="O20" s="673"/>
      <c r="P20" s="673"/>
      <c r="Q20" s="674"/>
      <c r="R20" s="659">
        <v>1862</v>
      </c>
      <c r="S20" s="660"/>
      <c r="T20" s="660"/>
      <c r="U20" s="660"/>
      <c r="V20" s="660"/>
      <c r="W20" s="660"/>
      <c r="X20" s="660"/>
      <c r="Y20" s="661"/>
      <c r="Z20" s="662">
        <v>0</v>
      </c>
      <c r="AA20" s="662"/>
      <c r="AB20" s="662"/>
      <c r="AC20" s="662"/>
      <c r="AD20" s="663">
        <v>1862</v>
      </c>
      <c r="AE20" s="663"/>
      <c r="AF20" s="663"/>
      <c r="AG20" s="663"/>
      <c r="AH20" s="663"/>
      <c r="AI20" s="663"/>
      <c r="AJ20" s="663"/>
      <c r="AK20" s="663"/>
      <c r="AL20" s="664">
        <v>0</v>
      </c>
      <c r="AM20" s="665"/>
      <c r="AN20" s="665"/>
      <c r="AO20" s="666"/>
      <c r="AP20" s="656" t="s">
        <v>277</v>
      </c>
      <c r="AQ20" s="657"/>
      <c r="AR20" s="657"/>
      <c r="AS20" s="657"/>
      <c r="AT20" s="657"/>
      <c r="AU20" s="657"/>
      <c r="AV20" s="657"/>
      <c r="AW20" s="657"/>
      <c r="AX20" s="657"/>
      <c r="AY20" s="657"/>
      <c r="AZ20" s="657"/>
      <c r="BA20" s="657"/>
      <c r="BB20" s="657"/>
      <c r="BC20" s="657"/>
      <c r="BD20" s="657"/>
      <c r="BE20" s="657"/>
      <c r="BF20" s="658"/>
      <c r="BG20" s="659">
        <v>446160</v>
      </c>
      <c r="BH20" s="660"/>
      <c r="BI20" s="660"/>
      <c r="BJ20" s="660"/>
      <c r="BK20" s="660"/>
      <c r="BL20" s="660"/>
      <c r="BM20" s="660"/>
      <c r="BN20" s="661"/>
      <c r="BO20" s="662">
        <v>5.8</v>
      </c>
      <c r="BP20" s="662"/>
      <c r="BQ20" s="662"/>
      <c r="BR20" s="662"/>
      <c r="BS20" s="663" t="s">
        <v>236</v>
      </c>
      <c r="BT20" s="663"/>
      <c r="BU20" s="663"/>
      <c r="BV20" s="663"/>
      <c r="BW20" s="663"/>
      <c r="BX20" s="663"/>
      <c r="BY20" s="663"/>
      <c r="BZ20" s="663"/>
      <c r="CA20" s="663"/>
      <c r="CB20" s="667"/>
      <c r="CD20" s="656" t="s">
        <v>278</v>
      </c>
      <c r="CE20" s="657"/>
      <c r="CF20" s="657"/>
      <c r="CG20" s="657"/>
      <c r="CH20" s="657"/>
      <c r="CI20" s="657"/>
      <c r="CJ20" s="657"/>
      <c r="CK20" s="657"/>
      <c r="CL20" s="657"/>
      <c r="CM20" s="657"/>
      <c r="CN20" s="657"/>
      <c r="CO20" s="657"/>
      <c r="CP20" s="657"/>
      <c r="CQ20" s="658"/>
      <c r="CR20" s="659">
        <v>14264743</v>
      </c>
      <c r="CS20" s="660"/>
      <c r="CT20" s="660"/>
      <c r="CU20" s="660"/>
      <c r="CV20" s="660"/>
      <c r="CW20" s="660"/>
      <c r="CX20" s="660"/>
      <c r="CY20" s="661"/>
      <c r="CZ20" s="662">
        <v>100</v>
      </c>
      <c r="DA20" s="662"/>
      <c r="DB20" s="662"/>
      <c r="DC20" s="662"/>
      <c r="DD20" s="668">
        <v>688384</v>
      </c>
      <c r="DE20" s="660"/>
      <c r="DF20" s="660"/>
      <c r="DG20" s="660"/>
      <c r="DH20" s="660"/>
      <c r="DI20" s="660"/>
      <c r="DJ20" s="660"/>
      <c r="DK20" s="660"/>
      <c r="DL20" s="660"/>
      <c r="DM20" s="660"/>
      <c r="DN20" s="660"/>
      <c r="DO20" s="660"/>
      <c r="DP20" s="661"/>
      <c r="DQ20" s="668">
        <v>10184670</v>
      </c>
      <c r="DR20" s="660"/>
      <c r="DS20" s="660"/>
      <c r="DT20" s="660"/>
      <c r="DU20" s="660"/>
      <c r="DV20" s="660"/>
      <c r="DW20" s="660"/>
      <c r="DX20" s="660"/>
      <c r="DY20" s="660"/>
      <c r="DZ20" s="660"/>
      <c r="EA20" s="660"/>
      <c r="EB20" s="660"/>
      <c r="EC20" s="669"/>
    </row>
    <row r="21" spans="2:133" ht="11.25" customHeight="1" x14ac:dyDescent="0.2">
      <c r="B21" s="656" t="s">
        <v>279</v>
      </c>
      <c r="C21" s="657"/>
      <c r="D21" s="657"/>
      <c r="E21" s="657"/>
      <c r="F21" s="657"/>
      <c r="G21" s="657"/>
      <c r="H21" s="657"/>
      <c r="I21" s="657"/>
      <c r="J21" s="657"/>
      <c r="K21" s="657"/>
      <c r="L21" s="657"/>
      <c r="M21" s="657"/>
      <c r="N21" s="657"/>
      <c r="O21" s="657"/>
      <c r="P21" s="657"/>
      <c r="Q21" s="658"/>
      <c r="R21" s="659">
        <v>300425</v>
      </c>
      <c r="S21" s="660"/>
      <c r="T21" s="660"/>
      <c r="U21" s="660"/>
      <c r="V21" s="660"/>
      <c r="W21" s="660"/>
      <c r="X21" s="660"/>
      <c r="Y21" s="661"/>
      <c r="Z21" s="662">
        <v>2</v>
      </c>
      <c r="AA21" s="662"/>
      <c r="AB21" s="662"/>
      <c r="AC21" s="662"/>
      <c r="AD21" s="663">
        <v>286672</v>
      </c>
      <c r="AE21" s="663"/>
      <c r="AF21" s="663"/>
      <c r="AG21" s="663"/>
      <c r="AH21" s="663"/>
      <c r="AI21" s="663"/>
      <c r="AJ21" s="663"/>
      <c r="AK21" s="663"/>
      <c r="AL21" s="664">
        <v>3.2</v>
      </c>
      <c r="AM21" s="665"/>
      <c r="AN21" s="665"/>
      <c r="AO21" s="666"/>
      <c r="AP21" s="656" t="s">
        <v>280</v>
      </c>
      <c r="AQ21" s="675"/>
      <c r="AR21" s="675"/>
      <c r="AS21" s="675"/>
      <c r="AT21" s="675"/>
      <c r="AU21" s="675"/>
      <c r="AV21" s="675"/>
      <c r="AW21" s="675"/>
      <c r="AX21" s="675"/>
      <c r="AY21" s="675"/>
      <c r="AZ21" s="675"/>
      <c r="BA21" s="675"/>
      <c r="BB21" s="675"/>
      <c r="BC21" s="675"/>
      <c r="BD21" s="675"/>
      <c r="BE21" s="675"/>
      <c r="BF21" s="676"/>
      <c r="BG21" s="659" t="s">
        <v>132</v>
      </c>
      <c r="BH21" s="660"/>
      <c r="BI21" s="660"/>
      <c r="BJ21" s="660"/>
      <c r="BK21" s="660"/>
      <c r="BL21" s="660"/>
      <c r="BM21" s="660"/>
      <c r="BN21" s="661"/>
      <c r="BO21" s="662" t="s">
        <v>132</v>
      </c>
      <c r="BP21" s="662"/>
      <c r="BQ21" s="662"/>
      <c r="BR21" s="662"/>
      <c r="BS21" s="663" t="s">
        <v>236</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281</v>
      </c>
      <c r="C22" s="657"/>
      <c r="D22" s="657"/>
      <c r="E22" s="657"/>
      <c r="F22" s="657"/>
      <c r="G22" s="657"/>
      <c r="H22" s="657"/>
      <c r="I22" s="657"/>
      <c r="J22" s="657"/>
      <c r="K22" s="657"/>
      <c r="L22" s="657"/>
      <c r="M22" s="657"/>
      <c r="N22" s="657"/>
      <c r="O22" s="657"/>
      <c r="P22" s="657"/>
      <c r="Q22" s="658"/>
      <c r="R22" s="659">
        <v>286672</v>
      </c>
      <c r="S22" s="660"/>
      <c r="T22" s="660"/>
      <c r="U22" s="660"/>
      <c r="V22" s="660"/>
      <c r="W22" s="660"/>
      <c r="X22" s="660"/>
      <c r="Y22" s="661"/>
      <c r="Z22" s="662">
        <v>1.9</v>
      </c>
      <c r="AA22" s="662"/>
      <c r="AB22" s="662"/>
      <c r="AC22" s="662"/>
      <c r="AD22" s="663">
        <v>286672</v>
      </c>
      <c r="AE22" s="663"/>
      <c r="AF22" s="663"/>
      <c r="AG22" s="663"/>
      <c r="AH22" s="663"/>
      <c r="AI22" s="663"/>
      <c r="AJ22" s="663"/>
      <c r="AK22" s="663"/>
      <c r="AL22" s="664">
        <v>3.2</v>
      </c>
      <c r="AM22" s="665"/>
      <c r="AN22" s="665"/>
      <c r="AO22" s="666"/>
      <c r="AP22" s="656" t="s">
        <v>282</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132</v>
      </c>
      <c r="BP22" s="662"/>
      <c r="BQ22" s="662"/>
      <c r="BR22" s="662"/>
      <c r="BS22" s="663" t="s">
        <v>236</v>
      </c>
      <c r="BT22" s="663"/>
      <c r="BU22" s="663"/>
      <c r="BV22" s="663"/>
      <c r="BW22" s="663"/>
      <c r="BX22" s="663"/>
      <c r="BY22" s="663"/>
      <c r="BZ22" s="663"/>
      <c r="CA22" s="663"/>
      <c r="CB22" s="667"/>
      <c r="CD22" s="641" t="s">
        <v>283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284</v>
      </c>
      <c r="C23" s="657"/>
      <c r="D23" s="657"/>
      <c r="E23" s="657"/>
      <c r="F23" s="657"/>
      <c r="G23" s="657"/>
      <c r="H23" s="657"/>
      <c r="I23" s="657"/>
      <c r="J23" s="657"/>
      <c r="K23" s="657"/>
      <c r="L23" s="657"/>
      <c r="M23" s="657"/>
      <c r="N23" s="657"/>
      <c r="O23" s="657"/>
      <c r="P23" s="657"/>
      <c r="Q23" s="658"/>
      <c r="R23" s="659">
        <v>13753</v>
      </c>
      <c r="S23" s="660"/>
      <c r="T23" s="660"/>
      <c r="U23" s="660"/>
      <c r="V23" s="660"/>
      <c r="W23" s="660"/>
      <c r="X23" s="660"/>
      <c r="Y23" s="661"/>
      <c r="Z23" s="662">
        <v>0.1</v>
      </c>
      <c r="AA23" s="662"/>
      <c r="AB23" s="662"/>
      <c r="AC23" s="662"/>
      <c r="AD23" s="663" t="s">
        <v>236</v>
      </c>
      <c r="AE23" s="663"/>
      <c r="AF23" s="663"/>
      <c r="AG23" s="663"/>
      <c r="AH23" s="663"/>
      <c r="AI23" s="663"/>
      <c r="AJ23" s="663"/>
      <c r="AK23" s="663"/>
      <c r="AL23" s="664" t="s">
        <v>236</v>
      </c>
      <c r="AM23" s="665"/>
      <c r="AN23" s="665"/>
      <c r="AO23" s="666"/>
      <c r="AP23" s="656" t="s">
        <v>285</v>
      </c>
      <c r="AQ23" s="675"/>
      <c r="AR23" s="675"/>
      <c r="AS23" s="675"/>
      <c r="AT23" s="675"/>
      <c r="AU23" s="675"/>
      <c r="AV23" s="675"/>
      <c r="AW23" s="675"/>
      <c r="AX23" s="675"/>
      <c r="AY23" s="675"/>
      <c r="AZ23" s="675"/>
      <c r="BA23" s="675"/>
      <c r="BB23" s="675"/>
      <c r="BC23" s="675"/>
      <c r="BD23" s="675"/>
      <c r="BE23" s="675"/>
      <c r="BF23" s="676"/>
      <c r="BG23" s="659">
        <v>446160</v>
      </c>
      <c r="BH23" s="660"/>
      <c r="BI23" s="660"/>
      <c r="BJ23" s="660"/>
      <c r="BK23" s="660"/>
      <c r="BL23" s="660"/>
      <c r="BM23" s="660"/>
      <c r="BN23" s="661"/>
      <c r="BO23" s="662">
        <v>5.8</v>
      </c>
      <c r="BP23" s="662"/>
      <c r="BQ23" s="662"/>
      <c r="BR23" s="662"/>
      <c r="BS23" s="663" t="s">
        <v>236</v>
      </c>
      <c r="BT23" s="663"/>
      <c r="BU23" s="663"/>
      <c r="BV23" s="663"/>
      <c r="BW23" s="663"/>
      <c r="BX23" s="663"/>
      <c r="BY23" s="663"/>
      <c r="BZ23" s="663"/>
      <c r="CA23" s="663"/>
      <c r="CB23" s="667"/>
      <c r="CD23" s="641" t="s">
        <v>224</v>
      </c>
      <c r="CE23" s="642"/>
      <c r="CF23" s="642"/>
      <c r="CG23" s="642"/>
      <c r="CH23" s="642"/>
      <c r="CI23" s="642"/>
      <c r="CJ23" s="642"/>
      <c r="CK23" s="642"/>
      <c r="CL23" s="642"/>
      <c r="CM23" s="642"/>
      <c r="CN23" s="642"/>
      <c r="CO23" s="642"/>
      <c r="CP23" s="642"/>
      <c r="CQ23" s="643"/>
      <c r="CR23" s="641" t="s">
        <v>286</v>
      </c>
      <c r="CS23" s="642"/>
      <c r="CT23" s="642"/>
      <c r="CU23" s="642"/>
      <c r="CV23" s="642"/>
      <c r="CW23" s="642"/>
      <c r="CX23" s="642"/>
      <c r="CY23" s="643"/>
      <c r="CZ23" s="641" t="s">
        <v>287</v>
      </c>
      <c r="DA23" s="642"/>
      <c r="DB23" s="642"/>
      <c r="DC23" s="643"/>
      <c r="DD23" s="641" t="s">
        <v>288</v>
      </c>
      <c r="DE23" s="642"/>
      <c r="DF23" s="642"/>
      <c r="DG23" s="642"/>
      <c r="DH23" s="642"/>
      <c r="DI23" s="642"/>
      <c r="DJ23" s="642"/>
      <c r="DK23" s="643"/>
      <c r="DL23" s="686" t="s">
        <v>289</v>
      </c>
      <c r="DM23" s="687"/>
      <c r="DN23" s="687"/>
      <c r="DO23" s="687"/>
      <c r="DP23" s="687"/>
      <c r="DQ23" s="687"/>
      <c r="DR23" s="687"/>
      <c r="DS23" s="687"/>
      <c r="DT23" s="687"/>
      <c r="DU23" s="687"/>
      <c r="DV23" s="688"/>
      <c r="DW23" s="641" t="s">
        <v>290</v>
      </c>
      <c r="DX23" s="642"/>
      <c r="DY23" s="642"/>
      <c r="DZ23" s="642"/>
      <c r="EA23" s="642"/>
      <c r="EB23" s="642"/>
      <c r="EC23" s="643"/>
    </row>
    <row r="24" spans="2:133" ht="11.25" customHeight="1" x14ac:dyDescent="0.2">
      <c r="B24" s="656" t="s">
        <v>291</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132</v>
      </c>
      <c r="AA24" s="662"/>
      <c r="AB24" s="662"/>
      <c r="AC24" s="662"/>
      <c r="AD24" s="663" t="s">
        <v>132</v>
      </c>
      <c r="AE24" s="663"/>
      <c r="AF24" s="663"/>
      <c r="AG24" s="663"/>
      <c r="AH24" s="663"/>
      <c r="AI24" s="663"/>
      <c r="AJ24" s="663"/>
      <c r="AK24" s="663"/>
      <c r="AL24" s="664" t="s">
        <v>236</v>
      </c>
      <c r="AM24" s="665"/>
      <c r="AN24" s="665"/>
      <c r="AO24" s="666"/>
      <c r="AP24" s="656" t="s">
        <v>292</v>
      </c>
      <c r="AQ24" s="675"/>
      <c r="AR24" s="675"/>
      <c r="AS24" s="675"/>
      <c r="AT24" s="675"/>
      <c r="AU24" s="675"/>
      <c r="AV24" s="675"/>
      <c r="AW24" s="675"/>
      <c r="AX24" s="675"/>
      <c r="AY24" s="675"/>
      <c r="AZ24" s="675"/>
      <c r="BA24" s="675"/>
      <c r="BB24" s="675"/>
      <c r="BC24" s="675"/>
      <c r="BD24" s="675"/>
      <c r="BE24" s="675"/>
      <c r="BF24" s="676"/>
      <c r="BG24" s="659" t="s">
        <v>132</v>
      </c>
      <c r="BH24" s="660"/>
      <c r="BI24" s="660"/>
      <c r="BJ24" s="660"/>
      <c r="BK24" s="660"/>
      <c r="BL24" s="660"/>
      <c r="BM24" s="660"/>
      <c r="BN24" s="661"/>
      <c r="BO24" s="662" t="s">
        <v>132</v>
      </c>
      <c r="BP24" s="662"/>
      <c r="BQ24" s="662"/>
      <c r="BR24" s="662"/>
      <c r="BS24" s="663" t="s">
        <v>236</v>
      </c>
      <c r="BT24" s="663"/>
      <c r="BU24" s="663"/>
      <c r="BV24" s="663"/>
      <c r="BW24" s="663"/>
      <c r="BX24" s="663"/>
      <c r="BY24" s="663"/>
      <c r="BZ24" s="663"/>
      <c r="CA24" s="663"/>
      <c r="CB24" s="667"/>
      <c r="CD24" s="645" t="s">
        <v>293</v>
      </c>
      <c r="CE24" s="646"/>
      <c r="CF24" s="646"/>
      <c r="CG24" s="646"/>
      <c r="CH24" s="646"/>
      <c r="CI24" s="646"/>
      <c r="CJ24" s="646"/>
      <c r="CK24" s="646"/>
      <c r="CL24" s="646"/>
      <c r="CM24" s="646"/>
      <c r="CN24" s="646"/>
      <c r="CO24" s="646"/>
      <c r="CP24" s="646"/>
      <c r="CQ24" s="647"/>
      <c r="CR24" s="648">
        <v>7165829</v>
      </c>
      <c r="CS24" s="649"/>
      <c r="CT24" s="649"/>
      <c r="CU24" s="649"/>
      <c r="CV24" s="649"/>
      <c r="CW24" s="649"/>
      <c r="CX24" s="649"/>
      <c r="CY24" s="650"/>
      <c r="CZ24" s="653">
        <v>50.2</v>
      </c>
      <c r="DA24" s="654"/>
      <c r="DB24" s="654"/>
      <c r="DC24" s="670"/>
      <c r="DD24" s="689">
        <v>4844211</v>
      </c>
      <c r="DE24" s="649"/>
      <c r="DF24" s="649"/>
      <c r="DG24" s="649"/>
      <c r="DH24" s="649"/>
      <c r="DI24" s="649"/>
      <c r="DJ24" s="649"/>
      <c r="DK24" s="650"/>
      <c r="DL24" s="689">
        <v>4798496</v>
      </c>
      <c r="DM24" s="649"/>
      <c r="DN24" s="649"/>
      <c r="DO24" s="649"/>
      <c r="DP24" s="649"/>
      <c r="DQ24" s="649"/>
      <c r="DR24" s="649"/>
      <c r="DS24" s="649"/>
      <c r="DT24" s="649"/>
      <c r="DU24" s="649"/>
      <c r="DV24" s="650"/>
      <c r="DW24" s="653">
        <v>52.3</v>
      </c>
      <c r="DX24" s="654"/>
      <c r="DY24" s="654"/>
      <c r="DZ24" s="654"/>
      <c r="EA24" s="654"/>
      <c r="EB24" s="654"/>
      <c r="EC24" s="655"/>
    </row>
    <row r="25" spans="2:133" ht="11.25" customHeight="1" x14ac:dyDescent="0.2">
      <c r="B25" s="656" t="s">
        <v>294</v>
      </c>
      <c r="C25" s="657"/>
      <c r="D25" s="657"/>
      <c r="E25" s="657"/>
      <c r="F25" s="657"/>
      <c r="G25" s="657"/>
      <c r="H25" s="657"/>
      <c r="I25" s="657"/>
      <c r="J25" s="657"/>
      <c r="K25" s="657"/>
      <c r="L25" s="657"/>
      <c r="M25" s="657"/>
      <c r="N25" s="657"/>
      <c r="O25" s="657"/>
      <c r="P25" s="657"/>
      <c r="Q25" s="658"/>
      <c r="R25" s="659">
        <v>9466641</v>
      </c>
      <c r="S25" s="660"/>
      <c r="T25" s="660"/>
      <c r="U25" s="660"/>
      <c r="V25" s="660"/>
      <c r="W25" s="660"/>
      <c r="X25" s="660"/>
      <c r="Y25" s="661"/>
      <c r="Z25" s="662">
        <v>63</v>
      </c>
      <c r="AA25" s="662"/>
      <c r="AB25" s="662"/>
      <c r="AC25" s="662"/>
      <c r="AD25" s="663">
        <v>9006727</v>
      </c>
      <c r="AE25" s="663"/>
      <c r="AF25" s="663"/>
      <c r="AG25" s="663"/>
      <c r="AH25" s="663"/>
      <c r="AI25" s="663"/>
      <c r="AJ25" s="663"/>
      <c r="AK25" s="663"/>
      <c r="AL25" s="664">
        <v>99.2</v>
      </c>
      <c r="AM25" s="665"/>
      <c r="AN25" s="665"/>
      <c r="AO25" s="666"/>
      <c r="AP25" s="656" t="s">
        <v>295</v>
      </c>
      <c r="AQ25" s="675"/>
      <c r="AR25" s="675"/>
      <c r="AS25" s="675"/>
      <c r="AT25" s="675"/>
      <c r="AU25" s="675"/>
      <c r="AV25" s="675"/>
      <c r="AW25" s="675"/>
      <c r="AX25" s="675"/>
      <c r="AY25" s="675"/>
      <c r="AZ25" s="675"/>
      <c r="BA25" s="675"/>
      <c r="BB25" s="675"/>
      <c r="BC25" s="675"/>
      <c r="BD25" s="675"/>
      <c r="BE25" s="675"/>
      <c r="BF25" s="676"/>
      <c r="BG25" s="659" t="s">
        <v>236</v>
      </c>
      <c r="BH25" s="660"/>
      <c r="BI25" s="660"/>
      <c r="BJ25" s="660"/>
      <c r="BK25" s="660"/>
      <c r="BL25" s="660"/>
      <c r="BM25" s="660"/>
      <c r="BN25" s="661"/>
      <c r="BO25" s="662" t="s">
        <v>236</v>
      </c>
      <c r="BP25" s="662"/>
      <c r="BQ25" s="662"/>
      <c r="BR25" s="662"/>
      <c r="BS25" s="663" t="s">
        <v>132</v>
      </c>
      <c r="BT25" s="663"/>
      <c r="BU25" s="663"/>
      <c r="BV25" s="663"/>
      <c r="BW25" s="663"/>
      <c r="BX25" s="663"/>
      <c r="BY25" s="663"/>
      <c r="BZ25" s="663"/>
      <c r="CA25" s="663"/>
      <c r="CB25" s="667"/>
      <c r="CD25" s="656" t="s">
        <v>296</v>
      </c>
      <c r="CE25" s="657"/>
      <c r="CF25" s="657"/>
      <c r="CG25" s="657"/>
      <c r="CH25" s="657"/>
      <c r="CI25" s="657"/>
      <c r="CJ25" s="657"/>
      <c r="CK25" s="657"/>
      <c r="CL25" s="657"/>
      <c r="CM25" s="657"/>
      <c r="CN25" s="657"/>
      <c r="CO25" s="657"/>
      <c r="CP25" s="657"/>
      <c r="CQ25" s="658"/>
      <c r="CR25" s="659">
        <v>3437005</v>
      </c>
      <c r="CS25" s="692"/>
      <c r="CT25" s="692"/>
      <c r="CU25" s="692"/>
      <c r="CV25" s="692"/>
      <c r="CW25" s="692"/>
      <c r="CX25" s="692"/>
      <c r="CY25" s="693"/>
      <c r="CZ25" s="664">
        <v>24.1</v>
      </c>
      <c r="DA25" s="690"/>
      <c r="DB25" s="690"/>
      <c r="DC25" s="694"/>
      <c r="DD25" s="668">
        <v>3179617</v>
      </c>
      <c r="DE25" s="692"/>
      <c r="DF25" s="692"/>
      <c r="DG25" s="692"/>
      <c r="DH25" s="692"/>
      <c r="DI25" s="692"/>
      <c r="DJ25" s="692"/>
      <c r="DK25" s="693"/>
      <c r="DL25" s="668">
        <v>3134410</v>
      </c>
      <c r="DM25" s="692"/>
      <c r="DN25" s="692"/>
      <c r="DO25" s="692"/>
      <c r="DP25" s="692"/>
      <c r="DQ25" s="692"/>
      <c r="DR25" s="692"/>
      <c r="DS25" s="692"/>
      <c r="DT25" s="692"/>
      <c r="DU25" s="692"/>
      <c r="DV25" s="693"/>
      <c r="DW25" s="664">
        <v>34.200000000000003</v>
      </c>
      <c r="DX25" s="690"/>
      <c r="DY25" s="690"/>
      <c r="DZ25" s="690"/>
      <c r="EA25" s="690"/>
      <c r="EB25" s="690"/>
      <c r="EC25" s="691"/>
    </row>
    <row r="26" spans="2:133" ht="11.25" customHeight="1" x14ac:dyDescent="0.2">
      <c r="B26" s="656" t="s">
        <v>297</v>
      </c>
      <c r="C26" s="657"/>
      <c r="D26" s="657"/>
      <c r="E26" s="657"/>
      <c r="F26" s="657"/>
      <c r="G26" s="657"/>
      <c r="H26" s="657"/>
      <c r="I26" s="657"/>
      <c r="J26" s="657"/>
      <c r="K26" s="657"/>
      <c r="L26" s="657"/>
      <c r="M26" s="657"/>
      <c r="N26" s="657"/>
      <c r="O26" s="657"/>
      <c r="P26" s="657"/>
      <c r="Q26" s="658"/>
      <c r="R26" s="659">
        <v>5836</v>
      </c>
      <c r="S26" s="660"/>
      <c r="T26" s="660"/>
      <c r="U26" s="660"/>
      <c r="V26" s="660"/>
      <c r="W26" s="660"/>
      <c r="X26" s="660"/>
      <c r="Y26" s="661"/>
      <c r="Z26" s="662">
        <v>0</v>
      </c>
      <c r="AA26" s="662"/>
      <c r="AB26" s="662"/>
      <c r="AC26" s="662"/>
      <c r="AD26" s="663">
        <v>5836</v>
      </c>
      <c r="AE26" s="663"/>
      <c r="AF26" s="663"/>
      <c r="AG26" s="663"/>
      <c r="AH26" s="663"/>
      <c r="AI26" s="663"/>
      <c r="AJ26" s="663"/>
      <c r="AK26" s="663"/>
      <c r="AL26" s="664">
        <v>0.1</v>
      </c>
      <c r="AM26" s="665"/>
      <c r="AN26" s="665"/>
      <c r="AO26" s="666"/>
      <c r="AP26" s="656" t="s">
        <v>298</v>
      </c>
      <c r="AQ26" s="675"/>
      <c r="AR26" s="675"/>
      <c r="AS26" s="675"/>
      <c r="AT26" s="675"/>
      <c r="AU26" s="675"/>
      <c r="AV26" s="675"/>
      <c r="AW26" s="675"/>
      <c r="AX26" s="675"/>
      <c r="AY26" s="675"/>
      <c r="AZ26" s="675"/>
      <c r="BA26" s="675"/>
      <c r="BB26" s="675"/>
      <c r="BC26" s="675"/>
      <c r="BD26" s="675"/>
      <c r="BE26" s="675"/>
      <c r="BF26" s="676"/>
      <c r="BG26" s="659" t="s">
        <v>236</v>
      </c>
      <c r="BH26" s="660"/>
      <c r="BI26" s="660"/>
      <c r="BJ26" s="660"/>
      <c r="BK26" s="660"/>
      <c r="BL26" s="660"/>
      <c r="BM26" s="660"/>
      <c r="BN26" s="661"/>
      <c r="BO26" s="662" t="s">
        <v>236</v>
      </c>
      <c r="BP26" s="662"/>
      <c r="BQ26" s="662"/>
      <c r="BR26" s="662"/>
      <c r="BS26" s="663" t="s">
        <v>236</v>
      </c>
      <c r="BT26" s="663"/>
      <c r="BU26" s="663"/>
      <c r="BV26" s="663"/>
      <c r="BW26" s="663"/>
      <c r="BX26" s="663"/>
      <c r="BY26" s="663"/>
      <c r="BZ26" s="663"/>
      <c r="CA26" s="663"/>
      <c r="CB26" s="667"/>
      <c r="CD26" s="656" t="s">
        <v>299</v>
      </c>
      <c r="CE26" s="657"/>
      <c r="CF26" s="657"/>
      <c r="CG26" s="657"/>
      <c r="CH26" s="657"/>
      <c r="CI26" s="657"/>
      <c r="CJ26" s="657"/>
      <c r="CK26" s="657"/>
      <c r="CL26" s="657"/>
      <c r="CM26" s="657"/>
      <c r="CN26" s="657"/>
      <c r="CO26" s="657"/>
      <c r="CP26" s="657"/>
      <c r="CQ26" s="658"/>
      <c r="CR26" s="659">
        <v>2166176</v>
      </c>
      <c r="CS26" s="660"/>
      <c r="CT26" s="660"/>
      <c r="CU26" s="660"/>
      <c r="CV26" s="660"/>
      <c r="CW26" s="660"/>
      <c r="CX26" s="660"/>
      <c r="CY26" s="661"/>
      <c r="CZ26" s="664">
        <v>15.2</v>
      </c>
      <c r="DA26" s="690"/>
      <c r="DB26" s="690"/>
      <c r="DC26" s="694"/>
      <c r="DD26" s="668">
        <v>2015960</v>
      </c>
      <c r="DE26" s="660"/>
      <c r="DF26" s="660"/>
      <c r="DG26" s="660"/>
      <c r="DH26" s="660"/>
      <c r="DI26" s="660"/>
      <c r="DJ26" s="660"/>
      <c r="DK26" s="661"/>
      <c r="DL26" s="668" t="s">
        <v>236</v>
      </c>
      <c r="DM26" s="660"/>
      <c r="DN26" s="660"/>
      <c r="DO26" s="660"/>
      <c r="DP26" s="660"/>
      <c r="DQ26" s="660"/>
      <c r="DR26" s="660"/>
      <c r="DS26" s="660"/>
      <c r="DT26" s="660"/>
      <c r="DU26" s="660"/>
      <c r="DV26" s="661"/>
      <c r="DW26" s="664" t="s">
        <v>236</v>
      </c>
      <c r="DX26" s="690"/>
      <c r="DY26" s="690"/>
      <c r="DZ26" s="690"/>
      <c r="EA26" s="690"/>
      <c r="EB26" s="690"/>
      <c r="EC26" s="691"/>
    </row>
    <row r="27" spans="2:133" ht="11.25" customHeight="1" x14ac:dyDescent="0.2">
      <c r="B27" s="656" t="s">
        <v>300</v>
      </c>
      <c r="C27" s="657"/>
      <c r="D27" s="657"/>
      <c r="E27" s="657"/>
      <c r="F27" s="657"/>
      <c r="G27" s="657"/>
      <c r="H27" s="657"/>
      <c r="I27" s="657"/>
      <c r="J27" s="657"/>
      <c r="K27" s="657"/>
      <c r="L27" s="657"/>
      <c r="M27" s="657"/>
      <c r="N27" s="657"/>
      <c r="O27" s="657"/>
      <c r="P27" s="657"/>
      <c r="Q27" s="658"/>
      <c r="R27" s="659">
        <v>23681</v>
      </c>
      <c r="S27" s="660"/>
      <c r="T27" s="660"/>
      <c r="U27" s="660"/>
      <c r="V27" s="660"/>
      <c r="W27" s="660"/>
      <c r="X27" s="660"/>
      <c r="Y27" s="661"/>
      <c r="Z27" s="662">
        <v>0.2</v>
      </c>
      <c r="AA27" s="662"/>
      <c r="AB27" s="662"/>
      <c r="AC27" s="662"/>
      <c r="AD27" s="663" t="s">
        <v>236</v>
      </c>
      <c r="AE27" s="663"/>
      <c r="AF27" s="663"/>
      <c r="AG27" s="663"/>
      <c r="AH27" s="663"/>
      <c r="AI27" s="663"/>
      <c r="AJ27" s="663"/>
      <c r="AK27" s="663"/>
      <c r="AL27" s="664" t="s">
        <v>236</v>
      </c>
      <c r="AM27" s="665"/>
      <c r="AN27" s="665"/>
      <c r="AO27" s="666"/>
      <c r="AP27" s="656" t="s">
        <v>301</v>
      </c>
      <c r="AQ27" s="657"/>
      <c r="AR27" s="657"/>
      <c r="AS27" s="657"/>
      <c r="AT27" s="657"/>
      <c r="AU27" s="657"/>
      <c r="AV27" s="657"/>
      <c r="AW27" s="657"/>
      <c r="AX27" s="657"/>
      <c r="AY27" s="657"/>
      <c r="AZ27" s="657"/>
      <c r="BA27" s="657"/>
      <c r="BB27" s="657"/>
      <c r="BC27" s="657"/>
      <c r="BD27" s="657"/>
      <c r="BE27" s="657"/>
      <c r="BF27" s="658"/>
      <c r="BG27" s="659">
        <v>7693790</v>
      </c>
      <c r="BH27" s="660"/>
      <c r="BI27" s="660"/>
      <c r="BJ27" s="660"/>
      <c r="BK27" s="660"/>
      <c r="BL27" s="660"/>
      <c r="BM27" s="660"/>
      <c r="BN27" s="661"/>
      <c r="BO27" s="662">
        <v>100</v>
      </c>
      <c r="BP27" s="662"/>
      <c r="BQ27" s="662"/>
      <c r="BR27" s="662"/>
      <c r="BS27" s="663">
        <v>88085</v>
      </c>
      <c r="BT27" s="663"/>
      <c r="BU27" s="663"/>
      <c r="BV27" s="663"/>
      <c r="BW27" s="663"/>
      <c r="BX27" s="663"/>
      <c r="BY27" s="663"/>
      <c r="BZ27" s="663"/>
      <c r="CA27" s="663"/>
      <c r="CB27" s="667"/>
      <c r="CD27" s="656" t="s">
        <v>302</v>
      </c>
      <c r="CE27" s="657"/>
      <c r="CF27" s="657"/>
      <c r="CG27" s="657"/>
      <c r="CH27" s="657"/>
      <c r="CI27" s="657"/>
      <c r="CJ27" s="657"/>
      <c r="CK27" s="657"/>
      <c r="CL27" s="657"/>
      <c r="CM27" s="657"/>
      <c r="CN27" s="657"/>
      <c r="CO27" s="657"/>
      <c r="CP27" s="657"/>
      <c r="CQ27" s="658"/>
      <c r="CR27" s="659">
        <v>2973480</v>
      </c>
      <c r="CS27" s="692"/>
      <c r="CT27" s="692"/>
      <c r="CU27" s="692"/>
      <c r="CV27" s="692"/>
      <c r="CW27" s="692"/>
      <c r="CX27" s="692"/>
      <c r="CY27" s="693"/>
      <c r="CZ27" s="664">
        <v>20.8</v>
      </c>
      <c r="DA27" s="690"/>
      <c r="DB27" s="690"/>
      <c r="DC27" s="694"/>
      <c r="DD27" s="668">
        <v>920821</v>
      </c>
      <c r="DE27" s="692"/>
      <c r="DF27" s="692"/>
      <c r="DG27" s="692"/>
      <c r="DH27" s="692"/>
      <c r="DI27" s="692"/>
      <c r="DJ27" s="692"/>
      <c r="DK27" s="693"/>
      <c r="DL27" s="668">
        <v>920313</v>
      </c>
      <c r="DM27" s="692"/>
      <c r="DN27" s="692"/>
      <c r="DO27" s="692"/>
      <c r="DP27" s="692"/>
      <c r="DQ27" s="692"/>
      <c r="DR27" s="692"/>
      <c r="DS27" s="692"/>
      <c r="DT27" s="692"/>
      <c r="DU27" s="692"/>
      <c r="DV27" s="693"/>
      <c r="DW27" s="664">
        <v>10</v>
      </c>
      <c r="DX27" s="690"/>
      <c r="DY27" s="690"/>
      <c r="DZ27" s="690"/>
      <c r="EA27" s="690"/>
      <c r="EB27" s="690"/>
      <c r="EC27" s="691"/>
    </row>
    <row r="28" spans="2:133" ht="11.25" customHeight="1" x14ac:dyDescent="0.2">
      <c r="B28" s="656" t="s">
        <v>303</v>
      </c>
      <c r="C28" s="657"/>
      <c r="D28" s="657"/>
      <c r="E28" s="657"/>
      <c r="F28" s="657"/>
      <c r="G28" s="657"/>
      <c r="H28" s="657"/>
      <c r="I28" s="657"/>
      <c r="J28" s="657"/>
      <c r="K28" s="657"/>
      <c r="L28" s="657"/>
      <c r="M28" s="657"/>
      <c r="N28" s="657"/>
      <c r="O28" s="657"/>
      <c r="P28" s="657"/>
      <c r="Q28" s="658"/>
      <c r="R28" s="659">
        <v>256994</v>
      </c>
      <c r="S28" s="660"/>
      <c r="T28" s="660"/>
      <c r="U28" s="660"/>
      <c r="V28" s="660"/>
      <c r="W28" s="660"/>
      <c r="X28" s="660"/>
      <c r="Y28" s="661"/>
      <c r="Z28" s="662">
        <v>1.7</v>
      </c>
      <c r="AA28" s="662"/>
      <c r="AB28" s="662"/>
      <c r="AC28" s="662"/>
      <c r="AD28" s="663">
        <v>33424</v>
      </c>
      <c r="AE28" s="663"/>
      <c r="AF28" s="663"/>
      <c r="AG28" s="663"/>
      <c r="AH28" s="663"/>
      <c r="AI28" s="663"/>
      <c r="AJ28" s="663"/>
      <c r="AK28" s="663"/>
      <c r="AL28" s="664">
        <v>0.4</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304</v>
      </c>
      <c r="CE28" s="657"/>
      <c r="CF28" s="657"/>
      <c r="CG28" s="657"/>
      <c r="CH28" s="657"/>
      <c r="CI28" s="657"/>
      <c r="CJ28" s="657"/>
      <c r="CK28" s="657"/>
      <c r="CL28" s="657"/>
      <c r="CM28" s="657"/>
      <c r="CN28" s="657"/>
      <c r="CO28" s="657"/>
      <c r="CP28" s="657"/>
      <c r="CQ28" s="658"/>
      <c r="CR28" s="659">
        <v>755344</v>
      </c>
      <c r="CS28" s="660"/>
      <c r="CT28" s="660"/>
      <c r="CU28" s="660"/>
      <c r="CV28" s="660"/>
      <c r="CW28" s="660"/>
      <c r="CX28" s="660"/>
      <c r="CY28" s="661"/>
      <c r="CZ28" s="664">
        <v>5.3</v>
      </c>
      <c r="DA28" s="690"/>
      <c r="DB28" s="690"/>
      <c r="DC28" s="694"/>
      <c r="DD28" s="668">
        <v>743773</v>
      </c>
      <c r="DE28" s="660"/>
      <c r="DF28" s="660"/>
      <c r="DG28" s="660"/>
      <c r="DH28" s="660"/>
      <c r="DI28" s="660"/>
      <c r="DJ28" s="660"/>
      <c r="DK28" s="661"/>
      <c r="DL28" s="668">
        <v>743773</v>
      </c>
      <c r="DM28" s="660"/>
      <c r="DN28" s="660"/>
      <c r="DO28" s="660"/>
      <c r="DP28" s="660"/>
      <c r="DQ28" s="660"/>
      <c r="DR28" s="660"/>
      <c r="DS28" s="660"/>
      <c r="DT28" s="660"/>
      <c r="DU28" s="660"/>
      <c r="DV28" s="661"/>
      <c r="DW28" s="664">
        <v>8.1</v>
      </c>
      <c r="DX28" s="690"/>
      <c r="DY28" s="690"/>
      <c r="DZ28" s="690"/>
      <c r="EA28" s="690"/>
      <c r="EB28" s="690"/>
      <c r="EC28" s="691"/>
    </row>
    <row r="29" spans="2:133" ht="11.25" customHeight="1" x14ac:dyDescent="0.2">
      <c r="B29" s="656" t="s">
        <v>305</v>
      </c>
      <c r="C29" s="657"/>
      <c r="D29" s="657"/>
      <c r="E29" s="657"/>
      <c r="F29" s="657"/>
      <c r="G29" s="657"/>
      <c r="H29" s="657"/>
      <c r="I29" s="657"/>
      <c r="J29" s="657"/>
      <c r="K29" s="657"/>
      <c r="L29" s="657"/>
      <c r="M29" s="657"/>
      <c r="N29" s="657"/>
      <c r="O29" s="657"/>
      <c r="P29" s="657"/>
      <c r="Q29" s="658"/>
      <c r="R29" s="659">
        <v>91288</v>
      </c>
      <c r="S29" s="660"/>
      <c r="T29" s="660"/>
      <c r="U29" s="660"/>
      <c r="V29" s="660"/>
      <c r="W29" s="660"/>
      <c r="X29" s="660"/>
      <c r="Y29" s="661"/>
      <c r="Z29" s="662">
        <v>0.6</v>
      </c>
      <c r="AA29" s="662"/>
      <c r="AB29" s="662"/>
      <c r="AC29" s="662"/>
      <c r="AD29" s="663" t="s">
        <v>236</v>
      </c>
      <c r="AE29" s="663"/>
      <c r="AF29" s="663"/>
      <c r="AG29" s="663"/>
      <c r="AH29" s="663"/>
      <c r="AI29" s="663"/>
      <c r="AJ29" s="663"/>
      <c r="AK29" s="663"/>
      <c r="AL29" s="664" t="s">
        <v>236</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306</v>
      </c>
      <c r="CE29" s="696"/>
      <c r="CF29" s="656" t="s">
        <v>72</v>
      </c>
      <c r="CG29" s="657"/>
      <c r="CH29" s="657"/>
      <c r="CI29" s="657"/>
      <c r="CJ29" s="657"/>
      <c r="CK29" s="657"/>
      <c r="CL29" s="657"/>
      <c r="CM29" s="657"/>
      <c r="CN29" s="657"/>
      <c r="CO29" s="657"/>
      <c r="CP29" s="657"/>
      <c r="CQ29" s="658"/>
      <c r="CR29" s="659">
        <v>755344</v>
      </c>
      <c r="CS29" s="692"/>
      <c r="CT29" s="692"/>
      <c r="CU29" s="692"/>
      <c r="CV29" s="692"/>
      <c r="CW29" s="692"/>
      <c r="CX29" s="692"/>
      <c r="CY29" s="693"/>
      <c r="CZ29" s="664">
        <v>5.3</v>
      </c>
      <c r="DA29" s="690"/>
      <c r="DB29" s="690"/>
      <c r="DC29" s="694"/>
      <c r="DD29" s="668">
        <v>743773</v>
      </c>
      <c r="DE29" s="692"/>
      <c r="DF29" s="692"/>
      <c r="DG29" s="692"/>
      <c r="DH29" s="692"/>
      <c r="DI29" s="692"/>
      <c r="DJ29" s="692"/>
      <c r="DK29" s="693"/>
      <c r="DL29" s="668">
        <v>743773</v>
      </c>
      <c r="DM29" s="692"/>
      <c r="DN29" s="692"/>
      <c r="DO29" s="692"/>
      <c r="DP29" s="692"/>
      <c r="DQ29" s="692"/>
      <c r="DR29" s="692"/>
      <c r="DS29" s="692"/>
      <c r="DT29" s="692"/>
      <c r="DU29" s="692"/>
      <c r="DV29" s="693"/>
      <c r="DW29" s="664">
        <v>8.1</v>
      </c>
      <c r="DX29" s="690"/>
      <c r="DY29" s="690"/>
      <c r="DZ29" s="690"/>
      <c r="EA29" s="690"/>
      <c r="EB29" s="690"/>
      <c r="EC29" s="691"/>
    </row>
    <row r="30" spans="2:133" ht="11.25" customHeight="1" x14ac:dyDescent="0.2">
      <c r="B30" s="656" t="s">
        <v>307</v>
      </c>
      <c r="C30" s="657"/>
      <c r="D30" s="657"/>
      <c r="E30" s="657"/>
      <c r="F30" s="657"/>
      <c r="G30" s="657"/>
      <c r="H30" s="657"/>
      <c r="I30" s="657"/>
      <c r="J30" s="657"/>
      <c r="K30" s="657"/>
      <c r="L30" s="657"/>
      <c r="M30" s="657"/>
      <c r="N30" s="657"/>
      <c r="O30" s="657"/>
      <c r="P30" s="657"/>
      <c r="Q30" s="658"/>
      <c r="R30" s="659">
        <v>2502319</v>
      </c>
      <c r="S30" s="660"/>
      <c r="T30" s="660"/>
      <c r="U30" s="660"/>
      <c r="V30" s="660"/>
      <c r="W30" s="660"/>
      <c r="X30" s="660"/>
      <c r="Y30" s="661"/>
      <c r="Z30" s="662">
        <v>16.7</v>
      </c>
      <c r="AA30" s="662"/>
      <c r="AB30" s="662"/>
      <c r="AC30" s="662"/>
      <c r="AD30" s="663" t="s">
        <v>236</v>
      </c>
      <c r="AE30" s="663"/>
      <c r="AF30" s="663"/>
      <c r="AG30" s="663"/>
      <c r="AH30" s="663"/>
      <c r="AI30" s="663"/>
      <c r="AJ30" s="663"/>
      <c r="AK30" s="663"/>
      <c r="AL30" s="664" t="s">
        <v>236</v>
      </c>
      <c r="AM30" s="665"/>
      <c r="AN30" s="665"/>
      <c r="AO30" s="666"/>
      <c r="AP30" s="641" t="s">
        <v>224</v>
      </c>
      <c r="AQ30" s="642"/>
      <c r="AR30" s="642"/>
      <c r="AS30" s="642"/>
      <c r="AT30" s="642"/>
      <c r="AU30" s="642"/>
      <c r="AV30" s="642"/>
      <c r="AW30" s="642"/>
      <c r="AX30" s="642"/>
      <c r="AY30" s="642"/>
      <c r="AZ30" s="642"/>
      <c r="BA30" s="642"/>
      <c r="BB30" s="642"/>
      <c r="BC30" s="642"/>
      <c r="BD30" s="642"/>
      <c r="BE30" s="642"/>
      <c r="BF30" s="643"/>
      <c r="BG30" s="641" t="s">
        <v>308</v>
      </c>
      <c r="BH30" s="701"/>
      <c r="BI30" s="701"/>
      <c r="BJ30" s="701"/>
      <c r="BK30" s="701"/>
      <c r="BL30" s="701"/>
      <c r="BM30" s="701"/>
      <c r="BN30" s="701"/>
      <c r="BO30" s="701"/>
      <c r="BP30" s="701"/>
      <c r="BQ30" s="702"/>
      <c r="BR30" s="641" t="s">
        <v>309</v>
      </c>
      <c r="BS30" s="701"/>
      <c r="BT30" s="701"/>
      <c r="BU30" s="701"/>
      <c r="BV30" s="701"/>
      <c r="BW30" s="701"/>
      <c r="BX30" s="701"/>
      <c r="BY30" s="701"/>
      <c r="BZ30" s="701"/>
      <c r="CA30" s="701"/>
      <c r="CB30" s="702"/>
      <c r="CD30" s="697"/>
      <c r="CE30" s="698"/>
      <c r="CF30" s="656" t="s">
        <v>310</v>
      </c>
      <c r="CG30" s="657"/>
      <c r="CH30" s="657"/>
      <c r="CI30" s="657"/>
      <c r="CJ30" s="657"/>
      <c r="CK30" s="657"/>
      <c r="CL30" s="657"/>
      <c r="CM30" s="657"/>
      <c r="CN30" s="657"/>
      <c r="CO30" s="657"/>
      <c r="CP30" s="657"/>
      <c r="CQ30" s="658"/>
      <c r="CR30" s="659">
        <v>730966</v>
      </c>
      <c r="CS30" s="660"/>
      <c r="CT30" s="660"/>
      <c r="CU30" s="660"/>
      <c r="CV30" s="660"/>
      <c r="CW30" s="660"/>
      <c r="CX30" s="660"/>
      <c r="CY30" s="661"/>
      <c r="CZ30" s="664">
        <v>5.0999999999999996</v>
      </c>
      <c r="DA30" s="690"/>
      <c r="DB30" s="690"/>
      <c r="DC30" s="694"/>
      <c r="DD30" s="668">
        <v>720864</v>
      </c>
      <c r="DE30" s="660"/>
      <c r="DF30" s="660"/>
      <c r="DG30" s="660"/>
      <c r="DH30" s="660"/>
      <c r="DI30" s="660"/>
      <c r="DJ30" s="660"/>
      <c r="DK30" s="661"/>
      <c r="DL30" s="668">
        <v>720864</v>
      </c>
      <c r="DM30" s="660"/>
      <c r="DN30" s="660"/>
      <c r="DO30" s="660"/>
      <c r="DP30" s="660"/>
      <c r="DQ30" s="660"/>
      <c r="DR30" s="660"/>
      <c r="DS30" s="660"/>
      <c r="DT30" s="660"/>
      <c r="DU30" s="660"/>
      <c r="DV30" s="661"/>
      <c r="DW30" s="664">
        <v>7.9</v>
      </c>
      <c r="DX30" s="690"/>
      <c r="DY30" s="690"/>
      <c r="DZ30" s="690"/>
      <c r="EA30" s="690"/>
      <c r="EB30" s="690"/>
      <c r="EC30" s="691"/>
    </row>
    <row r="31" spans="2:133" ht="11.25" customHeight="1" x14ac:dyDescent="0.2">
      <c r="B31" s="672" t="s">
        <v>311</v>
      </c>
      <c r="C31" s="673"/>
      <c r="D31" s="673"/>
      <c r="E31" s="673"/>
      <c r="F31" s="673"/>
      <c r="G31" s="673"/>
      <c r="H31" s="673"/>
      <c r="I31" s="673"/>
      <c r="J31" s="673"/>
      <c r="K31" s="673"/>
      <c r="L31" s="673"/>
      <c r="M31" s="673"/>
      <c r="N31" s="673"/>
      <c r="O31" s="673"/>
      <c r="P31" s="673"/>
      <c r="Q31" s="674"/>
      <c r="R31" s="659" t="s">
        <v>132</v>
      </c>
      <c r="S31" s="660"/>
      <c r="T31" s="660"/>
      <c r="U31" s="660"/>
      <c r="V31" s="660"/>
      <c r="W31" s="660"/>
      <c r="X31" s="660"/>
      <c r="Y31" s="661"/>
      <c r="Z31" s="662" t="s">
        <v>132</v>
      </c>
      <c r="AA31" s="662"/>
      <c r="AB31" s="662"/>
      <c r="AC31" s="662"/>
      <c r="AD31" s="663" t="s">
        <v>132</v>
      </c>
      <c r="AE31" s="663"/>
      <c r="AF31" s="663"/>
      <c r="AG31" s="663"/>
      <c r="AH31" s="663"/>
      <c r="AI31" s="663"/>
      <c r="AJ31" s="663"/>
      <c r="AK31" s="663"/>
      <c r="AL31" s="664" t="s">
        <v>236</v>
      </c>
      <c r="AM31" s="665"/>
      <c r="AN31" s="665"/>
      <c r="AO31" s="666"/>
      <c r="AP31" s="705" t="s">
        <v>312</v>
      </c>
      <c r="AQ31" s="706"/>
      <c r="AR31" s="706"/>
      <c r="AS31" s="706"/>
      <c r="AT31" s="711" t="s">
        <v>313</v>
      </c>
      <c r="AU31" s="218"/>
      <c r="AV31" s="218"/>
      <c r="AW31" s="218"/>
      <c r="AX31" s="645" t="s">
        <v>190</v>
      </c>
      <c r="AY31" s="646"/>
      <c r="AZ31" s="646"/>
      <c r="BA31" s="646"/>
      <c r="BB31" s="646"/>
      <c r="BC31" s="646"/>
      <c r="BD31" s="646"/>
      <c r="BE31" s="646"/>
      <c r="BF31" s="647"/>
      <c r="BG31" s="715">
        <v>99.2</v>
      </c>
      <c r="BH31" s="703"/>
      <c r="BI31" s="703"/>
      <c r="BJ31" s="703"/>
      <c r="BK31" s="703"/>
      <c r="BL31" s="703"/>
      <c r="BM31" s="654">
        <v>97.1</v>
      </c>
      <c r="BN31" s="703"/>
      <c r="BO31" s="703"/>
      <c r="BP31" s="703"/>
      <c r="BQ31" s="704"/>
      <c r="BR31" s="715">
        <v>99.1</v>
      </c>
      <c r="BS31" s="703"/>
      <c r="BT31" s="703"/>
      <c r="BU31" s="703"/>
      <c r="BV31" s="703"/>
      <c r="BW31" s="703"/>
      <c r="BX31" s="654">
        <v>96.8</v>
      </c>
      <c r="BY31" s="703"/>
      <c r="BZ31" s="703"/>
      <c r="CA31" s="703"/>
      <c r="CB31" s="704"/>
      <c r="CD31" s="697"/>
      <c r="CE31" s="698"/>
      <c r="CF31" s="656" t="s">
        <v>314</v>
      </c>
      <c r="CG31" s="657"/>
      <c r="CH31" s="657"/>
      <c r="CI31" s="657"/>
      <c r="CJ31" s="657"/>
      <c r="CK31" s="657"/>
      <c r="CL31" s="657"/>
      <c r="CM31" s="657"/>
      <c r="CN31" s="657"/>
      <c r="CO31" s="657"/>
      <c r="CP31" s="657"/>
      <c r="CQ31" s="658"/>
      <c r="CR31" s="659">
        <v>24378</v>
      </c>
      <c r="CS31" s="692"/>
      <c r="CT31" s="692"/>
      <c r="CU31" s="692"/>
      <c r="CV31" s="692"/>
      <c r="CW31" s="692"/>
      <c r="CX31" s="692"/>
      <c r="CY31" s="693"/>
      <c r="CZ31" s="664">
        <v>0.2</v>
      </c>
      <c r="DA31" s="690"/>
      <c r="DB31" s="690"/>
      <c r="DC31" s="694"/>
      <c r="DD31" s="668">
        <v>22909</v>
      </c>
      <c r="DE31" s="692"/>
      <c r="DF31" s="692"/>
      <c r="DG31" s="692"/>
      <c r="DH31" s="692"/>
      <c r="DI31" s="692"/>
      <c r="DJ31" s="692"/>
      <c r="DK31" s="693"/>
      <c r="DL31" s="668">
        <v>22909</v>
      </c>
      <c r="DM31" s="692"/>
      <c r="DN31" s="692"/>
      <c r="DO31" s="692"/>
      <c r="DP31" s="692"/>
      <c r="DQ31" s="692"/>
      <c r="DR31" s="692"/>
      <c r="DS31" s="692"/>
      <c r="DT31" s="692"/>
      <c r="DU31" s="692"/>
      <c r="DV31" s="693"/>
      <c r="DW31" s="664">
        <v>0.2</v>
      </c>
      <c r="DX31" s="690"/>
      <c r="DY31" s="690"/>
      <c r="DZ31" s="690"/>
      <c r="EA31" s="690"/>
      <c r="EB31" s="690"/>
      <c r="EC31" s="691"/>
    </row>
    <row r="32" spans="2:133" ht="11.25" customHeight="1" x14ac:dyDescent="0.2">
      <c r="B32" s="656" t="s">
        <v>315</v>
      </c>
      <c r="C32" s="657"/>
      <c r="D32" s="657"/>
      <c r="E32" s="657"/>
      <c r="F32" s="657"/>
      <c r="G32" s="657"/>
      <c r="H32" s="657"/>
      <c r="I32" s="657"/>
      <c r="J32" s="657"/>
      <c r="K32" s="657"/>
      <c r="L32" s="657"/>
      <c r="M32" s="657"/>
      <c r="N32" s="657"/>
      <c r="O32" s="657"/>
      <c r="P32" s="657"/>
      <c r="Q32" s="658"/>
      <c r="R32" s="659">
        <v>1036534</v>
      </c>
      <c r="S32" s="660"/>
      <c r="T32" s="660"/>
      <c r="U32" s="660"/>
      <c r="V32" s="660"/>
      <c r="W32" s="660"/>
      <c r="X32" s="660"/>
      <c r="Y32" s="661"/>
      <c r="Z32" s="662">
        <v>6.9</v>
      </c>
      <c r="AA32" s="662"/>
      <c r="AB32" s="662"/>
      <c r="AC32" s="662"/>
      <c r="AD32" s="663" t="s">
        <v>236</v>
      </c>
      <c r="AE32" s="663"/>
      <c r="AF32" s="663"/>
      <c r="AG32" s="663"/>
      <c r="AH32" s="663"/>
      <c r="AI32" s="663"/>
      <c r="AJ32" s="663"/>
      <c r="AK32" s="663"/>
      <c r="AL32" s="664" t="s">
        <v>236</v>
      </c>
      <c r="AM32" s="665"/>
      <c r="AN32" s="665"/>
      <c r="AO32" s="666"/>
      <c r="AP32" s="707"/>
      <c r="AQ32" s="708"/>
      <c r="AR32" s="708"/>
      <c r="AS32" s="708"/>
      <c r="AT32" s="712"/>
      <c r="AU32" s="214" t="s">
        <v>316</v>
      </c>
      <c r="AX32" s="656" t="s">
        <v>317</v>
      </c>
      <c r="AY32" s="657"/>
      <c r="AZ32" s="657"/>
      <c r="BA32" s="657"/>
      <c r="BB32" s="657"/>
      <c r="BC32" s="657"/>
      <c r="BD32" s="657"/>
      <c r="BE32" s="657"/>
      <c r="BF32" s="658"/>
      <c r="BG32" s="716">
        <v>98.5</v>
      </c>
      <c r="BH32" s="692"/>
      <c r="BI32" s="692"/>
      <c r="BJ32" s="692"/>
      <c r="BK32" s="692"/>
      <c r="BL32" s="692"/>
      <c r="BM32" s="665">
        <v>95</v>
      </c>
      <c r="BN32" s="692"/>
      <c r="BO32" s="692"/>
      <c r="BP32" s="692"/>
      <c r="BQ32" s="714"/>
      <c r="BR32" s="716">
        <v>98.3</v>
      </c>
      <c r="BS32" s="692"/>
      <c r="BT32" s="692"/>
      <c r="BU32" s="692"/>
      <c r="BV32" s="692"/>
      <c r="BW32" s="692"/>
      <c r="BX32" s="665">
        <v>94.3</v>
      </c>
      <c r="BY32" s="692"/>
      <c r="BZ32" s="692"/>
      <c r="CA32" s="692"/>
      <c r="CB32" s="714"/>
      <c r="CD32" s="699"/>
      <c r="CE32" s="700"/>
      <c r="CF32" s="656" t="s">
        <v>318</v>
      </c>
      <c r="CG32" s="657"/>
      <c r="CH32" s="657"/>
      <c r="CI32" s="657"/>
      <c r="CJ32" s="657"/>
      <c r="CK32" s="657"/>
      <c r="CL32" s="657"/>
      <c r="CM32" s="657"/>
      <c r="CN32" s="657"/>
      <c r="CO32" s="657"/>
      <c r="CP32" s="657"/>
      <c r="CQ32" s="658"/>
      <c r="CR32" s="659" t="s">
        <v>132</v>
      </c>
      <c r="CS32" s="660"/>
      <c r="CT32" s="660"/>
      <c r="CU32" s="660"/>
      <c r="CV32" s="660"/>
      <c r="CW32" s="660"/>
      <c r="CX32" s="660"/>
      <c r="CY32" s="661"/>
      <c r="CZ32" s="664" t="s">
        <v>236</v>
      </c>
      <c r="DA32" s="690"/>
      <c r="DB32" s="690"/>
      <c r="DC32" s="694"/>
      <c r="DD32" s="668" t="s">
        <v>236</v>
      </c>
      <c r="DE32" s="660"/>
      <c r="DF32" s="660"/>
      <c r="DG32" s="660"/>
      <c r="DH32" s="660"/>
      <c r="DI32" s="660"/>
      <c r="DJ32" s="660"/>
      <c r="DK32" s="661"/>
      <c r="DL32" s="668" t="s">
        <v>132</v>
      </c>
      <c r="DM32" s="660"/>
      <c r="DN32" s="660"/>
      <c r="DO32" s="660"/>
      <c r="DP32" s="660"/>
      <c r="DQ32" s="660"/>
      <c r="DR32" s="660"/>
      <c r="DS32" s="660"/>
      <c r="DT32" s="660"/>
      <c r="DU32" s="660"/>
      <c r="DV32" s="661"/>
      <c r="DW32" s="664" t="s">
        <v>236</v>
      </c>
      <c r="DX32" s="690"/>
      <c r="DY32" s="690"/>
      <c r="DZ32" s="690"/>
      <c r="EA32" s="690"/>
      <c r="EB32" s="690"/>
      <c r="EC32" s="691"/>
    </row>
    <row r="33" spans="2:133" ht="11.25" customHeight="1" x14ac:dyDescent="0.2">
      <c r="B33" s="656" t="s">
        <v>319</v>
      </c>
      <c r="C33" s="657"/>
      <c r="D33" s="657"/>
      <c r="E33" s="657"/>
      <c r="F33" s="657"/>
      <c r="G33" s="657"/>
      <c r="H33" s="657"/>
      <c r="I33" s="657"/>
      <c r="J33" s="657"/>
      <c r="K33" s="657"/>
      <c r="L33" s="657"/>
      <c r="M33" s="657"/>
      <c r="N33" s="657"/>
      <c r="O33" s="657"/>
      <c r="P33" s="657"/>
      <c r="Q33" s="658"/>
      <c r="R33" s="659">
        <v>61555</v>
      </c>
      <c r="S33" s="660"/>
      <c r="T33" s="660"/>
      <c r="U33" s="660"/>
      <c r="V33" s="660"/>
      <c r="W33" s="660"/>
      <c r="X33" s="660"/>
      <c r="Y33" s="661"/>
      <c r="Z33" s="662">
        <v>0.4</v>
      </c>
      <c r="AA33" s="662"/>
      <c r="AB33" s="662"/>
      <c r="AC33" s="662"/>
      <c r="AD33" s="663">
        <v>37397</v>
      </c>
      <c r="AE33" s="663"/>
      <c r="AF33" s="663"/>
      <c r="AG33" s="663"/>
      <c r="AH33" s="663"/>
      <c r="AI33" s="663"/>
      <c r="AJ33" s="663"/>
      <c r="AK33" s="663"/>
      <c r="AL33" s="664">
        <v>0.4</v>
      </c>
      <c r="AM33" s="665"/>
      <c r="AN33" s="665"/>
      <c r="AO33" s="666"/>
      <c r="AP33" s="709"/>
      <c r="AQ33" s="710"/>
      <c r="AR33" s="710"/>
      <c r="AS33" s="710"/>
      <c r="AT33" s="713"/>
      <c r="AU33" s="219"/>
      <c r="AV33" s="219"/>
      <c r="AW33" s="219"/>
      <c r="AX33" s="680" t="s">
        <v>320</v>
      </c>
      <c r="AY33" s="681"/>
      <c r="AZ33" s="681"/>
      <c r="BA33" s="681"/>
      <c r="BB33" s="681"/>
      <c r="BC33" s="681"/>
      <c r="BD33" s="681"/>
      <c r="BE33" s="681"/>
      <c r="BF33" s="682"/>
      <c r="BG33" s="717">
        <v>99.6</v>
      </c>
      <c r="BH33" s="718"/>
      <c r="BI33" s="718"/>
      <c r="BJ33" s="718"/>
      <c r="BK33" s="718"/>
      <c r="BL33" s="718"/>
      <c r="BM33" s="719">
        <v>98.2</v>
      </c>
      <c r="BN33" s="718"/>
      <c r="BO33" s="718"/>
      <c r="BP33" s="718"/>
      <c r="BQ33" s="720"/>
      <c r="BR33" s="717">
        <v>99.5</v>
      </c>
      <c r="BS33" s="718"/>
      <c r="BT33" s="718"/>
      <c r="BU33" s="718"/>
      <c r="BV33" s="718"/>
      <c r="BW33" s="718"/>
      <c r="BX33" s="719">
        <v>98</v>
      </c>
      <c r="BY33" s="718"/>
      <c r="BZ33" s="718"/>
      <c r="CA33" s="718"/>
      <c r="CB33" s="720"/>
      <c r="CD33" s="656" t="s">
        <v>321</v>
      </c>
      <c r="CE33" s="657"/>
      <c r="CF33" s="657"/>
      <c r="CG33" s="657"/>
      <c r="CH33" s="657"/>
      <c r="CI33" s="657"/>
      <c r="CJ33" s="657"/>
      <c r="CK33" s="657"/>
      <c r="CL33" s="657"/>
      <c r="CM33" s="657"/>
      <c r="CN33" s="657"/>
      <c r="CO33" s="657"/>
      <c r="CP33" s="657"/>
      <c r="CQ33" s="658"/>
      <c r="CR33" s="659">
        <v>6399209</v>
      </c>
      <c r="CS33" s="692"/>
      <c r="CT33" s="692"/>
      <c r="CU33" s="692"/>
      <c r="CV33" s="692"/>
      <c r="CW33" s="692"/>
      <c r="CX33" s="692"/>
      <c r="CY33" s="693"/>
      <c r="CZ33" s="664">
        <v>44.9</v>
      </c>
      <c r="DA33" s="690"/>
      <c r="DB33" s="690"/>
      <c r="DC33" s="694"/>
      <c r="DD33" s="668">
        <v>5042037</v>
      </c>
      <c r="DE33" s="692"/>
      <c r="DF33" s="692"/>
      <c r="DG33" s="692"/>
      <c r="DH33" s="692"/>
      <c r="DI33" s="692"/>
      <c r="DJ33" s="692"/>
      <c r="DK33" s="693"/>
      <c r="DL33" s="668">
        <v>3711069</v>
      </c>
      <c r="DM33" s="692"/>
      <c r="DN33" s="692"/>
      <c r="DO33" s="692"/>
      <c r="DP33" s="692"/>
      <c r="DQ33" s="692"/>
      <c r="DR33" s="692"/>
      <c r="DS33" s="692"/>
      <c r="DT33" s="692"/>
      <c r="DU33" s="692"/>
      <c r="DV33" s="693"/>
      <c r="DW33" s="664">
        <v>40.5</v>
      </c>
      <c r="DX33" s="690"/>
      <c r="DY33" s="690"/>
      <c r="DZ33" s="690"/>
      <c r="EA33" s="690"/>
      <c r="EB33" s="690"/>
      <c r="EC33" s="691"/>
    </row>
    <row r="34" spans="2:133" ht="11.25" customHeight="1" x14ac:dyDescent="0.2">
      <c r="B34" s="656" t="s">
        <v>322</v>
      </c>
      <c r="C34" s="657"/>
      <c r="D34" s="657"/>
      <c r="E34" s="657"/>
      <c r="F34" s="657"/>
      <c r="G34" s="657"/>
      <c r="H34" s="657"/>
      <c r="I34" s="657"/>
      <c r="J34" s="657"/>
      <c r="K34" s="657"/>
      <c r="L34" s="657"/>
      <c r="M34" s="657"/>
      <c r="N34" s="657"/>
      <c r="O34" s="657"/>
      <c r="P34" s="657"/>
      <c r="Q34" s="658"/>
      <c r="R34" s="659">
        <v>78406</v>
      </c>
      <c r="S34" s="660"/>
      <c r="T34" s="660"/>
      <c r="U34" s="660"/>
      <c r="V34" s="660"/>
      <c r="W34" s="660"/>
      <c r="X34" s="660"/>
      <c r="Y34" s="661"/>
      <c r="Z34" s="662">
        <v>0.5</v>
      </c>
      <c r="AA34" s="662"/>
      <c r="AB34" s="662"/>
      <c r="AC34" s="662"/>
      <c r="AD34" s="663" t="s">
        <v>132</v>
      </c>
      <c r="AE34" s="663"/>
      <c r="AF34" s="663"/>
      <c r="AG34" s="663"/>
      <c r="AH34" s="663"/>
      <c r="AI34" s="663"/>
      <c r="AJ34" s="663"/>
      <c r="AK34" s="663"/>
      <c r="AL34" s="664" t="s">
        <v>236</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323</v>
      </c>
      <c r="CE34" s="657"/>
      <c r="CF34" s="657"/>
      <c r="CG34" s="657"/>
      <c r="CH34" s="657"/>
      <c r="CI34" s="657"/>
      <c r="CJ34" s="657"/>
      <c r="CK34" s="657"/>
      <c r="CL34" s="657"/>
      <c r="CM34" s="657"/>
      <c r="CN34" s="657"/>
      <c r="CO34" s="657"/>
      <c r="CP34" s="657"/>
      <c r="CQ34" s="658"/>
      <c r="CR34" s="659">
        <v>2611543</v>
      </c>
      <c r="CS34" s="660"/>
      <c r="CT34" s="660"/>
      <c r="CU34" s="660"/>
      <c r="CV34" s="660"/>
      <c r="CW34" s="660"/>
      <c r="CX34" s="660"/>
      <c r="CY34" s="661"/>
      <c r="CZ34" s="664">
        <v>18.3</v>
      </c>
      <c r="DA34" s="690"/>
      <c r="DB34" s="690"/>
      <c r="DC34" s="694"/>
      <c r="DD34" s="668">
        <v>1938550</v>
      </c>
      <c r="DE34" s="660"/>
      <c r="DF34" s="660"/>
      <c r="DG34" s="660"/>
      <c r="DH34" s="660"/>
      <c r="DI34" s="660"/>
      <c r="DJ34" s="660"/>
      <c r="DK34" s="661"/>
      <c r="DL34" s="668">
        <v>1680613</v>
      </c>
      <c r="DM34" s="660"/>
      <c r="DN34" s="660"/>
      <c r="DO34" s="660"/>
      <c r="DP34" s="660"/>
      <c r="DQ34" s="660"/>
      <c r="DR34" s="660"/>
      <c r="DS34" s="660"/>
      <c r="DT34" s="660"/>
      <c r="DU34" s="660"/>
      <c r="DV34" s="661"/>
      <c r="DW34" s="664">
        <v>18.3</v>
      </c>
      <c r="DX34" s="690"/>
      <c r="DY34" s="690"/>
      <c r="DZ34" s="690"/>
      <c r="EA34" s="690"/>
      <c r="EB34" s="690"/>
      <c r="EC34" s="691"/>
    </row>
    <row r="35" spans="2:133" ht="11.25" customHeight="1" x14ac:dyDescent="0.2">
      <c r="B35" s="656" t="s">
        <v>324</v>
      </c>
      <c r="C35" s="657"/>
      <c r="D35" s="657"/>
      <c r="E35" s="657"/>
      <c r="F35" s="657"/>
      <c r="G35" s="657"/>
      <c r="H35" s="657"/>
      <c r="I35" s="657"/>
      <c r="J35" s="657"/>
      <c r="K35" s="657"/>
      <c r="L35" s="657"/>
      <c r="M35" s="657"/>
      <c r="N35" s="657"/>
      <c r="O35" s="657"/>
      <c r="P35" s="657"/>
      <c r="Q35" s="658"/>
      <c r="R35" s="659">
        <v>62275</v>
      </c>
      <c r="S35" s="660"/>
      <c r="T35" s="660"/>
      <c r="U35" s="660"/>
      <c r="V35" s="660"/>
      <c r="W35" s="660"/>
      <c r="X35" s="660"/>
      <c r="Y35" s="661"/>
      <c r="Z35" s="662">
        <v>0.4</v>
      </c>
      <c r="AA35" s="662"/>
      <c r="AB35" s="662"/>
      <c r="AC35" s="662"/>
      <c r="AD35" s="663" t="s">
        <v>132</v>
      </c>
      <c r="AE35" s="663"/>
      <c r="AF35" s="663"/>
      <c r="AG35" s="663"/>
      <c r="AH35" s="663"/>
      <c r="AI35" s="663"/>
      <c r="AJ35" s="663"/>
      <c r="AK35" s="663"/>
      <c r="AL35" s="664" t="s">
        <v>132</v>
      </c>
      <c r="AM35" s="665"/>
      <c r="AN35" s="665"/>
      <c r="AO35" s="666"/>
      <c r="AP35" s="222"/>
      <c r="AQ35" s="641" t="s">
        <v>325</v>
      </c>
      <c r="AR35" s="642"/>
      <c r="AS35" s="642"/>
      <c r="AT35" s="642"/>
      <c r="AU35" s="642"/>
      <c r="AV35" s="642"/>
      <c r="AW35" s="642"/>
      <c r="AX35" s="642"/>
      <c r="AY35" s="642"/>
      <c r="AZ35" s="642"/>
      <c r="BA35" s="642"/>
      <c r="BB35" s="642"/>
      <c r="BC35" s="642"/>
      <c r="BD35" s="642"/>
      <c r="BE35" s="642"/>
      <c r="BF35" s="643"/>
      <c r="BG35" s="641" t="s">
        <v>326</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327</v>
      </c>
      <c r="CE35" s="657"/>
      <c r="CF35" s="657"/>
      <c r="CG35" s="657"/>
      <c r="CH35" s="657"/>
      <c r="CI35" s="657"/>
      <c r="CJ35" s="657"/>
      <c r="CK35" s="657"/>
      <c r="CL35" s="657"/>
      <c r="CM35" s="657"/>
      <c r="CN35" s="657"/>
      <c r="CO35" s="657"/>
      <c r="CP35" s="657"/>
      <c r="CQ35" s="658"/>
      <c r="CR35" s="659">
        <v>92768</v>
      </c>
      <c r="CS35" s="692"/>
      <c r="CT35" s="692"/>
      <c r="CU35" s="692"/>
      <c r="CV35" s="692"/>
      <c r="CW35" s="692"/>
      <c r="CX35" s="692"/>
      <c r="CY35" s="693"/>
      <c r="CZ35" s="664">
        <v>0.7</v>
      </c>
      <c r="DA35" s="690"/>
      <c r="DB35" s="690"/>
      <c r="DC35" s="694"/>
      <c r="DD35" s="668">
        <v>78810</v>
      </c>
      <c r="DE35" s="692"/>
      <c r="DF35" s="692"/>
      <c r="DG35" s="692"/>
      <c r="DH35" s="692"/>
      <c r="DI35" s="692"/>
      <c r="DJ35" s="692"/>
      <c r="DK35" s="693"/>
      <c r="DL35" s="668">
        <v>78633</v>
      </c>
      <c r="DM35" s="692"/>
      <c r="DN35" s="692"/>
      <c r="DO35" s="692"/>
      <c r="DP35" s="692"/>
      <c r="DQ35" s="692"/>
      <c r="DR35" s="692"/>
      <c r="DS35" s="692"/>
      <c r="DT35" s="692"/>
      <c r="DU35" s="692"/>
      <c r="DV35" s="693"/>
      <c r="DW35" s="664">
        <v>0.9</v>
      </c>
      <c r="DX35" s="690"/>
      <c r="DY35" s="690"/>
      <c r="DZ35" s="690"/>
      <c r="EA35" s="690"/>
      <c r="EB35" s="690"/>
      <c r="EC35" s="691"/>
    </row>
    <row r="36" spans="2:133" ht="11.25" customHeight="1" x14ac:dyDescent="0.2">
      <c r="B36" s="656" t="s">
        <v>328</v>
      </c>
      <c r="C36" s="657"/>
      <c r="D36" s="657"/>
      <c r="E36" s="657"/>
      <c r="F36" s="657"/>
      <c r="G36" s="657"/>
      <c r="H36" s="657"/>
      <c r="I36" s="657"/>
      <c r="J36" s="657"/>
      <c r="K36" s="657"/>
      <c r="L36" s="657"/>
      <c r="M36" s="657"/>
      <c r="N36" s="657"/>
      <c r="O36" s="657"/>
      <c r="P36" s="657"/>
      <c r="Q36" s="658"/>
      <c r="R36" s="659">
        <v>763922</v>
      </c>
      <c r="S36" s="660"/>
      <c r="T36" s="660"/>
      <c r="U36" s="660"/>
      <c r="V36" s="660"/>
      <c r="W36" s="660"/>
      <c r="X36" s="660"/>
      <c r="Y36" s="661"/>
      <c r="Z36" s="662">
        <v>5.0999999999999996</v>
      </c>
      <c r="AA36" s="662"/>
      <c r="AB36" s="662"/>
      <c r="AC36" s="662"/>
      <c r="AD36" s="663" t="s">
        <v>132</v>
      </c>
      <c r="AE36" s="663"/>
      <c r="AF36" s="663"/>
      <c r="AG36" s="663"/>
      <c r="AH36" s="663"/>
      <c r="AI36" s="663"/>
      <c r="AJ36" s="663"/>
      <c r="AK36" s="663"/>
      <c r="AL36" s="664" t="s">
        <v>236</v>
      </c>
      <c r="AM36" s="665"/>
      <c r="AN36" s="665"/>
      <c r="AO36" s="666"/>
      <c r="AP36" s="222"/>
      <c r="AQ36" s="725" t="s">
        <v>329</v>
      </c>
      <c r="AR36" s="726"/>
      <c r="AS36" s="726"/>
      <c r="AT36" s="726"/>
      <c r="AU36" s="726"/>
      <c r="AV36" s="726"/>
      <c r="AW36" s="726"/>
      <c r="AX36" s="726"/>
      <c r="AY36" s="727"/>
      <c r="AZ36" s="648">
        <v>1843905</v>
      </c>
      <c r="BA36" s="649"/>
      <c r="BB36" s="649"/>
      <c r="BC36" s="649"/>
      <c r="BD36" s="649"/>
      <c r="BE36" s="649"/>
      <c r="BF36" s="721"/>
      <c r="BG36" s="645" t="s">
        <v>330</v>
      </c>
      <c r="BH36" s="646"/>
      <c r="BI36" s="646"/>
      <c r="BJ36" s="646"/>
      <c r="BK36" s="646"/>
      <c r="BL36" s="646"/>
      <c r="BM36" s="646"/>
      <c r="BN36" s="646"/>
      <c r="BO36" s="646"/>
      <c r="BP36" s="646"/>
      <c r="BQ36" s="646"/>
      <c r="BR36" s="646"/>
      <c r="BS36" s="646"/>
      <c r="BT36" s="646"/>
      <c r="BU36" s="647"/>
      <c r="BV36" s="648">
        <v>36336</v>
      </c>
      <c r="BW36" s="649"/>
      <c r="BX36" s="649"/>
      <c r="BY36" s="649"/>
      <c r="BZ36" s="649"/>
      <c r="CA36" s="649"/>
      <c r="CB36" s="721"/>
      <c r="CD36" s="656" t="s">
        <v>331</v>
      </c>
      <c r="CE36" s="657"/>
      <c r="CF36" s="657"/>
      <c r="CG36" s="657"/>
      <c r="CH36" s="657"/>
      <c r="CI36" s="657"/>
      <c r="CJ36" s="657"/>
      <c r="CK36" s="657"/>
      <c r="CL36" s="657"/>
      <c r="CM36" s="657"/>
      <c r="CN36" s="657"/>
      <c r="CO36" s="657"/>
      <c r="CP36" s="657"/>
      <c r="CQ36" s="658"/>
      <c r="CR36" s="659">
        <v>1632241</v>
      </c>
      <c r="CS36" s="660"/>
      <c r="CT36" s="660"/>
      <c r="CU36" s="660"/>
      <c r="CV36" s="660"/>
      <c r="CW36" s="660"/>
      <c r="CX36" s="660"/>
      <c r="CY36" s="661"/>
      <c r="CZ36" s="664">
        <v>11.4</v>
      </c>
      <c r="DA36" s="690"/>
      <c r="DB36" s="690"/>
      <c r="DC36" s="694"/>
      <c r="DD36" s="668">
        <v>1412820</v>
      </c>
      <c r="DE36" s="660"/>
      <c r="DF36" s="660"/>
      <c r="DG36" s="660"/>
      <c r="DH36" s="660"/>
      <c r="DI36" s="660"/>
      <c r="DJ36" s="660"/>
      <c r="DK36" s="661"/>
      <c r="DL36" s="668">
        <v>838545</v>
      </c>
      <c r="DM36" s="660"/>
      <c r="DN36" s="660"/>
      <c r="DO36" s="660"/>
      <c r="DP36" s="660"/>
      <c r="DQ36" s="660"/>
      <c r="DR36" s="660"/>
      <c r="DS36" s="660"/>
      <c r="DT36" s="660"/>
      <c r="DU36" s="660"/>
      <c r="DV36" s="661"/>
      <c r="DW36" s="664">
        <v>9.1</v>
      </c>
      <c r="DX36" s="690"/>
      <c r="DY36" s="690"/>
      <c r="DZ36" s="690"/>
      <c r="EA36" s="690"/>
      <c r="EB36" s="690"/>
      <c r="EC36" s="691"/>
    </row>
    <row r="37" spans="2:133" ht="11.25" customHeight="1" x14ac:dyDescent="0.2">
      <c r="B37" s="656" t="s">
        <v>332</v>
      </c>
      <c r="C37" s="657"/>
      <c r="D37" s="657"/>
      <c r="E37" s="657"/>
      <c r="F37" s="657"/>
      <c r="G37" s="657"/>
      <c r="H37" s="657"/>
      <c r="I37" s="657"/>
      <c r="J37" s="657"/>
      <c r="K37" s="657"/>
      <c r="L37" s="657"/>
      <c r="M37" s="657"/>
      <c r="N37" s="657"/>
      <c r="O37" s="657"/>
      <c r="P37" s="657"/>
      <c r="Q37" s="658"/>
      <c r="R37" s="659">
        <v>289994</v>
      </c>
      <c r="S37" s="660"/>
      <c r="T37" s="660"/>
      <c r="U37" s="660"/>
      <c r="V37" s="660"/>
      <c r="W37" s="660"/>
      <c r="X37" s="660"/>
      <c r="Y37" s="661"/>
      <c r="Z37" s="662">
        <v>1.9</v>
      </c>
      <c r="AA37" s="662"/>
      <c r="AB37" s="662"/>
      <c r="AC37" s="662"/>
      <c r="AD37" s="663">
        <v>25</v>
      </c>
      <c r="AE37" s="663"/>
      <c r="AF37" s="663"/>
      <c r="AG37" s="663"/>
      <c r="AH37" s="663"/>
      <c r="AI37" s="663"/>
      <c r="AJ37" s="663"/>
      <c r="AK37" s="663"/>
      <c r="AL37" s="664">
        <v>0</v>
      </c>
      <c r="AM37" s="665"/>
      <c r="AN37" s="665"/>
      <c r="AO37" s="666"/>
      <c r="AQ37" s="722" t="s">
        <v>333</v>
      </c>
      <c r="AR37" s="723"/>
      <c r="AS37" s="723"/>
      <c r="AT37" s="723"/>
      <c r="AU37" s="723"/>
      <c r="AV37" s="723"/>
      <c r="AW37" s="723"/>
      <c r="AX37" s="723"/>
      <c r="AY37" s="724"/>
      <c r="AZ37" s="659">
        <v>403186</v>
      </c>
      <c r="BA37" s="660"/>
      <c r="BB37" s="660"/>
      <c r="BC37" s="660"/>
      <c r="BD37" s="692"/>
      <c r="BE37" s="692"/>
      <c r="BF37" s="714"/>
      <c r="BG37" s="656" t="s">
        <v>334</v>
      </c>
      <c r="BH37" s="657"/>
      <c r="BI37" s="657"/>
      <c r="BJ37" s="657"/>
      <c r="BK37" s="657"/>
      <c r="BL37" s="657"/>
      <c r="BM37" s="657"/>
      <c r="BN37" s="657"/>
      <c r="BO37" s="657"/>
      <c r="BP37" s="657"/>
      <c r="BQ37" s="657"/>
      <c r="BR37" s="657"/>
      <c r="BS37" s="657"/>
      <c r="BT37" s="657"/>
      <c r="BU37" s="658"/>
      <c r="BV37" s="659">
        <v>-171830</v>
      </c>
      <c r="BW37" s="660"/>
      <c r="BX37" s="660"/>
      <c r="BY37" s="660"/>
      <c r="BZ37" s="660"/>
      <c r="CA37" s="660"/>
      <c r="CB37" s="669"/>
      <c r="CD37" s="656" t="s">
        <v>335</v>
      </c>
      <c r="CE37" s="657"/>
      <c r="CF37" s="657"/>
      <c r="CG37" s="657"/>
      <c r="CH37" s="657"/>
      <c r="CI37" s="657"/>
      <c r="CJ37" s="657"/>
      <c r="CK37" s="657"/>
      <c r="CL37" s="657"/>
      <c r="CM37" s="657"/>
      <c r="CN37" s="657"/>
      <c r="CO37" s="657"/>
      <c r="CP37" s="657"/>
      <c r="CQ37" s="658"/>
      <c r="CR37" s="659">
        <v>136607</v>
      </c>
      <c r="CS37" s="692"/>
      <c r="CT37" s="692"/>
      <c r="CU37" s="692"/>
      <c r="CV37" s="692"/>
      <c r="CW37" s="692"/>
      <c r="CX37" s="692"/>
      <c r="CY37" s="693"/>
      <c r="CZ37" s="664">
        <v>1</v>
      </c>
      <c r="DA37" s="690"/>
      <c r="DB37" s="690"/>
      <c r="DC37" s="694"/>
      <c r="DD37" s="668">
        <v>117938</v>
      </c>
      <c r="DE37" s="692"/>
      <c r="DF37" s="692"/>
      <c r="DG37" s="692"/>
      <c r="DH37" s="692"/>
      <c r="DI37" s="692"/>
      <c r="DJ37" s="692"/>
      <c r="DK37" s="693"/>
      <c r="DL37" s="668">
        <v>93802</v>
      </c>
      <c r="DM37" s="692"/>
      <c r="DN37" s="692"/>
      <c r="DO37" s="692"/>
      <c r="DP37" s="692"/>
      <c r="DQ37" s="692"/>
      <c r="DR37" s="692"/>
      <c r="DS37" s="692"/>
      <c r="DT37" s="692"/>
      <c r="DU37" s="692"/>
      <c r="DV37" s="693"/>
      <c r="DW37" s="664">
        <v>1</v>
      </c>
      <c r="DX37" s="690"/>
      <c r="DY37" s="690"/>
      <c r="DZ37" s="690"/>
      <c r="EA37" s="690"/>
      <c r="EB37" s="690"/>
      <c r="EC37" s="691"/>
    </row>
    <row r="38" spans="2:133" ht="11.25" customHeight="1" x14ac:dyDescent="0.2">
      <c r="B38" s="656" t="s">
        <v>336</v>
      </c>
      <c r="C38" s="657"/>
      <c r="D38" s="657"/>
      <c r="E38" s="657"/>
      <c r="F38" s="657"/>
      <c r="G38" s="657"/>
      <c r="H38" s="657"/>
      <c r="I38" s="657"/>
      <c r="J38" s="657"/>
      <c r="K38" s="657"/>
      <c r="L38" s="657"/>
      <c r="M38" s="657"/>
      <c r="N38" s="657"/>
      <c r="O38" s="657"/>
      <c r="P38" s="657"/>
      <c r="Q38" s="658"/>
      <c r="R38" s="659">
        <v>381800</v>
      </c>
      <c r="S38" s="660"/>
      <c r="T38" s="660"/>
      <c r="U38" s="660"/>
      <c r="V38" s="660"/>
      <c r="W38" s="660"/>
      <c r="X38" s="660"/>
      <c r="Y38" s="661"/>
      <c r="Z38" s="662">
        <v>2.5</v>
      </c>
      <c r="AA38" s="662"/>
      <c r="AB38" s="662"/>
      <c r="AC38" s="662"/>
      <c r="AD38" s="663" t="s">
        <v>132</v>
      </c>
      <c r="AE38" s="663"/>
      <c r="AF38" s="663"/>
      <c r="AG38" s="663"/>
      <c r="AH38" s="663"/>
      <c r="AI38" s="663"/>
      <c r="AJ38" s="663"/>
      <c r="AK38" s="663"/>
      <c r="AL38" s="664" t="s">
        <v>132</v>
      </c>
      <c r="AM38" s="665"/>
      <c r="AN38" s="665"/>
      <c r="AO38" s="666"/>
      <c r="AQ38" s="722" t="s">
        <v>337</v>
      </c>
      <c r="AR38" s="723"/>
      <c r="AS38" s="723"/>
      <c r="AT38" s="723"/>
      <c r="AU38" s="723"/>
      <c r="AV38" s="723"/>
      <c r="AW38" s="723"/>
      <c r="AX38" s="723"/>
      <c r="AY38" s="724"/>
      <c r="AZ38" s="659">
        <v>3104</v>
      </c>
      <c r="BA38" s="660"/>
      <c r="BB38" s="660"/>
      <c r="BC38" s="660"/>
      <c r="BD38" s="692"/>
      <c r="BE38" s="692"/>
      <c r="BF38" s="714"/>
      <c r="BG38" s="656" t="s">
        <v>338</v>
      </c>
      <c r="BH38" s="657"/>
      <c r="BI38" s="657"/>
      <c r="BJ38" s="657"/>
      <c r="BK38" s="657"/>
      <c r="BL38" s="657"/>
      <c r="BM38" s="657"/>
      <c r="BN38" s="657"/>
      <c r="BO38" s="657"/>
      <c r="BP38" s="657"/>
      <c r="BQ38" s="657"/>
      <c r="BR38" s="657"/>
      <c r="BS38" s="657"/>
      <c r="BT38" s="657"/>
      <c r="BU38" s="658"/>
      <c r="BV38" s="659">
        <v>6104</v>
      </c>
      <c r="BW38" s="660"/>
      <c r="BX38" s="660"/>
      <c r="BY38" s="660"/>
      <c r="BZ38" s="660"/>
      <c r="CA38" s="660"/>
      <c r="CB38" s="669"/>
      <c r="CD38" s="656" t="s">
        <v>339</v>
      </c>
      <c r="CE38" s="657"/>
      <c r="CF38" s="657"/>
      <c r="CG38" s="657"/>
      <c r="CH38" s="657"/>
      <c r="CI38" s="657"/>
      <c r="CJ38" s="657"/>
      <c r="CK38" s="657"/>
      <c r="CL38" s="657"/>
      <c r="CM38" s="657"/>
      <c r="CN38" s="657"/>
      <c r="CO38" s="657"/>
      <c r="CP38" s="657"/>
      <c r="CQ38" s="658"/>
      <c r="CR38" s="659">
        <v>1437615</v>
      </c>
      <c r="CS38" s="660"/>
      <c r="CT38" s="660"/>
      <c r="CU38" s="660"/>
      <c r="CV38" s="660"/>
      <c r="CW38" s="660"/>
      <c r="CX38" s="660"/>
      <c r="CY38" s="661"/>
      <c r="CZ38" s="664">
        <v>10.1</v>
      </c>
      <c r="DA38" s="690"/>
      <c r="DB38" s="690"/>
      <c r="DC38" s="694"/>
      <c r="DD38" s="668">
        <v>1189786</v>
      </c>
      <c r="DE38" s="660"/>
      <c r="DF38" s="660"/>
      <c r="DG38" s="660"/>
      <c r="DH38" s="660"/>
      <c r="DI38" s="660"/>
      <c r="DJ38" s="660"/>
      <c r="DK38" s="661"/>
      <c r="DL38" s="668">
        <v>972034</v>
      </c>
      <c r="DM38" s="660"/>
      <c r="DN38" s="660"/>
      <c r="DO38" s="660"/>
      <c r="DP38" s="660"/>
      <c r="DQ38" s="660"/>
      <c r="DR38" s="660"/>
      <c r="DS38" s="660"/>
      <c r="DT38" s="660"/>
      <c r="DU38" s="660"/>
      <c r="DV38" s="661"/>
      <c r="DW38" s="664">
        <v>10.6</v>
      </c>
      <c r="DX38" s="690"/>
      <c r="DY38" s="690"/>
      <c r="DZ38" s="690"/>
      <c r="EA38" s="690"/>
      <c r="EB38" s="690"/>
      <c r="EC38" s="691"/>
    </row>
    <row r="39" spans="2:133" ht="11.25" customHeight="1" x14ac:dyDescent="0.2">
      <c r="B39" s="656" t="s">
        <v>340</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236</v>
      </c>
      <c r="AE39" s="663"/>
      <c r="AF39" s="663"/>
      <c r="AG39" s="663"/>
      <c r="AH39" s="663"/>
      <c r="AI39" s="663"/>
      <c r="AJ39" s="663"/>
      <c r="AK39" s="663"/>
      <c r="AL39" s="664" t="s">
        <v>132</v>
      </c>
      <c r="AM39" s="665"/>
      <c r="AN39" s="665"/>
      <c r="AO39" s="666"/>
      <c r="AQ39" s="722" t="s">
        <v>341</v>
      </c>
      <c r="AR39" s="723"/>
      <c r="AS39" s="723"/>
      <c r="AT39" s="723"/>
      <c r="AU39" s="723"/>
      <c r="AV39" s="723"/>
      <c r="AW39" s="723"/>
      <c r="AX39" s="723"/>
      <c r="AY39" s="724"/>
      <c r="AZ39" s="659" t="s">
        <v>236</v>
      </c>
      <c r="BA39" s="660"/>
      <c r="BB39" s="660"/>
      <c r="BC39" s="660"/>
      <c r="BD39" s="692"/>
      <c r="BE39" s="692"/>
      <c r="BF39" s="714"/>
      <c r="BG39" s="656" t="s">
        <v>342</v>
      </c>
      <c r="BH39" s="657"/>
      <c r="BI39" s="657"/>
      <c r="BJ39" s="657"/>
      <c r="BK39" s="657"/>
      <c r="BL39" s="657"/>
      <c r="BM39" s="657"/>
      <c r="BN39" s="657"/>
      <c r="BO39" s="657"/>
      <c r="BP39" s="657"/>
      <c r="BQ39" s="657"/>
      <c r="BR39" s="657"/>
      <c r="BS39" s="657"/>
      <c r="BT39" s="657"/>
      <c r="BU39" s="658"/>
      <c r="BV39" s="659">
        <v>9334</v>
      </c>
      <c r="BW39" s="660"/>
      <c r="BX39" s="660"/>
      <c r="BY39" s="660"/>
      <c r="BZ39" s="660"/>
      <c r="CA39" s="660"/>
      <c r="CB39" s="669"/>
      <c r="CD39" s="656" t="s">
        <v>343</v>
      </c>
      <c r="CE39" s="657"/>
      <c r="CF39" s="657"/>
      <c r="CG39" s="657"/>
      <c r="CH39" s="657"/>
      <c r="CI39" s="657"/>
      <c r="CJ39" s="657"/>
      <c r="CK39" s="657"/>
      <c r="CL39" s="657"/>
      <c r="CM39" s="657"/>
      <c r="CN39" s="657"/>
      <c r="CO39" s="657"/>
      <c r="CP39" s="657"/>
      <c r="CQ39" s="658"/>
      <c r="CR39" s="659">
        <v>320298</v>
      </c>
      <c r="CS39" s="692"/>
      <c r="CT39" s="692"/>
      <c r="CU39" s="692"/>
      <c r="CV39" s="692"/>
      <c r="CW39" s="692"/>
      <c r="CX39" s="692"/>
      <c r="CY39" s="693"/>
      <c r="CZ39" s="664">
        <v>2.2000000000000002</v>
      </c>
      <c r="DA39" s="690"/>
      <c r="DB39" s="690"/>
      <c r="DC39" s="694"/>
      <c r="DD39" s="668">
        <v>280827</v>
      </c>
      <c r="DE39" s="692"/>
      <c r="DF39" s="692"/>
      <c r="DG39" s="692"/>
      <c r="DH39" s="692"/>
      <c r="DI39" s="692"/>
      <c r="DJ39" s="692"/>
      <c r="DK39" s="693"/>
      <c r="DL39" s="668" t="s">
        <v>132</v>
      </c>
      <c r="DM39" s="692"/>
      <c r="DN39" s="692"/>
      <c r="DO39" s="692"/>
      <c r="DP39" s="692"/>
      <c r="DQ39" s="692"/>
      <c r="DR39" s="692"/>
      <c r="DS39" s="692"/>
      <c r="DT39" s="692"/>
      <c r="DU39" s="692"/>
      <c r="DV39" s="693"/>
      <c r="DW39" s="664" t="s">
        <v>132</v>
      </c>
      <c r="DX39" s="690"/>
      <c r="DY39" s="690"/>
      <c r="DZ39" s="690"/>
      <c r="EA39" s="690"/>
      <c r="EB39" s="690"/>
      <c r="EC39" s="691"/>
    </row>
    <row r="40" spans="2:133" ht="11.25" customHeight="1" x14ac:dyDescent="0.2">
      <c r="B40" s="656" t="s">
        <v>344</v>
      </c>
      <c r="C40" s="657"/>
      <c r="D40" s="657"/>
      <c r="E40" s="657"/>
      <c r="F40" s="657"/>
      <c r="G40" s="657"/>
      <c r="H40" s="657"/>
      <c r="I40" s="657"/>
      <c r="J40" s="657"/>
      <c r="K40" s="657"/>
      <c r="L40" s="657"/>
      <c r="M40" s="657"/>
      <c r="N40" s="657"/>
      <c r="O40" s="657"/>
      <c r="P40" s="657"/>
      <c r="Q40" s="658"/>
      <c r="R40" s="659">
        <v>83200</v>
      </c>
      <c r="S40" s="660"/>
      <c r="T40" s="660"/>
      <c r="U40" s="660"/>
      <c r="V40" s="660"/>
      <c r="W40" s="660"/>
      <c r="X40" s="660"/>
      <c r="Y40" s="661"/>
      <c r="Z40" s="662">
        <v>0.6</v>
      </c>
      <c r="AA40" s="662"/>
      <c r="AB40" s="662"/>
      <c r="AC40" s="662"/>
      <c r="AD40" s="663" t="s">
        <v>132</v>
      </c>
      <c r="AE40" s="663"/>
      <c r="AF40" s="663"/>
      <c r="AG40" s="663"/>
      <c r="AH40" s="663"/>
      <c r="AI40" s="663"/>
      <c r="AJ40" s="663"/>
      <c r="AK40" s="663"/>
      <c r="AL40" s="664" t="s">
        <v>236</v>
      </c>
      <c r="AM40" s="665"/>
      <c r="AN40" s="665"/>
      <c r="AO40" s="666"/>
      <c r="AQ40" s="722" t="s">
        <v>345</v>
      </c>
      <c r="AR40" s="723"/>
      <c r="AS40" s="723"/>
      <c r="AT40" s="723"/>
      <c r="AU40" s="723"/>
      <c r="AV40" s="723"/>
      <c r="AW40" s="723"/>
      <c r="AX40" s="723"/>
      <c r="AY40" s="724"/>
      <c r="AZ40" s="659" t="s">
        <v>236</v>
      </c>
      <c r="BA40" s="660"/>
      <c r="BB40" s="660"/>
      <c r="BC40" s="660"/>
      <c r="BD40" s="692"/>
      <c r="BE40" s="692"/>
      <c r="BF40" s="714"/>
      <c r="BG40" s="707" t="s">
        <v>346</v>
      </c>
      <c r="BH40" s="708"/>
      <c r="BI40" s="708"/>
      <c r="BJ40" s="708"/>
      <c r="BK40" s="708"/>
      <c r="BL40" s="223"/>
      <c r="BM40" s="657" t="s">
        <v>347</v>
      </c>
      <c r="BN40" s="657"/>
      <c r="BO40" s="657"/>
      <c r="BP40" s="657"/>
      <c r="BQ40" s="657"/>
      <c r="BR40" s="657"/>
      <c r="BS40" s="657"/>
      <c r="BT40" s="657"/>
      <c r="BU40" s="658"/>
      <c r="BV40" s="659">
        <v>97</v>
      </c>
      <c r="BW40" s="660"/>
      <c r="BX40" s="660"/>
      <c r="BY40" s="660"/>
      <c r="BZ40" s="660"/>
      <c r="CA40" s="660"/>
      <c r="CB40" s="669"/>
      <c r="CD40" s="656" t="s">
        <v>348</v>
      </c>
      <c r="CE40" s="657"/>
      <c r="CF40" s="657"/>
      <c r="CG40" s="657"/>
      <c r="CH40" s="657"/>
      <c r="CI40" s="657"/>
      <c r="CJ40" s="657"/>
      <c r="CK40" s="657"/>
      <c r="CL40" s="657"/>
      <c r="CM40" s="657"/>
      <c r="CN40" s="657"/>
      <c r="CO40" s="657"/>
      <c r="CP40" s="657"/>
      <c r="CQ40" s="658"/>
      <c r="CR40" s="659">
        <v>304744</v>
      </c>
      <c r="CS40" s="660"/>
      <c r="CT40" s="660"/>
      <c r="CU40" s="660"/>
      <c r="CV40" s="660"/>
      <c r="CW40" s="660"/>
      <c r="CX40" s="660"/>
      <c r="CY40" s="661"/>
      <c r="CZ40" s="664">
        <v>2.1</v>
      </c>
      <c r="DA40" s="690"/>
      <c r="DB40" s="690"/>
      <c r="DC40" s="694"/>
      <c r="DD40" s="668">
        <v>141244</v>
      </c>
      <c r="DE40" s="660"/>
      <c r="DF40" s="660"/>
      <c r="DG40" s="660"/>
      <c r="DH40" s="660"/>
      <c r="DI40" s="660"/>
      <c r="DJ40" s="660"/>
      <c r="DK40" s="661"/>
      <c r="DL40" s="668">
        <v>141244</v>
      </c>
      <c r="DM40" s="660"/>
      <c r="DN40" s="660"/>
      <c r="DO40" s="660"/>
      <c r="DP40" s="660"/>
      <c r="DQ40" s="660"/>
      <c r="DR40" s="660"/>
      <c r="DS40" s="660"/>
      <c r="DT40" s="660"/>
      <c r="DU40" s="660"/>
      <c r="DV40" s="661"/>
      <c r="DW40" s="664">
        <v>1.5</v>
      </c>
      <c r="DX40" s="690"/>
      <c r="DY40" s="690"/>
      <c r="DZ40" s="690"/>
      <c r="EA40" s="690"/>
      <c r="EB40" s="690"/>
      <c r="EC40" s="691"/>
    </row>
    <row r="41" spans="2:133" ht="11.25" customHeight="1" x14ac:dyDescent="0.2">
      <c r="B41" s="680" t="s">
        <v>349</v>
      </c>
      <c r="C41" s="681"/>
      <c r="D41" s="681"/>
      <c r="E41" s="681"/>
      <c r="F41" s="681"/>
      <c r="G41" s="681"/>
      <c r="H41" s="681"/>
      <c r="I41" s="681"/>
      <c r="J41" s="681"/>
      <c r="K41" s="681"/>
      <c r="L41" s="681"/>
      <c r="M41" s="681"/>
      <c r="N41" s="681"/>
      <c r="O41" s="681"/>
      <c r="P41" s="681"/>
      <c r="Q41" s="682"/>
      <c r="R41" s="731">
        <v>15021245</v>
      </c>
      <c r="S41" s="732"/>
      <c r="T41" s="732"/>
      <c r="U41" s="732"/>
      <c r="V41" s="732"/>
      <c r="W41" s="732"/>
      <c r="X41" s="732"/>
      <c r="Y41" s="736"/>
      <c r="Z41" s="737">
        <v>100</v>
      </c>
      <c r="AA41" s="737"/>
      <c r="AB41" s="737"/>
      <c r="AC41" s="737"/>
      <c r="AD41" s="738">
        <v>9083409</v>
      </c>
      <c r="AE41" s="738"/>
      <c r="AF41" s="738"/>
      <c r="AG41" s="738"/>
      <c r="AH41" s="738"/>
      <c r="AI41" s="738"/>
      <c r="AJ41" s="738"/>
      <c r="AK41" s="738"/>
      <c r="AL41" s="739">
        <v>100</v>
      </c>
      <c r="AM41" s="719"/>
      <c r="AN41" s="719"/>
      <c r="AO41" s="740"/>
      <c r="AQ41" s="722" t="s">
        <v>350</v>
      </c>
      <c r="AR41" s="723"/>
      <c r="AS41" s="723"/>
      <c r="AT41" s="723"/>
      <c r="AU41" s="723"/>
      <c r="AV41" s="723"/>
      <c r="AW41" s="723"/>
      <c r="AX41" s="723"/>
      <c r="AY41" s="724"/>
      <c r="AZ41" s="659">
        <v>498152</v>
      </c>
      <c r="BA41" s="660"/>
      <c r="BB41" s="660"/>
      <c r="BC41" s="660"/>
      <c r="BD41" s="692"/>
      <c r="BE41" s="692"/>
      <c r="BF41" s="714"/>
      <c r="BG41" s="707"/>
      <c r="BH41" s="708"/>
      <c r="BI41" s="708"/>
      <c r="BJ41" s="708"/>
      <c r="BK41" s="708"/>
      <c r="BL41" s="223"/>
      <c r="BM41" s="657" t="s">
        <v>351</v>
      </c>
      <c r="BN41" s="657"/>
      <c r="BO41" s="657"/>
      <c r="BP41" s="657"/>
      <c r="BQ41" s="657"/>
      <c r="BR41" s="657"/>
      <c r="BS41" s="657"/>
      <c r="BT41" s="657"/>
      <c r="BU41" s="658"/>
      <c r="BV41" s="659" t="s">
        <v>132</v>
      </c>
      <c r="BW41" s="660"/>
      <c r="BX41" s="660"/>
      <c r="BY41" s="660"/>
      <c r="BZ41" s="660"/>
      <c r="CA41" s="660"/>
      <c r="CB41" s="669"/>
      <c r="CD41" s="656" t="s">
        <v>352</v>
      </c>
      <c r="CE41" s="657"/>
      <c r="CF41" s="657"/>
      <c r="CG41" s="657"/>
      <c r="CH41" s="657"/>
      <c r="CI41" s="657"/>
      <c r="CJ41" s="657"/>
      <c r="CK41" s="657"/>
      <c r="CL41" s="657"/>
      <c r="CM41" s="657"/>
      <c r="CN41" s="657"/>
      <c r="CO41" s="657"/>
      <c r="CP41" s="657"/>
      <c r="CQ41" s="658"/>
      <c r="CR41" s="659" t="s">
        <v>236</v>
      </c>
      <c r="CS41" s="692"/>
      <c r="CT41" s="692"/>
      <c r="CU41" s="692"/>
      <c r="CV41" s="692"/>
      <c r="CW41" s="692"/>
      <c r="CX41" s="692"/>
      <c r="CY41" s="693"/>
      <c r="CZ41" s="664" t="s">
        <v>236</v>
      </c>
      <c r="DA41" s="690"/>
      <c r="DB41" s="690"/>
      <c r="DC41" s="694"/>
      <c r="DD41" s="668" t="s">
        <v>132</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353</v>
      </c>
      <c r="AR42" s="729"/>
      <c r="AS42" s="729"/>
      <c r="AT42" s="729"/>
      <c r="AU42" s="729"/>
      <c r="AV42" s="729"/>
      <c r="AW42" s="729"/>
      <c r="AX42" s="729"/>
      <c r="AY42" s="730"/>
      <c r="AZ42" s="731">
        <v>939463</v>
      </c>
      <c r="BA42" s="732"/>
      <c r="BB42" s="732"/>
      <c r="BC42" s="732"/>
      <c r="BD42" s="718"/>
      <c r="BE42" s="718"/>
      <c r="BF42" s="720"/>
      <c r="BG42" s="709"/>
      <c r="BH42" s="710"/>
      <c r="BI42" s="710"/>
      <c r="BJ42" s="710"/>
      <c r="BK42" s="710"/>
      <c r="BL42" s="224"/>
      <c r="BM42" s="681" t="s">
        <v>354</v>
      </c>
      <c r="BN42" s="681"/>
      <c r="BO42" s="681"/>
      <c r="BP42" s="681"/>
      <c r="BQ42" s="681"/>
      <c r="BR42" s="681"/>
      <c r="BS42" s="681"/>
      <c r="BT42" s="681"/>
      <c r="BU42" s="682"/>
      <c r="BV42" s="731">
        <v>339</v>
      </c>
      <c r="BW42" s="732"/>
      <c r="BX42" s="732"/>
      <c r="BY42" s="732"/>
      <c r="BZ42" s="732"/>
      <c r="CA42" s="732"/>
      <c r="CB42" s="741"/>
      <c r="CD42" s="656" t="s">
        <v>355</v>
      </c>
      <c r="CE42" s="657"/>
      <c r="CF42" s="657"/>
      <c r="CG42" s="657"/>
      <c r="CH42" s="657"/>
      <c r="CI42" s="657"/>
      <c r="CJ42" s="657"/>
      <c r="CK42" s="657"/>
      <c r="CL42" s="657"/>
      <c r="CM42" s="657"/>
      <c r="CN42" s="657"/>
      <c r="CO42" s="657"/>
      <c r="CP42" s="657"/>
      <c r="CQ42" s="658"/>
      <c r="CR42" s="659">
        <v>699705</v>
      </c>
      <c r="CS42" s="692"/>
      <c r="CT42" s="692"/>
      <c r="CU42" s="692"/>
      <c r="CV42" s="692"/>
      <c r="CW42" s="692"/>
      <c r="CX42" s="692"/>
      <c r="CY42" s="693"/>
      <c r="CZ42" s="664">
        <v>4.9000000000000004</v>
      </c>
      <c r="DA42" s="690"/>
      <c r="DB42" s="690"/>
      <c r="DC42" s="694"/>
      <c r="DD42" s="668">
        <v>298422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356</v>
      </c>
      <c r="CD43" s="656" t="s">
        <v>357</v>
      </c>
      <c r="CE43" s="657"/>
      <c r="CF43" s="657"/>
      <c r="CG43" s="657"/>
      <c r="CH43" s="657"/>
      <c r="CI43" s="657"/>
      <c r="CJ43" s="657"/>
      <c r="CK43" s="657"/>
      <c r="CL43" s="657"/>
      <c r="CM43" s="657"/>
      <c r="CN43" s="657"/>
      <c r="CO43" s="657"/>
      <c r="CP43" s="657"/>
      <c r="CQ43" s="658"/>
      <c r="CR43" s="659">
        <v>27945</v>
      </c>
      <c r="CS43" s="692"/>
      <c r="CT43" s="692"/>
      <c r="CU43" s="692"/>
      <c r="CV43" s="692"/>
      <c r="CW43" s="692"/>
      <c r="CX43" s="692"/>
      <c r="CY43" s="693"/>
      <c r="CZ43" s="664">
        <v>0.2</v>
      </c>
      <c r="DA43" s="690"/>
      <c r="DB43" s="690"/>
      <c r="DC43" s="694"/>
      <c r="DD43" s="668">
        <v>27945</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358</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306</v>
      </c>
      <c r="CE44" s="696"/>
      <c r="CF44" s="656" t="s">
        <v>359</v>
      </c>
      <c r="CG44" s="657"/>
      <c r="CH44" s="657"/>
      <c r="CI44" s="657"/>
      <c r="CJ44" s="657"/>
      <c r="CK44" s="657"/>
      <c r="CL44" s="657"/>
      <c r="CM44" s="657"/>
      <c r="CN44" s="657"/>
      <c r="CO44" s="657"/>
      <c r="CP44" s="657"/>
      <c r="CQ44" s="658"/>
      <c r="CR44" s="659">
        <v>688384</v>
      </c>
      <c r="CS44" s="660"/>
      <c r="CT44" s="660"/>
      <c r="CU44" s="660"/>
      <c r="CV44" s="660"/>
      <c r="CW44" s="660"/>
      <c r="CX44" s="660"/>
      <c r="CY44" s="661"/>
      <c r="CZ44" s="664">
        <v>4.8</v>
      </c>
      <c r="DA44" s="665"/>
      <c r="DB44" s="665"/>
      <c r="DC44" s="671"/>
      <c r="DD44" s="668">
        <v>287101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360</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361</v>
      </c>
      <c r="CG45" s="657"/>
      <c r="CH45" s="657"/>
      <c r="CI45" s="657"/>
      <c r="CJ45" s="657"/>
      <c r="CK45" s="657"/>
      <c r="CL45" s="657"/>
      <c r="CM45" s="657"/>
      <c r="CN45" s="657"/>
      <c r="CO45" s="657"/>
      <c r="CP45" s="657"/>
      <c r="CQ45" s="658"/>
      <c r="CR45" s="659">
        <v>178149</v>
      </c>
      <c r="CS45" s="692"/>
      <c r="CT45" s="692"/>
      <c r="CU45" s="692"/>
      <c r="CV45" s="692"/>
      <c r="CW45" s="692"/>
      <c r="CX45" s="692"/>
      <c r="CY45" s="693"/>
      <c r="CZ45" s="664">
        <v>1.2</v>
      </c>
      <c r="DA45" s="690"/>
      <c r="DB45" s="690"/>
      <c r="DC45" s="694"/>
      <c r="DD45" s="668">
        <v>34965</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362</v>
      </c>
      <c r="CG46" s="657"/>
      <c r="CH46" s="657"/>
      <c r="CI46" s="657"/>
      <c r="CJ46" s="657"/>
      <c r="CK46" s="657"/>
      <c r="CL46" s="657"/>
      <c r="CM46" s="657"/>
      <c r="CN46" s="657"/>
      <c r="CO46" s="657"/>
      <c r="CP46" s="657"/>
      <c r="CQ46" s="658"/>
      <c r="CR46" s="659">
        <v>507924</v>
      </c>
      <c r="CS46" s="660"/>
      <c r="CT46" s="660"/>
      <c r="CU46" s="660"/>
      <c r="CV46" s="660"/>
      <c r="CW46" s="660"/>
      <c r="CX46" s="660"/>
      <c r="CY46" s="661"/>
      <c r="CZ46" s="664">
        <v>3.6</v>
      </c>
      <c r="DA46" s="665"/>
      <c r="DB46" s="665"/>
      <c r="DC46" s="671"/>
      <c r="DD46" s="668">
        <v>250736</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363</v>
      </c>
      <c r="CG47" s="657"/>
      <c r="CH47" s="657"/>
      <c r="CI47" s="657"/>
      <c r="CJ47" s="657"/>
      <c r="CK47" s="657"/>
      <c r="CL47" s="657"/>
      <c r="CM47" s="657"/>
      <c r="CN47" s="657"/>
      <c r="CO47" s="657"/>
      <c r="CP47" s="657"/>
      <c r="CQ47" s="658"/>
      <c r="CR47" s="659">
        <v>11321</v>
      </c>
      <c r="CS47" s="692"/>
      <c r="CT47" s="692"/>
      <c r="CU47" s="692"/>
      <c r="CV47" s="692"/>
      <c r="CW47" s="692"/>
      <c r="CX47" s="692"/>
      <c r="CY47" s="693"/>
      <c r="CZ47" s="664">
        <v>0.1</v>
      </c>
      <c r="DA47" s="690"/>
      <c r="DB47" s="690"/>
      <c r="DC47" s="694"/>
      <c r="DD47" s="668">
        <v>11321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364</v>
      </c>
      <c r="CG48" s="657"/>
      <c r="CH48" s="657"/>
      <c r="CI48" s="657"/>
      <c r="CJ48" s="657"/>
      <c r="CK48" s="657"/>
      <c r="CL48" s="657"/>
      <c r="CM48" s="657"/>
      <c r="CN48" s="657"/>
      <c r="CO48" s="657"/>
      <c r="CP48" s="657"/>
      <c r="CQ48" s="658"/>
      <c r="CR48" s="659" t="s">
        <v>236</v>
      </c>
      <c r="CS48" s="660"/>
      <c r="CT48" s="660"/>
      <c r="CU48" s="660"/>
      <c r="CV48" s="660"/>
      <c r="CW48" s="660"/>
      <c r="CX48" s="660"/>
      <c r="CY48" s="661"/>
      <c r="CZ48" s="664" t="s">
        <v>236</v>
      </c>
      <c r="DA48" s="665"/>
      <c r="DB48" s="665"/>
      <c r="DC48" s="671"/>
      <c r="DD48" s="668" t="s">
        <v>236</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365</v>
      </c>
      <c r="CE49" s="681"/>
      <c r="CF49" s="681"/>
      <c r="CG49" s="681"/>
      <c r="CH49" s="681"/>
      <c r="CI49" s="681"/>
      <c r="CJ49" s="681"/>
      <c r="CK49" s="681"/>
      <c r="CL49" s="681"/>
      <c r="CM49" s="681"/>
      <c r="CN49" s="681"/>
      <c r="CO49" s="681"/>
      <c r="CP49" s="681"/>
      <c r="CQ49" s="682"/>
      <c r="CR49" s="731">
        <v>14264743</v>
      </c>
      <c r="CS49" s="718"/>
      <c r="CT49" s="718"/>
      <c r="CU49" s="718"/>
      <c r="CV49" s="718"/>
      <c r="CW49" s="718"/>
      <c r="CX49" s="718"/>
      <c r="CY49" s="747"/>
      <c r="CZ49" s="739">
        <v>100</v>
      </c>
      <c r="DA49" s="748"/>
      <c r="DB49" s="748"/>
      <c r="DC49" s="749"/>
      <c r="DD49" s="750">
        <v>10184670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CfO2SAjljsUs7nJ8huFLHEI/fict37n3gUYsPM4KoKqejjrWszYxC7vZLEU/hvNfuhYLxmwAKxtT9a04dyOwcw==" saltValue="xPl1LZq5N2GSImR2NJw0E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366</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367</v>
      </c>
      <c r="DK2" s="759"/>
      <c r="DL2" s="759"/>
      <c r="DM2" s="759"/>
      <c r="DN2" s="759"/>
      <c r="DO2" s="760"/>
      <c r="DP2" s="228"/>
      <c r="DQ2" s="758" t="s">
        <v>368</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369</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370</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371</v>
      </c>
      <c r="B5" s="764"/>
      <c r="C5" s="764"/>
      <c r="D5" s="764"/>
      <c r="E5" s="764"/>
      <c r="F5" s="764"/>
      <c r="G5" s="764"/>
      <c r="H5" s="764"/>
      <c r="I5" s="764"/>
      <c r="J5" s="764"/>
      <c r="K5" s="764"/>
      <c r="L5" s="764"/>
      <c r="M5" s="764"/>
      <c r="N5" s="764"/>
      <c r="O5" s="764"/>
      <c r="P5" s="765"/>
      <c r="Q5" s="769" t="s">
        <v>372</v>
      </c>
      <c r="R5" s="770"/>
      <c r="S5" s="770"/>
      <c r="T5" s="770"/>
      <c r="U5" s="771"/>
      <c r="V5" s="769" t="s">
        <v>373</v>
      </c>
      <c r="W5" s="770"/>
      <c r="X5" s="770"/>
      <c r="Y5" s="770"/>
      <c r="Z5" s="771"/>
      <c r="AA5" s="769" t="s">
        <v>374</v>
      </c>
      <c r="AB5" s="770"/>
      <c r="AC5" s="770"/>
      <c r="AD5" s="770"/>
      <c r="AE5" s="770"/>
      <c r="AF5" s="775" t="s">
        <v>375</v>
      </c>
      <c r="AG5" s="770"/>
      <c r="AH5" s="770"/>
      <c r="AI5" s="770"/>
      <c r="AJ5" s="776"/>
      <c r="AK5" s="770" t="s">
        <v>376</v>
      </c>
      <c r="AL5" s="770"/>
      <c r="AM5" s="770"/>
      <c r="AN5" s="770"/>
      <c r="AO5" s="771"/>
      <c r="AP5" s="769" t="s">
        <v>377</v>
      </c>
      <c r="AQ5" s="770"/>
      <c r="AR5" s="770"/>
      <c r="AS5" s="770"/>
      <c r="AT5" s="771"/>
      <c r="AU5" s="769" t="s">
        <v>378</v>
      </c>
      <c r="AV5" s="770"/>
      <c r="AW5" s="770"/>
      <c r="AX5" s="770"/>
      <c r="AY5" s="776"/>
      <c r="AZ5" s="232"/>
      <c r="BA5" s="232"/>
      <c r="BB5" s="232"/>
      <c r="BC5" s="232"/>
      <c r="BD5" s="232"/>
      <c r="BE5" s="233"/>
      <c r="BF5" s="233"/>
      <c r="BG5" s="233"/>
      <c r="BH5" s="233"/>
      <c r="BI5" s="233"/>
      <c r="BJ5" s="233"/>
      <c r="BK5" s="233"/>
      <c r="BL5" s="233"/>
      <c r="BM5" s="233"/>
      <c r="BN5" s="233"/>
      <c r="BO5" s="233"/>
      <c r="BP5" s="233"/>
      <c r="BQ5" s="763" t="s">
        <v>379</v>
      </c>
      <c r="BR5" s="764"/>
      <c r="BS5" s="764"/>
      <c r="BT5" s="764"/>
      <c r="BU5" s="764"/>
      <c r="BV5" s="764"/>
      <c r="BW5" s="764"/>
      <c r="BX5" s="764"/>
      <c r="BY5" s="764"/>
      <c r="BZ5" s="764"/>
      <c r="CA5" s="764"/>
      <c r="CB5" s="764"/>
      <c r="CC5" s="764"/>
      <c r="CD5" s="764"/>
      <c r="CE5" s="764"/>
      <c r="CF5" s="764"/>
      <c r="CG5" s="765"/>
      <c r="CH5" s="769" t="s">
        <v>380</v>
      </c>
      <c r="CI5" s="770"/>
      <c r="CJ5" s="770"/>
      <c r="CK5" s="770"/>
      <c r="CL5" s="771"/>
      <c r="CM5" s="769" t="s">
        <v>381</v>
      </c>
      <c r="CN5" s="770"/>
      <c r="CO5" s="770"/>
      <c r="CP5" s="770"/>
      <c r="CQ5" s="771"/>
      <c r="CR5" s="769" t="s">
        <v>382</v>
      </c>
      <c r="CS5" s="770"/>
      <c r="CT5" s="770"/>
      <c r="CU5" s="770"/>
      <c r="CV5" s="771"/>
      <c r="CW5" s="769" t="s">
        <v>383</v>
      </c>
      <c r="CX5" s="770"/>
      <c r="CY5" s="770"/>
      <c r="CZ5" s="770"/>
      <c r="DA5" s="771"/>
      <c r="DB5" s="769" t="s">
        <v>384</v>
      </c>
      <c r="DC5" s="770"/>
      <c r="DD5" s="770"/>
      <c r="DE5" s="770"/>
      <c r="DF5" s="771"/>
      <c r="DG5" s="799" t="s">
        <v>385</v>
      </c>
      <c r="DH5" s="800"/>
      <c r="DI5" s="800"/>
      <c r="DJ5" s="800"/>
      <c r="DK5" s="801"/>
      <c r="DL5" s="799" t="s">
        <v>386</v>
      </c>
      <c r="DM5" s="800"/>
      <c r="DN5" s="800"/>
      <c r="DO5" s="800"/>
      <c r="DP5" s="801"/>
      <c r="DQ5" s="769" t="s">
        <v>387</v>
      </c>
      <c r="DR5" s="770"/>
      <c r="DS5" s="770"/>
      <c r="DT5" s="770"/>
      <c r="DU5" s="771"/>
      <c r="DV5" s="769" t="s">
        <v>378</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388</v>
      </c>
      <c r="C7" s="786"/>
      <c r="D7" s="786"/>
      <c r="E7" s="786"/>
      <c r="F7" s="786"/>
      <c r="G7" s="786"/>
      <c r="H7" s="786"/>
      <c r="I7" s="786"/>
      <c r="J7" s="786"/>
      <c r="K7" s="786"/>
      <c r="L7" s="786"/>
      <c r="M7" s="786"/>
      <c r="N7" s="786"/>
      <c r="O7" s="786"/>
      <c r="P7" s="787"/>
      <c r="Q7" s="788">
        <v>15060</v>
      </c>
      <c r="R7" s="789"/>
      <c r="S7" s="789"/>
      <c r="T7" s="789"/>
      <c r="U7" s="789"/>
      <c r="V7" s="789">
        <v>14304</v>
      </c>
      <c r="W7" s="789"/>
      <c r="X7" s="789"/>
      <c r="Y7" s="789"/>
      <c r="Z7" s="789"/>
      <c r="AA7" s="789">
        <v>757</v>
      </c>
      <c r="AB7" s="789"/>
      <c r="AC7" s="789"/>
      <c r="AD7" s="789"/>
      <c r="AE7" s="790"/>
      <c r="AF7" s="791">
        <v>691</v>
      </c>
      <c r="AG7" s="792"/>
      <c r="AH7" s="792"/>
      <c r="AI7" s="792"/>
      <c r="AJ7" s="793"/>
      <c r="AK7" s="794">
        <v>62</v>
      </c>
      <c r="AL7" s="795"/>
      <c r="AM7" s="795"/>
      <c r="AN7" s="795"/>
      <c r="AO7" s="795"/>
      <c r="AP7" s="795">
        <v>6340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588</v>
      </c>
      <c r="BS7" s="782" t="s">
        <v>583</v>
      </c>
      <c r="BT7" s="783"/>
      <c r="BU7" s="783"/>
      <c r="BV7" s="783"/>
      <c r="BW7" s="783"/>
      <c r="BX7" s="783"/>
      <c r="BY7" s="783"/>
      <c r="BZ7" s="783"/>
      <c r="CA7" s="783"/>
      <c r="CB7" s="783"/>
      <c r="CC7" s="783"/>
      <c r="CD7" s="783"/>
      <c r="CE7" s="783"/>
      <c r="CF7" s="783"/>
      <c r="CG7" s="798"/>
      <c r="CH7" s="779">
        <v>0</v>
      </c>
      <c r="CI7" s="780"/>
      <c r="CJ7" s="780"/>
      <c r="CK7" s="780"/>
      <c r="CL7" s="781"/>
      <c r="CM7" s="779">
        <v>263</v>
      </c>
      <c r="CN7" s="780"/>
      <c r="CO7" s="780"/>
      <c r="CP7" s="780"/>
      <c r="CQ7" s="781"/>
      <c r="CR7" s="779">
        <v>1</v>
      </c>
      <c r="CS7" s="780"/>
      <c r="CT7" s="780"/>
      <c r="CU7" s="780"/>
      <c r="CV7" s="781"/>
      <c r="CW7" s="779">
        <v>0</v>
      </c>
      <c r="CX7" s="780"/>
      <c r="CY7" s="780"/>
      <c r="CZ7" s="780"/>
      <c r="DA7" s="781"/>
      <c r="DB7" s="779" t="s">
        <v>577</v>
      </c>
      <c r="DC7" s="780"/>
      <c r="DD7" s="780"/>
      <c r="DE7" s="780"/>
      <c r="DF7" s="781"/>
      <c r="DG7" s="779">
        <v>9</v>
      </c>
      <c r="DH7" s="780"/>
      <c r="DI7" s="780"/>
      <c r="DJ7" s="780"/>
      <c r="DK7" s="781"/>
      <c r="DL7" s="779" t="s">
        <v>577</v>
      </c>
      <c r="DM7" s="780"/>
      <c r="DN7" s="780"/>
      <c r="DO7" s="780"/>
      <c r="DP7" s="781"/>
      <c r="DQ7" s="779" t="s">
        <v>577</v>
      </c>
      <c r="DR7" s="780"/>
      <c r="DS7" s="780"/>
      <c r="DT7" s="780"/>
      <c r="DU7" s="781"/>
      <c r="DV7" s="782"/>
      <c r="DW7" s="783"/>
      <c r="DX7" s="783"/>
      <c r="DY7" s="783"/>
      <c r="DZ7" s="784"/>
      <c r="EA7" s="234"/>
    </row>
    <row r="8" spans="1:131" s="235" customFormat="1" ht="26.25" customHeight="1" x14ac:dyDescent="0.2">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389</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390</v>
      </c>
      <c r="B23" s="825" t="s">
        <v>391</v>
      </c>
      <c r="C23" s="826"/>
      <c r="D23" s="826"/>
      <c r="E23" s="826"/>
      <c r="F23" s="826"/>
      <c r="G23" s="826"/>
      <c r="H23" s="826"/>
      <c r="I23" s="826"/>
      <c r="J23" s="826"/>
      <c r="K23" s="826"/>
      <c r="L23" s="826"/>
      <c r="M23" s="826"/>
      <c r="N23" s="826"/>
      <c r="O23" s="826"/>
      <c r="P23" s="827"/>
      <c r="Q23" s="828">
        <v>15060</v>
      </c>
      <c r="R23" s="829"/>
      <c r="S23" s="829"/>
      <c r="T23" s="829"/>
      <c r="U23" s="829"/>
      <c r="V23" s="829">
        <v>14304</v>
      </c>
      <c r="W23" s="829"/>
      <c r="X23" s="829"/>
      <c r="Y23" s="829"/>
      <c r="Z23" s="829"/>
      <c r="AA23" s="829">
        <v>757</v>
      </c>
      <c r="AB23" s="829"/>
      <c r="AC23" s="829"/>
      <c r="AD23" s="829"/>
      <c r="AE23" s="830"/>
      <c r="AF23" s="831">
        <v>691</v>
      </c>
      <c r="AG23" s="829"/>
      <c r="AH23" s="829"/>
      <c r="AI23" s="829"/>
      <c r="AJ23" s="832"/>
      <c r="AK23" s="833"/>
      <c r="AL23" s="834"/>
      <c r="AM23" s="834"/>
      <c r="AN23" s="834"/>
      <c r="AO23" s="834"/>
      <c r="AP23" s="829">
        <v>6340</v>
      </c>
      <c r="AQ23" s="829"/>
      <c r="AR23" s="829"/>
      <c r="AS23" s="829"/>
      <c r="AT23" s="829"/>
      <c r="AU23" s="845"/>
      <c r="AV23" s="845"/>
      <c r="AW23" s="845"/>
      <c r="AX23" s="845"/>
      <c r="AY23" s="846"/>
      <c r="AZ23" s="847" t="s">
        <v>392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393</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394</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371</v>
      </c>
      <c r="B26" s="764"/>
      <c r="C26" s="764"/>
      <c r="D26" s="764"/>
      <c r="E26" s="764"/>
      <c r="F26" s="764"/>
      <c r="G26" s="764"/>
      <c r="H26" s="764"/>
      <c r="I26" s="764"/>
      <c r="J26" s="764"/>
      <c r="K26" s="764"/>
      <c r="L26" s="764"/>
      <c r="M26" s="764"/>
      <c r="N26" s="764"/>
      <c r="O26" s="764"/>
      <c r="P26" s="765"/>
      <c r="Q26" s="769" t="s">
        <v>395</v>
      </c>
      <c r="R26" s="770"/>
      <c r="S26" s="770"/>
      <c r="T26" s="770"/>
      <c r="U26" s="771"/>
      <c r="V26" s="769" t="s">
        <v>396</v>
      </c>
      <c r="W26" s="770"/>
      <c r="X26" s="770"/>
      <c r="Y26" s="770"/>
      <c r="Z26" s="771"/>
      <c r="AA26" s="769" t="s">
        <v>397</v>
      </c>
      <c r="AB26" s="770"/>
      <c r="AC26" s="770"/>
      <c r="AD26" s="770"/>
      <c r="AE26" s="770"/>
      <c r="AF26" s="850" t="s">
        <v>398</v>
      </c>
      <c r="AG26" s="851"/>
      <c r="AH26" s="851"/>
      <c r="AI26" s="851"/>
      <c r="AJ26" s="852"/>
      <c r="AK26" s="770" t="s">
        <v>399</v>
      </c>
      <c r="AL26" s="770"/>
      <c r="AM26" s="770"/>
      <c r="AN26" s="770"/>
      <c r="AO26" s="771"/>
      <c r="AP26" s="769" t="s">
        <v>400</v>
      </c>
      <c r="AQ26" s="770"/>
      <c r="AR26" s="770"/>
      <c r="AS26" s="770"/>
      <c r="AT26" s="771"/>
      <c r="AU26" s="769" t="s">
        <v>401</v>
      </c>
      <c r="AV26" s="770"/>
      <c r="AW26" s="770"/>
      <c r="AX26" s="770"/>
      <c r="AY26" s="771"/>
      <c r="AZ26" s="769" t="s">
        <v>402</v>
      </c>
      <c r="BA26" s="770"/>
      <c r="BB26" s="770"/>
      <c r="BC26" s="770"/>
      <c r="BD26" s="771"/>
      <c r="BE26" s="769" t="s">
        <v>378</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403</v>
      </c>
      <c r="C28" s="786"/>
      <c r="D28" s="786"/>
      <c r="E28" s="786"/>
      <c r="F28" s="786"/>
      <c r="G28" s="786"/>
      <c r="H28" s="786"/>
      <c r="I28" s="786"/>
      <c r="J28" s="786"/>
      <c r="K28" s="786"/>
      <c r="L28" s="786"/>
      <c r="M28" s="786"/>
      <c r="N28" s="786"/>
      <c r="O28" s="786"/>
      <c r="P28" s="787"/>
      <c r="Q28" s="858">
        <v>4686</v>
      </c>
      <c r="R28" s="859"/>
      <c r="S28" s="859"/>
      <c r="T28" s="859"/>
      <c r="U28" s="859"/>
      <c r="V28" s="859">
        <v>4649</v>
      </c>
      <c r="W28" s="859"/>
      <c r="X28" s="859"/>
      <c r="Y28" s="859"/>
      <c r="Z28" s="859"/>
      <c r="AA28" s="859">
        <v>36</v>
      </c>
      <c r="AB28" s="859"/>
      <c r="AC28" s="859"/>
      <c r="AD28" s="859"/>
      <c r="AE28" s="860"/>
      <c r="AF28" s="861">
        <v>36</v>
      </c>
      <c r="AG28" s="859"/>
      <c r="AH28" s="859"/>
      <c r="AI28" s="859"/>
      <c r="AJ28" s="862"/>
      <c r="AK28" s="863">
        <v>520</v>
      </c>
      <c r="AL28" s="864"/>
      <c r="AM28" s="864"/>
      <c r="AN28" s="864"/>
      <c r="AO28" s="864"/>
      <c r="AP28" s="864" t="s">
        <v>577</v>
      </c>
      <c r="AQ28" s="864"/>
      <c r="AR28" s="864"/>
      <c r="AS28" s="864"/>
      <c r="AT28" s="864"/>
      <c r="AU28" s="864" t="s">
        <v>577</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404</v>
      </c>
      <c r="C29" s="817"/>
      <c r="D29" s="817"/>
      <c r="E29" s="817"/>
      <c r="F29" s="817"/>
      <c r="G29" s="817"/>
      <c r="H29" s="817"/>
      <c r="I29" s="817"/>
      <c r="J29" s="817"/>
      <c r="K29" s="817"/>
      <c r="L29" s="817"/>
      <c r="M29" s="817"/>
      <c r="N29" s="817"/>
      <c r="O29" s="817"/>
      <c r="P29" s="818"/>
      <c r="Q29" s="819">
        <v>3323</v>
      </c>
      <c r="R29" s="820"/>
      <c r="S29" s="820"/>
      <c r="T29" s="820"/>
      <c r="U29" s="820"/>
      <c r="V29" s="820">
        <v>3227</v>
      </c>
      <c r="W29" s="820"/>
      <c r="X29" s="820"/>
      <c r="Y29" s="820"/>
      <c r="Z29" s="820"/>
      <c r="AA29" s="820">
        <v>95</v>
      </c>
      <c r="AB29" s="820"/>
      <c r="AC29" s="820"/>
      <c r="AD29" s="820"/>
      <c r="AE29" s="821"/>
      <c r="AF29" s="822">
        <v>95</v>
      </c>
      <c r="AG29" s="823"/>
      <c r="AH29" s="823"/>
      <c r="AI29" s="823"/>
      <c r="AJ29" s="824"/>
      <c r="AK29" s="870">
        <v>566</v>
      </c>
      <c r="AL29" s="866"/>
      <c r="AM29" s="866"/>
      <c r="AN29" s="866"/>
      <c r="AO29" s="866"/>
      <c r="AP29" s="866" t="s">
        <v>577</v>
      </c>
      <c r="AQ29" s="866"/>
      <c r="AR29" s="866"/>
      <c r="AS29" s="866"/>
      <c r="AT29" s="866"/>
      <c r="AU29" s="866" t="s">
        <v>577</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405</v>
      </c>
      <c r="C30" s="817"/>
      <c r="D30" s="817"/>
      <c r="E30" s="817"/>
      <c r="F30" s="817"/>
      <c r="G30" s="817"/>
      <c r="H30" s="817"/>
      <c r="I30" s="817"/>
      <c r="J30" s="817"/>
      <c r="K30" s="817"/>
      <c r="L30" s="817"/>
      <c r="M30" s="817"/>
      <c r="N30" s="817"/>
      <c r="O30" s="817"/>
      <c r="P30" s="818"/>
      <c r="Q30" s="819">
        <v>595</v>
      </c>
      <c r="R30" s="820"/>
      <c r="S30" s="820"/>
      <c r="T30" s="820"/>
      <c r="U30" s="820"/>
      <c r="V30" s="820">
        <v>566</v>
      </c>
      <c r="W30" s="820"/>
      <c r="X30" s="820"/>
      <c r="Y30" s="820"/>
      <c r="Z30" s="820"/>
      <c r="AA30" s="820">
        <v>28</v>
      </c>
      <c r="AB30" s="820"/>
      <c r="AC30" s="820"/>
      <c r="AD30" s="820"/>
      <c r="AE30" s="821"/>
      <c r="AF30" s="822">
        <v>28</v>
      </c>
      <c r="AG30" s="823"/>
      <c r="AH30" s="823"/>
      <c r="AI30" s="823"/>
      <c r="AJ30" s="824"/>
      <c r="AK30" s="870">
        <v>92</v>
      </c>
      <c r="AL30" s="866"/>
      <c r="AM30" s="866"/>
      <c r="AN30" s="866"/>
      <c r="AO30" s="866"/>
      <c r="AP30" s="866" t="s">
        <v>577</v>
      </c>
      <c r="AQ30" s="866"/>
      <c r="AR30" s="866"/>
      <c r="AS30" s="866"/>
      <c r="AT30" s="866"/>
      <c r="AU30" s="866" t="s">
        <v>577</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406</v>
      </c>
      <c r="C31" s="817"/>
      <c r="D31" s="817"/>
      <c r="E31" s="817"/>
      <c r="F31" s="817"/>
      <c r="G31" s="817"/>
      <c r="H31" s="817"/>
      <c r="I31" s="817"/>
      <c r="J31" s="817"/>
      <c r="K31" s="817"/>
      <c r="L31" s="817"/>
      <c r="M31" s="817"/>
      <c r="N31" s="817"/>
      <c r="O31" s="817"/>
      <c r="P31" s="818"/>
      <c r="Q31" s="819">
        <v>552</v>
      </c>
      <c r="R31" s="820"/>
      <c r="S31" s="820"/>
      <c r="T31" s="820"/>
      <c r="U31" s="820"/>
      <c r="V31" s="820">
        <v>549</v>
      </c>
      <c r="W31" s="820"/>
      <c r="X31" s="820"/>
      <c r="Y31" s="820"/>
      <c r="Z31" s="820"/>
      <c r="AA31" s="820">
        <v>3</v>
      </c>
      <c r="AB31" s="820"/>
      <c r="AC31" s="820"/>
      <c r="AD31" s="820"/>
      <c r="AE31" s="821"/>
      <c r="AF31" s="822">
        <v>521</v>
      </c>
      <c r="AG31" s="823"/>
      <c r="AH31" s="823"/>
      <c r="AI31" s="823"/>
      <c r="AJ31" s="824"/>
      <c r="AK31" s="870">
        <v>3</v>
      </c>
      <c r="AL31" s="866"/>
      <c r="AM31" s="866"/>
      <c r="AN31" s="866"/>
      <c r="AO31" s="866"/>
      <c r="AP31" s="866">
        <v>1837</v>
      </c>
      <c r="AQ31" s="866"/>
      <c r="AR31" s="866"/>
      <c r="AS31" s="866"/>
      <c r="AT31" s="866"/>
      <c r="AU31" s="866">
        <v>59</v>
      </c>
      <c r="AV31" s="866"/>
      <c r="AW31" s="866"/>
      <c r="AX31" s="866"/>
      <c r="AY31" s="866"/>
      <c r="AZ31" s="867" t="s">
        <v>577</v>
      </c>
      <c r="BA31" s="867"/>
      <c r="BB31" s="867"/>
      <c r="BC31" s="867"/>
      <c r="BD31" s="867"/>
      <c r="BE31" s="868" t="s">
        <v>407</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408</v>
      </c>
      <c r="C32" s="817"/>
      <c r="D32" s="817"/>
      <c r="E32" s="817"/>
      <c r="F32" s="817"/>
      <c r="G32" s="817"/>
      <c r="H32" s="817"/>
      <c r="I32" s="817"/>
      <c r="J32" s="817"/>
      <c r="K32" s="817"/>
      <c r="L32" s="817"/>
      <c r="M32" s="817"/>
      <c r="N32" s="817"/>
      <c r="O32" s="817"/>
      <c r="P32" s="818"/>
      <c r="Q32" s="819">
        <v>1011</v>
      </c>
      <c r="R32" s="820"/>
      <c r="S32" s="820"/>
      <c r="T32" s="820"/>
      <c r="U32" s="820"/>
      <c r="V32" s="820">
        <v>988</v>
      </c>
      <c r="W32" s="820"/>
      <c r="X32" s="820"/>
      <c r="Y32" s="820"/>
      <c r="Z32" s="820"/>
      <c r="AA32" s="820">
        <v>24</v>
      </c>
      <c r="AB32" s="820"/>
      <c r="AC32" s="820"/>
      <c r="AD32" s="820"/>
      <c r="AE32" s="821"/>
      <c r="AF32" s="822">
        <v>196</v>
      </c>
      <c r="AG32" s="823"/>
      <c r="AH32" s="823"/>
      <c r="AI32" s="823"/>
      <c r="AJ32" s="824"/>
      <c r="AK32" s="870">
        <v>403</v>
      </c>
      <c r="AL32" s="866"/>
      <c r="AM32" s="866"/>
      <c r="AN32" s="866"/>
      <c r="AO32" s="866"/>
      <c r="AP32" s="866">
        <v>6205</v>
      </c>
      <c r="AQ32" s="866"/>
      <c r="AR32" s="866"/>
      <c r="AS32" s="866"/>
      <c r="AT32" s="866"/>
      <c r="AU32" s="866">
        <v>1924</v>
      </c>
      <c r="AV32" s="866"/>
      <c r="AW32" s="866"/>
      <c r="AX32" s="866"/>
      <c r="AY32" s="866"/>
      <c r="AZ32" s="867" t="s">
        <v>577</v>
      </c>
      <c r="BA32" s="867"/>
      <c r="BB32" s="867"/>
      <c r="BC32" s="867"/>
      <c r="BD32" s="867"/>
      <c r="BE32" s="868" t="s">
        <v>407</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409</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390</v>
      </c>
      <c r="B63" s="825" t="s">
        <v>410</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877</v>
      </c>
      <c r="AG63" s="880"/>
      <c r="AH63" s="880"/>
      <c r="AI63" s="880"/>
      <c r="AJ63" s="881"/>
      <c r="AK63" s="882"/>
      <c r="AL63" s="877"/>
      <c r="AM63" s="877"/>
      <c r="AN63" s="877"/>
      <c r="AO63" s="877"/>
      <c r="AP63" s="880">
        <v>8042</v>
      </c>
      <c r="AQ63" s="880"/>
      <c r="AR63" s="880"/>
      <c r="AS63" s="880"/>
      <c r="AT63" s="880"/>
      <c r="AU63" s="880">
        <v>1983</v>
      </c>
      <c r="AV63" s="880"/>
      <c r="AW63" s="880"/>
      <c r="AX63" s="880"/>
      <c r="AY63" s="880"/>
      <c r="AZ63" s="884"/>
      <c r="BA63" s="884"/>
      <c r="BB63" s="884"/>
      <c r="BC63" s="884"/>
      <c r="BD63" s="884"/>
      <c r="BE63" s="885"/>
      <c r="BF63" s="885"/>
      <c r="BG63" s="885"/>
      <c r="BH63" s="885"/>
      <c r="BI63" s="886"/>
      <c r="BJ63" s="887" t="s">
        <v>132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411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412</v>
      </c>
      <c r="B66" s="764"/>
      <c r="C66" s="764"/>
      <c r="D66" s="764"/>
      <c r="E66" s="764"/>
      <c r="F66" s="764"/>
      <c r="G66" s="764"/>
      <c r="H66" s="764"/>
      <c r="I66" s="764"/>
      <c r="J66" s="764"/>
      <c r="K66" s="764"/>
      <c r="L66" s="764"/>
      <c r="M66" s="764"/>
      <c r="N66" s="764"/>
      <c r="O66" s="764"/>
      <c r="P66" s="765"/>
      <c r="Q66" s="769" t="s">
        <v>413</v>
      </c>
      <c r="R66" s="770"/>
      <c r="S66" s="770"/>
      <c r="T66" s="770"/>
      <c r="U66" s="771"/>
      <c r="V66" s="769" t="s">
        <v>414</v>
      </c>
      <c r="W66" s="770"/>
      <c r="X66" s="770"/>
      <c r="Y66" s="770"/>
      <c r="Z66" s="771"/>
      <c r="AA66" s="769" t="s">
        <v>415</v>
      </c>
      <c r="AB66" s="770"/>
      <c r="AC66" s="770"/>
      <c r="AD66" s="770"/>
      <c r="AE66" s="771"/>
      <c r="AF66" s="890" t="s">
        <v>416</v>
      </c>
      <c r="AG66" s="851"/>
      <c r="AH66" s="851"/>
      <c r="AI66" s="851"/>
      <c r="AJ66" s="891"/>
      <c r="AK66" s="769" t="s">
        <v>399</v>
      </c>
      <c r="AL66" s="764"/>
      <c r="AM66" s="764"/>
      <c r="AN66" s="764"/>
      <c r="AO66" s="765"/>
      <c r="AP66" s="769" t="s">
        <v>417</v>
      </c>
      <c r="AQ66" s="770"/>
      <c r="AR66" s="770"/>
      <c r="AS66" s="770"/>
      <c r="AT66" s="771"/>
      <c r="AU66" s="769" t="s">
        <v>418</v>
      </c>
      <c r="AV66" s="770"/>
      <c r="AW66" s="770"/>
      <c r="AX66" s="770"/>
      <c r="AY66" s="771"/>
      <c r="AZ66" s="769" t="s">
        <v>378</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578</v>
      </c>
      <c r="C68" s="906"/>
      <c r="D68" s="906"/>
      <c r="E68" s="906"/>
      <c r="F68" s="906"/>
      <c r="G68" s="906"/>
      <c r="H68" s="906"/>
      <c r="I68" s="906"/>
      <c r="J68" s="906"/>
      <c r="K68" s="906"/>
      <c r="L68" s="906"/>
      <c r="M68" s="906"/>
      <c r="N68" s="906"/>
      <c r="O68" s="906"/>
      <c r="P68" s="907"/>
      <c r="Q68" s="908">
        <v>3303</v>
      </c>
      <c r="R68" s="902"/>
      <c r="S68" s="902"/>
      <c r="T68" s="902"/>
      <c r="U68" s="902"/>
      <c r="V68" s="902">
        <v>3104</v>
      </c>
      <c r="W68" s="902"/>
      <c r="X68" s="902"/>
      <c r="Y68" s="902"/>
      <c r="Z68" s="902"/>
      <c r="AA68" s="902">
        <v>199</v>
      </c>
      <c r="AB68" s="902"/>
      <c r="AC68" s="902"/>
      <c r="AD68" s="902"/>
      <c r="AE68" s="902"/>
      <c r="AF68" s="902">
        <v>199</v>
      </c>
      <c r="AG68" s="902"/>
      <c r="AH68" s="902"/>
      <c r="AI68" s="902"/>
      <c r="AJ68" s="902"/>
      <c r="AK68" s="902" t="s">
        <v>577</v>
      </c>
      <c r="AL68" s="902"/>
      <c r="AM68" s="902"/>
      <c r="AN68" s="902"/>
      <c r="AO68" s="902"/>
      <c r="AP68" s="902" t="s">
        <v>577</v>
      </c>
      <c r="AQ68" s="902"/>
      <c r="AR68" s="902"/>
      <c r="AS68" s="902"/>
      <c r="AT68" s="902"/>
      <c r="AU68" s="902" t="s">
        <v>577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579</v>
      </c>
      <c r="C69" s="910"/>
      <c r="D69" s="910"/>
      <c r="E69" s="910"/>
      <c r="F69" s="910"/>
      <c r="G69" s="910"/>
      <c r="H69" s="910"/>
      <c r="I69" s="910"/>
      <c r="J69" s="910"/>
      <c r="K69" s="910"/>
      <c r="L69" s="910"/>
      <c r="M69" s="910"/>
      <c r="N69" s="910"/>
      <c r="O69" s="910"/>
      <c r="P69" s="911"/>
      <c r="Q69" s="912">
        <v>4957</v>
      </c>
      <c r="R69" s="866"/>
      <c r="S69" s="866"/>
      <c r="T69" s="866"/>
      <c r="U69" s="866"/>
      <c r="V69" s="866">
        <v>4411</v>
      </c>
      <c r="W69" s="866"/>
      <c r="X69" s="866"/>
      <c r="Y69" s="866"/>
      <c r="Z69" s="866"/>
      <c r="AA69" s="866">
        <v>546</v>
      </c>
      <c r="AB69" s="866"/>
      <c r="AC69" s="866"/>
      <c r="AD69" s="866"/>
      <c r="AE69" s="866"/>
      <c r="AF69" s="866">
        <v>546</v>
      </c>
      <c r="AG69" s="866"/>
      <c r="AH69" s="866"/>
      <c r="AI69" s="866"/>
      <c r="AJ69" s="866"/>
      <c r="AK69" s="866">
        <v>543</v>
      </c>
      <c r="AL69" s="866"/>
      <c r="AM69" s="866"/>
      <c r="AN69" s="866"/>
      <c r="AO69" s="866"/>
      <c r="AP69" s="866" t="s">
        <v>577</v>
      </c>
      <c r="AQ69" s="866"/>
      <c r="AR69" s="866"/>
      <c r="AS69" s="866"/>
      <c r="AT69" s="866"/>
      <c r="AU69" s="866" t="s">
        <v>577</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580</v>
      </c>
      <c r="C70" s="910"/>
      <c r="D70" s="910"/>
      <c r="E70" s="910"/>
      <c r="F70" s="910"/>
      <c r="G70" s="910"/>
      <c r="H70" s="910"/>
      <c r="I70" s="910"/>
      <c r="J70" s="910"/>
      <c r="K70" s="910"/>
      <c r="L70" s="910"/>
      <c r="M70" s="910"/>
      <c r="N70" s="910"/>
      <c r="O70" s="910"/>
      <c r="P70" s="911"/>
      <c r="Q70" s="912">
        <v>1038597</v>
      </c>
      <c r="R70" s="866"/>
      <c r="S70" s="866"/>
      <c r="T70" s="866"/>
      <c r="U70" s="866"/>
      <c r="V70" s="866">
        <v>1027785</v>
      </c>
      <c r="W70" s="866"/>
      <c r="X70" s="866"/>
      <c r="Y70" s="866"/>
      <c r="Z70" s="866"/>
      <c r="AA70" s="866">
        <v>10811</v>
      </c>
      <c r="AB70" s="866"/>
      <c r="AC70" s="866"/>
      <c r="AD70" s="866"/>
      <c r="AE70" s="866"/>
      <c r="AF70" s="866">
        <v>10811</v>
      </c>
      <c r="AG70" s="866"/>
      <c r="AH70" s="866"/>
      <c r="AI70" s="866"/>
      <c r="AJ70" s="866"/>
      <c r="AK70" s="866">
        <v>7967</v>
      </c>
      <c r="AL70" s="866"/>
      <c r="AM70" s="866"/>
      <c r="AN70" s="866"/>
      <c r="AO70" s="866"/>
      <c r="AP70" s="866" t="s">
        <v>577</v>
      </c>
      <c r="AQ70" s="866"/>
      <c r="AR70" s="866"/>
      <c r="AS70" s="866"/>
      <c r="AT70" s="866"/>
      <c r="AU70" s="866" t="s">
        <v>577</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581</v>
      </c>
      <c r="C71" s="910"/>
      <c r="D71" s="910"/>
      <c r="E71" s="910"/>
      <c r="F71" s="910"/>
      <c r="G71" s="910"/>
      <c r="H71" s="910"/>
      <c r="I71" s="910"/>
      <c r="J71" s="910"/>
      <c r="K71" s="910"/>
      <c r="L71" s="910"/>
      <c r="M71" s="910"/>
      <c r="N71" s="910"/>
      <c r="O71" s="910"/>
      <c r="P71" s="911"/>
      <c r="Q71" s="912">
        <v>1142</v>
      </c>
      <c r="R71" s="866"/>
      <c r="S71" s="866"/>
      <c r="T71" s="866"/>
      <c r="U71" s="866"/>
      <c r="V71" s="866">
        <v>1103</v>
      </c>
      <c r="W71" s="866"/>
      <c r="X71" s="866"/>
      <c r="Y71" s="866"/>
      <c r="Z71" s="866"/>
      <c r="AA71" s="866">
        <v>38</v>
      </c>
      <c r="AB71" s="866"/>
      <c r="AC71" s="866"/>
      <c r="AD71" s="866"/>
      <c r="AE71" s="866"/>
      <c r="AF71" s="866">
        <v>38</v>
      </c>
      <c r="AG71" s="866"/>
      <c r="AH71" s="866"/>
      <c r="AI71" s="866"/>
      <c r="AJ71" s="866"/>
      <c r="AK71" s="866" t="s">
        <v>577</v>
      </c>
      <c r="AL71" s="866"/>
      <c r="AM71" s="866"/>
      <c r="AN71" s="866"/>
      <c r="AO71" s="866"/>
      <c r="AP71" s="866" t="s">
        <v>577</v>
      </c>
      <c r="AQ71" s="866"/>
      <c r="AR71" s="866"/>
      <c r="AS71" s="866"/>
      <c r="AT71" s="866"/>
      <c r="AU71" s="866" t="s">
        <v>577</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582</v>
      </c>
      <c r="C72" s="910"/>
      <c r="D72" s="910"/>
      <c r="E72" s="910"/>
      <c r="F72" s="910"/>
      <c r="G72" s="910"/>
      <c r="H72" s="910"/>
      <c r="I72" s="910"/>
      <c r="J72" s="910"/>
      <c r="K72" s="910"/>
      <c r="L72" s="910"/>
      <c r="M72" s="910"/>
      <c r="N72" s="910"/>
      <c r="O72" s="910"/>
      <c r="P72" s="911"/>
      <c r="Q72" s="912">
        <v>1960</v>
      </c>
      <c r="R72" s="866"/>
      <c r="S72" s="866"/>
      <c r="T72" s="866"/>
      <c r="U72" s="866"/>
      <c r="V72" s="866">
        <v>1855</v>
      </c>
      <c r="W72" s="866"/>
      <c r="X72" s="866"/>
      <c r="Y72" s="866"/>
      <c r="Z72" s="866"/>
      <c r="AA72" s="866">
        <v>104</v>
      </c>
      <c r="AB72" s="866"/>
      <c r="AC72" s="866"/>
      <c r="AD72" s="866"/>
      <c r="AE72" s="866"/>
      <c r="AF72" s="866">
        <v>7</v>
      </c>
      <c r="AG72" s="866"/>
      <c r="AH72" s="866"/>
      <c r="AI72" s="866"/>
      <c r="AJ72" s="866"/>
      <c r="AK72" s="866" t="s">
        <v>577</v>
      </c>
      <c r="AL72" s="866"/>
      <c r="AM72" s="866"/>
      <c r="AN72" s="866"/>
      <c r="AO72" s="866"/>
      <c r="AP72" s="866">
        <v>2662</v>
      </c>
      <c r="AQ72" s="866"/>
      <c r="AR72" s="866"/>
      <c r="AS72" s="866"/>
      <c r="AT72" s="866"/>
      <c r="AU72" s="866">
        <v>333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390</v>
      </c>
      <c r="B88" s="825" t="s">
        <v>419</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11601</v>
      </c>
      <c r="AG88" s="880"/>
      <c r="AH88" s="880"/>
      <c r="AI88" s="880"/>
      <c r="AJ88" s="880"/>
      <c r="AK88" s="877"/>
      <c r="AL88" s="877"/>
      <c r="AM88" s="877"/>
      <c r="AN88" s="877"/>
      <c r="AO88" s="877"/>
      <c r="AP88" s="880">
        <v>2662</v>
      </c>
      <c r="AQ88" s="880"/>
      <c r="AR88" s="880"/>
      <c r="AS88" s="880"/>
      <c r="AT88" s="880"/>
      <c r="AU88" s="880">
        <v>333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390</v>
      </c>
      <c r="BR102" s="825" t="s">
        <v>420</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v>
      </c>
      <c r="CS102" s="888"/>
      <c r="CT102" s="888"/>
      <c r="CU102" s="888"/>
      <c r="CV102" s="927"/>
      <c r="CW102" s="926">
        <v>0</v>
      </c>
      <c r="CX102" s="888"/>
      <c r="CY102" s="888"/>
      <c r="CZ102" s="888"/>
      <c r="DA102" s="927"/>
      <c r="DB102" s="926" t="s">
        <v>577</v>
      </c>
      <c r="DC102" s="888"/>
      <c r="DD102" s="888"/>
      <c r="DE102" s="888"/>
      <c r="DF102" s="927"/>
      <c r="DG102" s="926">
        <v>9</v>
      </c>
      <c r="DH102" s="888"/>
      <c r="DI102" s="888"/>
      <c r="DJ102" s="888"/>
      <c r="DK102" s="927"/>
      <c r="DL102" s="926" t="s">
        <v>577</v>
      </c>
      <c r="DM102" s="888"/>
      <c r="DN102" s="888"/>
      <c r="DO102" s="888"/>
      <c r="DP102" s="927"/>
      <c r="DQ102" s="926" t="s">
        <v>577</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421</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422</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423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425</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426</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427</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428</v>
      </c>
      <c r="AB109" s="929"/>
      <c r="AC109" s="929"/>
      <c r="AD109" s="929"/>
      <c r="AE109" s="930"/>
      <c r="AF109" s="928" t="s">
        <v>429</v>
      </c>
      <c r="AG109" s="929"/>
      <c r="AH109" s="929"/>
      <c r="AI109" s="929"/>
      <c r="AJ109" s="930"/>
      <c r="AK109" s="928" t="s">
        <v>308</v>
      </c>
      <c r="AL109" s="929"/>
      <c r="AM109" s="929"/>
      <c r="AN109" s="929"/>
      <c r="AO109" s="930"/>
      <c r="AP109" s="928" t="s">
        <v>430</v>
      </c>
      <c r="AQ109" s="929"/>
      <c r="AR109" s="929"/>
      <c r="AS109" s="929"/>
      <c r="AT109" s="931"/>
      <c r="AU109" s="948" t="s">
        <v>427</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428</v>
      </c>
      <c r="BR109" s="929"/>
      <c r="BS109" s="929"/>
      <c r="BT109" s="929"/>
      <c r="BU109" s="930"/>
      <c r="BV109" s="928" t="s">
        <v>429</v>
      </c>
      <c r="BW109" s="929"/>
      <c r="BX109" s="929"/>
      <c r="BY109" s="929"/>
      <c r="BZ109" s="930"/>
      <c r="CA109" s="928" t="s">
        <v>308</v>
      </c>
      <c r="CB109" s="929"/>
      <c r="CC109" s="929"/>
      <c r="CD109" s="929"/>
      <c r="CE109" s="930"/>
      <c r="CF109" s="949" t="s">
        <v>430</v>
      </c>
      <c r="CG109" s="949"/>
      <c r="CH109" s="949"/>
      <c r="CI109" s="949"/>
      <c r="CJ109" s="949"/>
      <c r="CK109" s="928" t="s">
        <v>431</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428</v>
      </c>
      <c r="DH109" s="929"/>
      <c r="DI109" s="929"/>
      <c r="DJ109" s="929"/>
      <c r="DK109" s="930"/>
      <c r="DL109" s="928" t="s">
        <v>429</v>
      </c>
      <c r="DM109" s="929"/>
      <c r="DN109" s="929"/>
      <c r="DO109" s="929"/>
      <c r="DP109" s="930"/>
      <c r="DQ109" s="928" t="s">
        <v>308</v>
      </c>
      <c r="DR109" s="929"/>
      <c r="DS109" s="929"/>
      <c r="DT109" s="929"/>
      <c r="DU109" s="930"/>
      <c r="DV109" s="928" t="s">
        <v>430</v>
      </c>
      <c r="DW109" s="929"/>
      <c r="DX109" s="929"/>
      <c r="DY109" s="929"/>
      <c r="DZ109" s="931"/>
    </row>
    <row r="110" spans="1:131" s="230" customFormat="1" ht="26.25" customHeight="1" x14ac:dyDescent="0.2">
      <c r="A110" s="932" t="s">
        <v>432</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681851</v>
      </c>
      <c r="AB110" s="936"/>
      <c r="AC110" s="936"/>
      <c r="AD110" s="936"/>
      <c r="AE110" s="937"/>
      <c r="AF110" s="938">
        <v>736979</v>
      </c>
      <c r="AG110" s="936"/>
      <c r="AH110" s="936"/>
      <c r="AI110" s="936"/>
      <c r="AJ110" s="937"/>
      <c r="AK110" s="938">
        <v>755344</v>
      </c>
      <c r="AL110" s="936"/>
      <c r="AM110" s="936"/>
      <c r="AN110" s="936"/>
      <c r="AO110" s="937"/>
      <c r="AP110" s="939">
        <v>9.4</v>
      </c>
      <c r="AQ110" s="940"/>
      <c r="AR110" s="940"/>
      <c r="AS110" s="940"/>
      <c r="AT110" s="941"/>
      <c r="AU110" s="942" t="s">
        <v>75</v>
      </c>
      <c r="AV110" s="943"/>
      <c r="AW110" s="943"/>
      <c r="AX110" s="943"/>
      <c r="AY110" s="943"/>
      <c r="AZ110" s="965" t="s">
        <v>433</v>
      </c>
      <c r="BA110" s="933"/>
      <c r="BB110" s="933"/>
      <c r="BC110" s="933"/>
      <c r="BD110" s="933"/>
      <c r="BE110" s="933"/>
      <c r="BF110" s="933"/>
      <c r="BG110" s="933"/>
      <c r="BH110" s="933"/>
      <c r="BI110" s="933"/>
      <c r="BJ110" s="933"/>
      <c r="BK110" s="933"/>
      <c r="BL110" s="933"/>
      <c r="BM110" s="933"/>
      <c r="BN110" s="933"/>
      <c r="BO110" s="933"/>
      <c r="BP110" s="934"/>
      <c r="BQ110" s="966">
        <v>6760254</v>
      </c>
      <c r="BR110" s="967"/>
      <c r="BS110" s="967"/>
      <c r="BT110" s="967"/>
      <c r="BU110" s="967"/>
      <c r="BV110" s="967">
        <v>6688724</v>
      </c>
      <c r="BW110" s="967"/>
      <c r="BX110" s="967"/>
      <c r="BY110" s="967"/>
      <c r="BZ110" s="967"/>
      <c r="CA110" s="967">
        <v>6339558</v>
      </c>
      <c r="CB110" s="967"/>
      <c r="CC110" s="967"/>
      <c r="CD110" s="967"/>
      <c r="CE110" s="967"/>
      <c r="CF110" s="980">
        <v>78.5</v>
      </c>
      <c r="CG110" s="981"/>
      <c r="CH110" s="981"/>
      <c r="CI110" s="981"/>
      <c r="CJ110" s="981"/>
      <c r="CK110" s="982" t="s">
        <v>434</v>
      </c>
      <c r="CL110" s="983"/>
      <c r="CM110" s="965" t="s">
        <v>435</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132</v>
      </c>
      <c r="DH110" s="967"/>
      <c r="DI110" s="967"/>
      <c r="DJ110" s="967"/>
      <c r="DK110" s="967"/>
      <c r="DL110" s="967" t="s">
        <v>132</v>
      </c>
      <c r="DM110" s="967"/>
      <c r="DN110" s="967"/>
      <c r="DO110" s="967"/>
      <c r="DP110" s="967"/>
      <c r="DQ110" s="967" t="s">
        <v>132</v>
      </c>
      <c r="DR110" s="967"/>
      <c r="DS110" s="967"/>
      <c r="DT110" s="967"/>
      <c r="DU110" s="967"/>
      <c r="DV110" s="968" t="s">
        <v>132</v>
      </c>
      <c r="DW110" s="968"/>
      <c r="DX110" s="968"/>
      <c r="DY110" s="968"/>
      <c r="DZ110" s="969"/>
    </row>
    <row r="111" spans="1:131" s="230" customFormat="1" ht="26.25" customHeight="1" x14ac:dyDescent="0.2">
      <c r="A111" s="970" t="s">
        <v>436</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132</v>
      </c>
      <c r="AB111" s="974"/>
      <c r="AC111" s="974"/>
      <c r="AD111" s="974"/>
      <c r="AE111" s="975"/>
      <c r="AF111" s="976" t="s">
        <v>132</v>
      </c>
      <c r="AG111" s="974"/>
      <c r="AH111" s="974"/>
      <c r="AI111" s="974"/>
      <c r="AJ111" s="975"/>
      <c r="AK111" s="976" t="s">
        <v>132</v>
      </c>
      <c r="AL111" s="974"/>
      <c r="AM111" s="974"/>
      <c r="AN111" s="974"/>
      <c r="AO111" s="975"/>
      <c r="AP111" s="977" t="s">
        <v>132</v>
      </c>
      <c r="AQ111" s="978"/>
      <c r="AR111" s="978"/>
      <c r="AS111" s="978"/>
      <c r="AT111" s="979"/>
      <c r="AU111" s="944"/>
      <c r="AV111" s="945"/>
      <c r="AW111" s="945"/>
      <c r="AX111" s="945"/>
      <c r="AY111" s="945"/>
      <c r="AZ111" s="958" t="s">
        <v>437</v>
      </c>
      <c r="BA111" s="959"/>
      <c r="BB111" s="959"/>
      <c r="BC111" s="959"/>
      <c r="BD111" s="959"/>
      <c r="BE111" s="959"/>
      <c r="BF111" s="959"/>
      <c r="BG111" s="959"/>
      <c r="BH111" s="959"/>
      <c r="BI111" s="959"/>
      <c r="BJ111" s="959"/>
      <c r="BK111" s="959"/>
      <c r="BL111" s="959"/>
      <c r="BM111" s="959"/>
      <c r="BN111" s="959"/>
      <c r="BO111" s="959"/>
      <c r="BP111" s="960"/>
      <c r="BQ111" s="961">
        <v>163125</v>
      </c>
      <c r="BR111" s="962"/>
      <c r="BS111" s="962"/>
      <c r="BT111" s="962"/>
      <c r="BU111" s="962"/>
      <c r="BV111" s="962">
        <v>58754</v>
      </c>
      <c r="BW111" s="962"/>
      <c r="BX111" s="962"/>
      <c r="BY111" s="962"/>
      <c r="BZ111" s="962"/>
      <c r="CA111" s="962">
        <v>8665</v>
      </c>
      <c r="CB111" s="962"/>
      <c r="CC111" s="962"/>
      <c r="CD111" s="962"/>
      <c r="CE111" s="962"/>
      <c r="CF111" s="956">
        <v>0.1</v>
      </c>
      <c r="CG111" s="957"/>
      <c r="CH111" s="957"/>
      <c r="CI111" s="957"/>
      <c r="CJ111" s="957"/>
      <c r="CK111" s="984"/>
      <c r="CL111" s="985"/>
      <c r="CM111" s="958" t="s">
        <v>438</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132</v>
      </c>
      <c r="DH111" s="962"/>
      <c r="DI111" s="962"/>
      <c r="DJ111" s="962"/>
      <c r="DK111" s="962"/>
      <c r="DL111" s="962" t="s">
        <v>132</v>
      </c>
      <c r="DM111" s="962"/>
      <c r="DN111" s="962"/>
      <c r="DO111" s="962"/>
      <c r="DP111" s="962"/>
      <c r="DQ111" s="962" t="s">
        <v>132</v>
      </c>
      <c r="DR111" s="962"/>
      <c r="DS111" s="962"/>
      <c r="DT111" s="962"/>
      <c r="DU111" s="962"/>
      <c r="DV111" s="963" t="s">
        <v>132</v>
      </c>
      <c r="DW111" s="963"/>
      <c r="DX111" s="963"/>
      <c r="DY111" s="963"/>
      <c r="DZ111" s="964"/>
    </row>
    <row r="112" spans="1:131" s="230" customFormat="1" ht="26.25" customHeight="1" x14ac:dyDescent="0.2">
      <c r="A112" s="988" t="s">
        <v>439</v>
      </c>
      <c r="B112" s="989"/>
      <c r="C112" s="959" t="s">
        <v>440</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441</v>
      </c>
      <c r="AB112" s="995"/>
      <c r="AC112" s="995"/>
      <c r="AD112" s="995"/>
      <c r="AE112" s="996"/>
      <c r="AF112" s="997" t="s">
        <v>132</v>
      </c>
      <c r="AG112" s="995"/>
      <c r="AH112" s="995"/>
      <c r="AI112" s="995"/>
      <c r="AJ112" s="996"/>
      <c r="AK112" s="997" t="s">
        <v>132</v>
      </c>
      <c r="AL112" s="995"/>
      <c r="AM112" s="995"/>
      <c r="AN112" s="995"/>
      <c r="AO112" s="996"/>
      <c r="AP112" s="998" t="s">
        <v>132</v>
      </c>
      <c r="AQ112" s="999"/>
      <c r="AR112" s="999"/>
      <c r="AS112" s="999"/>
      <c r="AT112" s="1000"/>
      <c r="AU112" s="944"/>
      <c r="AV112" s="945"/>
      <c r="AW112" s="945"/>
      <c r="AX112" s="945"/>
      <c r="AY112" s="945"/>
      <c r="AZ112" s="958" t="s">
        <v>442</v>
      </c>
      <c r="BA112" s="959"/>
      <c r="BB112" s="959"/>
      <c r="BC112" s="959"/>
      <c r="BD112" s="959"/>
      <c r="BE112" s="959"/>
      <c r="BF112" s="959"/>
      <c r="BG112" s="959"/>
      <c r="BH112" s="959"/>
      <c r="BI112" s="959"/>
      <c r="BJ112" s="959"/>
      <c r="BK112" s="959"/>
      <c r="BL112" s="959"/>
      <c r="BM112" s="959"/>
      <c r="BN112" s="959"/>
      <c r="BO112" s="959"/>
      <c r="BP112" s="960"/>
      <c r="BQ112" s="961">
        <v>3497457</v>
      </c>
      <c r="BR112" s="962"/>
      <c r="BS112" s="962"/>
      <c r="BT112" s="962"/>
      <c r="BU112" s="962"/>
      <c r="BV112" s="962">
        <v>2777470</v>
      </c>
      <c r="BW112" s="962"/>
      <c r="BX112" s="962"/>
      <c r="BY112" s="962"/>
      <c r="BZ112" s="962"/>
      <c r="CA112" s="962">
        <v>1982488</v>
      </c>
      <c r="CB112" s="962"/>
      <c r="CC112" s="962"/>
      <c r="CD112" s="962"/>
      <c r="CE112" s="962"/>
      <c r="CF112" s="956">
        <v>24.5</v>
      </c>
      <c r="CG112" s="957"/>
      <c r="CH112" s="957"/>
      <c r="CI112" s="957"/>
      <c r="CJ112" s="957"/>
      <c r="CK112" s="984"/>
      <c r="CL112" s="985"/>
      <c r="CM112" s="958" t="s">
        <v>443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132</v>
      </c>
      <c r="DH112" s="962"/>
      <c r="DI112" s="962"/>
      <c r="DJ112" s="962"/>
      <c r="DK112" s="962"/>
      <c r="DL112" s="962" t="s">
        <v>132</v>
      </c>
      <c r="DM112" s="962"/>
      <c r="DN112" s="962"/>
      <c r="DO112" s="962"/>
      <c r="DP112" s="962"/>
      <c r="DQ112" s="962" t="s">
        <v>441</v>
      </c>
      <c r="DR112" s="962"/>
      <c r="DS112" s="962"/>
      <c r="DT112" s="962"/>
      <c r="DU112" s="962"/>
      <c r="DV112" s="963" t="s">
        <v>132</v>
      </c>
      <c r="DW112" s="963"/>
      <c r="DX112" s="963"/>
      <c r="DY112" s="963"/>
      <c r="DZ112" s="964"/>
    </row>
    <row r="113" spans="1:130" s="230" customFormat="1" ht="26.25" customHeight="1" x14ac:dyDescent="0.2">
      <c r="A113" s="990"/>
      <c r="B113" s="991"/>
      <c r="C113" s="959" t="s">
        <v>444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224345</v>
      </c>
      <c r="AB113" s="974"/>
      <c r="AC113" s="974"/>
      <c r="AD113" s="974"/>
      <c r="AE113" s="975"/>
      <c r="AF113" s="976">
        <v>191359</v>
      </c>
      <c r="AG113" s="974"/>
      <c r="AH113" s="974"/>
      <c r="AI113" s="974"/>
      <c r="AJ113" s="975"/>
      <c r="AK113" s="976">
        <v>169254</v>
      </c>
      <c r="AL113" s="974"/>
      <c r="AM113" s="974"/>
      <c r="AN113" s="974"/>
      <c r="AO113" s="975"/>
      <c r="AP113" s="977">
        <v>2.1</v>
      </c>
      <c r="AQ113" s="978"/>
      <c r="AR113" s="978"/>
      <c r="AS113" s="978"/>
      <c r="AT113" s="979"/>
      <c r="AU113" s="944"/>
      <c r="AV113" s="945"/>
      <c r="AW113" s="945"/>
      <c r="AX113" s="945"/>
      <c r="AY113" s="945"/>
      <c r="AZ113" s="958" t="s">
        <v>445</v>
      </c>
      <c r="BA113" s="959"/>
      <c r="BB113" s="959"/>
      <c r="BC113" s="959"/>
      <c r="BD113" s="959"/>
      <c r="BE113" s="959"/>
      <c r="BF113" s="959"/>
      <c r="BG113" s="959"/>
      <c r="BH113" s="959"/>
      <c r="BI113" s="959"/>
      <c r="BJ113" s="959"/>
      <c r="BK113" s="959"/>
      <c r="BL113" s="959"/>
      <c r="BM113" s="959"/>
      <c r="BN113" s="959"/>
      <c r="BO113" s="959"/>
      <c r="BP113" s="960"/>
      <c r="BQ113" s="961">
        <v>122877</v>
      </c>
      <c r="BR113" s="962"/>
      <c r="BS113" s="962"/>
      <c r="BT113" s="962"/>
      <c r="BU113" s="962"/>
      <c r="BV113" s="962">
        <v>144791</v>
      </c>
      <c r="BW113" s="962"/>
      <c r="BX113" s="962"/>
      <c r="BY113" s="962"/>
      <c r="BZ113" s="962"/>
      <c r="CA113" s="962">
        <v>332912</v>
      </c>
      <c r="CB113" s="962"/>
      <c r="CC113" s="962"/>
      <c r="CD113" s="962"/>
      <c r="CE113" s="962"/>
      <c r="CF113" s="956">
        <v>4.0999999999999996</v>
      </c>
      <c r="CG113" s="957"/>
      <c r="CH113" s="957"/>
      <c r="CI113" s="957"/>
      <c r="CJ113" s="957"/>
      <c r="CK113" s="984"/>
      <c r="CL113" s="985"/>
      <c r="CM113" s="958" t="s">
        <v>446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447</v>
      </c>
      <c r="DH113" s="995"/>
      <c r="DI113" s="995"/>
      <c r="DJ113" s="995"/>
      <c r="DK113" s="996"/>
      <c r="DL113" s="997" t="s">
        <v>132</v>
      </c>
      <c r="DM113" s="995"/>
      <c r="DN113" s="995"/>
      <c r="DO113" s="995"/>
      <c r="DP113" s="996"/>
      <c r="DQ113" s="997" t="s">
        <v>132</v>
      </c>
      <c r="DR113" s="995"/>
      <c r="DS113" s="995"/>
      <c r="DT113" s="995"/>
      <c r="DU113" s="996"/>
      <c r="DV113" s="998" t="s">
        <v>441</v>
      </c>
      <c r="DW113" s="999"/>
      <c r="DX113" s="999"/>
      <c r="DY113" s="999"/>
      <c r="DZ113" s="1000"/>
    </row>
    <row r="114" spans="1:130" s="230" customFormat="1" ht="26.25" customHeight="1" x14ac:dyDescent="0.2">
      <c r="A114" s="990"/>
      <c r="B114" s="991"/>
      <c r="C114" s="959" t="s">
        <v>448</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132</v>
      </c>
      <c r="AB114" s="995"/>
      <c r="AC114" s="995"/>
      <c r="AD114" s="995"/>
      <c r="AE114" s="996"/>
      <c r="AF114" s="997" t="s">
        <v>132</v>
      </c>
      <c r="AG114" s="995"/>
      <c r="AH114" s="995"/>
      <c r="AI114" s="995"/>
      <c r="AJ114" s="996"/>
      <c r="AK114" s="997">
        <v>509</v>
      </c>
      <c r="AL114" s="995"/>
      <c r="AM114" s="995"/>
      <c r="AN114" s="995"/>
      <c r="AO114" s="996"/>
      <c r="AP114" s="998">
        <v>0</v>
      </c>
      <c r="AQ114" s="999"/>
      <c r="AR114" s="999"/>
      <c r="AS114" s="999"/>
      <c r="AT114" s="1000"/>
      <c r="AU114" s="944"/>
      <c r="AV114" s="945"/>
      <c r="AW114" s="945"/>
      <c r="AX114" s="945"/>
      <c r="AY114" s="945"/>
      <c r="AZ114" s="958" t="s">
        <v>449</v>
      </c>
      <c r="BA114" s="959"/>
      <c r="BB114" s="959"/>
      <c r="BC114" s="959"/>
      <c r="BD114" s="959"/>
      <c r="BE114" s="959"/>
      <c r="BF114" s="959"/>
      <c r="BG114" s="959"/>
      <c r="BH114" s="959"/>
      <c r="BI114" s="959"/>
      <c r="BJ114" s="959"/>
      <c r="BK114" s="959"/>
      <c r="BL114" s="959"/>
      <c r="BM114" s="959"/>
      <c r="BN114" s="959"/>
      <c r="BO114" s="959"/>
      <c r="BP114" s="960"/>
      <c r="BQ114" s="961">
        <v>1288016</v>
      </c>
      <c r="BR114" s="962"/>
      <c r="BS114" s="962"/>
      <c r="BT114" s="962"/>
      <c r="BU114" s="962"/>
      <c r="BV114" s="962">
        <v>1316949</v>
      </c>
      <c r="BW114" s="962"/>
      <c r="BX114" s="962"/>
      <c r="BY114" s="962"/>
      <c r="BZ114" s="962"/>
      <c r="CA114" s="962">
        <v>1241599</v>
      </c>
      <c r="CB114" s="962"/>
      <c r="CC114" s="962"/>
      <c r="CD114" s="962"/>
      <c r="CE114" s="962"/>
      <c r="CF114" s="956">
        <v>15.4</v>
      </c>
      <c r="CG114" s="957"/>
      <c r="CH114" s="957"/>
      <c r="CI114" s="957"/>
      <c r="CJ114" s="957"/>
      <c r="CK114" s="984"/>
      <c r="CL114" s="985"/>
      <c r="CM114" s="958" t="s">
        <v>450</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132</v>
      </c>
      <c r="DH114" s="995"/>
      <c r="DI114" s="995"/>
      <c r="DJ114" s="995"/>
      <c r="DK114" s="996"/>
      <c r="DL114" s="997" t="s">
        <v>132</v>
      </c>
      <c r="DM114" s="995"/>
      <c r="DN114" s="995"/>
      <c r="DO114" s="995"/>
      <c r="DP114" s="996"/>
      <c r="DQ114" s="997" t="s">
        <v>451</v>
      </c>
      <c r="DR114" s="995"/>
      <c r="DS114" s="995"/>
      <c r="DT114" s="995"/>
      <c r="DU114" s="996"/>
      <c r="DV114" s="998" t="s">
        <v>132</v>
      </c>
      <c r="DW114" s="999"/>
      <c r="DX114" s="999"/>
      <c r="DY114" s="999"/>
      <c r="DZ114" s="1000"/>
    </row>
    <row r="115" spans="1:130" s="230" customFormat="1" ht="26.25" customHeight="1" x14ac:dyDescent="0.2">
      <c r="A115" s="990"/>
      <c r="B115" s="991"/>
      <c r="C115" s="959" t="s">
        <v>452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132</v>
      </c>
      <c r="AB115" s="974"/>
      <c r="AC115" s="974"/>
      <c r="AD115" s="974"/>
      <c r="AE115" s="975"/>
      <c r="AF115" s="976" t="s">
        <v>132</v>
      </c>
      <c r="AG115" s="974"/>
      <c r="AH115" s="974"/>
      <c r="AI115" s="974"/>
      <c r="AJ115" s="975"/>
      <c r="AK115" s="976" t="s">
        <v>132</v>
      </c>
      <c r="AL115" s="974"/>
      <c r="AM115" s="974"/>
      <c r="AN115" s="974"/>
      <c r="AO115" s="975"/>
      <c r="AP115" s="977" t="s">
        <v>132</v>
      </c>
      <c r="AQ115" s="978"/>
      <c r="AR115" s="978"/>
      <c r="AS115" s="978"/>
      <c r="AT115" s="979"/>
      <c r="AU115" s="944"/>
      <c r="AV115" s="945"/>
      <c r="AW115" s="945"/>
      <c r="AX115" s="945"/>
      <c r="AY115" s="945"/>
      <c r="AZ115" s="958" t="s">
        <v>453</v>
      </c>
      <c r="BA115" s="959"/>
      <c r="BB115" s="959"/>
      <c r="BC115" s="959"/>
      <c r="BD115" s="959"/>
      <c r="BE115" s="959"/>
      <c r="BF115" s="959"/>
      <c r="BG115" s="959"/>
      <c r="BH115" s="959"/>
      <c r="BI115" s="959"/>
      <c r="BJ115" s="959"/>
      <c r="BK115" s="959"/>
      <c r="BL115" s="959"/>
      <c r="BM115" s="959"/>
      <c r="BN115" s="959"/>
      <c r="BO115" s="959"/>
      <c r="BP115" s="960"/>
      <c r="BQ115" s="961" t="s">
        <v>132</v>
      </c>
      <c r="BR115" s="962"/>
      <c r="BS115" s="962"/>
      <c r="BT115" s="962"/>
      <c r="BU115" s="962"/>
      <c r="BV115" s="962" t="s">
        <v>132</v>
      </c>
      <c r="BW115" s="962"/>
      <c r="BX115" s="962"/>
      <c r="BY115" s="962"/>
      <c r="BZ115" s="962"/>
      <c r="CA115" s="962" t="s">
        <v>132</v>
      </c>
      <c r="CB115" s="962"/>
      <c r="CC115" s="962"/>
      <c r="CD115" s="962"/>
      <c r="CE115" s="962"/>
      <c r="CF115" s="956" t="s">
        <v>132</v>
      </c>
      <c r="CG115" s="957"/>
      <c r="CH115" s="957"/>
      <c r="CI115" s="957"/>
      <c r="CJ115" s="957"/>
      <c r="CK115" s="984"/>
      <c r="CL115" s="985"/>
      <c r="CM115" s="958" t="s">
        <v>454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163125</v>
      </c>
      <c r="DH115" s="995"/>
      <c r="DI115" s="995"/>
      <c r="DJ115" s="995"/>
      <c r="DK115" s="996"/>
      <c r="DL115" s="997">
        <v>58754</v>
      </c>
      <c r="DM115" s="995"/>
      <c r="DN115" s="995"/>
      <c r="DO115" s="995"/>
      <c r="DP115" s="996"/>
      <c r="DQ115" s="997">
        <v>8665</v>
      </c>
      <c r="DR115" s="995"/>
      <c r="DS115" s="995"/>
      <c r="DT115" s="995"/>
      <c r="DU115" s="996"/>
      <c r="DV115" s="998">
        <v>0.1</v>
      </c>
      <c r="DW115" s="999"/>
      <c r="DX115" s="999"/>
      <c r="DY115" s="999"/>
      <c r="DZ115" s="1000"/>
    </row>
    <row r="116" spans="1:130" s="230" customFormat="1" ht="26.25" customHeight="1" x14ac:dyDescent="0.2">
      <c r="A116" s="992"/>
      <c r="B116" s="993"/>
      <c r="C116" s="1001" t="s">
        <v>455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132</v>
      </c>
      <c r="AB116" s="995"/>
      <c r="AC116" s="995"/>
      <c r="AD116" s="995"/>
      <c r="AE116" s="996"/>
      <c r="AF116" s="997" t="s">
        <v>132</v>
      </c>
      <c r="AG116" s="995"/>
      <c r="AH116" s="995"/>
      <c r="AI116" s="995"/>
      <c r="AJ116" s="996"/>
      <c r="AK116" s="997" t="s">
        <v>456</v>
      </c>
      <c r="AL116" s="995"/>
      <c r="AM116" s="995"/>
      <c r="AN116" s="995"/>
      <c r="AO116" s="996"/>
      <c r="AP116" s="998" t="s">
        <v>447</v>
      </c>
      <c r="AQ116" s="999"/>
      <c r="AR116" s="999"/>
      <c r="AS116" s="999"/>
      <c r="AT116" s="1000"/>
      <c r="AU116" s="944"/>
      <c r="AV116" s="945"/>
      <c r="AW116" s="945"/>
      <c r="AX116" s="945"/>
      <c r="AY116" s="945"/>
      <c r="AZ116" s="1003" t="s">
        <v>457</v>
      </c>
      <c r="BA116" s="1004"/>
      <c r="BB116" s="1004"/>
      <c r="BC116" s="1004"/>
      <c r="BD116" s="1004"/>
      <c r="BE116" s="1004"/>
      <c r="BF116" s="1004"/>
      <c r="BG116" s="1004"/>
      <c r="BH116" s="1004"/>
      <c r="BI116" s="1004"/>
      <c r="BJ116" s="1004"/>
      <c r="BK116" s="1004"/>
      <c r="BL116" s="1004"/>
      <c r="BM116" s="1004"/>
      <c r="BN116" s="1004"/>
      <c r="BO116" s="1004"/>
      <c r="BP116" s="1005"/>
      <c r="BQ116" s="961" t="s">
        <v>132</v>
      </c>
      <c r="BR116" s="962"/>
      <c r="BS116" s="962"/>
      <c r="BT116" s="962"/>
      <c r="BU116" s="962"/>
      <c r="BV116" s="962" t="s">
        <v>132</v>
      </c>
      <c r="BW116" s="962"/>
      <c r="BX116" s="962"/>
      <c r="BY116" s="962"/>
      <c r="BZ116" s="962"/>
      <c r="CA116" s="962" t="s">
        <v>132</v>
      </c>
      <c r="CB116" s="962"/>
      <c r="CC116" s="962"/>
      <c r="CD116" s="962"/>
      <c r="CE116" s="962"/>
      <c r="CF116" s="956" t="s">
        <v>132</v>
      </c>
      <c r="CG116" s="957"/>
      <c r="CH116" s="957"/>
      <c r="CI116" s="957"/>
      <c r="CJ116" s="957"/>
      <c r="CK116" s="984"/>
      <c r="CL116" s="985"/>
      <c r="CM116" s="958" t="s">
        <v>458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132</v>
      </c>
      <c r="DH116" s="995"/>
      <c r="DI116" s="995"/>
      <c r="DJ116" s="995"/>
      <c r="DK116" s="996"/>
      <c r="DL116" s="997" t="s">
        <v>132</v>
      </c>
      <c r="DM116" s="995"/>
      <c r="DN116" s="995"/>
      <c r="DO116" s="995"/>
      <c r="DP116" s="996"/>
      <c r="DQ116" s="997" t="s">
        <v>132</v>
      </c>
      <c r="DR116" s="995"/>
      <c r="DS116" s="995"/>
      <c r="DT116" s="995"/>
      <c r="DU116" s="996"/>
      <c r="DV116" s="998" t="s">
        <v>132</v>
      </c>
      <c r="DW116" s="999"/>
      <c r="DX116" s="999"/>
      <c r="DY116" s="999"/>
      <c r="DZ116" s="1000"/>
    </row>
    <row r="117" spans="1:130" s="230" customFormat="1" ht="26.25" customHeight="1" x14ac:dyDescent="0.2">
      <c r="A117" s="948" t="s">
        <v>190</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459</v>
      </c>
      <c r="Z117" s="930"/>
      <c r="AA117" s="1014">
        <v>906196</v>
      </c>
      <c r="AB117" s="1015"/>
      <c r="AC117" s="1015"/>
      <c r="AD117" s="1015"/>
      <c r="AE117" s="1016"/>
      <c r="AF117" s="1017">
        <v>928338</v>
      </c>
      <c r="AG117" s="1015"/>
      <c r="AH117" s="1015"/>
      <c r="AI117" s="1015"/>
      <c r="AJ117" s="1016"/>
      <c r="AK117" s="1017">
        <v>925107</v>
      </c>
      <c r="AL117" s="1015"/>
      <c r="AM117" s="1015"/>
      <c r="AN117" s="1015"/>
      <c r="AO117" s="1016"/>
      <c r="AP117" s="1018"/>
      <c r="AQ117" s="1019"/>
      <c r="AR117" s="1019"/>
      <c r="AS117" s="1019"/>
      <c r="AT117" s="1020"/>
      <c r="AU117" s="944"/>
      <c r="AV117" s="945"/>
      <c r="AW117" s="945"/>
      <c r="AX117" s="945"/>
      <c r="AY117" s="945"/>
      <c r="AZ117" s="1010" t="s">
        <v>460</v>
      </c>
      <c r="BA117" s="1011"/>
      <c r="BB117" s="1011"/>
      <c r="BC117" s="1011"/>
      <c r="BD117" s="1011"/>
      <c r="BE117" s="1011"/>
      <c r="BF117" s="1011"/>
      <c r="BG117" s="1011"/>
      <c r="BH117" s="1011"/>
      <c r="BI117" s="1011"/>
      <c r="BJ117" s="1011"/>
      <c r="BK117" s="1011"/>
      <c r="BL117" s="1011"/>
      <c r="BM117" s="1011"/>
      <c r="BN117" s="1011"/>
      <c r="BO117" s="1011"/>
      <c r="BP117" s="1012"/>
      <c r="BQ117" s="961" t="s">
        <v>132</v>
      </c>
      <c r="BR117" s="962"/>
      <c r="BS117" s="962"/>
      <c r="BT117" s="962"/>
      <c r="BU117" s="962"/>
      <c r="BV117" s="962" t="s">
        <v>132</v>
      </c>
      <c r="BW117" s="962"/>
      <c r="BX117" s="962"/>
      <c r="BY117" s="962"/>
      <c r="BZ117" s="962"/>
      <c r="CA117" s="962" t="s">
        <v>132</v>
      </c>
      <c r="CB117" s="962"/>
      <c r="CC117" s="962"/>
      <c r="CD117" s="962"/>
      <c r="CE117" s="962"/>
      <c r="CF117" s="956" t="s">
        <v>132</v>
      </c>
      <c r="CG117" s="957"/>
      <c r="CH117" s="957"/>
      <c r="CI117" s="957"/>
      <c r="CJ117" s="957"/>
      <c r="CK117" s="984"/>
      <c r="CL117" s="985"/>
      <c r="CM117" s="958" t="s">
        <v>461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132</v>
      </c>
      <c r="DH117" s="995"/>
      <c r="DI117" s="995"/>
      <c r="DJ117" s="995"/>
      <c r="DK117" s="996"/>
      <c r="DL117" s="997" t="s">
        <v>132</v>
      </c>
      <c r="DM117" s="995"/>
      <c r="DN117" s="995"/>
      <c r="DO117" s="995"/>
      <c r="DP117" s="996"/>
      <c r="DQ117" s="997" t="s">
        <v>132</v>
      </c>
      <c r="DR117" s="995"/>
      <c r="DS117" s="995"/>
      <c r="DT117" s="995"/>
      <c r="DU117" s="996"/>
      <c r="DV117" s="998" t="s">
        <v>132</v>
      </c>
      <c r="DW117" s="999"/>
      <c r="DX117" s="999"/>
      <c r="DY117" s="999"/>
      <c r="DZ117" s="1000"/>
    </row>
    <row r="118" spans="1:130" s="230" customFormat="1" ht="26.25" customHeight="1" x14ac:dyDescent="0.2">
      <c r="A118" s="948" t="s">
        <v>431</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428</v>
      </c>
      <c r="AB118" s="929"/>
      <c r="AC118" s="929"/>
      <c r="AD118" s="929"/>
      <c r="AE118" s="930"/>
      <c r="AF118" s="928" t="s">
        <v>429</v>
      </c>
      <c r="AG118" s="929"/>
      <c r="AH118" s="929"/>
      <c r="AI118" s="929"/>
      <c r="AJ118" s="930"/>
      <c r="AK118" s="928" t="s">
        <v>308</v>
      </c>
      <c r="AL118" s="929"/>
      <c r="AM118" s="929"/>
      <c r="AN118" s="929"/>
      <c r="AO118" s="930"/>
      <c r="AP118" s="1006" t="s">
        <v>430</v>
      </c>
      <c r="AQ118" s="1007"/>
      <c r="AR118" s="1007"/>
      <c r="AS118" s="1007"/>
      <c r="AT118" s="1008"/>
      <c r="AU118" s="944"/>
      <c r="AV118" s="945"/>
      <c r="AW118" s="945"/>
      <c r="AX118" s="945"/>
      <c r="AY118" s="945"/>
      <c r="AZ118" s="1009" t="s">
        <v>462</v>
      </c>
      <c r="BA118" s="1001"/>
      <c r="BB118" s="1001"/>
      <c r="BC118" s="1001"/>
      <c r="BD118" s="1001"/>
      <c r="BE118" s="1001"/>
      <c r="BF118" s="1001"/>
      <c r="BG118" s="1001"/>
      <c r="BH118" s="1001"/>
      <c r="BI118" s="1001"/>
      <c r="BJ118" s="1001"/>
      <c r="BK118" s="1001"/>
      <c r="BL118" s="1001"/>
      <c r="BM118" s="1001"/>
      <c r="BN118" s="1001"/>
      <c r="BO118" s="1001"/>
      <c r="BP118" s="1002"/>
      <c r="BQ118" s="1035" t="s">
        <v>132</v>
      </c>
      <c r="BR118" s="1036"/>
      <c r="BS118" s="1036"/>
      <c r="BT118" s="1036"/>
      <c r="BU118" s="1036"/>
      <c r="BV118" s="1036" t="s">
        <v>132</v>
      </c>
      <c r="BW118" s="1036"/>
      <c r="BX118" s="1036"/>
      <c r="BY118" s="1036"/>
      <c r="BZ118" s="1036"/>
      <c r="CA118" s="1036" t="s">
        <v>132</v>
      </c>
      <c r="CB118" s="1036"/>
      <c r="CC118" s="1036"/>
      <c r="CD118" s="1036"/>
      <c r="CE118" s="1036"/>
      <c r="CF118" s="956" t="s">
        <v>132</v>
      </c>
      <c r="CG118" s="957"/>
      <c r="CH118" s="957"/>
      <c r="CI118" s="957"/>
      <c r="CJ118" s="957"/>
      <c r="CK118" s="984"/>
      <c r="CL118" s="985"/>
      <c r="CM118" s="958" t="s">
        <v>463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132</v>
      </c>
      <c r="DH118" s="995"/>
      <c r="DI118" s="995"/>
      <c r="DJ118" s="995"/>
      <c r="DK118" s="996"/>
      <c r="DL118" s="997" t="s">
        <v>132</v>
      </c>
      <c r="DM118" s="995"/>
      <c r="DN118" s="995"/>
      <c r="DO118" s="995"/>
      <c r="DP118" s="996"/>
      <c r="DQ118" s="997" t="s">
        <v>132</v>
      </c>
      <c r="DR118" s="995"/>
      <c r="DS118" s="995"/>
      <c r="DT118" s="995"/>
      <c r="DU118" s="996"/>
      <c r="DV118" s="998" t="s">
        <v>132</v>
      </c>
      <c r="DW118" s="999"/>
      <c r="DX118" s="999"/>
      <c r="DY118" s="999"/>
      <c r="DZ118" s="1000"/>
    </row>
    <row r="119" spans="1:130" s="230" customFormat="1" ht="26.25" customHeight="1" x14ac:dyDescent="0.2">
      <c r="A119" s="1092" t="s">
        <v>434</v>
      </c>
      <c r="B119" s="983"/>
      <c r="C119" s="965" t="s">
        <v>435</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132</v>
      </c>
      <c r="AB119" s="936"/>
      <c r="AC119" s="936"/>
      <c r="AD119" s="936"/>
      <c r="AE119" s="937"/>
      <c r="AF119" s="938" t="s">
        <v>132</v>
      </c>
      <c r="AG119" s="936"/>
      <c r="AH119" s="936"/>
      <c r="AI119" s="936"/>
      <c r="AJ119" s="937"/>
      <c r="AK119" s="938" t="s">
        <v>132</v>
      </c>
      <c r="AL119" s="936"/>
      <c r="AM119" s="936"/>
      <c r="AN119" s="936"/>
      <c r="AO119" s="937"/>
      <c r="AP119" s="939" t="s">
        <v>132</v>
      </c>
      <c r="AQ119" s="940"/>
      <c r="AR119" s="940"/>
      <c r="AS119" s="940"/>
      <c r="AT119" s="941"/>
      <c r="AU119" s="946"/>
      <c r="AV119" s="947"/>
      <c r="AW119" s="947"/>
      <c r="AX119" s="947"/>
      <c r="AY119" s="947"/>
      <c r="AZ119" s="251" t="s">
        <v>190</v>
      </c>
      <c r="BA119" s="251"/>
      <c r="BB119" s="251"/>
      <c r="BC119" s="251"/>
      <c r="BD119" s="251"/>
      <c r="BE119" s="251"/>
      <c r="BF119" s="251"/>
      <c r="BG119" s="251"/>
      <c r="BH119" s="251"/>
      <c r="BI119" s="251"/>
      <c r="BJ119" s="251"/>
      <c r="BK119" s="251"/>
      <c r="BL119" s="251"/>
      <c r="BM119" s="251"/>
      <c r="BN119" s="251"/>
      <c r="BO119" s="1013" t="s">
        <v>464</v>
      </c>
      <c r="BP119" s="1041"/>
      <c r="BQ119" s="1035">
        <v>11831729</v>
      </c>
      <c r="BR119" s="1036"/>
      <c r="BS119" s="1036"/>
      <c r="BT119" s="1036"/>
      <c r="BU119" s="1036"/>
      <c r="BV119" s="1036">
        <v>10986688</v>
      </c>
      <c r="BW119" s="1036"/>
      <c r="BX119" s="1036"/>
      <c r="BY119" s="1036"/>
      <c r="BZ119" s="1036"/>
      <c r="CA119" s="1036">
        <v>9905222</v>
      </c>
      <c r="CB119" s="1036"/>
      <c r="CC119" s="1036"/>
      <c r="CD119" s="1036"/>
      <c r="CE119" s="1036"/>
      <c r="CF119" s="1037"/>
      <c r="CG119" s="1038"/>
      <c r="CH119" s="1038"/>
      <c r="CI119" s="1038"/>
      <c r="CJ119" s="1039"/>
      <c r="CK119" s="986"/>
      <c r="CL119" s="987"/>
      <c r="CM119" s="1009" t="s">
        <v>465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132</v>
      </c>
      <c r="DH119" s="1022"/>
      <c r="DI119" s="1022"/>
      <c r="DJ119" s="1022"/>
      <c r="DK119" s="1023"/>
      <c r="DL119" s="1021" t="s">
        <v>132</v>
      </c>
      <c r="DM119" s="1022"/>
      <c r="DN119" s="1022"/>
      <c r="DO119" s="1022"/>
      <c r="DP119" s="1023"/>
      <c r="DQ119" s="1021" t="s">
        <v>451</v>
      </c>
      <c r="DR119" s="1022"/>
      <c r="DS119" s="1022"/>
      <c r="DT119" s="1022"/>
      <c r="DU119" s="1023"/>
      <c r="DV119" s="1024" t="s">
        <v>466</v>
      </c>
      <c r="DW119" s="1025"/>
      <c r="DX119" s="1025"/>
      <c r="DY119" s="1025"/>
      <c r="DZ119" s="1026"/>
    </row>
    <row r="120" spans="1:130" s="230" customFormat="1" ht="26.25" customHeight="1" x14ac:dyDescent="0.2">
      <c r="A120" s="1093"/>
      <c r="B120" s="985"/>
      <c r="C120" s="958" t="s">
        <v>438</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132</v>
      </c>
      <c r="AB120" s="995"/>
      <c r="AC120" s="995"/>
      <c r="AD120" s="995"/>
      <c r="AE120" s="996"/>
      <c r="AF120" s="997" t="s">
        <v>456</v>
      </c>
      <c r="AG120" s="995"/>
      <c r="AH120" s="995"/>
      <c r="AI120" s="995"/>
      <c r="AJ120" s="996"/>
      <c r="AK120" s="997" t="s">
        <v>132</v>
      </c>
      <c r="AL120" s="995"/>
      <c r="AM120" s="995"/>
      <c r="AN120" s="995"/>
      <c r="AO120" s="996"/>
      <c r="AP120" s="998" t="s">
        <v>132</v>
      </c>
      <c r="AQ120" s="999"/>
      <c r="AR120" s="999"/>
      <c r="AS120" s="999"/>
      <c r="AT120" s="1000"/>
      <c r="AU120" s="1027" t="s">
        <v>467</v>
      </c>
      <c r="AV120" s="1028"/>
      <c r="AW120" s="1028"/>
      <c r="AX120" s="1028"/>
      <c r="AY120" s="1029"/>
      <c r="AZ120" s="965" t="s">
        <v>468</v>
      </c>
      <c r="BA120" s="933"/>
      <c r="BB120" s="933"/>
      <c r="BC120" s="933"/>
      <c r="BD120" s="933"/>
      <c r="BE120" s="933"/>
      <c r="BF120" s="933"/>
      <c r="BG120" s="933"/>
      <c r="BH120" s="933"/>
      <c r="BI120" s="933"/>
      <c r="BJ120" s="933"/>
      <c r="BK120" s="933"/>
      <c r="BL120" s="933"/>
      <c r="BM120" s="933"/>
      <c r="BN120" s="933"/>
      <c r="BO120" s="933"/>
      <c r="BP120" s="934"/>
      <c r="BQ120" s="966">
        <v>2406765</v>
      </c>
      <c r="BR120" s="967"/>
      <c r="BS120" s="967"/>
      <c r="BT120" s="967"/>
      <c r="BU120" s="967"/>
      <c r="BV120" s="967">
        <v>3108646</v>
      </c>
      <c r="BW120" s="967"/>
      <c r="BX120" s="967"/>
      <c r="BY120" s="967"/>
      <c r="BZ120" s="967"/>
      <c r="CA120" s="967">
        <v>3305753</v>
      </c>
      <c r="CB120" s="967"/>
      <c r="CC120" s="967"/>
      <c r="CD120" s="967"/>
      <c r="CE120" s="967"/>
      <c r="CF120" s="980">
        <v>40.9</v>
      </c>
      <c r="CG120" s="981"/>
      <c r="CH120" s="981"/>
      <c r="CI120" s="981"/>
      <c r="CJ120" s="981"/>
      <c r="CK120" s="1042" t="s">
        <v>469</v>
      </c>
      <c r="CL120" s="1043"/>
      <c r="CM120" s="1043"/>
      <c r="CN120" s="1043"/>
      <c r="CO120" s="1044"/>
      <c r="CP120" s="1050" t="s">
        <v>470</v>
      </c>
      <c r="CQ120" s="1051"/>
      <c r="CR120" s="1051"/>
      <c r="CS120" s="1051"/>
      <c r="CT120" s="1051"/>
      <c r="CU120" s="1051"/>
      <c r="CV120" s="1051"/>
      <c r="CW120" s="1051"/>
      <c r="CX120" s="1051"/>
      <c r="CY120" s="1051"/>
      <c r="CZ120" s="1051"/>
      <c r="DA120" s="1051"/>
      <c r="DB120" s="1051"/>
      <c r="DC120" s="1051"/>
      <c r="DD120" s="1051"/>
      <c r="DE120" s="1051"/>
      <c r="DF120" s="1052"/>
      <c r="DG120" s="966">
        <v>3454778</v>
      </c>
      <c r="DH120" s="967"/>
      <c r="DI120" s="967"/>
      <c r="DJ120" s="967"/>
      <c r="DK120" s="967"/>
      <c r="DL120" s="967">
        <v>2730195</v>
      </c>
      <c r="DM120" s="967"/>
      <c r="DN120" s="967"/>
      <c r="DO120" s="967"/>
      <c r="DP120" s="967"/>
      <c r="DQ120" s="967">
        <v>1923692</v>
      </c>
      <c r="DR120" s="967"/>
      <c r="DS120" s="967"/>
      <c r="DT120" s="967"/>
      <c r="DU120" s="967"/>
      <c r="DV120" s="968">
        <v>23.8</v>
      </c>
      <c r="DW120" s="968"/>
      <c r="DX120" s="968"/>
      <c r="DY120" s="968"/>
      <c r="DZ120" s="969"/>
    </row>
    <row r="121" spans="1:130" s="230" customFormat="1" ht="26.25" customHeight="1" x14ac:dyDescent="0.2">
      <c r="A121" s="1093"/>
      <c r="B121" s="985"/>
      <c r="C121" s="1010" t="s">
        <v>471</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132</v>
      </c>
      <c r="AB121" s="995"/>
      <c r="AC121" s="995"/>
      <c r="AD121" s="995"/>
      <c r="AE121" s="996"/>
      <c r="AF121" s="997" t="s">
        <v>132</v>
      </c>
      <c r="AG121" s="995"/>
      <c r="AH121" s="995"/>
      <c r="AI121" s="995"/>
      <c r="AJ121" s="996"/>
      <c r="AK121" s="997" t="s">
        <v>132</v>
      </c>
      <c r="AL121" s="995"/>
      <c r="AM121" s="995"/>
      <c r="AN121" s="995"/>
      <c r="AO121" s="996"/>
      <c r="AP121" s="998" t="s">
        <v>132</v>
      </c>
      <c r="AQ121" s="999"/>
      <c r="AR121" s="999"/>
      <c r="AS121" s="999"/>
      <c r="AT121" s="1000"/>
      <c r="AU121" s="1030"/>
      <c r="AV121" s="1031"/>
      <c r="AW121" s="1031"/>
      <c r="AX121" s="1031"/>
      <c r="AY121" s="1032"/>
      <c r="AZ121" s="958" t="s">
        <v>472</v>
      </c>
      <c r="BA121" s="959"/>
      <c r="BB121" s="959"/>
      <c r="BC121" s="959"/>
      <c r="BD121" s="959"/>
      <c r="BE121" s="959"/>
      <c r="BF121" s="959"/>
      <c r="BG121" s="959"/>
      <c r="BH121" s="959"/>
      <c r="BI121" s="959"/>
      <c r="BJ121" s="959"/>
      <c r="BK121" s="959"/>
      <c r="BL121" s="959"/>
      <c r="BM121" s="959"/>
      <c r="BN121" s="959"/>
      <c r="BO121" s="959"/>
      <c r="BP121" s="960"/>
      <c r="BQ121" s="961">
        <v>3581951</v>
      </c>
      <c r="BR121" s="962"/>
      <c r="BS121" s="962"/>
      <c r="BT121" s="962"/>
      <c r="BU121" s="962"/>
      <c r="BV121" s="962">
        <v>2876074</v>
      </c>
      <c r="BW121" s="962"/>
      <c r="BX121" s="962"/>
      <c r="BY121" s="962"/>
      <c r="BZ121" s="962"/>
      <c r="CA121" s="962">
        <v>2092380</v>
      </c>
      <c r="CB121" s="962"/>
      <c r="CC121" s="962"/>
      <c r="CD121" s="962"/>
      <c r="CE121" s="962"/>
      <c r="CF121" s="956">
        <v>25.9</v>
      </c>
      <c r="CG121" s="957"/>
      <c r="CH121" s="957"/>
      <c r="CI121" s="957"/>
      <c r="CJ121" s="957"/>
      <c r="CK121" s="1045"/>
      <c r="CL121" s="1046"/>
      <c r="CM121" s="1046"/>
      <c r="CN121" s="1046"/>
      <c r="CO121" s="1047"/>
      <c r="CP121" s="1055" t="s">
        <v>473</v>
      </c>
      <c r="CQ121" s="1056"/>
      <c r="CR121" s="1056"/>
      <c r="CS121" s="1056"/>
      <c r="CT121" s="1056"/>
      <c r="CU121" s="1056"/>
      <c r="CV121" s="1056"/>
      <c r="CW121" s="1056"/>
      <c r="CX121" s="1056"/>
      <c r="CY121" s="1056"/>
      <c r="CZ121" s="1056"/>
      <c r="DA121" s="1056"/>
      <c r="DB121" s="1056"/>
      <c r="DC121" s="1056"/>
      <c r="DD121" s="1056"/>
      <c r="DE121" s="1056"/>
      <c r="DF121" s="1057"/>
      <c r="DG121" s="961">
        <v>42679</v>
      </c>
      <c r="DH121" s="962"/>
      <c r="DI121" s="962"/>
      <c r="DJ121" s="962"/>
      <c r="DK121" s="962"/>
      <c r="DL121" s="962">
        <v>47275</v>
      </c>
      <c r="DM121" s="962"/>
      <c r="DN121" s="962"/>
      <c r="DO121" s="962"/>
      <c r="DP121" s="962"/>
      <c r="DQ121" s="962">
        <v>58796</v>
      </c>
      <c r="DR121" s="962"/>
      <c r="DS121" s="962"/>
      <c r="DT121" s="962"/>
      <c r="DU121" s="962"/>
      <c r="DV121" s="963">
        <v>0.7</v>
      </c>
      <c r="DW121" s="963"/>
      <c r="DX121" s="963"/>
      <c r="DY121" s="963"/>
      <c r="DZ121" s="964"/>
    </row>
    <row r="122" spans="1:130" s="230" customFormat="1" ht="26.25" customHeight="1" x14ac:dyDescent="0.2">
      <c r="A122" s="1093"/>
      <c r="B122" s="985"/>
      <c r="C122" s="958" t="s">
        <v>450</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132</v>
      </c>
      <c r="AB122" s="995"/>
      <c r="AC122" s="995"/>
      <c r="AD122" s="995"/>
      <c r="AE122" s="996"/>
      <c r="AF122" s="997" t="s">
        <v>456</v>
      </c>
      <c r="AG122" s="995"/>
      <c r="AH122" s="995"/>
      <c r="AI122" s="995"/>
      <c r="AJ122" s="996"/>
      <c r="AK122" s="997" t="s">
        <v>456</v>
      </c>
      <c r="AL122" s="995"/>
      <c r="AM122" s="995"/>
      <c r="AN122" s="995"/>
      <c r="AO122" s="996"/>
      <c r="AP122" s="998" t="s">
        <v>132</v>
      </c>
      <c r="AQ122" s="999"/>
      <c r="AR122" s="999"/>
      <c r="AS122" s="999"/>
      <c r="AT122" s="1000"/>
      <c r="AU122" s="1030"/>
      <c r="AV122" s="1031"/>
      <c r="AW122" s="1031"/>
      <c r="AX122" s="1031"/>
      <c r="AY122" s="1032"/>
      <c r="AZ122" s="1009" t="s">
        <v>474</v>
      </c>
      <c r="BA122" s="1001"/>
      <c r="BB122" s="1001"/>
      <c r="BC122" s="1001"/>
      <c r="BD122" s="1001"/>
      <c r="BE122" s="1001"/>
      <c r="BF122" s="1001"/>
      <c r="BG122" s="1001"/>
      <c r="BH122" s="1001"/>
      <c r="BI122" s="1001"/>
      <c r="BJ122" s="1001"/>
      <c r="BK122" s="1001"/>
      <c r="BL122" s="1001"/>
      <c r="BM122" s="1001"/>
      <c r="BN122" s="1001"/>
      <c r="BO122" s="1001"/>
      <c r="BP122" s="1002"/>
      <c r="BQ122" s="1035">
        <v>6763500</v>
      </c>
      <c r="BR122" s="1036"/>
      <c r="BS122" s="1036"/>
      <c r="BT122" s="1036"/>
      <c r="BU122" s="1036"/>
      <c r="BV122" s="1036">
        <v>6520844</v>
      </c>
      <c r="BW122" s="1036"/>
      <c r="BX122" s="1036"/>
      <c r="BY122" s="1036"/>
      <c r="BZ122" s="1036"/>
      <c r="CA122" s="1036">
        <v>6098483</v>
      </c>
      <c r="CB122" s="1036"/>
      <c r="CC122" s="1036"/>
      <c r="CD122" s="1036"/>
      <c r="CE122" s="1036"/>
      <c r="CF122" s="1053">
        <v>75.5</v>
      </c>
      <c r="CG122" s="1054"/>
      <c r="CH122" s="1054"/>
      <c r="CI122" s="1054"/>
      <c r="CJ122" s="1054"/>
      <c r="CK122" s="1045"/>
      <c r="CL122" s="1046"/>
      <c r="CM122" s="1046"/>
      <c r="CN122" s="1046"/>
      <c r="CO122" s="1047"/>
      <c r="CP122" s="1055" t="s">
        <v>475</v>
      </c>
      <c r="CQ122" s="1056"/>
      <c r="CR122" s="1056"/>
      <c r="CS122" s="1056"/>
      <c r="CT122" s="1056"/>
      <c r="CU122" s="1056"/>
      <c r="CV122" s="1056"/>
      <c r="CW122" s="1056"/>
      <c r="CX122" s="1056"/>
      <c r="CY122" s="1056"/>
      <c r="CZ122" s="1056"/>
      <c r="DA122" s="1056"/>
      <c r="DB122" s="1056"/>
      <c r="DC122" s="1056"/>
      <c r="DD122" s="1056"/>
      <c r="DE122" s="1056"/>
      <c r="DF122" s="1057"/>
      <c r="DG122" s="961" t="s">
        <v>456</v>
      </c>
      <c r="DH122" s="962"/>
      <c r="DI122" s="962"/>
      <c r="DJ122" s="962"/>
      <c r="DK122" s="962"/>
      <c r="DL122" s="962" t="s">
        <v>132</v>
      </c>
      <c r="DM122" s="962"/>
      <c r="DN122" s="962"/>
      <c r="DO122" s="962"/>
      <c r="DP122" s="962"/>
      <c r="DQ122" s="962" t="s">
        <v>451</v>
      </c>
      <c r="DR122" s="962"/>
      <c r="DS122" s="962"/>
      <c r="DT122" s="962"/>
      <c r="DU122" s="962"/>
      <c r="DV122" s="963" t="s">
        <v>132</v>
      </c>
      <c r="DW122" s="963"/>
      <c r="DX122" s="963"/>
      <c r="DY122" s="963"/>
      <c r="DZ122" s="964"/>
    </row>
    <row r="123" spans="1:130" s="230" customFormat="1" ht="26.25" customHeight="1" x14ac:dyDescent="0.2">
      <c r="A123" s="1093"/>
      <c r="B123" s="985"/>
      <c r="C123" s="958" t="s">
        <v>458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132</v>
      </c>
      <c r="AB123" s="995"/>
      <c r="AC123" s="995"/>
      <c r="AD123" s="995"/>
      <c r="AE123" s="996"/>
      <c r="AF123" s="997" t="s">
        <v>132</v>
      </c>
      <c r="AG123" s="995"/>
      <c r="AH123" s="995"/>
      <c r="AI123" s="995"/>
      <c r="AJ123" s="996"/>
      <c r="AK123" s="997" t="s">
        <v>132</v>
      </c>
      <c r="AL123" s="995"/>
      <c r="AM123" s="995"/>
      <c r="AN123" s="995"/>
      <c r="AO123" s="996"/>
      <c r="AP123" s="998" t="s">
        <v>132</v>
      </c>
      <c r="AQ123" s="999"/>
      <c r="AR123" s="999"/>
      <c r="AS123" s="999"/>
      <c r="AT123" s="1000"/>
      <c r="AU123" s="1033"/>
      <c r="AV123" s="1034"/>
      <c r="AW123" s="1034"/>
      <c r="AX123" s="1034"/>
      <c r="AY123" s="1034"/>
      <c r="AZ123" s="251" t="s">
        <v>190</v>
      </c>
      <c r="BA123" s="251"/>
      <c r="BB123" s="251"/>
      <c r="BC123" s="251"/>
      <c r="BD123" s="251"/>
      <c r="BE123" s="251"/>
      <c r="BF123" s="251"/>
      <c r="BG123" s="251"/>
      <c r="BH123" s="251"/>
      <c r="BI123" s="251"/>
      <c r="BJ123" s="251"/>
      <c r="BK123" s="251"/>
      <c r="BL123" s="251"/>
      <c r="BM123" s="251"/>
      <c r="BN123" s="251"/>
      <c r="BO123" s="1013" t="s">
        <v>476</v>
      </c>
      <c r="BP123" s="1041"/>
      <c r="BQ123" s="1099">
        <v>12752216</v>
      </c>
      <c r="BR123" s="1100"/>
      <c r="BS123" s="1100"/>
      <c r="BT123" s="1100"/>
      <c r="BU123" s="1100"/>
      <c r="BV123" s="1100">
        <v>12505564</v>
      </c>
      <c r="BW123" s="1100"/>
      <c r="BX123" s="1100"/>
      <c r="BY123" s="1100"/>
      <c r="BZ123" s="1100"/>
      <c r="CA123" s="1100">
        <v>11496616</v>
      </c>
      <c r="CB123" s="1100"/>
      <c r="CC123" s="1100"/>
      <c r="CD123" s="1100"/>
      <c r="CE123" s="1100"/>
      <c r="CF123" s="1037"/>
      <c r="CG123" s="1038"/>
      <c r="CH123" s="1038"/>
      <c r="CI123" s="1038"/>
      <c r="CJ123" s="1039"/>
      <c r="CK123" s="1045"/>
      <c r="CL123" s="1046"/>
      <c r="CM123" s="1046"/>
      <c r="CN123" s="1046"/>
      <c r="CO123" s="1047"/>
      <c r="CP123" s="1055" t="s">
        <v>405</v>
      </c>
      <c r="CQ123" s="1056"/>
      <c r="CR123" s="1056"/>
      <c r="CS123" s="1056"/>
      <c r="CT123" s="1056"/>
      <c r="CU123" s="1056"/>
      <c r="CV123" s="1056"/>
      <c r="CW123" s="1056"/>
      <c r="CX123" s="1056"/>
      <c r="CY123" s="1056"/>
      <c r="CZ123" s="1056"/>
      <c r="DA123" s="1056"/>
      <c r="DB123" s="1056"/>
      <c r="DC123" s="1056"/>
      <c r="DD123" s="1056"/>
      <c r="DE123" s="1056"/>
      <c r="DF123" s="1057"/>
      <c r="DG123" s="994" t="s">
        <v>132</v>
      </c>
      <c r="DH123" s="995"/>
      <c r="DI123" s="995"/>
      <c r="DJ123" s="995"/>
      <c r="DK123" s="996"/>
      <c r="DL123" s="997" t="s">
        <v>132</v>
      </c>
      <c r="DM123" s="995"/>
      <c r="DN123" s="995"/>
      <c r="DO123" s="995"/>
      <c r="DP123" s="996"/>
      <c r="DQ123" s="997" t="s">
        <v>132</v>
      </c>
      <c r="DR123" s="995"/>
      <c r="DS123" s="995"/>
      <c r="DT123" s="995"/>
      <c r="DU123" s="996"/>
      <c r="DV123" s="998" t="s">
        <v>451</v>
      </c>
      <c r="DW123" s="999"/>
      <c r="DX123" s="999"/>
      <c r="DY123" s="999"/>
      <c r="DZ123" s="1000"/>
    </row>
    <row r="124" spans="1:130" s="230" customFormat="1" ht="26.25" customHeight="1" thickBot="1" x14ac:dyDescent="0.25">
      <c r="A124" s="1093"/>
      <c r="B124" s="985"/>
      <c r="C124" s="958" t="s">
        <v>461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132</v>
      </c>
      <c r="AB124" s="995"/>
      <c r="AC124" s="995"/>
      <c r="AD124" s="995"/>
      <c r="AE124" s="996"/>
      <c r="AF124" s="997" t="s">
        <v>132</v>
      </c>
      <c r="AG124" s="995"/>
      <c r="AH124" s="995"/>
      <c r="AI124" s="995"/>
      <c r="AJ124" s="996"/>
      <c r="AK124" s="997" t="s">
        <v>132</v>
      </c>
      <c r="AL124" s="995"/>
      <c r="AM124" s="995"/>
      <c r="AN124" s="995"/>
      <c r="AO124" s="996"/>
      <c r="AP124" s="998" t="s">
        <v>132</v>
      </c>
      <c r="AQ124" s="999"/>
      <c r="AR124" s="999"/>
      <c r="AS124" s="999"/>
      <c r="AT124" s="1000"/>
      <c r="AU124" s="1095" t="s">
        <v>477</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132</v>
      </c>
      <c r="BR124" s="1063"/>
      <c r="BS124" s="1063"/>
      <c r="BT124" s="1063"/>
      <c r="BU124" s="1063"/>
      <c r="BV124" s="1063" t="s">
        <v>466</v>
      </c>
      <c r="BW124" s="1063"/>
      <c r="BX124" s="1063"/>
      <c r="BY124" s="1063"/>
      <c r="BZ124" s="1063"/>
      <c r="CA124" s="1063" t="s">
        <v>132</v>
      </c>
      <c r="CB124" s="1063"/>
      <c r="CC124" s="1063"/>
      <c r="CD124" s="1063"/>
      <c r="CE124" s="1063"/>
      <c r="CF124" s="1064"/>
      <c r="CG124" s="1065"/>
      <c r="CH124" s="1065"/>
      <c r="CI124" s="1065"/>
      <c r="CJ124" s="1066"/>
      <c r="CK124" s="1048"/>
      <c r="CL124" s="1048"/>
      <c r="CM124" s="1048"/>
      <c r="CN124" s="1048"/>
      <c r="CO124" s="1049"/>
      <c r="CP124" s="1055" t="s">
        <v>478</v>
      </c>
      <c r="CQ124" s="1056"/>
      <c r="CR124" s="1056"/>
      <c r="CS124" s="1056"/>
      <c r="CT124" s="1056"/>
      <c r="CU124" s="1056"/>
      <c r="CV124" s="1056"/>
      <c r="CW124" s="1056"/>
      <c r="CX124" s="1056"/>
      <c r="CY124" s="1056"/>
      <c r="CZ124" s="1056"/>
      <c r="DA124" s="1056"/>
      <c r="DB124" s="1056"/>
      <c r="DC124" s="1056"/>
      <c r="DD124" s="1056"/>
      <c r="DE124" s="1056"/>
      <c r="DF124" s="1057"/>
      <c r="DG124" s="1040" t="s">
        <v>456</v>
      </c>
      <c r="DH124" s="1022"/>
      <c r="DI124" s="1022"/>
      <c r="DJ124" s="1022"/>
      <c r="DK124" s="1023"/>
      <c r="DL124" s="1021" t="s">
        <v>132</v>
      </c>
      <c r="DM124" s="1022"/>
      <c r="DN124" s="1022"/>
      <c r="DO124" s="1022"/>
      <c r="DP124" s="1023"/>
      <c r="DQ124" s="1021" t="s">
        <v>456</v>
      </c>
      <c r="DR124" s="1022"/>
      <c r="DS124" s="1022"/>
      <c r="DT124" s="1022"/>
      <c r="DU124" s="1023"/>
      <c r="DV124" s="1024" t="s">
        <v>132</v>
      </c>
      <c r="DW124" s="1025"/>
      <c r="DX124" s="1025"/>
      <c r="DY124" s="1025"/>
      <c r="DZ124" s="1026"/>
    </row>
    <row r="125" spans="1:130" s="230" customFormat="1" ht="26.25" customHeight="1" x14ac:dyDescent="0.2">
      <c r="A125" s="1093"/>
      <c r="B125" s="985"/>
      <c r="C125" s="958" t="s">
        <v>463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456</v>
      </c>
      <c r="AB125" s="995"/>
      <c r="AC125" s="995"/>
      <c r="AD125" s="995"/>
      <c r="AE125" s="996"/>
      <c r="AF125" s="997" t="s">
        <v>132</v>
      </c>
      <c r="AG125" s="995"/>
      <c r="AH125" s="995"/>
      <c r="AI125" s="995"/>
      <c r="AJ125" s="996"/>
      <c r="AK125" s="997" t="s">
        <v>132</v>
      </c>
      <c r="AL125" s="995"/>
      <c r="AM125" s="995"/>
      <c r="AN125" s="995"/>
      <c r="AO125" s="996"/>
      <c r="AP125" s="998" t="s">
        <v>456</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479</v>
      </c>
      <c r="CL125" s="1043"/>
      <c r="CM125" s="1043"/>
      <c r="CN125" s="1043"/>
      <c r="CO125" s="1044"/>
      <c r="CP125" s="965" t="s">
        <v>480</v>
      </c>
      <c r="CQ125" s="933"/>
      <c r="CR125" s="933"/>
      <c r="CS125" s="933"/>
      <c r="CT125" s="933"/>
      <c r="CU125" s="933"/>
      <c r="CV125" s="933"/>
      <c r="CW125" s="933"/>
      <c r="CX125" s="933"/>
      <c r="CY125" s="933"/>
      <c r="CZ125" s="933"/>
      <c r="DA125" s="933"/>
      <c r="DB125" s="933"/>
      <c r="DC125" s="933"/>
      <c r="DD125" s="933"/>
      <c r="DE125" s="933"/>
      <c r="DF125" s="934"/>
      <c r="DG125" s="966" t="s">
        <v>456</v>
      </c>
      <c r="DH125" s="967"/>
      <c r="DI125" s="967"/>
      <c r="DJ125" s="967"/>
      <c r="DK125" s="967"/>
      <c r="DL125" s="967" t="s">
        <v>132</v>
      </c>
      <c r="DM125" s="967"/>
      <c r="DN125" s="967"/>
      <c r="DO125" s="967"/>
      <c r="DP125" s="967"/>
      <c r="DQ125" s="967" t="s">
        <v>456</v>
      </c>
      <c r="DR125" s="967"/>
      <c r="DS125" s="967"/>
      <c r="DT125" s="967"/>
      <c r="DU125" s="967"/>
      <c r="DV125" s="968" t="s">
        <v>451</v>
      </c>
      <c r="DW125" s="968"/>
      <c r="DX125" s="968"/>
      <c r="DY125" s="968"/>
      <c r="DZ125" s="969"/>
    </row>
    <row r="126" spans="1:130" s="230" customFormat="1" ht="26.25" customHeight="1" thickBot="1" x14ac:dyDescent="0.25">
      <c r="A126" s="1093"/>
      <c r="B126" s="985"/>
      <c r="C126" s="958" t="s">
        <v>465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132</v>
      </c>
      <c r="AB126" s="995"/>
      <c r="AC126" s="995"/>
      <c r="AD126" s="995"/>
      <c r="AE126" s="996"/>
      <c r="AF126" s="997" t="s">
        <v>456</v>
      </c>
      <c r="AG126" s="995"/>
      <c r="AH126" s="995"/>
      <c r="AI126" s="995"/>
      <c r="AJ126" s="996"/>
      <c r="AK126" s="997" t="s">
        <v>132</v>
      </c>
      <c r="AL126" s="995"/>
      <c r="AM126" s="995"/>
      <c r="AN126" s="995"/>
      <c r="AO126" s="996"/>
      <c r="AP126" s="998" t="s">
        <v>451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481</v>
      </c>
      <c r="CQ126" s="959"/>
      <c r="CR126" s="959"/>
      <c r="CS126" s="959"/>
      <c r="CT126" s="959"/>
      <c r="CU126" s="959"/>
      <c r="CV126" s="959"/>
      <c r="CW126" s="959"/>
      <c r="CX126" s="959"/>
      <c r="CY126" s="959"/>
      <c r="CZ126" s="959"/>
      <c r="DA126" s="959"/>
      <c r="DB126" s="959"/>
      <c r="DC126" s="959"/>
      <c r="DD126" s="959"/>
      <c r="DE126" s="959"/>
      <c r="DF126" s="960"/>
      <c r="DG126" s="961" t="s">
        <v>456</v>
      </c>
      <c r="DH126" s="962"/>
      <c r="DI126" s="962"/>
      <c r="DJ126" s="962"/>
      <c r="DK126" s="962"/>
      <c r="DL126" s="962" t="s">
        <v>132</v>
      </c>
      <c r="DM126" s="962"/>
      <c r="DN126" s="962"/>
      <c r="DO126" s="962"/>
      <c r="DP126" s="962"/>
      <c r="DQ126" s="962" t="s">
        <v>456</v>
      </c>
      <c r="DR126" s="962"/>
      <c r="DS126" s="962"/>
      <c r="DT126" s="962"/>
      <c r="DU126" s="962"/>
      <c r="DV126" s="963" t="s">
        <v>456</v>
      </c>
      <c r="DW126" s="963"/>
      <c r="DX126" s="963"/>
      <c r="DY126" s="963"/>
      <c r="DZ126" s="964"/>
    </row>
    <row r="127" spans="1:130" s="230" customFormat="1" ht="26.25" customHeight="1" x14ac:dyDescent="0.2">
      <c r="A127" s="1094"/>
      <c r="B127" s="987"/>
      <c r="C127" s="1009" t="s">
        <v>482</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456</v>
      </c>
      <c r="AB127" s="995"/>
      <c r="AC127" s="995"/>
      <c r="AD127" s="995"/>
      <c r="AE127" s="996"/>
      <c r="AF127" s="997" t="s">
        <v>456</v>
      </c>
      <c r="AG127" s="995"/>
      <c r="AH127" s="995"/>
      <c r="AI127" s="995"/>
      <c r="AJ127" s="996"/>
      <c r="AK127" s="997" t="s">
        <v>132</v>
      </c>
      <c r="AL127" s="995"/>
      <c r="AM127" s="995"/>
      <c r="AN127" s="995"/>
      <c r="AO127" s="996"/>
      <c r="AP127" s="998" t="s">
        <v>132</v>
      </c>
      <c r="AQ127" s="999"/>
      <c r="AR127" s="999"/>
      <c r="AS127" s="999"/>
      <c r="AT127" s="1000"/>
      <c r="AU127" s="232"/>
      <c r="AV127" s="232"/>
      <c r="AW127" s="232"/>
      <c r="AX127" s="1067" t="s">
        <v>483</v>
      </c>
      <c r="AY127" s="1068"/>
      <c r="AZ127" s="1068"/>
      <c r="BA127" s="1068"/>
      <c r="BB127" s="1068"/>
      <c r="BC127" s="1068"/>
      <c r="BD127" s="1068"/>
      <c r="BE127" s="1069"/>
      <c r="BF127" s="1070" t="s">
        <v>484</v>
      </c>
      <c r="BG127" s="1068"/>
      <c r="BH127" s="1068"/>
      <c r="BI127" s="1068"/>
      <c r="BJ127" s="1068"/>
      <c r="BK127" s="1068"/>
      <c r="BL127" s="1069"/>
      <c r="BM127" s="1070" t="s">
        <v>485</v>
      </c>
      <c r="BN127" s="1068"/>
      <c r="BO127" s="1068"/>
      <c r="BP127" s="1068"/>
      <c r="BQ127" s="1068"/>
      <c r="BR127" s="1068"/>
      <c r="BS127" s="1069"/>
      <c r="BT127" s="1070" t="s">
        <v>486</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487</v>
      </c>
      <c r="CQ127" s="959"/>
      <c r="CR127" s="959"/>
      <c r="CS127" s="959"/>
      <c r="CT127" s="959"/>
      <c r="CU127" s="959"/>
      <c r="CV127" s="959"/>
      <c r="CW127" s="959"/>
      <c r="CX127" s="959"/>
      <c r="CY127" s="959"/>
      <c r="CZ127" s="959"/>
      <c r="DA127" s="959"/>
      <c r="DB127" s="959"/>
      <c r="DC127" s="959"/>
      <c r="DD127" s="959"/>
      <c r="DE127" s="959"/>
      <c r="DF127" s="960"/>
      <c r="DG127" s="961" t="s">
        <v>132</v>
      </c>
      <c r="DH127" s="962"/>
      <c r="DI127" s="962"/>
      <c r="DJ127" s="962"/>
      <c r="DK127" s="962"/>
      <c r="DL127" s="962" t="s">
        <v>132</v>
      </c>
      <c r="DM127" s="962"/>
      <c r="DN127" s="962"/>
      <c r="DO127" s="962"/>
      <c r="DP127" s="962"/>
      <c r="DQ127" s="962" t="s">
        <v>132</v>
      </c>
      <c r="DR127" s="962"/>
      <c r="DS127" s="962"/>
      <c r="DT127" s="962"/>
      <c r="DU127" s="962"/>
      <c r="DV127" s="963" t="s">
        <v>456</v>
      </c>
      <c r="DW127" s="963"/>
      <c r="DX127" s="963"/>
      <c r="DY127" s="963"/>
      <c r="DZ127" s="964"/>
    </row>
    <row r="128" spans="1:130" s="230" customFormat="1" ht="26.25" customHeight="1" thickBot="1" x14ac:dyDescent="0.25">
      <c r="A128" s="1077" t="s">
        <v>488</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489</v>
      </c>
      <c r="X128" s="1079"/>
      <c r="Y128" s="1079"/>
      <c r="Z128" s="1080"/>
      <c r="AA128" s="1081">
        <v>223637</v>
      </c>
      <c r="AB128" s="1082"/>
      <c r="AC128" s="1082"/>
      <c r="AD128" s="1082"/>
      <c r="AE128" s="1083"/>
      <c r="AF128" s="1084">
        <v>201198</v>
      </c>
      <c r="AG128" s="1082"/>
      <c r="AH128" s="1082"/>
      <c r="AI128" s="1082"/>
      <c r="AJ128" s="1083"/>
      <c r="AK128" s="1084">
        <v>179014</v>
      </c>
      <c r="AL128" s="1082"/>
      <c r="AM128" s="1082"/>
      <c r="AN128" s="1082"/>
      <c r="AO128" s="1083"/>
      <c r="AP128" s="1085"/>
      <c r="AQ128" s="1086"/>
      <c r="AR128" s="1086"/>
      <c r="AS128" s="1086"/>
      <c r="AT128" s="1087"/>
      <c r="AU128" s="232"/>
      <c r="AV128" s="232"/>
      <c r="AW128" s="232"/>
      <c r="AX128" s="932" t="s">
        <v>490</v>
      </c>
      <c r="AY128" s="933"/>
      <c r="AZ128" s="933"/>
      <c r="BA128" s="933"/>
      <c r="BB128" s="933"/>
      <c r="BC128" s="933"/>
      <c r="BD128" s="933"/>
      <c r="BE128" s="934"/>
      <c r="BF128" s="1088" t="s">
        <v>132</v>
      </c>
      <c r="BG128" s="1089"/>
      <c r="BH128" s="1089"/>
      <c r="BI128" s="1089"/>
      <c r="BJ128" s="1089"/>
      <c r="BK128" s="1089"/>
      <c r="BL128" s="1090"/>
      <c r="BM128" s="1088">
        <v>13.57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491</v>
      </c>
      <c r="CQ128" s="762"/>
      <c r="CR128" s="762"/>
      <c r="CS128" s="762"/>
      <c r="CT128" s="762"/>
      <c r="CU128" s="762"/>
      <c r="CV128" s="762"/>
      <c r="CW128" s="762"/>
      <c r="CX128" s="762"/>
      <c r="CY128" s="762"/>
      <c r="CZ128" s="762"/>
      <c r="DA128" s="762"/>
      <c r="DB128" s="762"/>
      <c r="DC128" s="762"/>
      <c r="DD128" s="762"/>
      <c r="DE128" s="762"/>
      <c r="DF128" s="1072"/>
      <c r="DG128" s="1073" t="s">
        <v>132</v>
      </c>
      <c r="DH128" s="1074"/>
      <c r="DI128" s="1074"/>
      <c r="DJ128" s="1074"/>
      <c r="DK128" s="1074"/>
      <c r="DL128" s="1074" t="s">
        <v>132</v>
      </c>
      <c r="DM128" s="1074"/>
      <c r="DN128" s="1074"/>
      <c r="DO128" s="1074"/>
      <c r="DP128" s="1074"/>
      <c r="DQ128" s="1074" t="s">
        <v>132</v>
      </c>
      <c r="DR128" s="1074"/>
      <c r="DS128" s="1074"/>
      <c r="DT128" s="1074"/>
      <c r="DU128" s="1074"/>
      <c r="DV128" s="1075" t="s">
        <v>132</v>
      </c>
      <c r="DW128" s="1075"/>
      <c r="DX128" s="1075"/>
      <c r="DY128" s="1075"/>
      <c r="DZ128" s="1076"/>
    </row>
    <row r="129" spans="1:131" s="230" customFormat="1" ht="26.25" customHeight="1" x14ac:dyDescent="0.2">
      <c r="A129" s="970" t="s">
        <v>110</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492</v>
      </c>
      <c r="X129" s="1107"/>
      <c r="Y129" s="1107"/>
      <c r="Z129" s="1108"/>
      <c r="AA129" s="994">
        <v>8667121</v>
      </c>
      <c r="AB129" s="995"/>
      <c r="AC129" s="995"/>
      <c r="AD129" s="995"/>
      <c r="AE129" s="996"/>
      <c r="AF129" s="997">
        <v>8944430</v>
      </c>
      <c r="AG129" s="995"/>
      <c r="AH129" s="995"/>
      <c r="AI129" s="995"/>
      <c r="AJ129" s="996"/>
      <c r="AK129" s="997">
        <v>8749758</v>
      </c>
      <c r="AL129" s="995"/>
      <c r="AM129" s="995"/>
      <c r="AN129" s="995"/>
      <c r="AO129" s="996"/>
      <c r="AP129" s="1109"/>
      <c r="AQ129" s="1110"/>
      <c r="AR129" s="1110"/>
      <c r="AS129" s="1110"/>
      <c r="AT129" s="1111"/>
      <c r="AU129" s="233"/>
      <c r="AV129" s="233"/>
      <c r="AW129" s="233"/>
      <c r="AX129" s="1101" t="s">
        <v>493</v>
      </c>
      <c r="AY129" s="959"/>
      <c r="AZ129" s="959"/>
      <c r="BA129" s="959"/>
      <c r="BB129" s="959"/>
      <c r="BC129" s="959"/>
      <c r="BD129" s="959"/>
      <c r="BE129" s="960"/>
      <c r="BF129" s="1102" t="s">
        <v>466</v>
      </c>
      <c r="BG129" s="1103"/>
      <c r="BH129" s="1103"/>
      <c r="BI129" s="1103"/>
      <c r="BJ129" s="1103"/>
      <c r="BK129" s="1103"/>
      <c r="BL129" s="1104"/>
      <c r="BM129" s="1102">
        <v>18.57</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494</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495</v>
      </c>
      <c r="X130" s="1107"/>
      <c r="Y130" s="1107"/>
      <c r="Z130" s="1108"/>
      <c r="AA130" s="994">
        <v>742614</v>
      </c>
      <c r="AB130" s="995"/>
      <c r="AC130" s="995"/>
      <c r="AD130" s="995"/>
      <c r="AE130" s="996"/>
      <c r="AF130" s="997">
        <v>703489</v>
      </c>
      <c r="AG130" s="995"/>
      <c r="AH130" s="995"/>
      <c r="AI130" s="995"/>
      <c r="AJ130" s="996"/>
      <c r="AK130" s="997">
        <v>672186</v>
      </c>
      <c r="AL130" s="995"/>
      <c r="AM130" s="995"/>
      <c r="AN130" s="995"/>
      <c r="AO130" s="996"/>
      <c r="AP130" s="1109"/>
      <c r="AQ130" s="1110"/>
      <c r="AR130" s="1110"/>
      <c r="AS130" s="1110"/>
      <c r="AT130" s="1111"/>
      <c r="AU130" s="233"/>
      <c r="AV130" s="233"/>
      <c r="AW130" s="233"/>
      <c r="AX130" s="1101" t="s">
        <v>496</v>
      </c>
      <c r="AY130" s="959"/>
      <c r="AZ130" s="959"/>
      <c r="BA130" s="959"/>
      <c r="BB130" s="959"/>
      <c r="BC130" s="959"/>
      <c r="BD130" s="959"/>
      <c r="BE130" s="960"/>
      <c r="BF130" s="1137">
        <v>0.1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497</v>
      </c>
      <c r="X131" s="1144"/>
      <c r="Y131" s="1144"/>
      <c r="Z131" s="1145"/>
      <c r="AA131" s="1040">
        <v>7924507</v>
      </c>
      <c r="AB131" s="1022"/>
      <c r="AC131" s="1022"/>
      <c r="AD131" s="1022"/>
      <c r="AE131" s="1023"/>
      <c r="AF131" s="1021">
        <v>8240941</v>
      </c>
      <c r="AG131" s="1022"/>
      <c r="AH131" s="1022"/>
      <c r="AI131" s="1022"/>
      <c r="AJ131" s="1023"/>
      <c r="AK131" s="1021">
        <v>8077572</v>
      </c>
      <c r="AL131" s="1022"/>
      <c r="AM131" s="1022"/>
      <c r="AN131" s="1022"/>
      <c r="AO131" s="1023"/>
      <c r="AP131" s="1146"/>
      <c r="AQ131" s="1147"/>
      <c r="AR131" s="1147"/>
      <c r="AS131" s="1147"/>
      <c r="AT131" s="1148"/>
      <c r="AU131" s="233"/>
      <c r="AV131" s="233"/>
      <c r="AW131" s="233"/>
      <c r="AX131" s="1119" t="s">
        <v>498</v>
      </c>
      <c r="AY131" s="762"/>
      <c r="AZ131" s="762"/>
      <c r="BA131" s="762"/>
      <c r="BB131" s="762"/>
      <c r="BC131" s="762"/>
      <c r="BD131" s="762"/>
      <c r="BE131" s="1072"/>
      <c r="BF131" s="1120" t="s">
        <v>499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500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501</v>
      </c>
      <c r="W132" s="1130"/>
      <c r="X132" s="1130"/>
      <c r="Y132" s="1130"/>
      <c r="Z132" s="1131"/>
      <c r="AA132" s="1132">
        <v>-0.75783893999999996</v>
      </c>
      <c r="AB132" s="1133"/>
      <c r="AC132" s="1133"/>
      <c r="AD132" s="1133"/>
      <c r="AE132" s="1134"/>
      <c r="AF132" s="1135">
        <v>0.28699392499999998</v>
      </c>
      <c r="AG132" s="1133"/>
      <c r="AH132" s="1133"/>
      <c r="AI132" s="1133"/>
      <c r="AJ132" s="1134"/>
      <c r="AK132" s="1135">
        <v>0.91496553700000005</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502</v>
      </c>
      <c r="W133" s="1113"/>
      <c r="X133" s="1113"/>
      <c r="Y133" s="1113"/>
      <c r="Z133" s="1114"/>
      <c r="AA133" s="1115">
        <v>-1.8</v>
      </c>
      <c r="AB133" s="1116"/>
      <c r="AC133" s="1116"/>
      <c r="AD133" s="1116"/>
      <c r="AE133" s="1117"/>
      <c r="AF133" s="1115">
        <v>-0.8</v>
      </c>
      <c r="AG133" s="1116"/>
      <c r="AH133" s="1116"/>
      <c r="AI133" s="1116"/>
      <c r="AJ133" s="1117"/>
      <c r="AK133" s="1115">
        <v>0.1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G635MUua8WisgQ4/GWPO2e2v7x4KjJZ5rz39+czklHvZV8KJb5Wpohj06eK7vUmZbVJIs/Hord4ShF5+CjQqw==" saltValue="TziGw3jfRT5xynlDKa6W1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503</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DN0z0UO3D9FDuv9TgzrgWN1Ydz1TfSUbN0u9uN2PPWrRB0G6eQ8BKv4DbqIqlHDhHmm83tv/vRJECRV/z/3SAQ==" saltValue="V7ZVGHH9zqNrQBn21FG9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NIS3pFsdZblIOzLA7Lx19jVXMLjpWnmc+2lKgxQeYaIy05FLZxXont3JieWo4il5r7N1OvTUO8OrZiK60Nfag==" saltValue="tpUgWFTVtwmDhsSKVkVS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504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505</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506</v>
      </c>
      <c r="AP7" s="272"/>
      <c r="AQ7" s="273" t="s">
        <v>507</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508</v>
      </c>
      <c r="AQ8" s="279" t="s">
        <v>509</v>
      </c>
      <c r="AR8" s="280" t="s">
        <v>510</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511</v>
      </c>
      <c r="AL9" s="1153"/>
      <c r="AM9" s="1153"/>
      <c r="AN9" s="1154"/>
      <c r="AO9" s="281">
        <v>3437005</v>
      </c>
      <c r="AP9" s="281">
        <v>86791</v>
      </c>
      <c r="AQ9" s="282">
        <v>76332</v>
      </c>
      <c r="AR9" s="283">
        <v>13.7</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512</v>
      </c>
      <c r="AL10" s="1153"/>
      <c r="AM10" s="1153"/>
      <c r="AN10" s="1154"/>
      <c r="AO10" s="284">
        <v>3101</v>
      </c>
      <c r="AP10" s="284">
        <v>78</v>
      </c>
      <c r="AQ10" s="285">
        <v>8203</v>
      </c>
      <c r="AR10" s="286">
        <v>-99</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513</v>
      </c>
      <c r="AL11" s="1153"/>
      <c r="AM11" s="1153"/>
      <c r="AN11" s="1154"/>
      <c r="AO11" s="284">
        <v>8183</v>
      </c>
      <c r="AP11" s="284">
        <v>207</v>
      </c>
      <c r="AQ11" s="285">
        <v>546</v>
      </c>
      <c r="AR11" s="286">
        <v>-62.1</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514</v>
      </c>
      <c r="AL12" s="1153"/>
      <c r="AM12" s="1153"/>
      <c r="AN12" s="1154"/>
      <c r="AO12" s="284" t="s">
        <v>515</v>
      </c>
      <c r="AP12" s="284" t="s">
        <v>515</v>
      </c>
      <c r="AQ12" s="285">
        <v>4</v>
      </c>
      <c r="AR12" s="286" t="s">
        <v>515</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516</v>
      </c>
      <c r="AL13" s="1153"/>
      <c r="AM13" s="1153"/>
      <c r="AN13" s="1154"/>
      <c r="AO13" s="284">
        <v>112391</v>
      </c>
      <c r="AP13" s="284">
        <v>2838</v>
      </c>
      <c r="AQ13" s="285">
        <v>2795</v>
      </c>
      <c r="AR13" s="286">
        <v>1.5</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517</v>
      </c>
      <c r="AL14" s="1153"/>
      <c r="AM14" s="1153"/>
      <c r="AN14" s="1154"/>
      <c r="AO14" s="284">
        <v>27945</v>
      </c>
      <c r="AP14" s="284">
        <v>706</v>
      </c>
      <c r="AQ14" s="285">
        <v>1229</v>
      </c>
      <c r="AR14" s="286">
        <v>-42.6</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518</v>
      </c>
      <c r="AL15" s="1156"/>
      <c r="AM15" s="1156"/>
      <c r="AN15" s="1157"/>
      <c r="AO15" s="284">
        <v>-213905</v>
      </c>
      <c r="AP15" s="284">
        <v>-5402</v>
      </c>
      <c r="AQ15" s="285">
        <v>-5192</v>
      </c>
      <c r="AR15" s="286">
        <v>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190</v>
      </c>
      <c r="AL16" s="1156"/>
      <c r="AM16" s="1156"/>
      <c r="AN16" s="1157"/>
      <c r="AO16" s="284">
        <v>3374720</v>
      </c>
      <c r="AP16" s="284">
        <v>85218</v>
      </c>
      <c r="AQ16" s="285">
        <v>83916</v>
      </c>
      <c r="AR16" s="286">
        <v>1.6</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519</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520</v>
      </c>
      <c r="AP20" s="293" t="s">
        <v>521</v>
      </c>
      <c r="AQ20" s="294" t="s">
        <v>522</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523</v>
      </c>
      <c r="AL21" s="1159"/>
      <c r="AM21" s="1159"/>
      <c r="AN21" s="1160"/>
      <c r="AO21" s="297">
        <v>8.26</v>
      </c>
      <c r="AP21" s="298">
        <v>7.81</v>
      </c>
      <c r="AQ21" s="299">
        <v>0.45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524</v>
      </c>
      <c r="AL22" s="1159"/>
      <c r="AM22" s="1159"/>
      <c r="AN22" s="1160"/>
      <c r="AO22" s="302">
        <v>101.9</v>
      </c>
      <c r="AP22" s="303">
        <v>97.3</v>
      </c>
      <c r="AQ22" s="304">
        <v>4.5999999999999996</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525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526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527</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506</v>
      </c>
      <c r="AP30" s="272"/>
      <c r="AQ30" s="273" t="s">
        <v>507</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508</v>
      </c>
      <c r="AQ31" s="279" t="s">
        <v>509</v>
      </c>
      <c r="AR31" s="280" t="s">
        <v>510</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528</v>
      </c>
      <c r="AL32" s="1167"/>
      <c r="AM32" s="1167"/>
      <c r="AN32" s="1168"/>
      <c r="AO32" s="312">
        <v>755344</v>
      </c>
      <c r="AP32" s="312">
        <v>19074</v>
      </c>
      <c r="AQ32" s="313">
        <v>34996</v>
      </c>
      <c r="AR32" s="314">
        <v>-45.5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529</v>
      </c>
      <c r="AL33" s="1167"/>
      <c r="AM33" s="1167"/>
      <c r="AN33" s="1168"/>
      <c r="AO33" s="312" t="s">
        <v>515</v>
      </c>
      <c r="AP33" s="312" t="s">
        <v>515</v>
      </c>
      <c r="AQ33" s="313" t="s">
        <v>515</v>
      </c>
      <c r="AR33" s="314" t="s">
        <v>515</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530</v>
      </c>
      <c r="AL34" s="1167"/>
      <c r="AM34" s="1167"/>
      <c r="AN34" s="1168"/>
      <c r="AO34" s="312" t="s">
        <v>515</v>
      </c>
      <c r="AP34" s="312" t="s">
        <v>515</v>
      </c>
      <c r="AQ34" s="313" t="s">
        <v>515</v>
      </c>
      <c r="AR34" s="314" t="s">
        <v>515</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531</v>
      </c>
      <c r="AL35" s="1167"/>
      <c r="AM35" s="1167"/>
      <c r="AN35" s="1168"/>
      <c r="AO35" s="312">
        <v>169254</v>
      </c>
      <c r="AP35" s="312">
        <v>4274</v>
      </c>
      <c r="AQ35" s="313">
        <v>11520</v>
      </c>
      <c r="AR35" s="314">
        <v>-62.9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532</v>
      </c>
      <c r="AL36" s="1167"/>
      <c r="AM36" s="1167"/>
      <c r="AN36" s="1168"/>
      <c r="AO36" s="312">
        <v>509</v>
      </c>
      <c r="AP36" s="312">
        <v>13</v>
      </c>
      <c r="AQ36" s="313">
        <v>3057</v>
      </c>
      <c r="AR36" s="314">
        <v>-99.6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533</v>
      </c>
      <c r="AL37" s="1167"/>
      <c r="AM37" s="1167"/>
      <c r="AN37" s="1168"/>
      <c r="AO37" s="312" t="s">
        <v>515</v>
      </c>
      <c r="AP37" s="312" t="s">
        <v>515</v>
      </c>
      <c r="AQ37" s="313">
        <v>208</v>
      </c>
      <c r="AR37" s="314" t="s">
        <v>515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534</v>
      </c>
      <c r="AL38" s="1170"/>
      <c r="AM38" s="1170"/>
      <c r="AN38" s="1171"/>
      <c r="AO38" s="315" t="s">
        <v>515</v>
      </c>
      <c r="AP38" s="315" t="s">
        <v>515</v>
      </c>
      <c r="AQ38" s="316">
        <v>0</v>
      </c>
      <c r="AR38" s="304" t="s">
        <v>515</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535</v>
      </c>
      <c r="AL39" s="1170"/>
      <c r="AM39" s="1170"/>
      <c r="AN39" s="1171"/>
      <c r="AO39" s="312">
        <v>-179014</v>
      </c>
      <c r="AP39" s="312">
        <v>-4520</v>
      </c>
      <c r="AQ39" s="313">
        <v>-2483</v>
      </c>
      <c r="AR39" s="314">
        <v>82</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536</v>
      </c>
      <c r="AL40" s="1167"/>
      <c r="AM40" s="1167"/>
      <c r="AN40" s="1168"/>
      <c r="AO40" s="312">
        <v>-672186</v>
      </c>
      <c r="AP40" s="312">
        <v>-16974</v>
      </c>
      <c r="AQ40" s="313">
        <v>-31447</v>
      </c>
      <c r="AR40" s="314">
        <v>-46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301</v>
      </c>
      <c r="AL41" s="1173"/>
      <c r="AM41" s="1173"/>
      <c r="AN41" s="1174"/>
      <c r="AO41" s="312">
        <v>73907</v>
      </c>
      <c r="AP41" s="312">
        <v>1866</v>
      </c>
      <c r="AQ41" s="313">
        <v>15852</v>
      </c>
      <c r="AR41" s="314">
        <v>-88.2</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537</v>
      </c>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538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539</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506</v>
      </c>
      <c r="AN49" s="1163" t="s">
        <v>540</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541</v>
      </c>
      <c r="AO50" s="329" t="s">
        <v>542</v>
      </c>
      <c r="AP50" s="330" t="s">
        <v>543</v>
      </c>
      <c r="AQ50" s="331" t="s">
        <v>544</v>
      </c>
      <c r="AR50" s="332" t="s">
        <v>545</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546</v>
      </c>
      <c r="AL51" s="325"/>
      <c r="AM51" s="333">
        <v>949158</v>
      </c>
      <c r="AN51" s="334">
        <v>23436</v>
      </c>
      <c r="AO51" s="335">
        <v>19.600000000000001</v>
      </c>
      <c r="AP51" s="336">
        <v>53869</v>
      </c>
      <c r="AQ51" s="337">
        <v>0.4</v>
      </c>
      <c r="AR51" s="338">
        <v>19.2</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547</v>
      </c>
      <c r="AM52" s="341">
        <v>843128</v>
      </c>
      <c r="AN52" s="342">
        <v>20818</v>
      </c>
      <c r="AO52" s="343">
        <v>20.100000000000001</v>
      </c>
      <c r="AP52" s="344">
        <v>35046</v>
      </c>
      <c r="AQ52" s="345">
        <v>7.1</v>
      </c>
      <c r="AR52" s="346">
        <v>13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548</v>
      </c>
      <c r="AL53" s="325"/>
      <c r="AM53" s="333">
        <v>818625</v>
      </c>
      <c r="AN53" s="334">
        <v>20340</v>
      </c>
      <c r="AO53" s="335">
        <v>-13.2</v>
      </c>
      <c r="AP53" s="336">
        <v>59119</v>
      </c>
      <c r="AQ53" s="337">
        <v>9.6999999999999993</v>
      </c>
      <c r="AR53" s="338">
        <v>-22.9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547</v>
      </c>
      <c r="AM54" s="341">
        <v>733773</v>
      </c>
      <c r="AN54" s="342">
        <v>18231</v>
      </c>
      <c r="AO54" s="343">
        <v>-12.4</v>
      </c>
      <c r="AP54" s="344">
        <v>29900</v>
      </c>
      <c r="AQ54" s="345">
        <v>-14.7</v>
      </c>
      <c r="AR54" s="346">
        <v>2.2999999999999998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549</v>
      </c>
      <c r="AL55" s="325"/>
      <c r="AM55" s="333">
        <v>817721</v>
      </c>
      <c r="AN55" s="334">
        <v>20455</v>
      </c>
      <c r="AO55" s="335">
        <v>0.6</v>
      </c>
      <c r="AP55" s="336">
        <v>53895</v>
      </c>
      <c r="AQ55" s="337">
        <v>-8.8000000000000007</v>
      </c>
      <c r="AR55" s="338">
        <v>9.4</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547</v>
      </c>
      <c r="AM56" s="341">
        <v>618741</v>
      </c>
      <c r="AN56" s="342">
        <v>15477</v>
      </c>
      <c r="AO56" s="343">
        <v>-15.1</v>
      </c>
      <c r="AP56" s="344">
        <v>31224</v>
      </c>
      <c r="AQ56" s="345">
        <v>4.4000000000000004</v>
      </c>
      <c r="AR56" s="346">
        <v>-19.5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550</v>
      </c>
      <c r="AL57" s="325"/>
      <c r="AM57" s="333">
        <v>841652</v>
      </c>
      <c r="AN57" s="334">
        <v>21206</v>
      </c>
      <c r="AO57" s="335">
        <v>3.7</v>
      </c>
      <c r="AP57" s="336">
        <v>56181</v>
      </c>
      <c r="AQ57" s="337">
        <v>4.2</v>
      </c>
      <c r="AR57" s="338">
        <v>-0.5</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547</v>
      </c>
      <c r="AM58" s="341">
        <v>480563</v>
      </c>
      <c r="AN58" s="342">
        <v>12108</v>
      </c>
      <c r="AO58" s="343">
        <v>-21.8</v>
      </c>
      <c r="AP58" s="344">
        <v>32039</v>
      </c>
      <c r="AQ58" s="345">
        <v>2.6</v>
      </c>
      <c r="AR58" s="346">
        <v>-24.4</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551</v>
      </c>
      <c r="AL59" s="325"/>
      <c r="AM59" s="333">
        <v>688384</v>
      </c>
      <c r="AN59" s="334">
        <v>17383</v>
      </c>
      <c r="AO59" s="335">
        <v>-18</v>
      </c>
      <c r="AP59" s="336">
        <v>47730</v>
      </c>
      <c r="AQ59" s="337">
        <v>-15</v>
      </c>
      <c r="AR59" s="338">
        <v>-3</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547</v>
      </c>
      <c r="AM60" s="341">
        <v>507924</v>
      </c>
      <c r="AN60" s="342">
        <v>12826</v>
      </c>
      <c r="AO60" s="343">
        <v>5.9</v>
      </c>
      <c r="AP60" s="344">
        <v>26378</v>
      </c>
      <c r="AQ60" s="345">
        <v>-17.7</v>
      </c>
      <c r="AR60" s="346">
        <v>23.6</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552</v>
      </c>
      <c r="AL61" s="347"/>
      <c r="AM61" s="348">
        <v>823108</v>
      </c>
      <c r="AN61" s="349">
        <v>20564</v>
      </c>
      <c r="AO61" s="350">
        <v>-1.5</v>
      </c>
      <c r="AP61" s="351">
        <v>54159</v>
      </c>
      <c r="AQ61" s="352">
        <v>-1.9</v>
      </c>
      <c r="AR61" s="338">
        <v>0.4</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547</v>
      </c>
      <c r="AM62" s="341">
        <v>636826</v>
      </c>
      <c r="AN62" s="342">
        <v>15892</v>
      </c>
      <c r="AO62" s="343">
        <v>-4.7</v>
      </c>
      <c r="AP62" s="344">
        <v>30917</v>
      </c>
      <c r="AQ62" s="345">
        <v>-3.7</v>
      </c>
      <c r="AR62" s="346">
        <v>-1</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o8K9GLIVMn/0OQ61xnfnscv0VObZCE+1Un2MVUYVlHMVNRBAjFKxlGnGPHtjygt197rJf6ahwmBOWwEqzcYlw==" saltValue="BgifdT7Jtpvwrfc9fuOSJ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554</v>
      </c>
    </row>
    <row r="120" spans="125:125" ht="13.5" hidden="1" customHeight="1" x14ac:dyDescent="0.2"/>
    <row r="121" spans="125:125" ht="13.5" hidden="1" customHeight="1" x14ac:dyDescent="0.2">
      <c r="DU121" s="259"/>
    </row>
  </sheetData>
  <sheetProtection algorithmName="SHA-512" hashValue="KVRBl2ditd9E0kzo/cgOoZL8C6u521Sxd8gT4C9rk+1TTxjJ8lgxCLxAFDGp4f4OzbQCCtwrY00v07PnsXazmw==" saltValue="KqBHMKfTZJ95FqTZrkvl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555</v>
      </c>
    </row>
  </sheetData>
  <sheetProtection algorithmName="SHA-512" hashValue="vp/eNyhnsyqxqb75a0zbgwLMAB9Lfsrqf47D05XrlC/1jkMu5fLkn7pqzynFbcC9HqccJGf4O0iO2sSkSeXh0Q==" saltValue="ZzQEopWrkIcOgWVAKCo+A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556</v>
      </c>
      <c r="G46" s="8" t="s">
        <v>557</v>
      </c>
      <c r="H46" s="8" t="s">
        <v>558</v>
      </c>
      <c r="I46" s="8" t="s">
        <v>559</v>
      </c>
      <c r="J46" s="9" t="s">
        <v>560</v>
      </c>
    </row>
    <row r="47" spans="2:10" ht="57.75" customHeight="1" x14ac:dyDescent="0.2">
      <c r="B47" s="10"/>
      <c r="C47" s="1175" t="s">
        <v>3</v>
      </c>
      <c r="D47" s="1175"/>
      <c r="E47" s="1176"/>
      <c r="F47" s="11">
        <v>10.81</v>
      </c>
      <c r="G47" s="12">
        <v>12.49</v>
      </c>
      <c r="H47" s="12">
        <v>12.57</v>
      </c>
      <c r="I47" s="12">
        <v>14.33</v>
      </c>
      <c r="J47" s="13">
        <v>16.38</v>
      </c>
    </row>
    <row r="48" spans="2:10" ht="57.75" customHeight="1" x14ac:dyDescent="0.2">
      <c r="B48" s="14"/>
      <c r="C48" s="1177" t="s">
        <v>4</v>
      </c>
      <c r="D48" s="1177"/>
      <c r="E48" s="1178"/>
      <c r="F48" s="15">
        <v>6.85</v>
      </c>
      <c r="G48" s="16">
        <v>4.6100000000000003</v>
      </c>
      <c r="H48" s="16">
        <v>6.82</v>
      </c>
      <c r="I48" s="16">
        <v>8.43</v>
      </c>
      <c r="J48" s="17">
        <v>7.9</v>
      </c>
    </row>
    <row r="49" spans="2:10" ht="57.75" customHeight="1" thickBot="1" x14ac:dyDescent="0.25">
      <c r="B49" s="18"/>
      <c r="C49" s="1179" t="s">
        <v>5</v>
      </c>
      <c r="D49" s="1179"/>
      <c r="E49" s="1180"/>
      <c r="F49" s="19">
        <v>1.9</v>
      </c>
      <c r="G49" s="20" t="s">
        <v>561</v>
      </c>
      <c r="H49" s="20">
        <v>2.44</v>
      </c>
      <c r="I49" s="20">
        <v>3.96</v>
      </c>
      <c r="J49" s="21">
        <v>1.03</v>
      </c>
    </row>
    <row r="50" spans="2:10" ht="13" x14ac:dyDescent="0.2"/>
  </sheetData>
  <sheetProtection algorithmName="SHA-512" hashValue="bjLC2aSypUFX/Tj2T1aLGP0Sg0JtxzxI+zVedOdrDFfr5/ojmB8x8K/1OnG9FQxlwRbyZHKNdzQJnGvnXRU78w==" saltValue="Q4vPKen5uLGmW7iP84/Q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2024-03-15T08:55:14Z</cp:lastPrinted>
  <dcterms:created xsi:type="dcterms:W3CDTF">2024-03-14T02:09:05Z</dcterms:created>
  <dcterms:modified xsi:type="dcterms:W3CDTF">2024-09-26T04:34:43Z</dcterms:modified>
  <cp:category/>
</cp:coreProperties>
</file>