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20" yWindow="-20" windowWidth="9740" windowHeight="8330"/>
  </bookViews>
  <sheets>
    <sheet name="ア　施設及び業務概況" sheetId="4" r:id="rId1"/>
    <sheet name="イ　損益計算書" sheetId="5" r:id="rId2"/>
    <sheet name="ウ　資本的収支に関する調" sheetId="6" r:id="rId3"/>
    <sheet name="エ　貸借対照表" sheetId="7" r:id="rId4"/>
  </sheets>
  <definedNames>
    <definedName name="_xlnm.Print_Area" localSheetId="3">'エ　貸借対照表'!$A$1:$AE$75</definedName>
    <definedName name="_xlnm.Print_Titles" localSheetId="0">'ア　施設及び業務概況'!$A:$J</definedName>
    <definedName name="_xlnm.Print_Titles" localSheetId="1">'イ　損益計算書'!$A:$J</definedName>
    <definedName name="_xlnm.Print_Titles" localSheetId="2">'ウ　資本的収支に関する調'!$A:$J</definedName>
    <definedName name="_xlnm.Print_Titles" localSheetId="3">'エ　貸借対照表'!$A:$J</definedName>
  </definedNames>
  <calcPr calcId="162913"/>
</workbook>
</file>

<file path=xl/calcChain.xml><?xml version="1.0" encoding="utf-8"?>
<calcChain xmlns="http://schemas.openxmlformats.org/spreadsheetml/2006/main">
  <c r="AE3" i="6" l="1"/>
  <c r="AC74" i="7" l="1"/>
  <c r="AC73" i="7"/>
  <c r="AC72" i="7"/>
  <c r="AC71" i="7"/>
  <c r="AC70" i="7"/>
  <c r="AC69" i="7"/>
  <c r="AC68" i="7"/>
  <c r="AC67" i="7"/>
  <c r="AC66" i="7"/>
  <c r="AC65" i="7"/>
  <c r="AC64" i="7"/>
  <c r="AC63" i="7"/>
  <c r="AC62" i="7"/>
  <c r="AC61" i="7"/>
  <c r="AC60" i="7"/>
  <c r="AC59" i="7"/>
  <c r="AC58" i="7"/>
  <c r="AC57" i="7"/>
  <c r="AC56" i="7"/>
  <c r="AC55" i="7"/>
  <c r="AC54" i="7"/>
  <c r="AC53" i="7"/>
  <c r="AC52" i="7"/>
  <c r="AC51" i="7"/>
  <c r="AC50" i="7"/>
  <c r="AC49" i="7"/>
  <c r="AC48" i="7"/>
  <c r="AC47" i="7"/>
  <c r="AC46" i="7"/>
  <c r="AC45" i="7"/>
  <c r="AC44" i="7"/>
  <c r="AC43" i="7"/>
  <c r="AC42" i="7"/>
  <c r="AC41" i="7"/>
  <c r="AC40" i="7"/>
  <c r="AC39" i="7"/>
  <c r="AC38" i="7"/>
  <c r="AC37" i="7"/>
  <c r="AC36" i="7"/>
  <c r="AC35" i="7"/>
  <c r="AC34" i="7"/>
  <c r="AC33" i="7"/>
  <c r="AC32" i="7"/>
  <c r="AC31" i="7"/>
  <c r="AC30" i="7"/>
  <c r="AC29" i="7"/>
  <c r="AC28" i="7"/>
  <c r="AC27" i="7"/>
  <c r="AC26" i="7"/>
  <c r="AC25" i="7"/>
  <c r="AC24" i="7"/>
  <c r="AC23" i="7"/>
  <c r="AC22" i="7"/>
  <c r="AC21" i="7"/>
  <c r="AC20" i="7"/>
  <c r="AC19" i="7"/>
  <c r="AC18" i="7"/>
  <c r="AC17" i="7"/>
  <c r="AC16" i="7"/>
  <c r="AC15" i="7"/>
  <c r="AC14" i="7"/>
  <c r="AC13" i="7"/>
  <c r="AC12" i="7"/>
  <c r="AC11" i="7"/>
  <c r="AC10" i="7"/>
  <c r="AC9" i="7"/>
  <c r="AC8" i="7"/>
  <c r="AC7" i="7"/>
  <c r="AC6" i="7"/>
  <c r="AC5" i="7"/>
  <c r="AC4" i="7"/>
  <c r="AC3" i="7"/>
  <c r="AC44" i="6"/>
  <c r="AC43" i="6"/>
  <c r="AC42" i="6"/>
  <c r="AC41" i="6"/>
  <c r="AC40" i="6"/>
  <c r="AC39" i="6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4" i="6"/>
  <c r="AC23" i="6"/>
  <c r="AC22" i="6"/>
  <c r="AC21" i="6"/>
  <c r="AC20" i="6"/>
  <c r="AC19" i="6"/>
  <c r="AC18" i="6"/>
  <c r="AC17" i="6"/>
  <c r="AC16" i="6"/>
  <c r="AC15" i="6"/>
  <c r="AC14" i="6"/>
  <c r="AC13" i="6"/>
  <c r="AC12" i="6"/>
  <c r="AC11" i="6"/>
  <c r="AC10" i="6"/>
  <c r="AC9" i="6"/>
  <c r="AC8" i="6"/>
  <c r="AC7" i="6"/>
  <c r="AC6" i="6"/>
  <c r="AC5" i="6"/>
  <c r="AC4" i="6"/>
  <c r="AC3" i="6"/>
  <c r="AC58" i="5"/>
  <c r="AC57" i="5"/>
  <c r="AC56" i="5"/>
  <c r="AC55" i="5"/>
  <c r="AC54" i="5"/>
  <c r="AC53" i="5"/>
  <c r="AC52" i="5"/>
  <c r="AE52" i="5" s="1"/>
  <c r="AC51" i="5"/>
  <c r="AE51" i="5" s="1"/>
  <c r="AC50" i="5"/>
  <c r="AC49" i="5"/>
  <c r="AC48" i="5"/>
  <c r="AC47" i="5"/>
  <c r="AC46" i="5"/>
  <c r="AC45" i="5"/>
  <c r="AC44" i="5"/>
  <c r="AE44" i="5" s="1"/>
  <c r="AC43" i="5"/>
  <c r="AE43" i="5" s="1"/>
  <c r="AC42" i="5"/>
  <c r="AC41" i="5"/>
  <c r="AC40" i="5"/>
  <c r="AC39" i="5"/>
  <c r="AC38" i="5"/>
  <c r="AC37" i="5"/>
  <c r="AC36" i="5"/>
  <c r="AE36" i="5" s="1"/>
  <c r="AC35" i="5"/>
  <c r="AE35" i="5" s="1"/>
  <c r="AC34" i="5"/>
  <c r="AC33" i="5"/>
  <c r="AC32" i="5"/>
  <c r="AC31" i="5"/>
  <c r="AC30" i="5"/>
  <c r="AC29" i="5"/>
  <c r="AC28" i="5"/>
  <c r="AE28" i="5" s="1"/>
  <c r="AC27" i="5"/>
  <c r="AE27" i="5" s="1"/>
  <c r="AC26" i="5"/>
  <c r="AC25" i="5"/>
  <c r="AC24" i="5"/>
  <c r="AC23" i="5"/>
  <c r="AC22" i="5"/>
  <c r="AC21" i="5"/>
  <c r="AC20" i="5"/>
  <c r="AE20" i="5" s="1"/>
  <c r="AC19" i="5"/>
  <c r="AE19" i="5" s="1"/>
  <c r="AC18" i="5"/>
  <c r="AC17" i="5"/>
  <c r="AC16" i="5"/>
  <c r="AC15" i="5"/>
  <c r="AC14" i="5"/>
  <c r="AE14" i="5" s="1"/>
  <c r="AC13" i="5"/>
  <c r="AC12" i="5"/>
  <c r="AE12" i="5" s="1"/>
  <c r="AC11" i="5"/>
  <c r="AE11" i="5" s="1"/>
  <c r="AC10" i="5"/>
  <c r="AC9" i="5"/>
  <c r="AC8" i="5"/>
  <c r="AC7" i="5"/>
  <c r="AC6" i="5"/>
  <c r="AE6" i="5" s="1"/>
  <c r="AC5" i="5"/>
  <c r="AE5" i="5" s="1"/>
  <c r="AC4" i="5"/>
  <c r="AE4" i="5" s="1"/>
  <c r="AC3" i="5"/>
  <c r="AE3" i="5" s="1"/>
  <c r="AE7" i="5"/>
  <c r="AE8" i="5"/>
  <c r="AE9" i="5"/>
  <c r="AE10" i="5"/>
  <c r="AE13" i="5"/>
  <c r="AE15" i="5"/>
  <c r="AE16" i="5"/>
  <c r="AE17" i="5"/>
  <c r="AE18" i="5"/>
  <c r="AE21" i="5"/>
  <c r="AE22" i="5"/>
  <c r="AE23" i="5"/>
  <c r="AE24" i="5"/>
  <c r="AE25" i="5"/>
  <c r="AE26" i="5"/>
  <c r="AE29" i="5"/>
  <c r="AE30" i="5"/>
  <c r="AE31" i="5"/>
  <c r="AE32" i="5"/>
  <c r="AE33" i="5"/>
  <c r="AE34" i="5"/>
  <c r="AE37" i="5"/>
  <c r="AE38" i="5"/>
  <c r="AE39" i="5"/>
  <c r="AE40" i="5"/>
  <c r="AE41" i="5"/>
  <c r="AE42" i="5"/>
  <c r="AE45" i="5"/>
  <c r="AE46" i="5"/>
  <c r="AE47" i="5"/>
  <c r="AE48" i="5"/>
  <c r="AE49" i="5"/>
  <c r="AE50" i="5"/>
  <c r="AE53" i="5"/>
  <c r="AE54" i="5"/>
  <c r="AE55" i="5"/>
  <c r="AE56" i="5"/>
  <c r="AE57" i="5"/>
  <c r="AE58" i="5"/>
  <c r="AC36" i="4"/>
  <c r="AC34" i="4"/>
  <c r="AC33" i="4"/>
  <c r="AC32" i="4"/>
  <c r="AC31" i="4"/>
  <c r="AC30" i="4"/>
  <c r="AC29" i="4"/>
  <c r="AC27" i="4"/>
  <c r="AC26" i="4"/>
  <c r="AC25" i="4"/>
  <c r="AC24" i="4"/>
  <c r="AC23" i="4"/>
  <c r="AC22" i="4"/>
  <c r="AE22" i="4" s="1"/>
  <c r="AC21" i="4"/>
  <c r="AC20" i="4"/>
  <c r="AC19" i="4"/>
  <c r="AC18" i="4"/>
  <c r="AC17" i="4"/>
  <c r="AC16" i="4"/>
  <c r="AC15" i="4"/>
  <c r="AC14" i="4"/>
  <c r="AC13" i="4"/>
  <c r="AC12" i="4"/>
  <c r="AC11" i="4"/>
  <c r="AC10" i="4"/>
  <c r="AC9" i="4"/>
  <c r="AC8" i="4"/>
  <c r="AE34" i="4" l="1"/>
  <c r="AE33" i="4"/>
  <c r="AE32" i="4"/>
  <c r="AE31" i="4"/>
  <c r="AE30" i="4"/>
  <c r="AE29" i="4"/>
  <c r="AE27" i="4"/>
  <c r="AE26" i="4"/>
  <c r="AE25" i="4"/>
  <c r="AE24" i="4"/>
  <c r="AE23" i="4"/>
  <c r="AE21" i="4"/>
  <c r="AE20" i="4"/>
  <c r="AE19" i="4"/>
  <c r="AE18" i="4"/>
  <c r="AE17" i="4"/>
  <c r="AE16" i="4"/>
  <c r="AE15" i="4"/>
  <c r="AE14" i="4"/>
  <c r="AE13" i="4"/>
  <c r="AE12" i="4"/>
  <c r="AE11" i="4"/>
  <c r="AE10" i="4"/>
  <c r="AE9" i="4"/>
  <c r="AE8" i="4"/>
  <c r="AE3" i="7" l="1"/>
  <c r="AE15" i="6" l="1"/>
  <c r="AE39" i="6"/>
  <c r="AE4" i="7" l="1"/>
  <c r="AE5" i="7"/>
  <c r="AE6" i="7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29" i="7"/>
  <c r="AE30" i="7"/>
  <c r="AE31" i="7"/>
  <c r="AE32" i="7"/>
  <c r="AE33" i="7"/>
  <c r="AE34" i="7"/>
  <c r="AE35" i="7"/>
  <c r="AE36" i="7"/>
  <c r="AE37" i="7"/>
  <c r="AE38" i="7"/>
  <c r="AE39" i="7"/>
  <c r="AE40" i="7"/>
  <c r="AE41" i="7"/>
  <c r="AE42" i="7"/>
  <c r="AE43" i="7"/>
  <c r="AE44" i="7"/>
  <c r="AE45" i="7"/>
  <c r="AE46" i="7"/>
  <c r="AE47" i="7"/>
  <c r="AE48" i="7"/>
  <c r="AE49" i="7"/>
  <c r="AE50" i="7"/>
  <c r="AE51" i="7"/>
  <c r="AE52" i="7"/>
  <c r="AE53" i="7"/>
  <c r="AE54" i="7"/>
  <c r="AE55" i="7"/>
  <c r="AE56" i="7"/>
  <c r="AE57" i="7"/>
  <c r="AE58" i="7"/>
  <c r="AE59" i="7"/>
  <c r="AE60" i="7"/>
  <c r="AE61" i="7"/>
  <c r="AE62" i="7"/>
  <c r="AE63" i="7"/>
  <c r="AE64" i="7"/>
  <c r="AE65" i="7"/>
  <c r="AE66" i="7"/>
  <c r="AE67" i="7"/>
  <c r="AE68" i="7"/>
  <c r="AE69" i="7"/>
  <c r="AE70" i="7"/>
  <c r="AE71" i="7"/>
  <c r="AE72" i="7"/>
  <c r="AE73" i="7"/>
  <c r="AE74" i="7"/>
  <c r="AE4" i="6" l="1"/>
  <c r="AE5" i="6"/>
  <c r="AE6" i="6"/>
  <c r="AE7" i="6"/>
  <c r="AE8" i="6"/>
  <c r="AE9" i="6"/>
  <c r="AE10" i="6"/>
  <c r="AE11" i="6"/>
  <c r="AE12" i="6"/>
  <c r="AE13" i="6"/>
  <c r="AE14" i="6"/>
  <c r="AE16" i="6"/>
  <c r="AE17" i="6"/>
  <c r="AE18" i="6"/>
  <c r="AE19" i="6"/>
  <c r="AE20" i="6"/>
  <c r="AE21" i="6"/>
  <c r="AE22" i="6"/>
  <c r="AE23" i="6"/>
  <c r="AE24" i="6"/>
  <c r="AE25" i="6"/>
  <c r="AE26" i="6"/>
  <c r="AE27" i="6"/>
  <c r="AE28" i="6"/>
  <c r="AE29" i="6"/>
  <c r="AE30" i="6"/>
  <c r="AE31" i="6"/>
  <c r="AE32" i="6"/>
  <c r="AE33" i="6"/>
  <c r="AE34" i="6"/>
  <c r="AE35" i="6"/>
  <c r="AE36" i="6"/>
  <c r="AE37" i="6"/>
  <c r="AE38" i="6"/>
  <c r="AE40" i="6"/>
  <c r="AE41" i="6"/>
  <c r="AE42" i="6"/>
  <c r="AE43" i="6"/>
  <c r="AE44" i="6"/>
</calcChain>
</file>

<file path=xl/sharedStrings.xml><?xml version="1.0" encoding="utf-8"?>
<sst xmlns="http://schemas.openxmlformats.org/spreadsheetml/2006/main" count="422" uniqueCount="308">
  <si>
    <t>供用開始年月日</t>
  </si>
  <si>
    <t>法適用年月日</t>
  </si>
  <si>
    <t>施設</t>
    <rPh sb="0" eb="2">
      <t>シセツ</t>
    </rPh>
    <phoneticPr fontId="7"/>
  </si>
  <si>
    <t>業務</t>
    <rPh sb="0" eb="2">
      <t>ギョウム</t>
    </rPh>
    <phoneticPr fontId="7"/>
  </si>
  <si>
    <t>口径13㎜</t>
    <rPh sb="0" eb="2">
      <t>コウケイ</t>
    </rPh>
    <phoneticPr fontId="6"/>
  </si>
  <si>
    <t>口径20㎜</t>
    <rPh sb="0" eb="2">
      <t>コウケイ</t>
    </rPh>
    <phoneticPr fontId="6"/>
  </si>
  <si>
    <t>職員数(人)</t>
    <rPh sb="0" eb="3">
      <t>ショクインスウ</t>
    </rPh>
    <rPh sb="4" eb="5">
      <t>ヒト</t>
    </rPh>
    <phoneticPr fontId="7"/>
  </si>
  <si>
    <t>うち</t>
    <phoneticPr fontId="6"/>
  </si>
  <si>
    <t>計</t>
  </si>
  <si>
    <t>加入金(千円)</t>
    <rPh sb="0" eb="2">
      <t>カニュウ</t>
    </rPh>
    <rPh sb="2" eb="3">
      <t>キン</t>
    </rPh>
    <rPh sb="4" eb="6">
      <t>センエン</t>
    </rPh>
    <phoneticPr fontId="7"/>
  </si>
  <si>
    <t>(A)</t>
    <phoneticPr fontId="6"/>
  </si>
  <si>
    <t>(F)</t>
    <phoneticPr fontId="6"/>
  </si>
  <si>
    <t>{(B+C)-(E+F)}</t>
    <phoneticPr fontId="6"/>
  </si>
  <si>
    <t>(G)</t>
    <phoneticPr fontId="6"/>
  </si>
  <si>
    <t>(H)</t>
    <phoneticPr fontId="6"/>
  </si>
  <si>
    <t>(A)-(D)</t>
    <phoneticPr fontId="6"/>
  </si>
  <si>
    <t>収益的支出に充てた企業債</t>
    <rPh sb="0" eb="3">
      <t>シュウエキテキ</t>
    </rPh>
    <rPh sb="3" eb="5">
      <t>シシュツ</t>
    </rPh>
    <rPh sb="6" eb="7">
      <t>ア</t>
    </rPh>
    <rPh sb="9" eb="11">
      <t>キギョウ</t>
    </rPh>
    <rPh sb="11" eb="12">
      <t>サイ</t>
    </rPh>
    <phoneticPr fontId="6"/>
  </si>
  <si>
    <t>収益的支出に充てた他会計借入金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6"/>
  </si>
  <si>
    <t>(1)　企業債</t>
    <rPh sb="4" eb="6">
      <t>キギョウ</t>
    </rPh>
    <rPh sb="6" eb="7">
      <t>サイ</t>
    </rPh>
    <phoneticPr fontId="6"/>
  </si>
  <si>
    <t>(7)　国庫補助金</t>
    <phoneticPr fontId="6"/>
  </si>
  <si>
    <t>(9)　工事負担金</t>
    <phoneticPr fontId="6"/>
  </si>
  <si>
    <t>(1)　建設改良費</t>
    <rPh sb="4" eb="6">
      <t>ケンセツ</t>
    </rPh>
    <rPh sb="6" eb="8">
      <t>カイリョウ</t>
    </rPh>
    <rPh sb="8" eb="9">
      <t>ヒ</t>
    </rPh>
    <phoneticPr fontId="6"/>
  </si>
  <si>
    <t>職員給与費</t>
    <rPh sb="0" eb="2">
      <t>ショクイン</t>
    </rPh>
    <rPh sb="2" eb="4">
      <t>キュウヨ</t>
    </rPh>
    <rPh sb="4" eb="5">
      <t>ヒ</t>
    </rPh>
    <phoneticPr fontId="6"/>
  </si>
  <si>
    <t>建設利息</t>
    <rPh sb="0" eb="2">
      <t>ケンセツ</t>
    </rPh>
    <rPh sb="2" eb="4">
      <t>リソク</t>
    </rPh>
    <phoneticPr fontId="6"/>
  </si>
  <si>
    <t>(2)　企業債償還金</t>
    <rPh sb="4" eb="6">
      <t>キギョウ</t>
    </rPh>
    <rPh sb="6" eb="7">
      <t>サイ</t>
    </rPh>
    <rPh sb="7" eb="9">
      <t>ショウカン</t>
    </rPh>
    <rPh sb="9" eb="10">
      <t>キン</t>
    </rPh>
    <phoneticPr fontId="6"/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</si>
  <si>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</t>
    </rPh>
    <rPh sb="9" eb="11">
      <t>ショウカン</t>
    </rPh>
    <rPh sb="11" eb="12">
      <t>キン</t>
    </rPh>
    <rPh sb="12" eb="13">
      <t>ブン</t>
    </rPh>
    <phoneticPr fontId="6"/>
  </si>
  <si>
    <t>地方公共団体金融機構資金に係る繰上償還金分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rPh sb="13" eb="14">
      <t>カカ</t>
    </rPh>
    <rPh sb="15" eb="17">
      <t>クリア</t>
    </rPh>
    <rPh sb="17" eb="19">
      <t>ショウカン</t>
    </rPh>
    <rPh sb="19" eb="20">
      <t>キン</t>
    </rPh>
    <rPh sb="20" eb="21">
      <t>ブン</t>
    </rPh>
    <phoneticPr fontId="6"/>
  </si>
  <si>
    <t>その他資金に係る繰上償還金分</t>
    <rPh sb="2" eb="3">
      <t>タ</t>
    </rPh>
    <rPh sb="3" eb="5">
      <t>シキン</t>
    </rPh>
    <rPh sb="6" eb="7">
      <t>カカ</t>
    </rPh>
    <rPh sb="8" eb="10">
      <t>クリア</t>
    </rPh>
    <rPh sb="10" eb="12">
      <t>ショウカン</t>
    </rPh>
    <rPh sb="12" eb="13">
      <t>キン</t>
    </rPh>
    <rPh sb="13" eb="14">
      <t>ブン</t>
    </rPh>
    <phoneticPr fontId="6"/>
  </si>
  <si>
    <t>(3)　他会計からの長期借入金返還額</t>
    <rPh sb="4" eb="5">
      <t>タ</t>
    </rPh>
    <rPh sb="5" eb="7">
      <t>カイケイ</t>
    </rPh>
    <rPh sb="10" eb="12">
      <t>チョウキ</t>
    </rPh>
    <rPh sb="12" eb="14">
      <t>カリイレ</t>
    </rPh>
    <rPh sb="14" eb="15">
      <t>キン</t>
    </rPh>
    <rPh sb="15" eb="17">
      <t>ヘンカン</t>
    </rPh>
    <rPh sb="17" eb="18">
      <t>ガク</t>
    </rPh>
    <phoneticPr fontId="6"/>
  </si>
  <si>
    <t>(4)　他会計への支出金</t>
    <rPh sb="4" eb="5">
      <t>タ</t>
    </rPh>
    <rPh sb="5" eb="7">
      <t>カイケイ</t>
    </rPh>
    <rPh sb="9" eb="12">
      <t>シシュツキン</t>
    </rPh>
    <phoneticPr fontId="6"/>
  </si>
  <si>
    <t>(5)　その他</t>
    <rPh sb="6" eb="7">
      <t>タ</t>
    </rPh>
    <phoneticPr fontId="6"/>
  </si>
  <si>
    <t>(7)　その他</t>
    <rPh sb="6" eb="7">
      <t>タ</t>
    </rPh>
    <phoneticPr fontId="6"/>
  </si>
  <si>
    <t>(g)</t>
  </si>
  <si>
    <t>経常利益</t>
    <rPh sb="0" eb="2">
      <t>ケイジョウ</t>
    </rPh>
    <rPh sb="2" eb="4">
      <t>リエキ</t>
    </rPh>
    <phoneticPr fontId="6"/>
  </si>
  <si>
    <t>再掲</t>
    <rPh sb="0" eb="2">
      <t>サイケイ</t>
    </rPh>
    <phoneticPr fontId="6"/>
  </si>
  <si>
    <t>キャッシュ・フロー計算書に関する調</t>
    <rPh sb="9" eb="12">
      <t>ケイサンショ</t>
    </rPh>
    <rPh sb="13" eb="14">
      <t>カン</t>
    </rPh>
    <rPh sb="16" eb="17">
      <t>シラ</t>
    </rPh>
    <phoneticPr fontId="3"/>
  </si>
  <si>
    <t>管理者</t>
    <phoneticPr fontId="3"/>
  </si>
  <si>
    <t>管理者の情報</t>
    <rPh sb="4" eb="6">
      <t>ジョウホウ</t>
    </rPh>
    <phoneticPr fontId="3"/>
  </si>
  <si>
    <t>県営水道給水人口(人)</t>
    <rPh sb="9" eb="10">
      <t>ニン</t>
    </rPh>
    <phoneticPr fontId="6"/>
  </si>
  <si>
    <t>自己資本構成比率(%)</t>
    <rPh sb="0" eb="2">
      <t>ジコ</t>
    </rPh>
    <rPh sb="2" eb="4">
      <t>シホン</t>
    </rPh>
    <rPh sb="4" eb="6">
      <t>コウセイ</t>
    </rPh>
    <rPh sb="6" eb="8">
      <t>ヒリツ</t>
    </rPh>
    <phoneticPr fontId="6"/>
  </si>
  <si>
    <t>普及率(%)</t>
    <phoneticPr fontId="6"/>
  </si>
  <si>
    <t>給水区域面積(k㎡)</t>
    <rPh sb="0" eb="2">
      <t>キュウスイ</t>
    </rPh>
    <rPh sb="2" eb="4">
      <t>クイキ</t>
    </rPh>
    <rPh sb="4" eb="6">
      <t>メンセキ</t>
    </rPh>
    <phoneticPr fontId="6"/>
  </si>
  <si>
    <t>給水人口密度(人/k㎡)</t>
    <rPh sb="0" eb="2">
      <t>キュウスイ</t>
    </rPh>
    <rPh sb="2" eb="4">
      <t>ジンコウ</t>
    </rPh>
    <rPh sb="4" eb="6">
      <t>ミツド</t>
    </rPh>
    <rPh sb="7" eb="8">
      <t>ヒト</t>
    </rPh>
    <phoneticPr fontId="6"/>
  </si>
  <si>
    <t>経営の健全性・効率性</t>
    <rPh sb="0" eb="2">
      <t>ケイエイ</t>
    </rPh>
    <rPh sb="3" eb="5">
      <t>ケンゼン</t>
    </rPh>
    <rPh sb="5" eb="6">
      <t>セイ</t>
    </rPh>
    <rPh sb="7" eb="10">
      <t>コウリツセイ</t>
    </rPh>
    <phoneticPr fontId="3"/>
  </si>
  <si>
    <t>経常収支比率(%)</t>
    <phoneticPr fontId="6"/>
  </si>
  <si>
    <t>累積欠損金比率(%)</t>
    <phoneticPr fontId="6"/>
  </si>
  <si>
    <t>流動比率(%)</t>
    <rPh sb="0" eb="2">
      <t>リュウドウ</t>
    </rPh>
    <rPh sb="2" eb="4">
      <t>ヒリツ</t>
    </rPh>
    <phoneticPr fontId="6"/>
  </si>
  <si>
    <t>企業債残高対給水収益比率(%)</t>
    <rPh sb="0" eb="2">
      <t>キギョウ</t>
    </rPh>
    <rPh sb="2" eb="3">
      <t>サイ</t>
    </rPh>
    <rPh sb="3" eb="5">
      <t>ザンダカ</t>
    </rPh>
    <rPh sb="5" eb="6">
      <t>タイ</t>
    </rPh>
    <rPh sb="6" eb="8">
      <t>キュウスイ</t>
    </rPh>
    <rPh sb="8" eb="10">
      <t>シュウエキ</t>
    </rPh>
    <rPh sb="10" eb="12">
      <t>ヒリツ</t>
    </rPh>
    <phoneticPr fontId="6"/>
  </si>
  <si>
    <t>料金回収率(%)</t>
    <rPh sb="0" eb="2">
      <t>リョウキン</t>
    </rPh>
    <rPh sb="2" eb="4">
      <t>カイシュウ</t>
    </rPh>
    <rPh sb="4" eb="5">
      <t>リツ</t>
    </rPh>
    <phoneticPr fontId="6"/>
  </si>
  <si>
    <t>供給単価(円/㎥)</t>
    <phoneticPr fontId="6"/>
  </si>
  <si>
    <t>給水原価(円/㎥)</t>
    <phoneticPr fontId="6"/>
  </si>
  <si>
    <t>施設利用率(%)</t>
    <rPh sb="0" eb="2">
      <t>シセツ</t>
    </rPh>
    <rPh sb="2" eb="5">
      <t>リヨウリツ</t>
    </rPh>
    <phoneticPr fontId="6"/>
  </si>
  <si>
    <t>有収率(%)</t>
    <rPh sb="0" eb="1">
      <t>ア</t>
    </rPh>
    <rPh sb="1" eb="3">
      <t>シュウリツ</t>
    </rPh>
    <rPh sb="2" eb="3">
      <t>リツ</t>
    </rPh>
    <phoneticPr fontId="6"/>
  </si>
  <si>
    <t>老朽化の状況</t>
    <rPh sb="0" eb="3">
      <t>ロウキュウカ</t>
    </rPh>
    <rPh sb="4" eb="6">
      <t>ジョウキョウ</t>
    </rPh>
    <phoneticPr fontId="3"/>
  </si>
  <si>
    <t>有形固定資産減価償却率(%)</t>
    <rPh sb="0" eb="2">
      <t>ユウケイ</t>
    </rPh>
    <rPh sb="2" eb="4">
      <t>コテイ</t>
    </rPh>
    <rPh sb="4" eb="6">
      <t>シサン</t>
    </rPh>
    <rPh sb="6" eb="8">
      <t>ゲンカ</t>
    </rPh>
    <rPh sb="8" eb="10">
      <t>ショウキャク</t>
    </rPh>
    <rPh sb="10" eb="11">
      <t>リツ</t>
    </rPh>
    <phoneticPr fontId="6"/>
  </si>
  <si>
    <t>管路経年化率(%)</t>
    <rPh sb="0" eb="2">
      <t>カンロ</t>
    </rPh>
    <rPh sb="2" eb="4">
      <t>ケイネン</t>
    </rPh>
    <rPh sb="4" eb="5">
      <t>カ</t>
    </rPh>
    <rPh sb="5" eb="6">
      <t>リツ</t>
    </rPh>
    <phoneticPr fontId="6"/>
  </si>
  <si>
    <t>管路更新率(%)</t>
    <rPh sb="0" eb="2">
      <t>カンロ</t>
    </rPh>
    <rPh sb="2" eb="4">
      <t>コウシン</t>
    </rPh>
    <rPh sb="4" eb="5">
      <t>リツ</t>
    </rPh>
    <phoneticPr fontId="6"/>
  </si>
  <si>
    <t>事業創設認可年月日</t>
    <phoneticPr fontId="3"/>
  </si>
  <si>
    <t>資本費単価(円/㎥)</t>
    <rPh sb="3" eb="5">
      <t>タンカ</t>
    </rPh>
    <phoneticPr fontId="6"/>
  </si>
  <si>
    <t>行政区域内現在人口(人)</t>
    <rPh sb="5" eb="7">
      <t>ゲンザイ</t>
    </rPh>
    <phoneticPr fontId="6"/>
  </si>
  <si>
    <t>導水管延長(千m)</t>
    <rPh sb="6" eb="7">
      <t>セン</t>
    </rPh>
    <phoneticPr fontId="8"/>
  </si>
  <si>
    <t>送水管延長(千m)</t>
    <rPh sb="6" eb="7">
      <t>セン</t>
    </rPh>
    <phoneticPr fontId="8"/>
  </si>
  <si>
    <t>配水管延長(千m)</t>
    <rPh sb="6" eb="7">
      <t>セン</t>
    </rPh>
    <phoneticPr fontId="8"/>
  </si>
  <si>
    <t>浄水場設置数</t>
    <phoneticPr fontId="6"/>
  </si>
  <si>
    <t>配水池設置数</t>
    <phoneticPr fontId="6"/>
  </si>
  <si>
    <t>配水能力(㎥/日)</t>
    <phoneticPr fontId="6"/>
  </si>
  <si>
    <t>年間総配水量(千㎥)</t>
    <rPh sb="6" eb="7">
      <t>セン</t>
    </rPh>
    <phoneticPr fontId="8"/>
  </si>
  <si>
    <t>年間総有収水量(千㎥)</t>
    <rPh sb="7" eb="8">
      <t>セン</t>
    </rPh>
    <phoneticPr fontId="8"/>
  </si>
  <si>
    <t>料金</t>
    <rPh sb="0" eb="2">
      <t>リョウキン</t>
    </rPh>
    <phoneticPr fontId="3"/>
  </si>
  <si>
    <t>料金(家庭用)</t>
    <rPh sb="0" eb="2">
      <t>リョウキン</t>
    </rPh>
    <rPh sb="3" eb="6">
      <t>カテイヨウ</t>
    </rPh>
    <phoneticPr fontId="7"/>
  </si>
  <si>
    <t>基本水量(㎥)</t>
    <phoneticPr fontId="6"/>
  </si>
  <si>
    <t>基本料金(円)</t>
    <phoneticPr fontId="6"/>
  </si>
  <si>
    <t>現行料金実施年月日</t>
    <phoneticPr fontId="6"/>
  </si>
  <si>
    <t>損益勘定所属職員</t>
    <phoneticPr fontId="6"/>
  </si>
  <si>
    <t>資本勘定所属職員</t>
    <phoneticPr fontId="6"/>
  </si>
  <si>
    <t>(I)</t>
    <phoneticPr fontId="6"/>
  </si>
  <si>
    <t>　営業収益　　　　　</t>
    <rPh sb="1" eb="3">
      <t>エイギョウ</t>
    </rPh>
    <rPh sb="3" eb="5">
      <t>シュウエキ</t>
    </rPh>
    <phoneticPr fontId="6"/>
  </si>
  <si>
    <t>　　給水収益</t>
    <rPh sb="2" eb="4">
      <t>キュウスイ</t>
    </rPh>
    <rPh sb="4" eb="6">
      <t>シュウエキ</t>
    </rPh>
    <phoneticPr fontId="6"/>
  </si>
  <si>
    <t>　　　うち簡易水道事業分</t>
    <rPh sb="5" eb="7">
      <t>カンイ</t>
    </rPh>
    <rPh sb="7" eb="9">
      <t>スイドウ</t>
    </rPh>
    <rPh sb="9" eb="11">
      <t>ジギョウ</t>
    </rPh>
    <rPh sb="11" eb="12">
      <t>ブン</t>
    </rPh>
    <phoneticPr fontId="6"/>
  </si>
  <si>
    <t>　　受託工事収益</t>
    <rPh sb="2" eb="4">
      <t>ジュタク</t>
    </rPh>
    <rPh sb="4" eb="6">
      <t>コウジ</t>
    </rPh>
    <rPh sb="6" eb="8">
      <t>シュウエキ</t>
    </rPh>
    <phoneticPr fontId="6"/>
  </si>
  <si>
    <t>　　その他営業収益</t>
    <rPh sb="4" eb="5">
      <t>タ</t>
    </rPh>
    <rPh sb="5" eb="7">
      <t>エイギョウ</t>
    </rPh>
    <rPh sb="7" eb="9">
      <t>シュウエキ</t>
    </rPh>
    <phoneticPr fontId="6"/>
  </si>
  <si>
    <t>　　　他会計負担金</t>
    <rPh sb="3" eb="4">
      <t>タ</t>
    </rPh>
    <rPh sb="4" eb="6">
      <t>カイケイ</t>
    </rPh>
    <rPh sb="6" eb="9">
      <t>フタンキン</t>
    </rPh>
    <phoneticPr fontId="6"/>
  </si>
  <si>
    <t>　　　その他</t>
    <rPh sb="5" eb="6">
      <t>タ</t>
    </rPh>
    <phoneticPr fontId="6"/>
  </si>
  <si>
    <t>　営業外収益</t>
    <rPh sb="1" eb="4">
      <t>エイギョウガイ</t>
    </rPh>
    <rPh sb="4" eb="6">
      <t>シュウエキ</t>
    </rPh>
    <phoneticPr fontId="6"/>
  </si>
  <si>
    <t>　　受取利息及び配当金</t>
    <phoneticPr fontId="6"/>
  </si>
  <si>
    <t>　　受託工事収益</t>
    <rPh sb="4" eb="6">
      <t>コウジ</t>
    </rPh>
    <phoneticPr fontId="6"/>
  </si>
  <si>
    <t>　　国庫補助金</t>
    <phoneticPr fontId="6"/>
  </si>
  <si>
    <t>　　都道府県補助金</t>
    <phoneticPr fontId="6"/>
  </si>
  <si>
    <t>　　他会計補助金</t>
    <phoneticPr fontId="6"/>
  </si>
  <si>
    <t>　　長期前受金戻入</t>
    <rPh sb="2" eb="4">
      <t>チョウキ</t>
    </rPh>
    <rPh sb="4" eb="6">
      <t>マエウケ</t>
    </rPh>
    <rPh sb="6" eb="7">
      <t>キン</t>
    </rPh>
    <rPh sb="7" eb="9">
      <t>レイニュウ</t>
    </rPh>
    <phoneticPr fontId="3"/>
  </si>
  <si>
    <t>　　資本費繰入収益</t>
    <rPh sb="2" eb="4">
      <t>シホン</t>
    </rPh>
    <rPh sb="4" eb="5">
      <t>ヒ</t>
    </rPh>
    <rPh sb="5" eb="7">
      <t>クリイレ</t>
    </rPh>
    <rPh sb="7" eb="9">
      <t>シュウエキ</t>
    </rPh>
    <phoneticPr fontId="3"/>
  </si>
  <si>
    <t>　　雑収益</t>
    <phoneticPr fontId="6"/>
  </si>
  <si>
    <t>　営業費用</t>
    <rPh sb="1" eb="3">
      <t>エイギョウ</t>
    </rPh>
    <rPh sb="3" eb="5">
      <t>ヒヨウ</t>
    </rPh>
    <phoneticPr fontId="6"/>
  </si>
  <si>
    <t>　　配水及び給水費</t>
    <rPh sb="2" eb="4">
      <t>ハイスイ</t>
    </rPh>
    <rPh sb="4" eb="5">
      <t>オヨ</t>
    </rPh>
    <rPh sb="6" eb="8">
      <t>キュウスイ</t>
    </rPh>
    <rPh sb="8" eb="9">
      <t>ヒ</t>
    </rPh>
    <phoneticPr fontId="6"/>
  </si>
  <si>
    <t>　　受託工事費</t>
    <rPh sb="2" eb="4">
      <t>ジュタク</t>
    </rPh>
    <rPh sb="4" eb="7">
      <t>コウジヒ</t>
    </rPh>
    <phoneticPr fontId="6"/>
  </si>
  <si>
    <t>　　業務費</t>
    <rPh sb="2" eb="4">
      <t>ギョウム</t>
    </rPh>
    <rPh sb="4" eb="5">
      <t>ヒ</t>
    </rPh>
    <phoneticPr fontId="6"/>
  </si>
  <si>
    <t>　　総係費</t>
    <rPh sb="2" eb="3">
      <t>ソウ</t>
    </rPh>
    <rPh sb="3" eb="4">
      <t>カカ</t>
    </rPh>
    <rPh sb="4" eb="5">
      <t>ヒ</t>
    </rPh>
    <phoneticPr fontId="6"/>
  </si>
  <si>
    <t>　　減価償却費</t>
    <rPh sb="2" eb="4">
      <t>ゲンカ</t>
    </rPh>
    <rPh sb="4" eb="6">
      <t>ショウキャク</t>
    </rPh>
    <rPh sb="6" eb="7">
      <t>ヒ</t>
    </rPh>
    <phoneticPr fontId="6"/>
  </si>
  <si>
    <t>　　資産減耗費</t>
    <rPh sb="2" eb="4">
      <t>シサン</t>
    </rPh>
    <rPh sb="4" eb="6">
      <t>ゲンモウ</t>
    </rPh>
    <rPh sb="6" eb="7">
      <t>ヒ</t>
    </rPh>
    <phoneticPr fontId="6"/>
  </si>
  <si>
    <t>　　その他営業費用</t>
    <rPh sb="4" eb="5">
      <t>タ</t>
    </rPh>
    <rPh sb="5" eb="7">
      <t>エイギョウ</t>
    </rPh>
    <rPh sb="7" eb="9">
      <t>ヒヨウ</t>
    </rPh>
    <phoneticPr fontId="6"/>
  </si>
  <si>
    <t>　営業外費用</t>
    <phoneticPr fontId="6"/>
  </si>
  <si>
    <t>　　支払利息</t>
    <phoneticPr fontId="6"/>
  </si>
  <si>
    <t>　　企業債取扱諸費</t>
    <phoneticPr fontId="6"/>
  </si>
  <si>
    <t>　　繰延勘定償却</t>
    <phoneticPr fontId="6"/>
  </si>
  <si>
    <t>　　その他営業外費用</t>
    <phoneticPr fontId="6"/>
  </si>
  <si>
    <t>経常利益</t>
    <phoneticPr fontId="6"/>
  </si>
  <si>
    <t>特別利益</t>
    <rPh sb="0" eb="2">
      <t>トクベツ</t>
    </rPh>
    <rPh sb="2" eb="4">
      <t>リエキ</t>
    </rPh>
    <phoneticPr fontId="6"/>
  </si>
  <si>
    <t>　他会計繰入金</t>
    <phoneticPr fontId="6"/>
  </si>
  <si>
    <t>　固定資産売却益</t>
    <phoneticPr fontId="6"/>
  </si>
  <si>
    <t>　その他</t>
    <phoneticPr fontId="6"/>
  </si>
  <si>
    <t>特別損失</t>
    <rPh sb="0" eb="2">
      <t>トクベツ</t>
    </rPh>
    <rPh sb="2" eb="4">
      <t>ソンシツ</t>
    </rPh>
    <phoneticPr fontId="6"/>
  </si>
  <si>
    <t xml:space="preserve">純利益   </t>
    <phoneticPr fontId="6"/>
  </si>
  <si>
    <t>その他未処分利益剰余金変動額</t>
    <rPh sb="2" eb="3">
      <t>タ</t>
    </rPh>
    <rPh sb="3" eb="6">
      <t>ミショブン</t>
    </rPh>
    <rPh sb="6" eb="8">
      <t>リエキ</t>
    </rPh>
    <rPh sb="8" eb="11">
      <t>ジョウヨキン</t>
    </rPh>
    <rPh sb="11" eb="13">
      <t>ヘンドウ</t>
    </rPh>
    <rPh sb="13" eb="14">
      <t>ガク</t>
    </rPh>
    <phoneticPr fontId="6"/>
  </si>
  <si>
    <t>資本的収入</t>
    <rPh sb="0" eb="3">
      <t>シホンテキ</t>
    </rPh>
    <rPh sb="3" eb="5">
      <t>シュウニュウ</t>
    </rPh>
    <phoneticPr fontId="6"/>
  </si>
  <si>
    <t>　建設改良のための企業債</t>
    <rPh sb="1" eb="3">
      <t>ケンセツ</t>
    </rPh>
    <rPh sb="3" eb="5">
      <t>カイリョウ</t>
    </rPh>
    <rPh sb="9" eb="11">
      <t>キギョウ</t>
    </rPh>
    <rPh sb="11" eb="12">
      <t>サイ</t>
    </rPh>
    <phoneticPr fontId="6"/>
  </si>
  <si>
    <t>　その他</t>
    <rPh sb="3" eb="4">
      <t>タ</t>
    </rPh>
    <phoneticPr fontId="6"/>
  </si>
  <si>
    <t>(5)　他会計補助金</t>
    <phoneticPr fontId="6"/>
  </si>
  <si>
    <t>(6)　固定資産売却代金</t>
    <phoneticPr fontId="6"/>
  </si>
  <si>
    <t>(8)　都道府県補助金</t>
    <phoneticPr fontId="6"/>
  </si>
  <si>
    <t>(10) その他</t>
    <phoneticPr fontId="6"/>
  </si>
  <si>
    <t>計(1)～(10)</t>
    <phoneticPr fontId="6"/>
  </si>
  <si>
    <t>(a)</t>
    <phoneticPr fontId="6"/>
  </si>
  <si>
    <t>　うち翌年度へ繰越される支出の財源充当額</t>
    <rPh sb="3" eb="4">
      <t>ヨク</t>
    </rPh>
    <rPh sb="4" eb="6">
      <t>ネンド</t>
    </rPh>
    <rPh sb="7" eb="9">
      <t>クリコシ</t>
    </rPh>
    <rPh sb="12" eb="14">
      <t>シシュツ</t>
    </rPh>
    <rPh sb="15" eb="17">
      <t>ザイゲン</t>
    </rPh>
    <rPh sb="17" eb="19">
      <t>ジュウトウ</t>
    </rPh>
    <rPh sb="19" eb="20">
      <t>ガク</t>
    </rPh>
    <phoneticPr fontId="6"/>
  </si>
  <si>
    <t>(b)</t>
    <phoneticPr fontId="6"/>
  </si>
  <si>
    <t>前年度同意等債で今年度収入分</t>
    <rPh sb="0" eb="3">
      <t>ゼンネンド</t>
    </rPh>
    <rPh sb="3" eb="6">
      <t>ドウイトウ</t>
    </rPh>
    <rPh sb="6" eb="7">
      <t>サイ</t>
    </rPh>
    <rPh sb="8" eb="11">
      <t>コンネンド</t>
    </rPh>
    <rPh sb="11" eb="13">
      <t>シュウニュウ</t>
    </rPh>
    <rPh sb="13" eb="14">
      <t>ブン</t>
    </rPh>
    <phoneticPr fontId="6"/>
  </si>
  <si>
    <t>(c)</t>
    <phoneticPr fontId="6"/>
  </si>
  <si>
    <t xml:space="preserve">純計 (a)-{(b)+(c)}  </t>
    <phoneticPr fontId="6"/>
  </si>
  <si>
    <t>(d)</t>
    <phoneticPr fontId="6"/>
  </si>
  <si>
    <t>資本的支出</t>
    <rPh sb="0" eb="3">
      <t>シホンテキ</t>
    </rPh>
    <rPh sb="3" eb="5">
      <t>シシュツ</t>
    </rPh>
    <phoneticPr fontId="6"/>
  </si>
  <si>
    <t>計(1)～(5)</t>
    <phoneticPr fontId="6"/>
  </si>
  <si>
    <t>(e)</t>
    <phoneticPr fontId="6"/>
  </si>
  <si>
    <t>差引</t>
    <rPh sb="0" eb="2">
      <t>サシヒ</t>
    </rPh>
    <phoneticPr fontId="6"/>
  </si>
  <si>
    <t>差額</t>
    <rPh sb="0" eb="2">
      <t>サガク</t>
    </rPh>
    <phoneticPr fontId="6"/>
  </si>
  <si>
    <t>不足額（▲）</t>
    <rPh sb="0" eb="2">
      <t>フソク</t>
    </rPh>
    <rPh sb="2" eb="3">
      <t>ガク</t>
    </rPh>
    <phoneticPr fontId="6"/>
  </si>
  <si>
    <t>補塡財源</t>
    <rPh sb="0" eb="1">
      <t>ホ</t>
    </rPh>
    <rPh sb="2" eb="4">
      <t>ザイゲン</t>
    </rPh>
    <phoneticPr fontId="6"/>
  </si>
  <si>
    <t>　うち消費税及び地方消費税資本的収支調整額</t>
    <rPh sb="3" eb="6">
      <t>ショウヒゼイ</t>
    </rPh>
    <rPh sb="6" eb="7">
      <t>オヨ</t>
    </rPh>
    <rPh sb="8" eb="10">
      <t>チホウ</t>
    </rPh>
    <rPh sb="10" eb="13">
      <t>ショウヒゼイ</t>
    </rPh>
    <rPh sb="13" eb="16">
      <t>シホンテキ</t>
    </rPh>
    <rPh sb="16" eb="18">
      <t>シュウシ</t>
    </rPh>
    <rPh sb="18" eb="20">
      <t>チョウセイ</t>
    </rPh>
    <rPh sb="20" eb="21">
      <t>ガク</t>
    </rPh>
    <phoneticPr fontId="6"/>
  </si>
  <si>
    <t>　有形固定資産</t>
    <rPh sb="1" eb="3">
      <t>ユウケイ</t>
    </rPh>
    <rPh sb="3" eb="5">
      <t>コテイ</t>
    </rPh>
    <rPh sb="5" eb="7">
      <t>シサン</t>
    </rPh>
    <phoneticPr fontId="6"/>
  </si>
  <si>
    <t>　　土地</t>
    <rPh sb="2" eb="4">
      <t>トチ</t>
    </rPh>
    <phoneticPr fontId="6"/>
  </si>
  <si>
    <t>　　償却資産</t>
    <rPh sb="2" eb="4">
      <t>ショウキャク</t>
    </rPh>
    <rPh sb="4" eb="6">
      <t>シサン</t>
    </rPh>
    <phoneticPr fontId="6"/>
  </si>
  <si>
    <t>　　　うちリース資産</t>
    <rPh sb="8" eb="10">
      <t>シサン</t>
    </rPh>
    <phoneticPr fontId="6"/>
  </si>
  <si>
    <t>　　減価償却累計額(▲)</t>
    <rPh sb="2" eb="4">
      <t>ゲンカ</t>
    </rPh>
    <rPh sb="4" eb="6">
      <t>ショウキャク</t>
    </rPh>
    <rPh sb="6" eb="9">
      <t>ルイケイガク</t>
    </rPh>
    <phoneticPr fontId="6"/>
  </si>
  <si>
    <t>　　　うちリース資産減価償却累計額(▲)</t>
    <rPh sb="8" eb="10">
      <t>シサン</t>
    </rPh>
    <rPh sb="10" eb="12">
      <t>ゲンカ</t>
    </rPh>
    <rPh sb="12" eb="14">
      <t>ショウキャク</t>
    </rPh>
    <rPh sb="14" eb="17">
      <t>ルイケイガク</t>
    </rPh>
    <phoneticPr fontId="6"/>
  </si>
  <si>
    <t>　　建設仮勘定</t>
    <rPh sb="2" eb="4">
      <t>ケンセツ</t>
    </rPh>
    <rPh sb="4" eb="7">
      <t>カリカンジョウ</t>
    </rPh>
    <phoneticPr fontId="6"/>
  </si>
  <si>
    <t>　無形固定資産</t>
    <rPh sb="1" eb="3">
      <t>ムケイ</t>
    </rPh>
    <rPh sb="3" eb="5">
      <t>コテイ</t>
    </rPh>
    <rPh sb="5" eb="7">
      <t>シサン</t>
    </rPh>
    <phoneticPr fontId="6"/>
  </si>
  <si>
    <t>　投資その他の資産</t>
    <rPh sb="1" eb="3">
      <t>トウシ</t>
    </rPh>
    <rPh sb="5" eb="6">
      <t>タ</t>
    </rPh>
    <rPh sb="7" eb="9">
      <t>シサン</t>
    </rPh>
    <phoneticPr fontId="6"/>
  </si>
  <si>
    <t>流動資産</t>
    <rPh sb="0" eb="2">
      <t>リュウドウ</t>
    </rPh>
    <rPh sb="2" eb="4">
      <t>シサン</t>
    </rPh>
    <phoneticPr fontId="6"/>
  </si>
  <si>
    <t>現金及び預金</t>
    <rPh sb="0" eb="2">
      <t>ゲンキン</t>
    </rPh>
    <rPh sb="2" eb="3">
      <t>オヨ</t>
    </rPh>
    <rPh sb="4" eb="6">
      <t>ヨキン</t>
    </rPh>
    <phoneticPr fontId="6"/>
  </si>
  <si>
    <t>未収金及び未収収益</t>
    <rPh sb="0" eb="3">
      <t>ミシュウキン</t>
    </rPh>
    <rPh sb="3" eb="4">
      <t>オヨ</t>
    </rPh>
    <rPh sb="5" eb="7">
      <t>ミシュウ</t>
    </rPh>
    <rPh sb="7" eb="9">
      <t>シュウエキ</t>
    </rPh>
    <phoneticPr fontId="6"/>
  </si>
  <si>
    <t>貸倒引当金(▲)</t>
    <rPh sb="0" eb="2">
      <t>カシダオレ</t>
    </rPh>
    <rPh sb="2" eb="4">
      <t>ヒキアテ</t>
    </rPh>
    <rPh sb="4" eb="5">
      <t>キン</t>
    </rPh>
    <phoneticPr fontId="3"/>
  </si>
  <si>
    <t>貯蔵品</t>
    <rPh sb="0" eb="3">
      <t>チョゾウヒン</t>
    </rPh>
    <phoneticPr fontId="6"/>
  </si>
  <si>
    <t>短期有価証券</t>
    <rPh sb="0" eb="2">
      <t>タンキ</t>
    </rPh>
    <rPh sb="2" eb="4">
      <t>ユウカ</t>
    </rPh>
    <rPh sb="4" eb="6">
      <t>ショウケン</t>
    </rPh>
    <phoneticPr fontId="6"/>
  </si>
  <si>
    <t>繰延資産</t>
    <rPh sb="0" eb="2">
      <t>クリノベ</t>
    </rPh>
    <rPh sb="2" eb="4">
      <t>シサン</t>
    </rPh>
    <phoneticPr fontId="6"/>
  </si>
  <si>
    <t>資産合計</t>
    <rPh sb="0" eb="2">
      <t>シサン</t>
    </rPh>
    <rPh sb="2" eb="4">
      <t>ゴウケイ</t>
    </rPh>
    <phoneticPr fontId="6"/>
  </si>
  <si>
    <t>固定負債</t>
    <rPh sb="0" eb="2">
      <t>コテイ</t>
    </rPh>
    <rPh sb="2" eb="4">
      <t>フサイ</t>
    </rPh>
    <phoneticPr fontId="6"/>
  </si>
  <si>
    <t>　建設改良費等の財源に充てるための企業債</t>
    <rPh sb="1" eb="3">
      <t>ケンセツ</t>
    </rPh>
    <rPh sb="3" eb="5">
      <t>カイリョウ</t>
    </rPh>
    <rPh sb="5" eb="6">
      <t>ヒ</t>
    </rPh>
    <rPh sb="6" eb="7">
      <t>トウ</t>
    </rPh>
    <rPh sb="8" eb="10">
      <t>ザイゲン</t>
    </rPh>
    <rPh sb="11" eb="12">
      <t>ア</t>
    </rPh>
    <rPh sb="17" eb="19">
      <t>キギョウ</t>
    </rPh>
    <rPh sb="19" eb="20">
      <t>サイ</t>
    </rPh>
    <phoneticPr fontId="6"/>
  </si>
  <si>
    <t>　その他の企業債</t>
    <rPh sb="3" eb="4">
      <t>タ</t>
    </rPh>
    <rPh sb="5" eb="7">
      <t>キギョウ</t>
    </rPh>
    <rPh sb="7" eb="8">
      <t>サイ</t>
    </rPh>
    <phoneticPr fontId="6"/>
  </si>
  <si>
    <t>　再建債</t>
    <rPh sb="1" eb="3">
      <t>サイケン</t>
    </rPh>
    <rPh sb="3" eb="4">
      <t>サイ</t>
    </rPh>
    <phoneticPr fontId="6"/>
  </si>
  <si>
    <t>　建設改良費等の財源に充てるための長期借入金</t>
    <rPh sb="1" eb="3">
      <t>ケンセツ</t>
    </rPh>
    <rPh sb="3" eb="5">
      <t>カイリョウ</t>
    </rPh>
    <rPh sb="5" eb="6">
      <t>ヒ</t>
    </rPh>
    <rPh sb="6" eb="7">
      <t>トウ</t>
    </rPh>
    <rPh sb="8" eb="10">
      <t>ザイゲン</t>
    </rPh>
    <rPh sb="11" eb="12">
      <t>ア</t>
    </rPh>
    <rPh sb="17" eb="19">
      <t>チョウキ</t>
    </rPh>
    <rPh sb="19" eb="21">
      <t>カリイレ</t>
    </rPh>
    <rPh sb="21" eb="22">
      <t>キン</t>
    </rPh>
    <phoneticPr fontId="6"/>
  </si>
  <si>
    <t>　その他の長期借入金</t>
    <rPh sb="3" eb="4">
      <t>タ</t>
    </rPh>
    <rPh sb="5" eb="7">
      <t>チョウキ</t>
    </rPh>
    <rPh sb="7" eb="9">
      <t>カリイレ</t>
    </rPh>
    <rPh sb="9" eb="10">
      <t>キン</t>
    </rPh>
    <phoneticPr fontId="6"/>
  </si>
  <si>
    <t>　引当金</t>
    <rPh sb="1" eb="3">
      <t>ヒキアテ</t>
    </rPh>
    <rPh sb="3" eb="4">
      <t>キン</t>
    </rPh>
    <phoneticPr fontId="6"/>
  </si>
  <si>
    <t>　リース債務</t>
    <rPh sb="4" eb="6">
      <t>サイム</t>
    </rPh>
    <phoneticPr fontId="6"/>
  </si>
  <si>
    <t>流動負債</t>
    <rPh sb="0" eb="2">
      <t>リュウドウ</t>
    </rPh>
    <rPh sb="2" eb="4">
      <t>フサイ</t>
    </rPh>
    <phoneticPr fontId="6"/>
  </si>
  <si>
    <t>　一時借入金</t>
    <rPh sb="1" eb="3">
      <t>イチジ</t>
    </rPh>
    <rPh sb="3" eb="5">
      <t>カリイレ</t>
    </rPh>
    <rPh sb="5" eb="6">
      <t>キン</t>
    </rPh>
    <phoneticPr fontId="6"/>
  </si>
  <si>
    <t>　未払金及び未払費用</t>
    <rPh sb="1" eb="3">
      <t>ミバラ</t>
    </rPh>
    <rPh sb="3" eb="4">
      <t>キン</t>
    </rPh>
    <rPh sb="4" eb="5">
      <t>オヨ</t>
    </rPh>
    <rPh sb="6" eb="8">
      <t>ミハラ</t>
    </rPh>
    <rPh sb="8" eb="10">
      <t>ヒヨウ</t>
    </rPh>
    <phoneticPr fontId="6"/>
  </si>
  <si>
    <t>　前受金及び前受収益</t>
    <rPh sb="1" eb="3">
      <t>マエウケ</t>
    </rPh>
    <rPh sb="3" eb="4">
      <t>キン</t>
    </rPh>
    <rPh sb="4" eb="5">
      <t>オヨ</t>
    </rPh>
    <rPh sb="6" eb="8">
      <t>マエウケ</t>
    </rPh>
    <rPh sb="8" eb="10">
      <t>シュウエキ</t>
    </rPh>
    <phoneticPr fontId="6"/>
  </si>
  <si>
    <t>繰延収益</t>
    <rPh sb="0" eb="2">
      <t>クリノベ</t>
    </rPh>
    <rPh sb="2" eb="4">
      <t>シュウエキ</t>
    </rPh>
    <phoneticPr fontId="6"/>
  </si>
  <si>
    <t>　長期前受金</t>
    <rPh sb="1" eb="3">
      <t>チョウキ</t>
    </rPh>
    <rPh sb="3" eb="5">
      <t>マエウケ</t>
    </rPh>
    <rPh sb="5" eb="6">
      <t>キン</t>
    </rPh>
    <phoneticPr fontId="6"/>
  </si>
  <si>
    <t>　長期前受金収益化累計額(▲)</t>
    <rPh sb="1" eb="3">
      <t>チョウキ</t>
    </rPh>
    <rPh sb="3" eb="5">
      <t>マエウケ</t>
    </rPh>
    <rPh sb="5" eb="6">
      <t>キン</t>
    </rPh>
    <rPh sb="6" eb="9">
      <t>シュウエキカ</t>
    </rPh>
    <rPh sb="9" eb="12">
      <t>ルイケイガク</t>
    </rPh>
    <phoneticPr fontId="6"/>
  </si>
  <si>
    <t>負債合計</t>
    <rPh sb="0" eb="2">
      <t>フサイ</t>
    </rPh>
    <rPh sb="2" eb="4">
      <t>ゴウケイ</t>
    </rPh>
    <phoneticPr fontId="6"/>
  </si>
  <si>
    <t>資本金</t>
    <rPh sb="0" eb="3">
      <t>シホンキン</t>
    </rPh>
    <phoneticPr fontId="6"/>
  </si>
  <si>
    <t>　固有資本金(引継資本金)</t>
    <rPh sb="1" eb="3">
      <t>コユウ</t>
    </rPh>
    <rPh sb="3" eb="6">
      <t>シホンキン</t>
    </rPh>
    <rPh sb="7" eb="9">
      <t>ヒキツ</t>
    </rPh>
    <rPh sb="9" eb="12">
      <t>シホンキン</t>
    </rPh>
    <phoneticPr fontId="6"/>
  </si>
  <si>
    <t>　再評価組入資本金</t>
    <rPh sb="1" eb="4">
      <t>サイヒョウカ</t>
    </rPh>
    <rPh sb="4" eb="6">
      <t>クミイ</t>
    </rPh>
    <rPh sb="6" eb="9">
      <t>シホンキン</t>
    </rPh>
    <phoneticPr fontId="6"/>
  </si>
  <si>
    <t>　繰入資本金</t>
    <rPh sb="1" eb="3">
      <t>クリイレ</t>
    </rPh>
    <rPh sb="3" eb="6">
      <t>シホンキン</t>
    </rPh>
    <phoneticPr fontId="6"/>
  </si>
  <si>
    <t>　組入資本金(造成資本金)</t>
    <rPh sb="1" eb="3">
      <t>クミイ</t>
    </rPh>
    <rPh sb="3" eb="6">
      <t>シホンキン</t>
    </rPh>
    <rPh sb="7" eb="9">
      <t>ゾウセイ</t>
    </rPh>
    <rPh sb="9" eb="12">
      <t>シホンキン</t>
    </rPh>
    <phoneticPr fontId="6"/>
  </si>
  <si>
    <t>剰余金</t>
    <rPh sb="0" eb="3">
      <t>ジョウヨキン</t>
    </rPh>
    <phoneticPr fontId="6"/>
  </si>
  <si>
    <t>　資本剰余金</t>
    <rPh sb="1" eb="3">
      <t>シホン</t>
    </rPh>
    <rPh sb="3" eb="6">
      <t>ジョウヨキン</t>
    </rPh>
    <phoneticPr fontId="6"/>
  </si>
  <si>
    <t>　　国庫補助金</t>
    <rPh sb="2" eb="4">
      <t>コッコ</t>
    </rPh>
    <rPh sb="4" eb="7">
      <t>ホジョキン</t>
    </rPh>
    <phoneticPr fontId="6"/>
  </si>
  <si>
    <t>　　都道府県補助金</t>
    <rPh sb="2" eb="6">
      <t>トドウフケン</t>
    </rPh>
    <rPh sb="6" eb="9">
      <t>ホジョキン</t>
    </rPh>
    <phoneticPr fontId="6"/>
  </si>
  <si>
    <t>　　工事負担金</t>
    <rPh sb="2" eb="4">
      <t>コウジ</t>
    </rPh>
    <rPh sb="4" eb="7">
      <t>フタンキン</t>
    </rPh>
    <phoneticPr fontId="6"/>
  </si>
  <si>
    <t>　　再評価積立金</t>
    <rPh sb="2" eb="5">
      <t>サイヒョウカ</t>
    </rPh>
    <rPh sb="5" eb="7">
      <t>ツミタテ</t>
    </rPh>
    <rPh sb="7" eb="8">
      <t>キン</t>
    </rPh>
    <phoneticPr fontId="6"/>
  </si>
  <si>
    <t>　　その他</t>
    <rPh sb="4" eb="5">
      <t>タ</t>
    </rPh>
    <phoneticPr fontId="6"/>
  </si>
  <si>
    <t>　利益剰余金</t>
    <rPh sb="1" eb="3">
      <t>リエキ</t>
    </rPh>
    <rPh sb="3" eb="6">
      <t>ジョウヨキン</t>
    </rPh>
    <phoneticPr fontId="6"/>
  </si>
  <si>
    <t>　　減債積立金</t>
    <rPh sb="2" eb="3">
      <t>ゲン</t>
    </rPh>
    <rPh sb="3" eb="4">
      <t>サイ</t>
    </rPh>
    <rPh sb="4" eb="6">
      <t>ツミタテ</t>
    </rPh>
    <rPh sb="6" eb="7">
      <t>キン</t>
    </rPh>
    <phoneticPr fontId="6"/>
  </si>
  <si>
    <t>　　利益積立金</t>
    <rPh sb="2" eb="4">
      <t>リエキ</t>
    </rPh>
    <rPh sb="4" eb="6">
      <t>ツミタテ</t>
    </rPh>
    <rPh sb="6" eb="7">
      <t>キン</t>
    </rPh>
    <phoneticPr fontId="6"/>
  </si>
  <si>
    <t>　　建設改良積立金</t>
    <phoneticPr fontId="6"/>
  </si>
  <si>
    <t>　　その他積立金</t>
    <phoneticPr fontId="6"/>
  </si>
  <si>
    <t>当年度未処分利益剰余金</t>
    <rPh sb="0" eb="1">
      <t>トウ</t>
    </rPh>
    <rPh sb="1" eb="3">
      <t>ネンド</t>
    </rPh>
    <rPh sb="3" eb="6">
      <t>ミショブン</t>
    </rPh>
    <rPh sb="6" eb="8">
      <t>リエキ</t>
    </rPh>
    <rPh sb="8" eb="11">
      <t>ジョウヨキン</t>
    </rPh>
    <phoneticPr fontId="6"/>
  </si>
  <si>
    <t>当年度未処理欠損金(▲)</t>
    <rPh sb="0" eb="1">
      <t>トウ</t>
    </rPh>
    <rPh sb="1" eb="3">
      <t>ネンド</t>
    </rPh>
    <rPh sb="3" eb="6">
      <t>ミショリ</t>
    </rPh>
    <rPh sb="6" eb="8">
      <t>ケッソン</t>
    </rPh>
    <rPh sb="8" eb="9">
      <t>キン</t>
    </rPh>
    <phoneticPr fontId="6"/>
  </si>
  <si>
    <t>うち</t>
    <phoneticPr fontId="3"/>
  </si>
  <si>
    <t>当年度純利益</t>
    <rPh sb="0" eb="1">
      <t>トウ</t>
    </rPh>
    <rPh sb="1" eb="3">
      <t>ネンド</t>
    </rPh>
    <rPh sb="3" eb="6">
      <t>ジュンリエキ</t>
    </rPh>
    <phoneticPr fontId="6"/>
  </si>
  <si>
    <t>当年度純損失(▲)</t>
    <rPh sb="0" eb="1">
      <t>トウ</t>
    </rPh>
    <rPh sb="1" eb="3">
      <t>ネンド</t>
    </rPh>
    <rPh sb="3" eb="4">
      <t>ジュン</t>
    </rPh>
    <rPh sb="4" eb="6">
      <t>ソンシツ</t>
    </rPh>
    <phoneticPr fontId="6"/>
  </si>
  <si>
    <t>その他有価証券評価差額</t>
    <rPh sb="2" eb="3">
      <t>タ</t>
    </rPh>
    <rPh sb="3" eb="5">
      <t>ユウカ</t>
    </rPh>
    <rPh sb="5" eb="7">
      <t>ショウケン</t>
    </rPh>
    <rPh sb="7" eb="9">
      <t>ヒョウカ</t>
    </rPh>
    <rPh sb="9" eb="11">
      <t>サガク</t>
    </rPh>
    <phoneticPr fontId="6"/>
  </si>
  <si>
    <t>資本合計</t>
    <rPh sb="0" eb="2">
      <t>シホン</t>
    </rPh>
    <rPh sb="2" eb="4">
      <t>ゴウケイ</t>
    </rPh>
    <phoneticPr fontId="6"/>
  </si>
  <si>
    <t>負債・資本合計</t>
    <rPh sb="0" eb="2">
      <t>フサイ</t>
    </rPh>
    <rPh sb="3" eb="5">
      <t>シホン</t>
    </rPh>
    <rPh sb="5" eb="7">
      <t>ゴウケイ</t>
    </rPh>
    <phoneticPr fontId="6"/>
  </si>
  <si>
    <t>不良債務</t>
    <rPh sb="0" eb="2">
      <t>フリョウ</t>
    </rPh>
    <rPh sb="2" eb="4">
      <t>サイム</t>
    </rPh>
    <phoneticPr fontId="6"/>
  </si>
  <si>
    <t>実質資金不足額</t>
    <rPh sb="0" eb="2">
      <t>ジッシツ</t>
    </rPh>
    <rPh sb="2" eb="4">
      <t>シキン</t>
    </rPh>
    <rPh sb="4" eb="6">
      <t>フソク</t>
    </rPh>
    <rPh sb="6" eb="7">
      <t>ガク</t>
    </rPh>
    <phoneticPr fontId="6"/>
  </si>
  <si>
    <t>資本不足額(▲)</t>
    <rPh sb="0" eb="2">
      <t>シホン</t>
    </rPh>
    <rPh sb="2" eb="4">
      <t>フソク</t>
    </rPh>
    <rPh sb="4" eb="5">
      <t>ガク</t>
    </rPh>
    <phoneticPr fontId="6"/>
  </si>
  <si>
    <t>資本不足額(繰延収益控除後)(▲)</t>
    <rPh sb="0" eb="2">
      <t>シホン</t>
    </rPh>
    <rPh sb="2" eb="4">
      <t>フソク</t>
    </rPh>
    <rPh sb="4" eb="5">
      <t>ガク</t>
    </rPh>
    <rPh sb="6" eb="8">
      <t>クリノベ</t>
    </rPh>
    <rPh sb="8" eb="10">
      <t>シュウエキ</t>
    </rPh>
    <rPh sb="10" eb="12">
      <t>コウジョ</t>
    </rPh>
    <rPh sb="12" eb="13">
      <t>ゴ</t>
    </rPh>
    <phoneticPr fontId="6"/>
  </si>
  <si>
    <t>経常損失(▲)</t>
    <rPh sb="0" eb="2">
      <t>ケイジョウ</t>
    </rPh>
    <rPh sb="2" eb="4">
      <t>ソンシツ</t>
    </rPh>
    <phoneticPr fontId="6"/>
  </si>
  <si>
    <t>現在給水人口(人)</t>
    <phoneticPr fontId="6"/>
  </si>
  <si>
    <t>水利権(㎥/日)</t>
    <phoneticPr fontId="6"/>
  </si>
  <si>
    <t>１日最大配水量(㎥/日)</t>
    <phoneticPr fontId="6"/>
  </si>
  <si>
    <t>１ヶ月10㎥
当たり料金</t>
    <rPh sb="2" eb="3">
      <t>ゲツ</t>
    </rPh>
    <rPh sb="7" eb="8">
      <t>ア</t>
    </rPh>
    <rPh sb="10" eb="12">
      <t>リョウキン</t>
    </rPh>
    <phoneticPr fontId="6"/>
  </si>
  <si>
    <t>１ヶ月20㎥
当たり料金</t>
    <rPh sb="2" eb="3">
      <t>ゲツ</t>
    </rPh>
    <rPh sb="10" eb="12">
      <t>リョウキン</t>
    </rPh>
    <phoneticPr fontId="6"/>
  </si>
  <si>
    <t>計画給水人口(人)</t>
    <phoneticPr fontId="6"/>
  </si>
  <si>
    <t>超過料金(円/㎥)</t>
    <phoneticPr fontId="6"/>
  </si>
  <si>
    <t>総収益　(B)+(C)+(G)　　　</t>
    <rPh sb="0" eb="3">
      <t>ソウシュウエキ</t>
    </rPh>
    <phoneticPr fontId="6"/>
  </si>
  <si>
    <t>(B)</t>
    <phoneticPr fontId="6"/>
  </si>
  <si>
    <t>(C)</t>
    <phoneticPr fontId="6"/>
  </si>
  <si>
    <t xml:space="preserve">総費用　(E)+(F)+(H)   </t>
    <phoneticPr fontId="6"/>
  </si>
  <si>
    <t>(D)</t>
    <phoneticPr fontId="6"/>
  </si>
  <si>
    <t>(E)</t>
    <phoneticPr fontId="6"/>
  </si>
  <si>
    <t>　　原水及び浄水費(受水費含む)</t>
    <rPh sb="2" eb="4">
      <t>ゲンスイ</t>
    </rPh>
    <rPh sb="4" eb="5">
      <t>オヨ</t>
    </rPh>
    <rPh sb="6" eb="8">
      <t>ジョウスイ</t>
    </rPh>
    <rPh sb="8" eb="9">
      <t>ヒ</t>
    </rPh>
    <rPh sb="10" eb="12">
      <t>ジュスイ</t>
    </rPh>
    <rPh sb="12" eb="13">
      <t>ヒ</t>
    </rPh>
    <rPh sb="13" eb="14">
      <t>フク</t>
    </rPh>
    <phoneticPr fontId="6"/>
  </si>
  <si>
    <t>　　受託工事費</t>
    <phoneticPr fontId="6"/>
  </si>
  <si>
    <t>経常損失(▲)</t>
    <phoneticPr fontId="6"/>
  </si>
  <si>
    <t>　職員給与費</t>
    <phoneticPr fontId="6"/>
  </si>
  <si>
    <t>純損失(▲)</t>
    <phoneticPr fontId="6"/>
  </si>
  <si>
    <t>前年度繰越利益剰余金(又は前年度繰越欠損金)</t>
    <rPh sb="0" eb="3">
      <t>ゼンネンド</t>
    </rPh>
    <rPh sb="3" eb="5">
      <t>クリコシ</t>
    </rPh>
    <rPh sb="5" eb="7">
      <t>リエキ</t>
    </rPh>
    <rPh sb="7" eb="10">
      <t>ジョウヨキン</t>
    </rPh>
    <rPh sb="11" eb="12">
      <t>マタ</t>
    </rPh>
    <rPh sb="13" eb="16">
      <t>ゼンネンド</t>
    </rPh>
    <rPh sb="16" eb="18">
      <t>クリコシ</t>
    </rPh>
    <rPh sb="18" eb="20">
      <t>ケッソン</t>
    </rPh>
    <rPh sb="20" eb="21">
      <t>キン</t>
    </rPh>
    <phoneticPr fontId="6"/>
  </si>
  <si>
    <t>当年度未処分利益剰余金(又は当年度未処理欠損金)</t>
    <rPh sb="0" eb="1">
      <t>トウ</t>
    </rPh>
    <rPh sb="1" eb="3">
      <t>ネンド</t>
    </rPh>
    <rPh sb="3" eb="6">
      <t>ミショブン</t>
    </rPh>
    <rPh sb="6" eb="8">
      <t>リエキ</t>
    </rPh>
    <rPh sb="8" eb="11">
      <t>ジョウヨキン</t>
    </rPh>
    <rPh sb="12" eb="13">
      <t>マタ</t>
    </rPh>
    <rPh sb="14" eb="15">
      <t>トウ</t>
    </rPh>
    <rPh sb="15" eb="17">
      <t>ネンド</t>
    </rPh>
    <rPh sb="17" eb="20">
      <t>ミショリ</t>
    </rPh>
    <rPh sb="20" eb="23">
      <t>ケッソンキン</t>
    </rPh>
    <phoneticPr fontId="6"/>
  </si>
  <si>
    <t>業務活動によるキャッシュ・フロー</t>
    <rPh sb="0" eb="2">
      <t>ギョウム</t>
    </rPh>
    <rPh sb="2" eb="4">
      <t>カツドウ</t>
    </rPh>
    <phoneticPr fontId="3"/>
  </si>
  <si>
    <t>投資活動によるキャッシュ・フロー</t>
    <rPh sb="0" eb="2">
      <t>トウシ</t>
    </rPh>
    <rPh sb="2" eb="4">
      <t>カツドウ</t>
    </rPh>
    <phoneticPr fontId="3"/>
  </si>
  <si>
    <t>財務活動によるキャッシュ・フロー</t>
    <rPh sb="0" eb="2">
      <t>ザイム</t>
    </rPh>
    <rPh sb="2" eb="4">
      <t>カツドウ</t>
    </rPh>
    <phoneticPr fontId="3"/>
  </si>
  <si>
    <t>資金に係る換算差額</t>
    <rPh sb="0" eb="1">
      <t>シ</t>
    </rPh>
    <rPh sb="1" eb="2">
      <t>キン</t>
    </rPh>
    <rPh sb="3" eb="4">
      <t>カカ</t>
    </rPh>
    <rPh sb="5" eb="7">
      <t>カンサン</t>
    </rPh>
    <rPh sb="7" eb="9">
      <t>サガク</t>
    </rPh>
    <phoneticPr fontId="3"/>
  </si>
  <si>
    <t>資金の増加額(又は減少額)</t>
    <rPh sb="0" eb="2">
      <t>シキン</t>
    </rPh>
    <rPh sb="3" eb="5">
      <t>ゾウカ</t>
    </rPh>
    <rPh sb="5" eb="6">
      <t>ガク</t>
    </rPh>
    <rPh sb="7" eb="8">
      <t>マタ</t>
    </rPh>
    <rPh sb="9" eb="11">
      <t>ゲンショウ</t>
    </rPh>
    <rPh sb="11" eb="12">
      <t>ガク</t>
    </rPh>
    <phoneticPr fontId="3"/>
  </si>
  <si>
    <t>資金期首残高</t>
    <rPh sb="0" eb="2">
      <t>シキン</t>
    </rPh>
    <rPh sb="2" eb="4">
      <t>キシュ</t>
    </rPh>
    <rPh sb="4" eb="6">
      <t>ザンダカ</t>
    </rPh>
    <phoneticPr fontId="3"/>
  </si>
  <si>
    <t>資金期末残高</t>
    <rPh sb="0" eb="2">
      <t>シキン</t>
    </rPh>
    <rPh sb="2" eb="4">
      <t>キマツ</t>
    </rPh>
    <rPh sb="4" eb="6">
      <t>ザンダカ</t>
    </rPh>
    <phoneticPr fontId="3"/>
  </si>
  <si>
    <t>(2)　他会計出資金</t>
    <phoneticPr fontId="6"/>
  </si>
  <si>
    <t>(3)　他会計負担金</t>
    <phoneticPr fontId="6"/>
  </si>
  <si>
    <t>(4)　他会計借入金</t>
    <phoneticPr fontId="6"/>
  </si>
  <si>
    <t>(d)-(e)</t>
    <phoneticPr fontId="6"/>
  </si>
  <si>
    <t>(f)</t>
    <phoneticPr fontId="6"/>
  </si>
  <si>
    <t>(1)　過年度分損益勘定留保資金</t>
    <phoneticPr fontId="6"/>
  </si>
  <si>
    <t>(2)　当年度分損益勘定留保資金</t>
    <phoneticPr fontId="6"/>
  </si>
  <si>
    <t>(3)　繰越利益剰余金処分額</t>
    <phoneticPr fontId="6"/>
  </si>
  <si>
    <t>(4)　当年度利益剰余金処分額</t>
    <phoneticPr fontId="6"/>
  </si>
  <si>
    <t>(5)　積立金取りくずし額</t>
    <phoneticPr fontId="6"/>
  </si>
  <si>
    <t>(6)　繰越工事資金</t>
    <phoneticPr fontId="6"/>
  </si>
  <si>
    <t xml:space="preserve">計(1)～(7) </t>
    <phoneticPr fontId="6"/>
  </si>
  <si>
    <t>補塡財源不足額(▲)　(f)-(g)</t>
    <phoneticPr fontId="6"/>
  </si>
  <si>
    <t>当年度同意等債で未借入又は未発行の額</t>
    <phoneticPr fontId="6"/>
  </si>
  <si>
    <t>固定資産</t>
    <phoneticPr fontId="6"/>
  </si>
  <si>
    <t>　うち常勤職員</t>
    <rPh sb="3" eb="5">
      <t>ジョウキン</t>
    </rPh>
    <rPh sb="5" eb="7">
      <t>ショクイン</t>
    </rPh>
    <phoneticPr fontId="6"/>
  </si>
  <si>
    <t>　　　　　　　　　　　　　　　　　団体
 項目</t>
    <rPh sb="21" eb="23">
      <t>コウモク</t>
    </rPh>
    <phoneticPr fontId="6"/>
  </si>
  <si>
    <t>横浜市</t>
    <phoneticPr fontId="6"/>
  </si>
  <si>
    <t>川崎市</t>
    <phoneticPr fontId="6"/>
  </si>
  <si>
    <t>相模原市</t>
    <phoneticPr fontId="6"/>
  </si>
  <si>
    <t>横須賀市</t>
    <phoneticPr fontId="6"/>
  </si>
  <si>
    <t>小田原市</t>
    <phoneticPr fontId="6"/>
  </si>
  <si>
    <t>三浦市</t>
    <phoneticPr fontId="6"/>
  </si>
  <si>
    <t>秦野市</t>
    <phoneticPr fontId="6"/>
  </si>
  <si>
    <t>座間市</t>
    <phoneticPr fontId="6"/>
  </si>
  <si>
    <t>南足柄市</t>
    <phoneticPr fontId="6"/>
  </si>
  <si>
    <t>中井町</t>
    <phoneticPr fontId="6"/>
  </si>
  <si>
    <t>大井町</t>
    <phoneticPr fontId="6"/>
  </si>
  <si>
    <t>松田町</t>
    <phoneticPr fontId="6"/>
  </si>
  <si>
    <t>山北町</t>
    <phoneticPr fontId="6"/>
  </si>
  <si>
    <t>開成町</t>
    <phoneticPr fontId="6"/>
  </si>
  <si>
    <t>箱根町</t>
    <phoneticPr fontId="6"/>
  </si>
  <si>
    <t>真鶴町</t>
    <phoneticPr fontId="6"/>
  </si>
  <si>
    <t>湯河原町</t>
    <phoneticPr fontId="6"/>
  </si>
  <si>
    <t>愛川町</t>
    <phoneticPr fontId="6"/>
  </si>
  <si>
    <t>計</t>
    <phoneticPr fontId="6"/>
  </si>
  <si>
    <t>-</t>
  </si>
  <si>
    <t>設置</t>
  </si>
  <si>
    <t>非設置</t>
  </si>
  <si>
    <t>川崎市</t>
    <phoneticPr fontId="6"/>
  </si>
  <si>
    <t>相模原市</t>
    <phoneticPr fontId="6"/>
  </si>
  <si>
    <t>横須賀市</t>
    <phoneticPr fontId="6"/>
  </si>
  <si>
    <t>秦野市</t>
    <phoneticPr fontId="6"/>
  </si>
  <si>
    <t>座間市</t>
    <phoneticPr fontId="6"/>
  </si>
  <si>
    <t>南足柄市</t>
    <phoneticPr fontId="6"/>
  </si>
  <si>
    <t>中井町</t>
    <phoneticPr fontId="6"/>
  </si>
  <si>
    <t>大井町</t>
    <phoneticPr fontId="6"/>
  </si>
  <si>
    <t>松田町</t>
    <phoneticPr fontId="6"/>
  </si>
  <si>
    <t>山北町</t>
    <phoneticPr fontId="6"/>
  </si>
  <si>
    <t>真鶴町</t>
    <phoneticPr fontId="6"/>
  </si>
  <si>
    <t>愛川町</t>
    <phoneticPr fontId="6"/>
  </si>
  <si>
    <t>横浜市</t>
    <phoneticPr fontId="6"/>
  </si>
  <si>
    <t>相模原市</t>
    <phoneticPr fontId="6"/>
  </si>
  <si>
    <t>三浦市</t>
    <phoneticPr fontId="6"/>
  </si>
  <si>
    <t>中井町</t>
    <phoneticPr fontId="6"/>
  </si>
  <si>
    <t>大井町</t>
    <phoneticPr fontId="6"/>
  </si>
  <si>
    <t>開成町</t>
    <phoneticPr fontId="6"/>
  </si>
  <si>
    <t>箱根町</t>
    <phoneticPr fontId="6"/>
  </si>
  <si>
    <t>湯河原町</t>
    <phoneticPr fontId="6"/>
  </si>
  <si>
    <t>愛川町</t>
    <phoneticPr fontId="6"/>
  </si>
  <si>
    <t>計</t>
    <phoneticPr fontId="6"/>
  </si>
  <si>
    <t>三浦市</t>
    <phoneticPr fontId="6"/>
  </si>
  <si>
    <t>秦野市</t>
    <phoneticPr fontId="6"/>
  </si>
  <si>
    <t>湯河原町</t>
    <phoneticPr fontId="6"/>
  </si>
  <si>
    <t>自治体職員</t>
    <rPh sb="0" eb="3">
      <t>ジチタイ</t>
    </rPh>
    <rPh sb="3" eb="5">
      <t>ショクイン</t>
    </rPh>
    <phoneticPr fontId="3"/>
  </si>
  <si>
    <t>-</t>
    <phoneticPr fontId="3"/>
  </si>
  <si>
    <t>法適用区分</t>
    <rPh sb="0" eb="1">
      <t>ホウ</t>
    </rPh>
    <rPh sb="1" eb="3">
      <t>テキヨウ</t>
    </rPh>
    <rPh sb="3" eb="5">
      <t>クブン</t>
    </rPh>
    <phoneticPr fontId="3"/>
  </si>
  <si>
    <t>簡易水道事業（条例財務）</t>
    <rPh sb="0" eb="2">
      <t>カンイ</t>
    </rPh>
    <rPh sb="2" eb="4">
      <t>スイドウ</t>
    </rPh>
    <rPh sb="4" eb="6">
      <t>ジギョウ</t>
    </rPh>
    <rPh sb="7" eb="9">
      <t>ジョウレイ</t>
    </rPh>
    <rPh sb="9" eb="11">
      <t>ザイム</t>
    </rPh>
    <phoneticPr fontId="3"/>
  </si>
  <si>
    <t>神奈川県</t>
    <rPh sb="0" eb="4">
      <t>カナガワケン</t>
    </rPh>
    <phoneticPr fontId="3"/>
  </si>
  <si>
    <t>計（県含）</t>
    <rPh sb="0" eb="1">
      <t>ケイ</t>
    </rPh>
    <rPh sb="2" eb="3">
      <t>ケン</t>
    </rPh>
    <rPh sb="3" eb="4">
      <t>フク</t>
    </rPh>
    <phoneticPr fontId="6"/>
  </si>
  <si>
    <t>上水道事業</t>
    <rPh sb="0" eb="3">
      <t>ジョウスイドウ</t>
    </rPh>
    <rPh sb="3" eb="5">
      <t>ジギョウ</t>
    </rPh>
    <phoneticPr fontId="3"/>
  </si>
  <si>
    <t>-</t>
    <phoneticPr fontId="3"/>
  </si>
  <si>
    <t>-</t>
    <phoneticPr fontId="3"/>
  </si>
  <si>
    <t>計（県含）</t>
    <phoneticPr fontId="3"/>
  </si>
  <si>
    <t>神奈川県</t>
    <rPh sb="0" eb="4">
      <t>カナガワケン</t>
    </rPh>
    <phoneticPr fontId="6"/>
  </si>
  <si>
    <t>計（県含）</t>
    <phoneticPr fontId="6"/>
  </si>
  <si>
    <t>計</t>
    <phoneticPr fontId="6"/>
  </si>
  <si>
    <t>計（県含）</t>
    <phoneticPr fontId="3"/>
  </si>
  <si>
    <t>M20.10.17</t>
  </si>
  <si>
    <t>M17.11.27</t>
    <phoneticPr fontId="3"/>
  </si>
  <si>
    <t>-</t>
    <phoneticPr fontId="3"/>
  </si>
  <si>
    <t>自治体職員</t>
    <rPh sb="0" eb="3">
      <t>ジチタイ</t>
    </rPh>
    <rPh sb="3" eb="5">
      <t>ショクイン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</si>
</sst>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#,##0;&quot;▲ &quot;#,##0"/>
    <numFmt numFmtId="178" formatCode="#,##0.00;&quot;▲ &quot;#,##0.00"/>
  </numFmts>
  <fonts count="16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7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明朝"/>
      <family val="1"/>
      <charset val="128"/>
    </font>
    <font>
      <sz val="7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7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/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9" fontId="9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176" fontId="11" fillId="0" borderId="0"/>
    <xf numFmtId="0" fontId="2" fillId="0" borderId="0">
      <alignment vertical="center"/>
    </xf>
    <xf numFmtId="0" fontId="1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0" borderId="33" xfId="1" applyFont="1" applyBorder="1">
      <alignment vertical="center"/>
    </xf>
    <xf numFmtId="0" fontId="5" fillId="0" borderId="0" xfId="1" applyFont="1" applyFill="1">
      <alignment vertical="center"/>
    </xf>
    <xf numFmtId="0" fontId="12" fillId="0" borderId="34" xfId="1" applyFont="1" applyFill="1" applyBorder="1" applyAlignment="1">
      <alignment horizontal="right" vertical="center" shrinkToFit="1"/>
    </xf>
    <xf numFmtId="0" fontId="12" fillId="0" borderId="25" xfId="1" applyFont="1" applyFill="1" applyBorder="1" applyAlignment="1">
      <alignment vertical="center" shrinkToFit="1"/>
    </xf>
    <xf numFmtId="0" fontId="12" fillId="0" borderId="27" xfId="1" applyFont="1" applyFill="1" applyBorder="1" applyAlignment="1">
      <alignment vertical="center" shrinkToFit="1"/>
    </xf>
    <xf numFmtId="0" fontId="12" fillId="0" borderId="25" xfId="1" applyFont="1" applyFill="1" applyBorder="1" applyAlignment="1">
      <alignment vertical="center" textRotation="255" shrinkToFit="1"/>
    </xf>
    <xf numFmtId="0" fontId="12" fillId="0" borderId="27" xfId="1" applyFont="1" applyFill="1" applyBorder="1" applyAlignment="1">
      <alignment vertical="center" textRotation="255" shrinkToFit="1"/>
    </xf>
    <xf numFmtId="0" fontId="12" fillId="0" borderId="38" xfId="1" applyFont="1" applyFill="1" applyBorder="1" applyAlignment="1">
      <alignment horizontal="right" vertical="center" shrinkToFit="1"/>
    </xf>
    <xf numFmtId="0" fontId="5" fillId="0" borderId="34" xfId="1" applyFont="1" applyFill="1" applyBorder="1" applyAlignment="1">
      <alignment horizontal="right" vertical="center" shrinkToFit="1"/>
    </xf>
    <xf numFmtId="0" fontId="5" fillId="2" borderId="44" xfId="7" applyNumberFormat="1" applyFont="1" applyFill="1" applyBorder="1" applyAlignment="1">
      <alignment horizontal="center" vertical="center"/>
    </xf>
    <xf numFmtId="38" fontId="5" fillId="2" borderId="45" xfId="7" applyFont="1" applyFill="1" applyBorder="1">
      <alignment vertical="center"/>
    </xf>
    <xf numFmtId="40" fontId="5" fillId="2" borderId="45" xfId="7" applyNumberFormat="1" applyFont="1" applyFill="1" applyBorder="1">
      <alignment vertical="center"/>
    </xf>
    <xf numFmtId="38" fontId="5" fillId="2" borderId="45" xfId="7" applyFont="1" applyFill="1" applyBorder="1" applyAlignment="1">
      <alignment horizontal="center" vertical="center"/>
    </xf>
    <xf numFmtId="38" fontId="5" fillId="2" borderId="44" xfId="7" applyFont="1" applyFill="1" applyBorder="1">
      <alignment vertical="center"/>
    </xf>
    <xf numFmtId="177" fontId="5" fillId="2" borderId="45" xfId="7" applyNumberFormat="1" applyFont="1" applyFill="1" applyBorder="1">
      <alignment vertical="center"/>
    </xf>
    <xf numFmtId="177" fontId="5" fillId="2" borderId="44" xfId="7" applyNumberFormat="1" applyFont="1" applyFill="1" applyBorder="1">
      <alignment vertical="center"/>
    </xf>
    <xf numFmtId="177" fontId="5" fillId="2" borderId="48" xfId="7" applyNumberFormat="1" applyFont="1" applyFill="1" applyBorder="1">
      <alignment vertical="center"/>
    </xf>
    <xf numFmtId="38" fontId="5" fillId="2" borderId="48" xfId="7" applyFont="1" applyFill="1" applyBorder="1">
      <alignment vertical="center"/>
    </xf>
    <xf numFmtId="38" fontId="5" fillId="0" borderId="44" xfId="7" applyFont="1" applyFill="1" applyBorder="1" applyAlignment="1">
      <alignment horizontal="center" vertical="center"/>
    </xf>
    <xf numFmtId="57" fontId="5" fillId="0" borderId="45" xfId="7" applyNumberFormat="1" applyFont="1" applyFill="1" applyBorder="1" applyAlignment="1">
      <alignment horizontal="right" vertical="center"/>
    </xf>
    <xf numFmtId="57" fontId="5" fillId="0" borderId="51" xfId="7" applyNumberFormat="1" applyFont="1" applyFill="1" applyBorder="1" applyAlignment="1">
      <alignment horizontal="center" vertical="center"/>
    </xf>
    <xf numFmtId="57" fontId="5" fillId="0" borderId="16" xfId="7" applyNumberFormat="1" applyFont="1" applyFill="1" applyBorder="1" applyAlignment="1">
      <alignment horizontal="center" vertical="center"/>
    </xf>
    <xf numFmtId="0" fontId="5" fillId="2" borderId="51" xfId="1" applyFont="1" applyFill="1" applyBorder="1" applyAlignment="1">
      <alignment horizontal="center" vertical="center"/>
    </xf>
    <xf numFmtId="0" fontId="5" fillId="2" borderId="44" xfId="1" applyFont="1" applyFill="1" applyBorder="1" applyAlignment="1">
      <alignment horizontal="center" vertical="center"/>
    </xf>
    <xf numFmtId="38" fontId="5" fillId="2" borderId="44" xfId="1" applyNumberFormat="1" applyFont="1" applyFill="1" applyBorder="1">
      <alignment vertical="center"/>
    </xf>
    <xf numFmtId="177" fontId="5" fillId="0" borderId="45" xfId="7" applyNumberFormat="1" applyFont="1" applyFill="1" applyBorder="1">
      <alignment vertical="center"/>
    </xf>
    <xf numFmtId="177" fontId="5" fillId="0" borderId="44" xfId="7" applyNumberFormat="1" applyFont="1" applyFill="1" applyBorder="1">
      <alignment vertical="center"/>
    </xf>
    <xf numFmtId="177" fontId="5" fillId="0" borderId="48" xfId="7" applyNumberFormat="1" applyFont="1" applyFill="1" applyBorder="1">
      <alignment vertical="center"/>
    </xf>
    <xf numFmtId="177" fontId="5" fillId="2" borderId="56" xfId="7" applyNumberFormat="1" applyFont="1" applyFill="1" applyBorder="1">
      <alignment vertical="center"/>
    </xf>
    <xf numFmtId="38" fontId="5" fillId="0" borderId="45" xfId="7" applyFont="1" applyFill="1" applyBorder="1">
      <alignment vertical="center"/>
    </xf>
    <xf numFmtId="38" fontId="5" fillId="0" borderId="44" xfId="7" applyFont="1" applyFill="1" applyBorder="1">
      <alignment vertical="center"/>
    </xf>
    <xf numFmtId="38" fontId="5" fillId="0" borderId="48" xfId="7" applyFont="1" applyFill="1" applyBorder="1">
      <alignment vertical="center"/>
    </xf>
    <xf numFmtId="38" fontId="5" fillId="2" borderId="56" xfId="7" applyFont="1" applyFill="1" applyBorder="1">
      <alignment vertical="center"/>
    </xf>
    <xf numFmtId="40" fontId="5" fillId="2" borderId="44" xfId="1" applyNumberFormat="1" applyFont="1" applyFill="1" applyBorder="1">
      <alignment vertical="center"/>
    </xf>
    <xf numFmtId="49" fontId="5" fillId="2" borderId="44" xfId="1" applyNumberFormat="1" applyFont="1" applyFill="1" applyBorder="1" applyAlignment="1">
      <alignment horizontal="center" vertical="center"/>
    </xf>
    <xf numFmtId="57" fontId="5" fillId="0" borderId="45" xfId="7" applyNumberFormat="1" applyFont="1" applyFill="1" applyBorder="1">
      <alignment vertical="center"/>
    </xf>
    <xf numFmtId="57" fontId="5" fillId="0" borderId="44" xfId="1" applyNumberFormat="1" applyFont="1" applyFill="1" applyBorder="1">
      <alignment vertical="center"/>
    </xf>
    <xf numFmtId="0" fontId="5" fillId="0" borderId="44" xfId="7" applyNumberFormat="1" applyFont="1" applyFill="1" applyBorder="1" applyAlignment="1">
      <alignment horizontal="right" vertical="center"/>
    </xf>
    <xf numFmtId="57" fontId="5" fillId="0" borderId="44" xfId="7" applyNumberFormat="1" applyFont="1" applyFill="1" applyBorder="1">
      <alignment vertical="center"/>
    </xf>
    <xf numFmtId="0" fontId="5" fillId="0" borderId="44" xfId="7" applyNumberFormat="1" applyFont="1" applyFill="1" applyBorder="1" applyAlignment="1">
      <alignment horizontal="center" vertical="center"/>
    </xf>
    <xf numFmtId="177" fontId="5" fillId="0" borderId="44" xfId="1" applyNumberFormat="1" applyFont="1" applyBorder="1">
      <alignment vertical="center"/>
    </xf>
    <xf numFmtId="40" fontId="5" fillId="0" borderId="44" xfId="7" applyNumberFormat="1" applyFont="1" applyFill="1" applyBorder="1">
      <alignment vertical="center"/>
    </xf>
    <xf numFmtId="38" fontId="5" fillId="2" borderId="45" xfId="7" applyFont="1" applyFill="1" applyBorder="1" applyAlignment="1">
      <alignment vertical="center"/>
    </xf>
    <xf numFmtId="38" fontId="5" fillId="0" borderId="44" xfId="7" applyNumberFormat="1" applyFont="1" applyFill="1" applyBorder="1">
      <alignment vertical="center"/>
    </xf>
    <xf numFmtId="40" fontId="5" fillId="0" borderId="44" xfId="1" applyNumberFormat="1" applyFont="1" applyBorder="1">
      <alignment vertical="center"/>
    </xf>
    <xf numFmtId="40" fontId="5" fillId="0" borderId="48" xfId="7" applyNumberFormat="1" applyFont="1" applyFill="1" applyBorder="1">
      <alignment vertical="center"/>
    </xf>
    <xf numFmtId="40" fontId="5" fillId="0" borderId="48" xfId="1" applyNumberFormat="1" applyFont="1" applyBorder="1">
      <alignment vertical="center"/>
    </xf>
    <xf numFmtId="40" fontId="5" fillId="2" borderId="48" xfId="1" applyNumberFormat="1" applyFont="1" applyFill="1" applyBorder="1">
      <alignment vertical="center"/>
    </xf>
    <xf numFmtId="177" fontId="5" fillId="0" borderId="48" xfId="1" applyNumberFormat="1" applyFont="1" applyBorder="1">
      <alignment vertical="center"/>
    </xf>
    <xf numFmtId="57" fontId="5" fillId="0" borderId="49" xfId="7" applyNumberFormat="1" applyFont="1" applyFill="1" applyBorder="1" applyAlignment="1">
      <alignment horizontal="center" vertical="center"/>
    </xf>
    <xf numFmtId="57" fontId="5" fillId="0" borderId="49" xfId="7" applyNumberFormat="1" applyFont="1" applyFill="1" applyBorder="1" applyAlignment="1">
      <alignment horizontal="center" vertical="center" shrinkToFit="1"/>
    </xf>
    <xf numFmtId="178" fontId="5" fillId="0" borderId="44" xfId="1" applyNumberFormat="1" applyFont="1" applyBorder="1">
      <alignment vertical="center"/>
    </xf>
    <xf numFmtId="0" fontId="5" fillId="2" borderId="49" xfId="7" applyNumberFormat="1" applyFont="1" applyFill="1" applyBorder="1" applyAlignment="1">
      <alignment horizontal="center" vertical="center"/>
    </xf>
    <xf numFmtId="0" fontId="5" fillId="0" borderId="49" xfId="1" applyFont="1" applyBorder="1" applyAlignment="1">
      <alignment horizontal="center" vertical="center"/>
    </xf>
    <xf numFmtId="0" fontId="5" fillId="0" borderId="50" xfId="1" applyFont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0" borderId="42" xfId="1" applyFont="1" applyFill="1" applyBorder="1" applyAlignment="1">
      <alignment horizontal="center" vertical="center"/>
    </xf>
    <xf numFmtId="0" fontId="5" fillId="0" borderId="52" xfId="1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left" vertical="center" shrinkToFit="1"/>
    </xf>
    <xf numFmtId="0" fontId="5" fillId="0" borderId="19" xfId="0" applyFont="1" applyFill="1" applyBorder="1" applyAlignment="1">
      <alignment horizontal="left" vertical="center" shrinkToFit="1"/>
    </xf>
    <xf numFmtId="0" fontId="5" fillId="0" borderId="27" xfId="0" applyFont="1" applyFill="1" applyBorder="1" applyAlignment="1">
      <alignment horizontal="left" vertical="center" shrinkToFit="1"/>
    </xf>
    <xf numFmtId="0" fontId="5" fillId="0" borderId="21" xfId="0" applyFont="1" applyFill="1" applyBorder="1" applyAlignment="1">
      <alignment horizontal="left" vertical="center" shrinkToFit="1"/>
    </xf>
    <xf numFmtId="0" fontId="5" fillId="0" borderId="18" xfId="0" applyFont="1" applyFill="1" applyBorder="1" applyAlignment="1">
      <alignment horizontal="left" vertical="center" shrinkToFit="1"/>
    </xf>
    <xf numFmtId="0" fontId="5" fillId="0" borderId="7" xfId="1" applyFont="1" applyBorder="1" applyAlignment="1">
      <alignment horizontal="center" vertical="center" textRotation="255" shrinkToFit="1"/>
    </xf>
    <xf numFmtId="0" fontId="5" fillId="0" borderId="8" xfId="1" applyFont="1" applyBorder="1" applyAlignment="1">
      <alignment horizontal="center" vertical="center" textRotation="255" shrinkToFit="1"/>
    </xf>
    <xf numFmtId="0" fontId="5" fillId="0" borderId="6" xfId="1" applyFont="1" applyFill="1" applyBorder="1" applyAlignment="1">
      <alignment horizontal="left" vertical="center" shrinkToFit="1"/>
    </xf>
    <xf numFmtId="0" fontId="5" fillId="0" borderId="26" xfId="1" applyFont="1" applyFill="1" applyBorder="1" applyAlignment="1">
      <alignment horizontal="left" vertical="center" shrinkToFit="1"/>
    </xf>
    <xf numFmtId="0" fontId="5" fillId="0" borderId="15" xfId="1" applyFont="1" applyBorder="1" applyAlignment="1">
      <alignment horizontal="center" vertical="center" textRotation="255" shrinkToFit="1"/>
    </xf>
    <xf numFmtId="0" fontId="5" fillId="0" borderId="9" xfId="1" applyFont="1" applyBorder="1" applyAlignment="1">
      <alignment horizontal="center" vertical="center" textRotation="255" wrapText="1" shrinkToFit="1"/>
    </xf>
    <xf numFmtId="0" fontId="5" fillId="0" borderId="10" xfId="1" applyFont="1" applyBorder="1" applyAlignment="1">
      <alignment horizontal="center" vertical="center" textRotation="255" wrapText="1" shrinkToFit="1"/>
    </xf>
    <xf numFmtId="0" fontId="5" fillId="0" borderId="11" xfId="1" applyFont="1" applyBorder="1" applyAlignment="1">
      <alignment horizontal="center" vertical="center" textRotation="255" wrapText="1" shrinkToFit="1"/>
    </xf>
    <xf numFmtId="0" fontId="5" fillId="0" borderId="12" xfId="1" applyFont="1" applyBorder="1" applyAlignment="1">
      <alignment horizontal="center" vertical="center" textRotation="255" wrapText="1" shrinkToFit="1"/>
    </xf>
    <xf numFmtId="0" fontId="5" fillId="0" borderId="13" xfId="1" applyFont="1" applyBorder="1" applyAlignment="1">
      <alignment horizontal="center" vertical="center" textRotation="255" wrapText="1" shrinkToFit="1"/>
    </xf>
    <xf numFmtId="0" fontId="5" fillId="0" borderId="14" xfId="1" applyFont="1" applyBorder="1" applyAlignment="1">
      <alignment horizontal="center" vertical="center" textRotation="255" wrapText="1" shrinkToFit="1"/>
    </xf>
    <xf numFmtId="0" fontId="5" fillId="0" borderId="41" xfId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left" vertical="center" wrapText="1" shrinkToFit="1"/>
    </xf>
    <xf numFmtId="0" fontId="5" fillId="0" borderId="6" xfId="1" quotePrefix="1" applyFont="1" applyBorder="1" applyAlignment="1">
      <alignment horizontal="left" vertical="center" wrapText="1" shrinkToFit="1"/>
    </xf>
    <xf numFmtId="0" fontId="5" fillId="0" borderId="6" xfId="1" applyFont="1" applyBorder="1" applyAlignment="1">
      <alignment horizontal="left" vertical="center" shrinkToFit="1"/>
    </xf>
    <xf numFmtId="0" fontId="5" fillId="0" borderId="26" xfId="1" applyFont="1" applyBorder="1" applyAlignment="1">
      <alignment horizontal="left" vertical="center" shrinkToFit="1"/>
    </xf>
    <xf numFmtId="0" fontId="5" fillId="0" borderId="6" xfId="1" quotePrefix="1" applyFont="1" applyBorder="1" applyAlignment="1">
      <alignment horizontal="left" vertical="center" shrinkToFit="1"/>
    </xf>
    <xf numFmtId="0" fontId="5" fillId="0" borderId="26" xfId="1" quotePrefix="1" applyFont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left" vertical="center" shrinkToFit="1"/>
    </xf>
    <xf numFmtId="0" fontId="5" fillId="0" borderId="22" xfId="1" applyFont="1" applyFill="1" applyBorder="1" applyAlignment="1">
      <alignment horizontal="left" vertical="center" shrinkToFit="1"/>
    </xf>
    <xf numFmtId="0" fontId="5" fillId="0" borderId="9" xfId="1" applyFont="1" applyFill="1" applyBorder="1" applyAlignment="1">
      <alignment horizontal="left" vertical="center" shrinkToFit="1"/>
    </xf>
    <xf numFmtId="0" fontId="5" fillId="0" borderId="19" xfId="1" applyFont="1" applyBorder="1" applyAlignment="1">
      <alignment horizontal="left" vertical="center" shrinkToFit="1"/>
    </xf>
    <xf numFmtId="0" fontId="5" fillId="0" borderId="34" xfId="1" applyFont="1" applyBorder="1" applyAlignment="1">
      <alignment horizontal="left" vertical="center" shrinkToFit="1"/>
    </xf>
    <xf numFmtId="0" fontId="5" fillId="0" borderId="5" xfId="1" applyFont="1" applyFill="1" applyBorder="1" applyAlignment="1">
      <alignment horizontal="left" vertical="center" shrinkToFit="1"/>
    </xf>
    <xf numFmtId="0" fontId="5" fillId="0" borderId="1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53" xfId="1" applyFont="1" applyFill="1" applyBorder="1" applyAlignment="1">
      <alignment horizontal="left" vertical="center" wrapText="1"/>
    </xf>
    <xf numFmtId="0" fontId="5" fillId="0" borderId="54" xfId="1" applyFont="1" applyFill="1" applyBorder="1" applyAlignment="1">
      <alignment horizontal="left" vertical="center" wrapText="1"/>
    </xf>
    <xf numFmtId="0" fontId="5" fillId="0" borderId="15" xfId="1" applyFont="1" applyFill="1" applyBorder="1" applyAlignment="1">
      <alignment horizontal="left" vertical="center" shrinkToFit="1"/>
    </xf>
    <xf numFmtId="0" fontId="5" fillId="0" borderId="23" xfId="1" applyFont="1" applyFill="1" applyBorder="1" applyAlignment="1">
      <alignment horizontal="left" vertical="center" shrinkToFit="1"/>
    </xf>
    <xf numFmtId="0" fontId="5" fillId="0" borderId="55" xfId="1" applyFont="1" applyFill="1" applyBorder="1" applyAlignment="1">
      <alignment horizontal="left" vertical="center" shrinkToFit="1"/>
    </xf>
    <xf numFmtId="0" fontId="5" fillId="0" borderId="25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left" vertical="center" wrapText="1" shrinkToFit="1"/>
    </xf>
    <xf numFmtId="0" fontId="5" fillId="0" borderId="28" xfId="0" applyFont="1" applyFill="1" applyBorder="1" applyAlignment="1">
      <alignment horizontal="left" vertical="center" wrapText="1" shrinkToFit="1"/>
    </xf>
    <xf numFmtId="0" fontId="5" fillId="0" borderId="12" xfId="0" applyFont="1" applyFill="1" applyBorder="1" applyAlignment="1">
      <alignment horizontal="left" vertical="center" wrapText="1" shrinkToFit="1"/>
    </xf>
    <xf numFmtId="0" fontId="5" fillId="0" borderId="29" xfId="0" applyFont="1" applyFill="1" applyBorder="1" applyAlignment="1">
      <alignment horizontal="left" vertical="center" wrapText="1" shrinkToFit="1"/>
    </xf>
    <xf numFmtId="0" fontId="5" fillId="0" borderId="30" xfId="0" applyFont="1" applyFill="1" applyBorder="1" applyAlignment="1">
      <alignment horizontal="left" vertical="center" wrapText="1" shrinkToFit="1"/>
    </xf>
    <xf numFmtId="0" fontId="5" fillId="0" borderId="34" xfId="0" applyFont="1" applyFill="1" applyBorder="1" applyAlignment="1">
      <alignment horizontal="left" vertical="center" shrinkToFit="1"/>
    </xf>
    <xf numFmtId="0" fontId="5" fillId="0" borderId="31" xfId="0" applyFont="1" applyFill="1" applyBorder="1" applyAlignment="1">
      <alignment horizontal="left" vertical="center" shrinkToFit="1"/>
    </xf>
    <xf numFmtId="0" fontId="5" fillId="0" borderId="32" xfId="0" applyFont="1" applyFill="1" applyBorder="1" applyAlignment="1">
      <alignment horizontal="left" vertical="center" shrinkToFit="1"/>
    </xf>
    <xf numFmtId="0" fontId="5" fillId="0" borderId="35" xfId="0" applyFont="1" applyFill="1" applyBorder="1" applyAlignment="1">
      <alignment horizontal="left" vertical="center" shrinkToFit="1"/>
    </xf>
    <xf numFmtId="0" fontId="5" fillId="0" borderId="7" xfId="0" applyFont="1" applyFill="1" applyBorder="1" applyAlignment="1">
      <alignment horizontal="center" vertical="center" textRotation="255" shrinkToFit="1"/>
    </xf>
    <xf numFmtId="0" fontId="5" fillId="0" borderId="8" xfId="0" applyFont="1" applyFill="1" applyBorder="1" applyAlignment="1">
      <alignment horizontal="center" vertical="center" textRotation="255" shrinkToFit="1"/>
    </xf>
    <xf numFmtId="0" fontId="5" fillId="0" borderId="15" xfId="0" applyFont="1" applyFill="1" applyBorder="1" applyAlignment="1">
      <alignment horizontal="center" vertical="center" textRotation="255" shrinkToFit="1"/>
    </xf>
    <xf numFmtId="0" fontId="5" fillId="0" borderId="43" xfId="1" applyFont="1" applyFill="1" applyBorder="1" applyAlignment="1">
      <alignment horizontal="center" vertical="center"/>
    </xf>
    <xf numFmtId="0" fontId="5" fillId="0" borderId="47" xfId="1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51" xfId="1" applyFont="1" applyFill="1" applyBorder="1" applyAlignment="1">
      <alignment horizontal="center" vertical="center"/>
    </xf>
    <xf numFmtId="0" fontId="5" fillId="0" borderId="46" xfId="1" applyFont="1" applyFill="1" applyBorder="1" applyAlignment="1">
      <alignment horizontal="center" vertical="center"/>
    </xf>
    <xf numFmtId="0" fontId="5" fillId="0" borderId="28" xfId="1" applyFont="1" applyFill="1" applyBorder="1" applyAlignment="1">
      <alignment horizontal="center" vertical="center" textRotation="255" wrapText="1" shrinkToFit="1"/>
    </xf>
    <xf numFmtId="0" fontId="5" fillId="0" borderId="12" xfId="1" applyFont="1" applyFill="1" applyBorder="1" applyAlignment="1">
      <alignment horizontal="center" vertical="center" textRotation="255" wrapText="1" shrinkToFit="1"/>
    </xf>
    <xf numFmtId="0" fontId="5" fillId="0" borderId="29" xfId="1" applyFont="1" applyFill="1" applyBorder="1" applyAlignment="1">
      <alignment horizontal="center" vertical="center" textRotation="255" wrapText="1" shrinkToFit="1"/>
    </xf>
    <xf numFmtId="0" fontId="5" fillId="0" borderId="30" xfId="1" applyFont="1" applyFill="1" applyBorder="1" applyAlignment="1">
      <alignment horizontal="center" vertical="center" textRotation="255" wrapText="1" shrinkToFit="1"/>
    </xf>
    <xf numFmtId="0" fontId="7" fillId="0" borderId="13" xfId="1" applyFont="1" applyFill="1" applyBorder="1" applyAlignment="1">
      <alignment horizontal="left" vertical="center" shrinkToFit="1"/>
    </xf>
    <xf numFmtId="0" fontId="7" fillId="0" borderId="21" xfId="1" applyFont="1" applyFill="1" applyBorder="1" applyAlignment="1">
      <alignment horizontal="left" vertical="center" shrinkToFit="1"/>
    </xf>
    <xf numFmtId="0" fontId="7" fillId="0" borderId="36" xfId="1" applyFont="1" applyFill="1" applyBorder="1" applyAlignment="1">
      <alignment horizontal="left" vertical="center" shrinkToFit="1"/>
    </xf>
    <xf numFmtId="0" fontId="7" fillId="0" borderId="26" xfId="1" applyFont="1" applyFill="1" applyBorder="1" applyAlignment="1">
      <alignment horizontal="left" vertical="center" shrinkToFit="1"/>
    </xf>
    <xf numFmtId="0" fontId="7" fillId="0" borderId="19" xfId="1" applyFont="1" applyFill="1" applyBorder="1" applyAlignment="1">
      <alignment horizontal="left" vertical="center" shrinkToFit="1"/>
    </xf>
    <xf numFmtId="0" fontId="7" fillId="0" borderId="34" xfId="1" applyFont="1" applyFill="1" applyBorder="1" applyAlignment="1">
      <alignment horizontal="left" vertical="center" shrinkToFit="1"/>
    </xf>
    <xf numFmtId="0" fontId="7" fillId="0" borderId="31" xfId="1" applyFont="1" applyFill="1" applyBorder="1" applyAlignment="1">
      <alignment horizontal="left" vertical="center" shrinkToFit="1"/>
    </xf>
    <xf numFmtId="0" fontId="7" fillId="0" borderId="32" xfId="1" applyFont="1" applyFill="1" applyBorder="1" applyAlignment="1">
      <alignment horizontal="left" vertical="center" shrinkToFit="1"/>
    </xf>
    <xf numFmtId="0" fontId="7" fillId="0" borderId="35" xfId="1" applyFont="1" applyFill="1" applyBorder="1" applyAlignment="1">
      <alignment horizontal="left" vertical="center" shrinkToFit="1"/>
    </xf>
    <xf numFmtId="0" fontId="5" fillId="0" borderId="18" xfId="1" applyFont="1" applyFill="1" applyBorder="1" applyAlignment="1">
      <alignment horizontal="left" vertical="center" shrinkToFit="1"/>
    </xf>
    <xf numFmtId="0" fontId="0" fillId="0" borderId="19" xfId="0" applyFill="1" applyBorder="1" applyAlignment="1">
      <alignment vertical="center" shrinkToFit="1"/>
    </xf>
    <xf numFmtId="0" fontId="0" fillId="0" borderId="34" xfId="0" applyFill="1" applyBorder="1" applyAlignment="1">
      <alignment vertical="center" shrinkToFit="1"/>
    </xf>
    <xf numFmtId="0" fontId="5" fillId="0" borderId="19" xfId="1" applyFont="1" applyFill="1" applyBorder="1" applyAlignment="1">
      <alignment horizontal="left" vertical="center" shrinkToFit="1"/>
    </xf>
    <xf numFmtId="0" fontId="12" fillId="0" borderId="20" xfId="1" applyFont="1" applyFill="1" applyBorder="1" applyAlignment="1">
      <alignment horizontal="center" vertical="center" wrapText="1" shrinkToFit="1"/>
    </xf>
    <xf numFmtId="0" fontId="0" fillId="0" borderId="20" xfId="0" applyFill="1" applyBorder="1" applyAlignment="1">
      <alignment vertical="center" wrapText="1" shrinkToFit="1"/>
    </xf>
    <xf numFmtId="0" fontId="0" fillId="0" borderId="40" xfId="0" applyFill="1" applyBorder="1" applyAlignment="1">
      <alignment vertical="center" wrapText="1" shrinkToFit="1"/>
    </xf>
    <xf numFmtId="0" fontId="0" fillId="0" borderId="21" xfId="0" applyFill="1" applyBorder="1" applyAlignment="1">
      <alignment vertical="center" wrapText="1" shrinkToFit="1"/>
    </xf>
    <xf numFmtId="0" fontId="0" fillId="0" borderId="36" xfId="0" applyFill="1" applyBorder="1" applyAlignment="1">
      <alignment vertical="center" wrapText="1" shrinkToFit="1"/>
    </xf>
    <xf numFmtId="0" fontId="5" fillId="0" borderId="3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16" xfId="1" applyFont="1" applyFill="1" applyBorder="1" applyAlignment="1">
      <alignment horizontal="left" vertical="center" shrinkToFit="1"/>
    </xf>
    <xf numFmtId="0" fontId="0" fillId="0" borderId="17" xfId="0" applyFill="1" applyBorder="1" applyAlignment="1">
      <alignment vertical="center" shrinkToFit="1"/>
    </xf>
    <xf numFmtId="0" fontId="5" fillId="0" borderId="37" xfId="1" applyFont="1" applyFill="1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5" fillId="0" borderId="25" xfId="1" applyFont="1" applyFill="1" applyBorder="1" applyAlignment="1">
      <alignment horizontal="left" vertical="center" shrinkToFit="1"/>
    </xf>
    <xf numFmtId="0" fontId="5" fillId="0" borderId="20" xfId="1" applyFont="1" applyFill="1" applyBorder="1" applyAlignment="1">
      <alignment horizontal="left" vertical="center" shrinkToFit="1"/>
    </xf>
    <xf numFmtId="0" fontId="5" fillId="0" borderId="10" xfId="1" applyFont="1" applyFill="1" applyBorder="1" applyAlignment="1">
      <alignment horizontal="left" vertical="center" shrinkToFit="1"/>
    </xf>
    <xf numFmtId="0" fontId="12" fillId="0" borderId="26" xfId="1" applyFont="1" applyFill="1" applyBorder="1" applyAlignment="1">
      <alignment horizontal="left" vertical="center" shrinkToFit="1"/>
    </xf>
    <xf numFmtId="0" fontId="12" fillId="0" borderId="19" xfId="1" applyFont="1" applyFill="1" applyBorder="1" applyAlignment="1">
      <alignment horizontal="left" vertical="center" shrinkToFit="1"/>
    </xf>
    <xf numFmtId="0" fontId="12" fillId="0" borderId="34" xfId="1" applyFont="1" applyFill="1" applyBorder="1" applyAlignment="1">
      <alignment horizontal="left" vertical="center" shrinkToFit="1"/>
    </xf>
    <xf numFmtId="0" fontId="5" fillId="0" borderId="34" xfId="1" applyFont="1" applyFill="1" applyBorder="1" applyAlignment="1">
      <alignment horizontal="left" vertical="center" shrinkToFit="1"/>
    </xf>
    <xf numFmtId="0" fontId="5" fillId="0" borderId="26" xfId="1" applyFont="1" applyFill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5" fillId="0" borderId="27" xfId="1" applyFont="1" applyFill="1" applyBorder="1" applyAlignment="1">
      <alignment horizontal="left" vertical="center" shrinkToFit="1"/>
    </xf>
    <xf numFmtId="0" fontId="5" fillId="0" borderId="21" xfId="1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center" vertical="center" textRotation="255" shrinkToFit="1"/>
    </xf>
    <xf numFmtId="0" fontId="5" fillId="0" borderId="8" xfId="1" applyFont="1" applyFill="1" applyBorder="1" applyAlignment="1">
      <alignment horizontal="center" vertical="center" textRotation="255" shrinkToFit="1"/>
    </xf>
    <xf numFmtId="0" fontId="5" fillId="0" borderId="15" xfId="1" applyFont="1" applyFill="1" applyBorder="1" applyAlignment="1">
      <alignment horizontal="center" vertical="center" textRotation="255" shrinkToFit="1"/>
    </xf>
    <xf numFmtId="0" fontId="0" fillId="0" borderId="34" xfId="0" applyBorder="1" applyAlignment="1">
      <alignment horizontal="left" vertical="center"/>
    </xf>
    <xf numFmtId="0" fontId="12" fillId="0" borderId="26" xfId="1" applyFont="1" applyFill="1" applyBorder="1" applyAlignment="1">
      <alignment horizontal="left" vertical="center"/>
    </xf>
    <xf numFmtId="0" fontId="12" fillId="0" borderId="22" xfId="1" applyFont="1" applyFill="1" applyBorder="1" applyAlignment="1">
      <alignment horizontal="center" vertical="center" textRotation="255" shrinkToFit="1"/>
    </xf>
    <xf numFmtId="0" fontId="12" fillId="0" borderId="23" xfId="1" applyFont="1" applyFill="1" applyBorder="1" applyAlignment="1">
      <alignment horizontal="center" vertical="center" textRotation="255" shrinkToFit="1"/>
    </xf>
    <xf numFmtId="0" fontId="12" fillId="0" borderId="24" xfId="1" applyFont="1" applyFill="1" applyBorder="1" applyAlignment="1">
      <alignment horizontal="center" vertical="center" textRotation="255" shrinkToFit="1"/>
    </xf>
    <xf numFmtId="0" fontId="5" fillId="0" borderId="39" xfId="1" applyFont="1" applyFill="1" applyBorder="1" applyAlignment="1">
      <alignment horizontal="center" vertical="center" textRotation="255" shrinkToFit="1"/>
    </xf>
    <xf numFmtId="0" fontId="5" fillId="0" borderId="17" xfId="1" applyFont="1" applyFill="1" applyBorder="1" applyAlignment="1">
      <alignment horizontal="left" vertical="center" shrinkToFit="1"/>
    </xf>
    <xf numFmtId="0" fontId="5" fillId="0" borderId="38" xfId="1" applyFont="1" applyFill="1" applyBorder="1" applyAlignment="1">
      <alignment horizontal="left" vertical="center" shrinkToFit="1"/>
    </xf>
    <xf numFmtId="0" fontId="14" fillId="0" borderId="19" xfId="1" applyFont="1" applyFill="1" applyBorder="1" applyAlignment="1">
      <alignment horizontal="left" vertical="center" shrinkToFit="1"/>
    </xf>
    <xf numFmtId="0" fontId="13" fillId="0" borderId="19" xfId="1" applyFont="1" applyFill="1" applyBorder="1" applyAlignment="1">
      <alignment vertical="center" shrinkToFit="1"/>
    </xf>
    <xf numFmtId="0" fontId="13" fillId="0" borderId="34" xfId="1" applyFont="1" applyFill="1" applyBorder="1" applyAlignment="1">
      <alignment vertical="center" shrinkToFit="1"/>
    </xf>
    <xf numFmtId="0" fontId="7" fillId="0" borderId="25" xfId="1" applyFont="1" applyFill="1" applyBorder="1" applyAlignment="1">
      <alignment horizontal="left" vertical="center" wrapText="1" shrinkToFit="1"/>
    </xf>
    <xf numFmtId="0" fontId="7" fillId="0" borderId="10" xfId="1" applyFont="1" applyFill="1" applyBorder="1" applyAlignment="1">
      <alignment horizontal="left" vertical="center" wrapText="1" shrinkToFit="1"/>
    </xf>
    <xf numFmtId="0" fontId="7" fillId="0" borderId="29" xfId="1" applyFont="1" applyFill="1" applyBorder="1" applyAlignment="1">
      <alignment horizontal="left" vertical="center" wrapText="1" shrinkToFit="1"/>
    </xf>
    <xf numFmtId="0" fontId="7" fillId="0" borderId="30" xfId="1" applyFont="1" applyFill="1" applyBorder="1" applyAlignment="1">
      <alignment horizontal="left" vertical="center" wrapText="1" shrinkToFit="1"/>
    </xf>
    <xf numFmtId="0" fontId="12" fillId="0" borderId="32" xfId="1" applyFont="1" applyFill="1" applyBorder="1" applyAlignment="1">
      <alignment horizontal="left" vertical="center" shrinkToFit="1"/>
    </xf>
    <xf numFmtId="0" fontId="12" fillId="0" borderId="35" xfId="1" applyFont="1" applyFill="1" applyBorder="1" applyAlignment="1">
      <alignment horizontal="left" vertical="center" shrinkToFit="1"/>
    </xf>
    <xf numFmtId="0" fontId="12" fillId="0" borderId="20" xfId="1" applyFont="1" applyFill="1" applyBorder="1" applyAlignment="1">
      <alignment horizontal="center" vertical="center" textRotation="255" shrinkToFit="1"/>
    </xf>
    <xf numFmtId="0" fontId="12" fillId="0" borderId="21" xfId="1" applyFont="1" applyFill="1" applyBorder="1" applyAlignment="1">
      <alignment horizontal="center" vertical="center" textRotation="255" shrinkToFit="1"/>
    </xf>
    <xf numFmtId="0" fontId="5" fillId="0" borderId="16" xfId="1" applyFont="1" applyFill="1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0" fillId="0" borderId="38" xfId="0" applyBorder="1" applyAlignment="1">
      <alignment vertical="center"/>
    </xf>
  </cellXfs>
  <cellStyles count="8">
    <cellStyle name="パーセント 2" xfId="2"/>
    <cellStyle name="桁区切り" xfId="7" builtinId="6"/>
    <cellStyle name="桁区切り 2" xfId="3"/>
    <cellStyle name="標準" xfId="0" builtinId="0"/>
    <cellStyle name="標準 2" xfId="1"/>
    <cellStyle name="標準 3" xfId="4"/>
    <cellStyle name="標準 4" xfId="5"/>
    <cellStyle name="標準 5" xfId="6"/>
  </cellStyles>
  <dxfs count="0"/>
  <tableStyles count="0" defaultTableStyle="TableStyleMedium9" defaultPivotStyle="PivotStyleLight16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E54"/>
  <sheetViews>
    <sheetView tabSelected="1" zoomScaleNormal="100" zoomScalePageLayoutView="85" workbookViewId="0">
      <selection sqref="A1:J2"/>
    </sheetView>
  </sheetViews>
  <sheetFormatPr defaultColWidth="9.6328125" defaultRowHeight="17.149999999999999" customHeight="1"/>
  <cols>
    <col min="1" max="10" width="2.6328125" style="1" customWidth="1"/>
    <col min="11" max="29" width="10.1796875" style="1" customWidth="1"/>
    <col min="30" max="252" width="9.6328125" style="1"/>
    <col min="253" max="264" width="2.6328125" style="1" customWidth="1"/>
    <col min="265" max="508" width="9.6328125" style="1"/>
    <col min="509" max="520" width="2.6328125" style="1" customWidth="1"/>
    <col min="521" max="764" width="9.6328125" style="1"/>
    <col min="765" max="776" width="2.6328125" style="1" customWidth="1"/>
    <col min="777" max="1020" width="9.6328125" style="1"/>
    <col min="1021" max="1032" width="2.6328125" style="1" customWidth="1"/>
    <col min="1033" max="1276" width="9.6328125" style="1"/>
    <col min="1277" max="1288" width="2.6328125" style="1" customWidth="1"/>
    <col min="1289" max="1532" width="9.6328125" style="1"/>
    <col min="1533" max="1544" width="2.6328125" style="1" customWidth="1"/>
    <col min="1545" max="1788" width="9.6328125" style="1"/>
    <col min="1789" max="1800" width="2.6328125" style="1" customWidth="1"/>
    <col min="1801" max="2044" width="9.6328125" style="1"/>
    <col min="2045" max="2056" width="2.6328125" style="1" customWidth="1"/>
    <col min="2057" max="2300" width="9.6328125" style="1"/>
    <col min="2301" max="2312" width="2.6328125" style="1" customWidth="1"/>
    <col min="2313" max="2556" width="9.6328125" style="1"/>
    <col min="2557" max="2568" width="2.6328125" style="1" customWidth="1"/>
    <col min="2569" max="2812" width="9.6328125" style="1"/>
    <col min="2813" max="2824" width="2.6328125" style="1" customWidth="1"/>
    <col min="2825" max="3068" width="9.6328125" style="1"/>
    <col min="3069" max="3080" width="2.6328125" style="1" customWidth="1"/>
    <col min="3081" max="3324" width="9.6328125" style="1"/>
    <col min="3325" max="3336" width="2.6328125" style="1" customWidth="1"/>
    <col min="3337" max="3580" width="9.6328125" style="1"/>
    <col min="3581" max="3592" width="2.6328125" style="1" customWidth="1"/>
    <col min="3593" max="3836" width="9.6328125" style="1"/>
    <col min="3837" max="3848" width="2.6328125" style="1" customWidth="1"/>
    <col min="3849" max="4092" width="9.6328125" style="1"/>
    <col min="4093" max="4104" width="2.6328125" style="1" customWidth="1"/>
    <col min="4105" max="4348" width="9.6328125" style="1"/>
    <col min="4349" max="4360" width="2.6328125" style="1" customWidth="1"/>
    <col min="4361" max="4604" width="9.6328125" style="1"/>
    <col min="4605" max="4616" width="2.6328125" style="1" customWidth="1"/>
    <col min="4617" max="4860" width="9.6328125" style="1"/>
    <col min="4861" max="4872" width="2.6328125" style="1" customWidth="1"/>
    <col min="4873" max="5116" width="9.6328125" style="1"/>
    <col min="5117" max="5128" width="2.6328125" style="1" customWidth="1"/>
    <col min="5129" max="5372" width="9.6328125" style="1"/>
    <col min="5373" max="5384" width="2.6328125" style="1" customWidth="1"/>
    <col min="5385" max="5628" width="9.6328125" style="1"/>
    <col min="5629" max="5640" width="2.6328125" style="1" customWidth="1"/>
    <col min="5641" max="5884" width="9.6328125" style="1"/>
    <col min="5885" max="5896" width="2.6328125" style="1" customWidth="1"/>
    <col min="5897" max="6140" width="9.6328125" style="1"/>
    <col min="6141" max="6152" width="2.6328125" style="1" customWidth="1"/>
    <col min="6153" max="6396" width="9.6328125" style="1"/>
    <col min="6397" max="6408" width="2.6328125" style="1" customWidth="1"/>
    <col min="6409" max="6652" width="9.6328125" style="1"/>
    <col min="6653" max="6664" width="2.6328125" style="1" customWidth="1"/>
    <col min="6665" max="6908" width="9.6328125" style="1"/>
    <col min="6909" max="6920" width="2.6328125" style="1" customWidth="1"/>
    <col min="6921" max="7164" width="9.6328125" style="1"/>
    <col min="7165" max="7176" width="2.6328125" style="1" customWidth="1"/>
    <col min="7177" max="7420" width="9.6328125" style="1"/>
    <col min="7421" max="7432" width="2.6328125" style="1" customWidth="1"/>
    <col min="7433" max="7676" width="9.6328125" style="1"/>
    <col min="7677" max="7688" width="2.6328125" style="1" customWidth="1"/>
    <col min="7689" max="7932" width="9.6328125" style="1"/>
    <col min="7933" max="7944" width="2.6328125" style="1" customWidth="1"/>
    <col min="7945" max="8188" width="9.6328125" style="1"/>
    <col min="8189" max="8200" width="2.6328125" style="1" customWidth="1"/>
    <col min="8201" max="8444" width="9.6328125" style="1"/>
    <col min="8445" max="8456" width="2.6328125" style="1" customWidth="1"/>
    <col min="8457" max="8700" width="9.6328125" style="1"/>
    <col min="8701" max="8712" width="2.6328125" style="1" customWidth="1"/>
    <col min="8713" max="8956" width="9.6328125" style="1"/>
    <col min="8957" max="8968" width="2.6328125" style="1" customWidth="1"/>
    <col min="8969" max="9212" width="9.6328125" style="1"/>
    <col min="9213" max="9224" width="2.6328125" style="1" customWidth="1"/>
    <col min="9225" max="9468" width="9.6328125" style="1"/>
    <col min="9469" max="9480" width="2.6328125" style="1" customWidth="1"/>
    <col min="9481" max="9724" width="9.6328125" style="1"/>
    <col min="9725" max="9736" width="2.6328125" style="1" customWidth="1"/>
    <col min="9737" max="9980" width="9.6328125" style="1"/>
    <col min="9981" max="9992" width="2.6328125" style="1" customWidth="1"/>
    <col min="9993" max="10236" width="9.6328125" style="1"/>
    <col min="10237" max="10248" width="2.6328125" style="1" customWidth="1"/>
    <col min="10249" max="10492" width="9.6328125" style="1"/>
    <col min="10493" max="10504" width="2.6328125" style="1" customWidth="1"/>
    <col min="10505" max="10748" width="9.6328125" style="1"/>
    <col min="10749" max="10760" width="2.6328125" style="1" customWidth="1"/>
    <col min="10761" max="11004" width="9.6328125" style="1"/>
    <col min="11005" max="11016" width="2.6328125" style="1" customWidth="1"/>
    <col min="11017" max="11260" width="9.6328125" style="1"/>
    <col min="11261" max="11272" width="2.6328125" style="1" customWidth="1"/>
    <col min="11273" max="11516" width="9.6328125" style="1"/>
    <col min="11517" max="11528" width="2.6328125" style="1" customWidth="1"/>
    <col min="11529" max="11772" width="9.6328125" style="1"/>
    <col min="11773" max="11784" width="2.6328125" style="1" customWidth="1"/>
    <col min="11785" max="12028" width="9.6328125" style="1"/>
    <col min="12029" max="12040" width="2.6328125" style="1" customWidth="1"/>
    <col min="12041" max="12284" width="9.6328125" style="1"/>
    <col min="12285" max="12296" width="2.6328125" style="1" customWidth="1"/>
    <col min="12297" max="12540" width="9.6328125" style="1"/>
    <col min="12541" max="12552" width="2.6328125" style="1" customWidth="1"/>
    <col min="12553" max="12796" width="9.6328125" style="1"/>
    <col min="12797" max="12808" width="2.6328125" style="1" customWidth="1"/>
    <col min="12809" max="13052" width="9.6328125" style="1"/>
    <col min="13053" max="13064" width="2.6328125" style="1" customWidth="1"/>
    <col min="13065" max="13308" width="9.6328125" style="1"/>
    <col min="13309" max="13320" width="2.6328125" style="1" customWidth="1"/>
    <col min="13321" max="13564" width="9.6328125" style="1"/>
    <col min="13565" max="13576" width="2.6328125" style="1" customWidth="1"/>
    <col min="13577" max="13820" width="9.6328125" style="1"/>
    <col min="13821" max="13832" width="2.6328125" style="1" customWidth="1"/>
    <col min="13833" max="14076" width="9.6328125" style="1"/>
    <col min="14077" max="14088" width="2.6328125" style="1" customWidth="1"/>
    <col min="14089" max="14332" width="9.6328125" style="1"/>
    <col min="14333" max="14344" width="2.6328125" style="1" customWidth="1"/>
    <col min="14345" max="14588" width="9.6328125" style="1"/>
    <col min="14589" max="14600" width="2.6328125" style="1" customWidth="1"/>
    <col min="14601" max="14844" width="9.6328125" style="1"/>
    <col min="14845" max="14856" width="2.6328125" style="1" customWidth="1"/>
    <col min="14857" max="15100" width="9.6328125" style="1"/>
    <col min="15101" max="15112" width="2.6328125" style="1" customWidth="1"/>
    <col min="15113" max="15356" width="9.6328125" style="1"/>
    <col min="15357" max="15368" width="2.6328125" style="1" customWidth="1"/>
    <col min="15369" max="15612" width="9.6328125" style="1"/>
    <col min="15613" max="15624" width="2.6328125" style="1" customWidth="1"/>
    <col min="15625" max="15868" width="9.6328125" style="1"/>
    <col min="15869" max="15880" width="2.6328125" style="1" customWidth="1"/>
    <col min="15881" max="16124" width="9.6328125" style="1"/>
    <col min="16125" max="16136" width="2.6328125" style="1" customWidth="1"/>
    <col min="16137" max="16384" width="9.6328125" style="1"/>
  </cols>
  <sheetData>
    <row r="1" spans="1:31" ht="12.75" customHeight="1">
      <c r="A1" s="91" t="s">
        <v>242</v>
      </c>
      <c r="B1" s="92"/>
      <c r="C1" s="92"/>
      <c r="D1" s="92"/>
      <c r="E1" s="92"/>
      <c r="F1" s="92"/>
      <c r="G1" s="92"/>
      <c r="H1" s="92"/>
      <c r="I1" s="92"/>
      <c r="J1" s="92"/>
      <c r="K1" s="78" t="s">
        <v>243</v>
      </c>
      <c r="L1" s="59" t="s">
        <v>244</v>
      </c>
      <c r="M1" s="59" t="s">
        <v>245</v>
      </c>
      <c r="N1" s="59" t="s">
        <v>246</v>
      </c>
      <c r="O1" s="59" t="s">
        <v>247</v>
      </c>
      <c r="P1" s="59" t="s">
        <v>248</v>
      </c>
      <c r="Q1" s="59" t="s">
        <v>249</v>
      </c>
      <c r="R1" s="59" t="s">
        <v>250</v>
      </c>
      <c r="S1" s="59" t="s">
        <v>251</v>
      </c>
      <c r="T1" s="59" t="s">
        <v>252</v>
      </c>
      <c r="U1" s="59" t="s">
        <v>253</v>
      </c>
      <c r="V1" s="59" t="s">
        <v>254</v>
      </c>
      <c r="W1" s="59" t="s">
        <v>255</v>
      </c>
      <c r="X1" s="59" t="s">
        <v>256</v>
      </c>
      <c r="Y1" s="59" t="s">
        <v>257</v>
      </c>
      <c r="Z1" s="59" t="s">
        <v>258</v>
      </c>
      <c r="AA1" s="59" t="s">
        <v>259</v>
      </c>
      <c r="AB1" s="59" t="s">
        <v>260</v>
      </c>
      <c r="AC1" s="57" t="s">
        <v>261</v>
      </c>
      <c r="AD1" s="55" t="s">
        <v>294</v>
      </c>
      <c r="AE1" s="57" t="s">
        <v>295</v>
      </c>
    </row>
    <row r="2" spans="1:31" ht="12.75" customHeight="1">
      <c r="A2" s="93"/>
      <c r="B2" s="94"/>
      <c r="C2" s="94"/>
      <c r="D2" s="94"/>
      <c r="E2" s="94"/>
      <c r="F2" s="94"/>
      <c r="G2" s="94"/>
      <c r="H2" s="94"/>
      <c r="I2" s="94"/>
      <c r="J2" s="94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1"/>
      <c r="AD2" s="56"/>
      <c r="AE2" s="58"/>
    </row>
    <row r="3" spans="1:31" s="3" customFormat="1" ht="12.75" customHeight="1">
      <c r="A3" s="90" t="s">
        <v>292</v>
      </c>
      <c r="B3" s="69"/>
      <c r="C3" s="69"/>
      <c r="D3" s="69"/>
      <c r="E3" s="69"/>
      <c r="F3" s="69"/>
      <c r="G3" s="69"/>
      <c r="H3" s="69"/>
      <c r="I3" s="69"/>
      <c r="J3" s="70"/>
      <c r="K3" s="22" t="s">
        <v>296</v>
      </c>
      <c r="L3" s="51" t="s">
        <v>296</v>
      </c>
      <c r="M3" s="52" t="s">
        <v>293</v>
      </c>
      <c r="N3" s="51" t="s">
        <v>296</v>
      </c>
      <c r="O3" s="22" t="s">
        <v>296</v>
      </c>
      <c r="P3" s="22" t="s">
        <v>296</v>
      </c>
      <c r="Q3" s="22" t="s">
        <v>296</v>
      </c>
      <c r="R3" s="22" t="s">
        <v>296</v>
      </c>
      <c r="S3" s="22" t="s">
        <v>296</v>
      </c>
      <c r="T3" s="22" t="s">
        <v>296</v>
      </c>
      <c r="U3" s="22" t="s">
        <v>296</v>
      </c>
      <c r="V3" s="22" t="s">
        <v>296</v>
      </c>
      <c r="W3" s="22" t="s">
        <v>296</v>
      </c>
      <c r="X3" s="22" t="s">
        <v>296</v>
      </c>
      <c r="Y3" s="22" t="s">
        <v>296</v>
      </c>
      <c r="Z3" s="22" t="s">
        <v>296</v>
      </c>
      <c r="AA3" s="22" t="s">
        <v>296</v>
      </c>
      <c r="AB3" s="22" t="s">
        <v>296</v>
      </c>
      <c r="AC3" s="54" t="s">
        <v>262</v>
      </c>
      <c r="AD3" s="23" t="s">
        <v>296</v>
      </c>
      <c r="AE3" s="24" t="s">
        <v>297</v>
      </c>
    </row>
    <row r="4" spans="1:31" s="3" customFormat="1" ht="12.75" customHeight="1">
      <c r="A4" s="95" t="s">
        <v>57</v>
      </c>
      <c r="B4" s="96"/>
      <c r="C4" s="96"/>
      <c r="D4" s="96"/>
      <c r="E4" s="96"/>
      <c r="F4" s="96"/>
      <c r="G4" s="96"/>
      <c r="H4" s="96"/>
      <c r="I4" s="96"/>
      <c r="J4" s="97"/>
      <c r="K4" s="21" t="s">
        <v>305</v>
      </c>
      <c r="L4" s="40">
        <v>6990</v>
      </c>
      <c r="M4" s="40">
        <v>25651</v>
      </c>
      <c r="N4" s="40">
        <v>2538</v>
      </c>
      <c r="O4" s="37">
        <v>12131</v>
      </c>
      <c r="P4" s="37">
        <v>12610</v>
      </c>
      <c r="Q4" s="37">
        <v>9126</v>
      </c>
      <c r="R4" s="37">
        <v>19593</v>
      </c>
      <c r="S4" s="37">
        <v>20951</v>
      </c>
      <c r="T4" s="37">
        <v>19759</v>
      </c>
      <c r="U4" s="37">
        <v>24235</v>
      </c>
      <c r="V4" s="37">
        <v>9284</v>
      </c>
      <c r="W4" s="37">
        <v>20107</v>
      </c>
      <c r="X4" s="37">
        <v>19937</v>
      </c>
      <c r="Y4" s="37">
        <v>20107</v>
      </c>
      <c r="Z4" s="37">
        <v>10380</v>
      </c>
      <c r="AA4" s="37">
        <v>13945</v>
      </c>
      <c r="AB4" s="37">
        <v>25293</v>
      </c>
      <c r="AC4" s="11" t="s">
        <v>262</v>
      </c>
      <c r="AD4" s="38">
        <v>12143</v>
      </c>
      <c r="AE4" s="25" t="s">
        <v>297</v>
      </c>
    </row>
    <row r="5" spans="1:31" s="3" customFormat="1" ht="12.75" customHeight="1">
      <c r="A5" s="90" t="s">
        <v>0</v>
      </c>
      <c r="B5" s="69"/>
      <c r="C5" s="69"/>
      <c r="D5" s="69"/>
      <c r="E5" s="69"/>
      <c r="F5" s="69"/>
      <c r="G5" s="69"/>
      <c r="H5" s="69"/>
      <c r="I5" s="69"/>
      <c r="J5" s="70"/>
      <c r="K5" s="39" t="s">
        <v>304</v>
      </c>
      <c r="L5" s="40">
        <v>7853</v>
      </c>
      <c r="M5" s="40">
        <v>26024</v>
      </c>
      <c r="N5" s="40">
        <v>3282</v>
      </c>
      <c r="O5" s="40">
        <v>13241</v>
      </c>
      <c r="P5" s="40">
        <v>12904</v>
      </c>
      <c r="Q5" s="40">
        <v>9437</v>
      </c>
      <c r="R5" s="40">
        <v>20090</v>
      </c>
      <c r="S5" s="40">
        <v>21276</v>
      </c>
      <c r="T5" s="40">
        <v>19863</v>
      </c>
      <c r="U5" s="40">
        <v>24842</v>
      </c>
      <c r="V5" s="40">
        <v>9437</v>
      </c>
      <c r="W5" s="40">
        <v>20180</v>
      </c>
      <c r="X5" s="40">
        <v>20180</v>
      </c>
      <c r="Y5" s="40">
        <v>20179</v>
      </c>
      <c r="Z5" s="40">
        <v>10653</v>
      </c>
      <c r="AA5" s="40">
        <v>14277</v>
      </c>
      <c r="AB5" s="40">
        <v>25294</v>
      </c>
      <c r="AC5" s="11" t="s">
        <v>262</v>
      </c>
      <c r="AD5" s="38">
        <v>12724</v>
      </c>
      <c r="AE5" s="25" t="s">
        <v>297</v>
      </c>
    </row>
    <row r="6" spans="1:31" s="3" customFormat="1" ht="12.75" customHeight="1">
      <c r="A6" s="90" t="s">
        <v>1</v>
      </c>
      <c r="B6" s="69"/>
      <c r="C6" s="69"/>
      <c r="D6" s="69"/>
      <c r="E6" s="69"/>
      <c r="F6" s="69"/>
      <c r="G6" s="69"/>
      <c r="H6" s="69"/>
      <c r="I6" s="69"/>
      <c r="J6" s="70"/>
      <c r="K6" s="40">
        <v>19268</v>
      </c>
      <c r="L6" s="40">
        <v>19360</v>
      </c>
      <c r="M6" s="40">
        <v>43922</v>
      </c>
      <c r="N6" s="40">
        <v>19268</v>
      </c>
      <c r="O6" s="40">
        <v>22372</v>
      </c>
      <c r="P6" s="40">
        <v>22372</v>
      </c>
      <c r="Q6" s="40">
        <v>24929</v>
      </c>
      <c r="R6" s="40">
        <v>23833</v>
      </c>
      <c r="S6" s="40">
        <v>24929</v>
      </c>
      <c r="T6" s="40">
        <v>26024</v>
      </c>
      <c r="U6" s="40">
        <v>27120</v>
      </c>
      <c r="V6" s="40">
        <v>24929</v>
      </c>
      <c r="W6" s="40">
        <v>25294</v>
      </c>
      <c r="X6" s="40">
        <v>26390</v>
      </c>
      <c r="Y6" s="40">
        <v>24929</v>
      </c>
      <c r="Z6" s="40">
        <v>24929</v>
      </c>
      <c r="AA6" s="40">
        <v>24929</v>
      </c>
      <c r="AB6" s="40">
        <v>25294</v>
      </c>
      <c r="AC6" s="11" t="s">
        <v>262</v>
      </c>
      <c r="AD6" s="38">
        <v>19268</v>
      </c>
      <c r="AE6" s="25" t="s">
        <v>298</v>
      </c>
    </row>
    <row r="7" spans="1:31" s="3" customFormat="1" ht="12.75" customHeight="1">
      <c r="A7" s="90" t="s">
        <v>36</v>
      </c>
      <c r="B7" s="69"/>
      <c r="C7" s="69"/>
      <c r="D7" s="69"/>
      <c r="E7" s="69"/>
      <c r="F7" s="69"/>
      <c r="G7" s="69"/>
      <c r="H7" s="69"/>
      <c r="I7" s="69"/>
      <c r="J7" s="70"/>
      <c r="K7" s="41" t="s">
        <v>263</v>
      </c>
      <c r="L7" s="41" t="s">
        <v>263</v>
      </c>
      <c r="M7" s="41" t="s">
        <v>264</v>
      </c>
      <c r="N7" s="41" t="s">
        <v>263</v>
      </c>
      <c r="O7" s="41" t="s">
        <v>264</v>
      </c>
      <c r="P7" s="41" t="s">
        <v>264</v>
      </c>
      <c r="Q7" s="41" t="s">
        <v>264</v>
      </c>
      <c r="R7" s="41" t="s">
        <v>263</v>
      </c>
      <c r="S7" s="41" t="s">
        <v>264</v>
      </c>
      <c r="T7" s="41" t="s">
        <v>264</v>
      </c>
      <c r="U7" s="41" t="s">
        <v>264</v>
      </c>
      <c r="V7" s="41" t="s">
        <v>264</v>
      </c>
      <c r="W7" s="41" t="s">
        <v>264</v>
      </c>
      <c r="X7" s="41" t="s">
        <v>264</v>
      </c>
      <c r="Y7" s="41" t="s">
        <v>264</v>
      </c>
      <c r="Z7" s="41" t="s">
        <v>264</v>
      </c>
      <c r="AA7" s="41" t="s">
        <v>263</v>
      </c>
      <c r="AB7" s="41" t="s">
        <v>264</v>
      </c>
      <c r="AC7" s="11" t="s">
        <v>262</v>
      </c>
      <c r="AD7" s="41" t="s">
        <v>263</v>
      </c>
      <c r="AE7" s="25" t="s">
        <v>297</v>
      </c>
    </row>
    <row r="8" spans="1:31" ht="12.75" customHeight="1">
      <c r="A8" s="67" t="s">
        <v>2</v>
      </c>
      <c r="B8" s="81" t="s">
        <v>59</v>
      </c>
      <c r="C8" s="81"/>
      <c r="D8" s="81"/>
      <c r="E8" s="81"/>
      <c r="F8" s="81"/>
      <c r="G8" s="81"/>
      <c r="H8" s="81"/>
      <c r="I8" s="81"/>
      <c r="J8" s="82"/>
      <c r="K8" s="32">
        <v>3755715</v>
      </c>
      <c r="L8" s="32">
        <v>1541640</v>
      </c>
      <c r="M8" s="32">
        <v>724724</v>
      </c>
      <c r="N8" s="32">
        <v>385485</v>
      </c>
      <c r="O8" s="32">
        <v>187522</v>
      </c>
      <c r="P8" s="32">
        <v>41040</v>
      </c>
      <c r="Q8" s="32">
        <v>159630</v>
      </c>
      <c r="R8" s="32">
        <v>131518</v>
      </c>
      <c r="S8" s="32">
        <v>40826</v>
      </c>
      <c r="T8" s="32">
        <v>9000</v>
      </c>
      <c r="U8" s="32">
        <v>17420</v>
      </c>
      <c r="V8" s="32">
        <v>10577</v>
      </c>
      <c r="W8" s="32">
        <v>9559</v>
      </c>
      <c r="X8" s="32">
        <v>18557</v>
      </c>
      <c r="Y8" s="32">
        <v>10860</v>
      </c>
      <c r="Z8" s="32">
        <v>6805</v>
      </c>
      <c r="AA8" s="32">
        <v>23759</v>
      </c>
      <c r="AB8" s="32">
        <v>39570</v>
      </c>
      <c r="AC8" s="12">
        <f t="shared" ref="AC8:AC27" si="0">SUM(K8:AB8)</f>
        <v>7114207</v>
      </c>
      <c r="AD8" s="42">
        <v>3065080</v>
      </c>
      <c r="AE8" s="26">
        <f t="shared" ref="AE8:AE27" si="1">AD8+AC8</f>
        <v>10179287</v>
      </c>
    </row>
    <row r="9" spans="1:31" ht="12.75" customHeight="1">
      <c r="A9" s="68"/>
      <c r="B9" s="81" t="s">
        <v>204</v>
      </c>
      <c r="C9" s="81"/>
      <c r="D9" s="81"/>
      <c r="E9" s="81"/>
      <c r="F9" s="81"/>
      <c r="G9" s="81"/>
      <c r="H9" s="81"/>
      <c r="I9" s="81"/>
      <c r="J9" s="82"/>
      <c r="K9" s="32">
        <v>3810000</v>
      </c>
      <c r="L9" s="32">
        <v>1586900</v>
      </c>
      <c r="M9" s="32">
        <v>2616</v>
      </c>
      <c r="N9" s="32">
        <v>450000</v>
      </c>
      <c r="O9" s="32">
        <v>171700</v>
      </c>
      <c r="P9" s="32">
        <v>70000</v>
      </c>
      <c r="Q9" s="32">
        <v>164000</v>
      </c>
      <c r="R9" s="32">
        <v>130940</v>
      </c>
      <c r="S9" s="32">
        <v>43750</v>
      </c>
      <c r="T9" s="32">
        <v>11100</v>
      </c>
      <c r="U9" s="32">
        <v>18200</v>
      </c>
      <c r="V9" s="32">
        <v>12000</v>
      </c>
      <c r="W9" s="32">
        <v>16205</v>
      </c>
      <c r="X9" s="32">
        <v>19200</v>
      </c>
      <c r="Y9" s="32">
        <v>5200</v>
      </c>
      <c r="Z9" s="32">
        <v>10400</v>
      </c>
      <c r="AA9" s="32">
        <v>24700</v>
      </c>
      <c r="AB9" s="32">
        <v>36500</v>
      </c>
      <c r="AC9" s="12">
        <f t="shared" si="0"/>
        <v>6583411</v>
      </c>
      <c r="AD9" s="42">
        <v>2900000</v>
      </c>
      <c r="AE9" s="26">
        <f t="shared" si="1"/>
        <v>9483411</v>
      </c>
    </row>
    <row r="10" spans="1:31" ht="12.75" customHeight="1">
      <c r="A10" s="68"/>
      <c r="B10" s="81" t="s">
        <v>199</v>
      </c>
      <c r="C10" s="81"/>
      <c r="D10" s="81"/>
      <c r="E10" s="81"/>
      <c r="F10" s="81"/>
      <c r="G10" s="81"/>
      <c r="H10" s="81"/>
      <c r="I10" s="81"/>
      <c r="J10" s="82"/>
      <c r="K10" s="32">
        <v>3755673</v>
      </c>
      <c r="L10" s="32">
        <v>1541612</v>
      </c>
      <c r="M10" s="32">
        <v>2131</v>
      </c>
      <c r="N10" s="32">
        <v>376161</v>
      </c>
      <c r="O10" s="32">
        <v>171796</v>
      </c>
      <c r="P10" s="32">
        <v>41037</v>
      </c>
      <c r="Q10" s="32">
        <v>159465</v>
      </c>
      <c r="R10" s="32">
        <v>131457</v>
      </c>
      <c r="S10" s="32">
        <v>39443</v>
      </c>
      <c r="T10" s="32">
        <v>9126</v>
      </c>
      <c r="U10" s="32">
        <v>17407</v>
      </c>
      <c r="V10" s="32">
        <v>8910</v>
      </c>
      <c r="W10" s="32">
        <v>9388</v>
      </c>
      <c r="X10" s="32">
        <v>18545</v>
      </c>
      <c r="Y10" s="32">
        <v>4576</v>
      </c>
      <c r="Z10" s="32">
        <v>6805</v>
      </c>
      <c r="AA10" s="32">
        <v>22662</v>
      </c>
      <c r="AB10" s="32">
        <v>26964</v>
      </c>
      <c r="AC10" s="12">
        <f t="shared" si="0"/>
        <v>6343158</v>
      </c>
      <c r="AD10" s="42">
        <v>2848989</v>
      </c>
      <c r="AE10" s="26">
        <f t="shared" si="1"/>
        <v>9192147</v>
      </c>
    </row>
    <row r="11" spans="1:31" ht="12.75" customHeight="1">
      <c r="A11" s="68"/>
      <c r="B11" s="81" t="s">
        <v>200</v>
      </c>
      <c r="C11" s="81"/>
      <c r="D11" s="81"/>
      <c r="E11" s="81"/>
      <c r="F11" s="81"/>
      <c r="G11" s="81"/>
      <c r="H11" s="81"/>
      <c r="I11" s="81"/>
      <c r="J11" s="82"/>
      <c r="K11" s="32">
        <v>1955700</v>
      </c>
      <c r="L11" s="32">
        <v>652000</v>
      </c>
      <c r="M11" s="32">
        <v>0</v>
      </c>
      <c r="N11" s="32">
        <v>233100</v>
      </c>
      <c r="O11" s="32">
        <v>13873</v>
      </c>
      <c r="P11" s="32">
        <v>0</v>
      </c>
      <c r="Q11" s="32">
        <v>0</v>
      </c>
      <c r="R11" s="32">
        <v>0</v>
      </c>
      <c r="S11" s="32">
        <v>15500</v>
      </c>
      <c r="T11" s="32">
        <v>0</v>
      </c>
      <c r="U11" s="32">
        <v>0</v>
      </c>
      <c r="V11" s="32">
        <v>0</v>
      </c>
      <c r="W11" s="32">
        <v>4200</v>
      </c>
      <c r="X11" s="32">
        <v>0</v>
      </c>
      <c r="Y11" s="32">
        <v>2177</v>
      </c>
      <c r="Z11" s="32">
        <v>0</v>
      </c>
      <c r="AA11" s="32">
        <v>15500</v>
      </c>
      <c r="AB11" s="32">
        <v>0</v>
      </c>
      <c r="AC11" s="12">
        <f t="shared" si="0"/>
        <v>2892050</v>
      </c>
      <c r="AD11" s="42">
        <v>524630</v>
      </c>
      <c r="AE11" s="26">
        <f t="shared" si="1"/>
        <v>3416680</v>
      </c>
    </row>
    <row r="12" spans="1:31" ht="12.75" customHeight="1">
      <c r="A12" s="68"/>
      <c r="B12" s="81" t="s">
        <v>60</v>
      </c>
      <c r="C12" s="81"/>
      <c r="D12" s="81"/>
      <c r="E12" s="81"/>
      <c r="F12" s="81"/>
      <c r="G12" s="81"/>
      <c r="H12" s="81"/>
      <c r="I12" s="81"/>
      <c r="J12" s="82"/>
      <c r="K12" s="43">
        <v>100.93</v>
      </c>
      <c r="L12" s="43">
        <v>51.83</v>
      </c>
      <c r="M12" s="43">
        <v>7.22</v>
      </c>
      <c r="N12" s="43">
        <v>12.38</v>
      </c>
      <c r="O12" s="43">
        <v>10.58</v>
      </c>
      <c r="P12" s="43">
        <v>0.61</v>
      </c>
      <c r="Q12" s="43">
        <v>45.44</v>
      </c>
      <c r="R12" s="43">
        <v>15.48</v>
      </c>
      <c r="S12" s="43">
        <v>9.4</v>
      </c>
      <c r="T12" s="43">
        <v>1.77</v>
      </c>
      <c r="U12" s="43">
        <v>1.24</v>
      </c>
      <c r="V12" s="43">
        <v>1.85</v>
      </c>
      <c r="W12" s="43">
        <v>7.42</v>
      </c>
      <c r="X12" s="43">
        <v>2.1</v>
      </c>
      <c r="Y12" s="43">
        <v>16.38</v>
      </c>
      <c r="Z12" s="43">
        <v>0.28000000000000003</v>
      </c>
      <c r="AA12" s="43">
        <v>4.18</v>
      </c>
      <c r="AB12" s="43">
        <v>4.37</v>
      </c>
      <c r="AC12" s="13">
        <f t="shared" si="0"/>
        <v>293.46000000000004</v>
      </c>
      <c r="AD12" s="53">
        <v>10.82</v>
      </c>
      <c r="AE12" s="35">
        <f t="shared" si="1"/>
        <v>304.28000000000003</v>
      </c>
    </row>
    <row r="13" spans="1:31" ht="12.75" customHeight="1">
      <c r="A13" s="68"/>
      <c r="B13" s="81" t="s">
        <v>61</v>
      </c>
      <c r="C13" s="81"/>
      <c r="D13" s="81"/>
      <c r="E13" s="81"/>
      <c r="F13" s="81"/>
      <c r="G13" s="81"/>
      <c r="H13" s="81"/>
      <c r="I13" s="81"/>
      <c r="J13" s="82"/>
      <c r="K13" s="43">
        <v>129.14000000000001</v>
      </c>
      <c r="L13" s="43">
        <v>75.88</v>
      </c>
      <c r="M13" s="43">
        <v>8.23</v>
      </c>
      <c r="N13" s="43">
        <v>48.38</v>
      </c>
      <c r="O13" s="43">
        <v>22.28</v>
      </c>
      <c r="P13" s="43">
        <v>26.67</v>
      </c>
      <c r="Q13" s="43">
        <v>26.21</v>
      </c>
      <c r="R13" s="43">
        <v>8.9600000000000009</v>
      </c>
      <c r="S13" s="43">
        <v>19.09</v>
      </c>
      <c r="T13" s="43">
        <v>13.450000000000001</v>
      </c>
      <c r="U13" s="43">
        <v>13</v>
      </c>
      <c r="V13" s="43">
        <v>4.8600000000000003</v>
      </c>
      <c r="W13" s="43">
        <v>14.39</v>
      </c>
      <c r="X13" s="43">
        <v>0</v>
      </c>
      <c r="Y13" s="43">
        <v>19.22</v>
      </c>
      <c r="Z13" s="43">
        <v>11.450000000000001</v>
      </c>
      <c r="AA13" s="43">
        <v>19.3</v>
      </c>
      <c r="AB13" s="43">
        <v>18.900000000000002</v>
      </c>
      <c r="AC13" s="13">
        <f t="shared" si="0"/>
        <v>479.40999999999985</v>
      </c>
      <c r="AD13" s="53">
        <v>211.1</v>
      </c>
      <c r="AE13" s="35">
        <f t="shared" si="1"/>
        <v>690.50999999999988</v>
      </c>
    </row>
    <row r="14" spans="1:31" ht="12.75" customHeight="1">
      <c r="A14" s="68"/>
      <c r="B14" s="81" t="s">
        <v>62</v>
      </c>
      <c r="C14" s="81"/>
      <c r="D14" s="81"/>
      <c r="E14" s="81"/>
      <c r="F14" s="81"/>
      <c r="G14" s="81"/>
      <c r="H14" s="81"/>
      <c r="I14" s="81"/>
      <c r="J14" s="82"/>
      <c r="K14" s="43">
        <v>9225.81</v>
      </c>
      <c r="L14" s="43">
        <v>2421.96</v>
      </c>
      <c r="M14" s="43">
        <v>53.45</v>
      </c>
      <c r="N14" s="43">
        <v>1475.57</v>
      </c>
      <c r="O14" s="43">
        <v>737.92</v>
      </c>
      <c r="P14" s="43">
        <v>187.70000000000002</v>
      </c>
      <c r="Q14" s="43">
        <v>662.58</v>
      </c>
      <c r="R14" s="43">
        <v>313.37</v>
      </c>
      <c r="S14" s="43">
        <v>209.27</v>
      </c>
      <c r="T14" s="43">
        <v>93.95</v>
      </c>
      <c r="U14" s="43">
        <v>87.09</v>
      </c>
      <c r="V14" s="43">
        <v>38.69</v>
      </c>
      <c r="W14" s="43">
        <v>68.680000000000007</v>
      </c>
      <c r="X14" s="43">
        <v>85.56</v>
      </c>
      <c r="Y14" s="43">
        <v>52.81</v>
      </c>
      <c r="Z14" s="43">
        <v>46.89</v>
      </c>
      <c r="AA14" s="43">
        <v>126.25</v>
      </c>
      <c r="AB14" s="43">
        <v>165.04</v>
      </c>
      <c r="AC14" s="13">
        <f t="shared" si="0"/>
        <v>16052.590000000004</v>
      </c>
      <c r="AD14" s="53">
        <v>9250.57</v>
      </c>
      <c r="AE14" s="35">
        <f t="shared" si="1"/>
        <v>25303.160000000003</v>
      </c>
    </row>
    <row r="15" spans="1:31" ht="12.75" customHeight="1">
      <c r="A15" s="68"/>
      <c r="B15" s="81" t="s">
        <v>63</v>
      </c>
      <c r="C15" s="81"/>
      <c r="D15" s="81"/>
      <c r="E15" s="81"/>
      <c r="F15" s="81"/>
      <c r="G15" s="81"/>
      <c r="H15" s="81"/>
      <c r="I15" s="81"/>
      <c r="J15" s="82"/>
      <c r="K15" s="32">
        <v>3</v>
      </c>
      <c r="L15" s="32">
        <v>1</v>
      </c>
      <c r="M15" s="32">
        <v>4</v>
      </c>
      <c r="N15" s="32">
        <v>2</v>
      </c>
      <c r="O15" s="32">
        <v>3</v>
      </c>
      <c r="P15" s="32">
        <v>0</v>
      </c>
      <c r="Q15" s="32">
        <v>1</v>
      </c>
      <c r="R15" s="32">
        <v>3</v>
      </c>
      <c r="S15" s="32">
        <v>5</v>
      </c>
      <c r="T15" s="32">
        <v>0</v>
      </c>
      <c r="U15" s="32">
        <v>2</v>
      </c>
      <c r="V15" s="32">
        <v>3</v>
      </c>
      <c r="W15" s="32">
        <v>14</v>
      </c>
      <c r="X15" s="32">
        <v>3</v>
      </c>
      <c r="Y15" s="32">
        <v>2</v>
      </c>
      <c r="Z15" s="32">
        <v>1</v>
      </c>
      <c r="AA15" s="32">
        <v>4</v>
      </c>
      <c r="AB15" s="32">
        <v>8</v>
      </c>
      <c r="AC15" s="12">
        <f t="shared" si="0"/>
        <v>59</v>
      </c>
      <c r="AD15" s="42">
        <v>11</v>
      </c>
      <c r="AE15" s="26">
        <f t="shared" si="1"/>
        <v>70</v>
      </c>
    </row>
    <row r="16" spans="1:31" ht="12.75" customHeight="1">
      <c r="A16" s="68"/>
      <c r="B16" s="81" t="s">
        <v>64</v>
      </c>
      <c r="C16" s="81"/>
      <c r="D16" s="81"/>
      <c r="E16" s="81"/>
      <c r="F16" s="81"/>
      <c r="G16" s="81"/>
      <c r="H16" s="81"/>
      <c r="I16" s="81"/>
      <c r="J16" s="82"/>
      <c r="K16" s="32">
        <v>36</v>
      </c>
      <c r="L16" s="32">
        <v>12</v>
      </c>
      <c r="M16" s="32">
        <v>12</v>
      </c>
      <c r="N16" s="32">
        <v>29</v>
      </c>
      <c r="O16" s="32">
        <v>11</v>
      </c>
      <c r="P16" s="32">
        <v>5</v>
      </c>
      <c r="Q16" s="32">
        <v>33</v>
      </c>
      <c r="R16" s="32">
        <v>6</v>
      </c>
      <c r="S16" s="32">
        <v>20</v>
      </c>
      <c r="T16" s="32">
        <v>12</v>
      </c>
      <c r="U16" s="32">
        <v>6</v>
      </c>
      <c r="V16" s="32">
        <v>3</v>
      </c>
      <c r="W16" s="32">
        <v>19</v>
      </c>
      <c r="X16" s="32">
        <v>0</v>
      </c>
      <c r="Y16" s="32">
        <v>34</v>
      </c>
      <c r="Z16" s="32">
        <v>10</v>
      </c>
      <c r="AA16" s="32">
        <v>23</v>
      </c>
      <c r="AB16" s="32">
        <v>14</v>
      </c>
      <c r="AC16" s="12">
        <f t="shared" si="0"/>
        <v>285</v>
      </c>
      <c r="AD16" s="42">
        <v>194</v>
      </c>
      <c r="AE16" s="26">
        <f t="shared" si="1"/>
        <v>479</v>
      </c>
    </row>
    <row r="17" spans="1:31" ht="12.75" customHeight="1">
      <c r="A17" s="67" t="s">
        <v>3</v>
      </c>
      <c r="B17" s="81" t="s">
        <v>65</v>
      </c>
      <c r="C17" s="83"/>
      <c r="D17" s="83"/>
      <c r="E17" s="83"/>
      <c r="F17" s="83"/>
      <c r="G17" s="83"/>
      <c r="H17" s="83"/>
      <c r="I17" s="83"/>
      <c r="J17" s="84"/>
      <c r="K17" s="32">
        <v>1820000</v>
      </c>
      <c r="L17" s="32">
        <v>758200</v>
      </c>
      <c r="M17" s="32">
        <v>1810</v>
      </c>
      <c r="N17" s="32">
        <v>350300</v>
      </c>
      <c r="O17" s="32">
        <v>93050</v>
      </c>
      <c r="P17" s="32">
        <v>37300</v>
      </c>
      <c r="Q17" s="32">
        <v>91440</v>
      </c>
      <c r="R17" s="32">
        <v>46690</v>
      </c>
      <c r="S17" s="32">
        <v>23630</v>
      </c>
      <c r="T17" s="32">
        <v>9300</v>
      </c>
      <c r="U17" s="32">
        <v>12300</v>
      </c>
      <c r="V17" s="32">
        <v>7500</v>
      </c>
      <c r="W17" s="32">
        <v>10721</v>
      </c>
      <c r="X17" s="32">
        <v>9500</v>
      </c>
      <c r="Y17" s="32">
        <v>22477</v>
      </c>
      <c r="Z17" s="32">
        <v>9000</v>
      </c>
      <c r="AA17" s="32">
        <v>27980</v>
      </c>
      <c r="AB17" s="32">
        <v>21130</v>
      </c>
      <c r="AC17" s="12">
        <f t="shared" si="0"/>
        <v>3352328</v>
      </c>
      <c r="AD17" s="42">
        <v>1510560</v>
      </c>
      <c r="AE17" s="26">
        <f t="shared" si="1"/>
        <v>4862888</v>
      </c>
    </row>
    <row r="18" spans="1:31" ht="12.75" customHeight="1">
      <c r="A18" s="68"/>
      <c r="B18" s="81" t="s">
        <v>201</v>
      </c>
      <c r="C18" s="83"/>
      <c r="D18" s="83"/>
      <c r="E18" s="83"/>
      <c r="F18" s="83"/>
      <c r="G18" s="83"/>
      <c r="H18" s="83"/>
      <c r="I18" s="83"/>
      <c r="J18" s="84"/>
      <c r="K18" s="32">
        <v>1179400</v>
      </c>
      <c r="L18" s="32">
        <v>522800</v>
      </c>
      <c r="M18" s="32">
        <v>1376</v>
      </c>
      <c r="N18" s="32">
        <v>168704</v>
      </c>
      <c r="O18" s="32">
        <v>66193</v>
      </c>
      <c r="P18" s="32">
        <v>18129</v>
      </c>
      <c r="Q18" s="32">
        <v>58145</v>
      </c>
      <c r="R18" s="32">
        <v>40127</v>
      </c>
      <c r="S18" s="32">
        <v>20102</v>
      </c>
      <c r="T18" s="32">
        <v>7689</v>
      </c>
      <c r="U18" s="32">
        <v>7597</v>
      </c>
      <c r="V18" s="32">
        <v>4112</v>
      </c>
      <c r="W18" s="32">
        <v>5884</v>
      </c>
      <c r="X18" s="32">
        <v>7103</v>
      </c>
      <c r="Y18" s="32">
        <v>9915</v>
      </c>
      <c r="Z18" s="32">
        <v>3379</v>
      </c>
      <c r="AA18" s="32">
        <v>17078</v>
      </c>
      <c r="AB18" s="32">
        <v>11360</v>
      </c>
      <c r="AC18" s="12">
        <f t="shared" si="0"/>
        <v>2149093</v>
      </c>
      <c r="AD18" s="42">
        <v>978728</v>
      </c>
      <c r="AE18" s="26">
        <f t="shared" si="1"/>
        <v>3127821</v>
      </c>
    </row>
    <row r="19" spans="1:31" ht="12.75" customHeight="1">
      <c r="A19" s="68"/>
      <c r="B19" s="81" t="s">
        <v>66</v>
      </c>
      <c r="C19" s="83"/>
      <c r="D19" s="83"/>
      <c r="E19" s="83"/>
      <c r="F19" s="83"/>
      <c r="G19" s="83"/>
      <c r="H19" s="83"/>
      <c r="I19" s="83"/>
      <c r="J19" s="84"/>
      <c r="K19" s="43">
        <v>403234.3</v>
      </c>
      <c r="L19" s="43">
        <v>180471.30000000002</v>
      </c>
      <c r="M19" s="43">
        <v>401.34000000000003</v>
      </c>
      <c r="N19" s="43">
        <v>56616.41</v>
      </c>
      <c r="O19" s="43">
        <v>21895.29</v>
      </c>
      <c r="P19" s="43">
        <v>5711.12</v>
      </c>
      <c r="Q19" s="43">
        <v>19250.37</v>
      </c>
      <c r="R19" s="43">
        <v>13346.300000000001</v>
      </c>
      <c r="S19" s="43">
        <v>6132.18</v>
      </c>
      <c r="T19" s="43">
        <v>2090.39</v>
      </c>
      <c r="U19" s="43">
        <v>2216.12</v>
      </c>
      <c r="V19" s="43">
        <v>1108.03</v>
      </c>
      <c r="W19" s="43">
        <v>1942.4</v>
      </c>
      <c r="X19" s="43">
        <v>2190.96</v>
      </c>
      <c r="Y19" s="43">
        <v>1916.22</v>
      </c>
      <c r="Z19" s="43">
        <v>1033.96</v>
      </c>
      <c r="AA19" s="43">
        <v>4563.21</v>
      </c>
      <c r="AB19" s="43">
        <v>3511.7000000000003</v>
      </c>
      <c r="AC19" s="13">
        <f t="shared" si="0"/>
        <v>727631.6</v>
      </c>
      <c r="AD19" s="53">
        <v>332465.13</v>
      </c>
      <c r="AE19" s="26">
        <f t="shared" si="1"/>
        <v>1060096.73</v>
      </c>
    </row>
    <row r="20" spans="1:31" ht="12.75" customHeight="1">
      <c r="A20" s="68"/>
      <c r="B20" s="81" t="s">
        <v>67</v>
      </c>
      <c r="C20" s="83"/>
      <c r="D20" s="83"/>
      <c r="E20" s="83"/>
      <c r="F20" s="83"/>
      <c r="G20" s="83"/>
      <c r="H20" s="83"/>
      <c r="I20" s="83"/>
      <c r="J20" s="84"/>
      <c r="K20" s="43">
        <v>374825.9</v>
      </c>
      <c r="L20" s="43">
        <v>168744.74</v>
      </c>
      <c r="M20" s="43">
        <v>319.53000000000003</v>
      </c>
      <c r="N20" s="43">
        <v>51742.43</v>
      </c>
      <c r="O20" s="43">
        <v>18085.63</v>
      </c>
      <c r="P20" s="43">
        <v>4793.03</v>
      </c>
      <c r="Q20" s="43">
        <v>17897.350000000002</v>
      </c>
      <c r="R20" s="43">
        <v>12535.62</v>
      </c>
      <c r="S20" s="43">
        <v>5143.34</v>
      </c>
      <c r="T20" s="43">
        <v>1889.82</v>
      </c>
      <c r="U20" s="43">
        <v>1888.01</v>
      </c>
      <c r="V20" s="43">
        <v>1007.3000000000001</v>
      </c>
      <c r="W20" s="43">
        <v>1188.8700000000001</v>
      </c>
      <c r="X20" s="43">
        <v>2037.24</v>
      </c>
      <c r="Y20" s="43">
        <v>1611.54</v>
      </c>
      <c r="Z20" s="43">
        <v>751.18000000000006</v>
      </c>
      <c r="AA20" s="43">
        <v>3573.7000000000003</v>
      </c>
      <c r="AB20" s="43">
        <v>3150.54</v>
      </c>
      <c r="AC20" s="13">
        <f t="shared" si="0"/>
        <v>671185.77000000014</v>
      </c>
      <c r="AD20" s="53">
        <v>303671.8</v>
      </c>
      <c r="AE20" s="35">
        <f t="shared" si="1"/>
        <v>974857.57000000007</v>
      </c>
    </row>
    <row r="21" spans="1:31" ht="12.75" customHeight="1">
      <c r="A21" s="67" t="s">
        <v>68</v>
      </c>
      <c r="B21" s="72" t="s">
        <v>69</v>
      </c>
      <c r="C21" s="73"/>
      <c r="D21" s="81" t="s">
        <v>70</v>
      </c>
      <c r="E21" s="83"/>
      <c r="F21" s="83"/>
      <c r="G21" s="83"/>
      <c r="H21" s="83"/>
      <c r="I21" s="83"/>
      <c r="J21" s="84"/>
      <c r="K21" s="32">
        <v>0</v>
      </c>
      <c r="L21" s="32">
        <v>8</v>
      </c>
      <c r="M21" s="32">
        <v>8</v>
      </c>
      <c r="N21" s="32">
        <v>10</v>
      </c>
      <c r="O21" s="32">
        <v>8</v>
      </c>
      <c r="P21" s="32">
        <v>10</v>
      </c>
      <c r="Q21" s="32">
        <v>8</v>
      </c>
      <c r="R21" s="32">
        <v>8</v>
      </c>
      <c r="S21" s="32">
        <v>10</v>
      </c>
      <c r="T21" s="32">
        <v>10</v>
      </c>
      <c r="U21" s="32">
        <v>8</v>
      </c>
      <c r="V21" s="32">
        <v>10</v>
      </c>
      <c r="W21" s="32">
        <v>10</v>
      </c>
      <c r="X21" s="32">
        <v>10</v>
      </c>
      <c r="Y21" s="32">
        <v>20</v>
      </c>
      <c r="Z21" s="32">
        <v>10</v>
      </c>
      <c r="AA21" s="32">
        <v>10</v>
      </c>
      <c r="AB21" s="32">
        <v>10</v>
      </c>
      <c r="AC21" s="44">
        <f t="shared" si="0"/>
        <v>168</v>
      </c>
      <c r="AD21" s="42">
        <v>8</v>
      </c>
      <c r="AE21" s="26">
        <f t="shared" si="1"/>
        <v>176</v>
      </c>
    </row>
    <row r="22" spans="1:31" ht="12.75" customHeight="1">
      <c r="A22" s="68"/>
      <c r="B22" s="74"/>
      <c r="C22" s="75"/>
      <c r="D22" s="81" t="s">
        <v>71</v>
      </c>
      <c r="E22" s="81"/>
      <c r="F22" s="81"/>
      <c r="G22" s="81"/>
      <c r="H22" s="81"/>
      <c r="I22" s="81"/>
      <c r="J22" s="82"/>
      <c r="K22" s="32">
        <v>924</v>
      </c>
      <c r="L22" s="32">
        <v>583</v>
      </c>
      <c r="M22" s="32">
        <v>1048</v>
      </c>
      <c r="N22" s="32">
        <v>979</v>
      </c>
      <c r="O22" s="32">
        <v>902</v>
      </c>
      <c r="P22" s="32">
        <v>1177</v>
      </c>
      <c r="Q22" s="32">
        <v>748</v>
      </c>
      <c r="R22" s="32">
        <v>836</v>
      </c>
      <c r="S22" s="32">
        <v>770</v>
      </c>
      <c r="T22" s="32">
        <v>660</v>
      </c>
      <c r="U22" s="32">
        <v>913</v>
      </c>
      <c r="V22" s="32">
        <v>715</v>
      </c>
      <c r="W22" s="32">
        <v>682</v>
      </c>
      <c r="X22" s="32">
        <v>770</v>
      </c>
      <c r="Y22" s="32">
        <v>1540</v>
      </c>
      <c r="Z22" s="32">
        <v>1547</v>
      </c>
      <c r="AA22" s="32">
        <v>851</v>
      </c>
      <c r="AB22" s="32">
        <v>839</v>
      </c>
      <c r="AC22" s="44">
        <f t="shared" si="0"/>
        <v>16484</v>
      </c>
      <c r="AD22" s="42">
        <v>781</v>
      </c>
      <c r="AE22" s="26">
        <f>AD22+AC22</f>
        <v>17265</v>
      </c>
    </row>
    <row r="23" spans="1:31" ht="12.75" customHeight="1">
      <c r="A23" s="68"/>
      <c r="B23" s="74"/>
      <c r="C23" s="75"/>
      <c r="D23" s="81" t="s">
        <v>205</v>
      </c>
      <c r="E23" s="83"/>
      <c r="F23" s="83"/>
      <c r="G23" s="83"/>
      <c r="H23" s="83"/>
      <c r="I23" s="83"/>
      <c r="J23" s="84"/>
      <c r="K23" s="32">
        <v>4</v>
      </c>
      <c r="L23" s="32">
        <v>104</v>
      </c>
      <c r="M23" s="32">
        <v>136</v>
      </c>
      <c r="N23" s="32">
        <v>165</v>
      </c>
      <c r="O23" s="32">
        <v>16</v>
      </c>
      <c r="P23" s="32">
        <v>190</v>
      </c>
      <c r="Q23" s="32">
        <v>94</v>
      </c>
      <c r="R23" s="32">
        <v>117</v>
      </c>
      <c r="S23" s="32">
        <v>82</v>
      </c>
      <c r="T23" s="32">
        <v>82</v>
      </c>
      <c r="U23" s="32">
        <v>16</v>
      </c>
      <c r="V23" s="32">
        <v>77</v>
      </c>
      <c r="W23" s="32">
        <v>99</v>
      </c>
      <c r="X23" s="32">
        <v>93</v>
      </c>
      <c r="Y23" s="32">
        <v>110</v>
      </c>
      <c r="Z23" s="32">
        <v>220</v>
      </c>
      <c r="AA23" s="32">
        <v>92</v>
      </c>
      <c r="AB23" s="32">
        <v>123</v>
      </c>
      <c r="AC23" s="44">
        <f t="shared" si="0"/>
        <v>1820</v>
      </c>
      <c r="AD23" s="42">
        <v>140</v>
      </c>
      <c r="AE23" s="26">
        <f t="shared" si="1"/>
        <v>1960</v>
      </c>
    </row>
    <row r="24" spans="1:31" ht="12.75" customHeight="1">
      <c r="A24" s="68"/>
      <c r="B24" s="74"/>
      <c r="C24" s="75"/>
      <c r="D24" s="79" t="s">
        <v>202</v>
      </c>
      <c r="E24" s="80"/>
      <c r="F24" s="80"/>
      <c r="G24" s="80"/>
      <c r="H24" s="81" t="s">
        <v>4</v>
      </c>
      <c r="I24" s="81"/>
      <c r="J24" s="82"/>
      <c r="K24" s="32">
        <v>1064</v>
      </c>
      <c r="L24" s="32">
        <v>792</v>
      </c>
      <c r="M24" s="32">
        <v>1321</v>
      </c>
      <c r="N24" s="32">
        <v>979</v>
      </c>
      <c r="O24" s="32">
        <v>935</v>
      </c>
      <c r="P24" s="32">
        <v>1177</v>
      </c>
      <c r="Q24" s="32">
        <v>935</v>
      </c>
      <c r="R24" s="32">
        <v>1071</v>
      </c>
      <c r="S24" s="32">
        <v>770</v>
      </c>
      <c r="T24" s="32">
        <v>660</v>
      </c>
      <c r="U24" s="32">
        <v>946</v>
      </c>
      <c r="V24" s="32">
        <v>715</v>
      </c>
      <c r="W24" s="32">
        <v>682</v>
      </c>
      <c r="X24" s="32">
        <v>770</v>
      </c>
      <c r="Y24" s="32">
        <v>770</v>
      </c>
      <c r="Z24" s="32">
        <v>1547</v>
      </c>
      <c r="AA24" s="32">
        <v>851</v>
      </c>
      <c r="AB24" s="32">
        <v>839</v>
      </c>
      <c r="AC24" s="44">
        <f t="shared" si="0"/>
        <v>16824</v>
      </c>
      <c r="AD24" s="42">
        <v>1062</v>
      </c>
      <c r="AE24" s="26">
        <f t="shared" si="1"/>
        <v>17886</v>
      </c>
    </row>
    <row r="25" spans="1:31" ht="12.75" customHeight="1">
      <c r="A25" s="68"/>
      <c r="B25" s="74"/>
      <c r="C25" s="75"/>
      <c r="D25" s="80"/>
      <c r="E25" s="80"/>
      <c r="F25" s="80"/>
      <c r="G25" s="80"/>
      <c r="H25" s="81" t="s">
        <v>5</v>
      </c>
      <c r="I25" s="81"/>
      <c r="J25" s="82"/>
      <c r="K25" s="32">
        <v>1070</v>
      </c>
      <c r="L25" s="32">
        <v>792</v>
      </c>
      <c r="M25" s="32">
        <v>1321</v>
      </c>
      <c r="N25" s="32">
        <v>979</v>
      </c>
      <c r="O25" s="32">
        <v>935</v>
      </c>
      <c r="P25" s="32">
        <v>1177</v>
      </c>
      <c r="Q25" s="32">
        <v>935</v>
      </c>
      <c r="R25" s="32">
        <v>1071</v>
      </c>
      <c r="S25" s="32">
        <v>770</v>
      </c>
      <c r="T25" s="32">
        <v>660</v>
      </c>
      <c r="U25" s="32">
        <v>946</v>
      </c>
      <c r="V25" s="32">
        <v>715</v>
      </c>
      <c r="W25" s="32">
        <v>1298</v>
      </c>
      <c r="X25" s="32">
        <v>770</v>
      </c>
      <c r="Y25" s="32">
        <v>770</v>
      </c>
      <c r="Z25" s="32">
        <v>3095</v>
      </c>
      <c r="AA25" s="32">
        <v>851</v>
      </c>
      <c r="AB25" s="32">
        <v>1445</v>
      </c>
      <c r="AC25" s="44">
        <f t="shared" si="0"/>
        <v>19600</v>
      </c>
      <c r="AD25" s="42">
        <v>1062</v>
      </c>
      <c r="AE25" s="26">
        <f t="shared" si="1"/>
        <v>20662</v>
      </c>
    </row>
    <row r="26" spans="1:31" ht="12.75" customHeight="1">
      <c r="A26" s="68"/>
      <c r="B26" s="74"/>
      <c r="C26" s="75"/>
      <c r="D26" s="79" t="s">
        <v>203</v>
      </c>
      <c r="E26" s="80"/>
      <c r="F26" s="80"/>
      <c r="G26" s="80"/>
      <c r="H26" s="81" t="s">
        <v>4</v>
      </c>
      <c r="I26" s="81"/>
      <c r="J26" s="82"/>
      <c r="K26" s="32">
        <v>3011</v>
      </c>
      <c r="L26" s="32">
        <v>2321</v>
      </c>
      <c r="M26" s="32">
        <v>2685</v>
      </c>
      <c r="N26" s="32">
        <v>2629</v>
      </c>
      <c r="O26" s="32">
        <v>2255</v>
      </c>
      <c r="P26" s="32">
        <v>3113</v>
      </c>
      <c r="Q26" s="32">
        <v>1870</v>
      </c>
      <c r="R26" s="32">
        <v>2248</v>
      </c>
      <c r="S26" s="32">
        <v>1595</v>
      </c>
      <c r="T26" s="32">
        <v>1485</v>
      </c>
      <c r="U26" s="32">
        <v>2183</v>
      </c>
      <c r="V26" s="32">
        <v>1485</v>
      </c>
      <c r="W26" s="32">
        <v>1672</v>
      </c>
      <c r="X26" s="32">
        <v>1705</v>
      </c>
      <c r="Y26" s="32">
        <v>1870</v>
      </c>
      <c r="Z26" s="32">
        <v>3747</v>
      </c>
      <c r="AA26" s="32">
        <v>1775</v>
      </c>
      <c r="AB26" s="32">
        <v>2070</v>
      </c>
      <c r="AC26" s="44">
        <f t="shared" si="0"/>
        <v>39719</v>
      </c>
      <c r="AD26" s="42">
        <v>2509</v>
      </c>
      <c r="AE26" s="26">
        <f t="shared" si="1"/>
        <v>42228</v>
      </c>
    </row>
    <row r="27" spans="1:31" ht="12.75" customHeight="1">
      <c r="A27" s="68"/>
      <c r="B27" s="76"/>
      <c r="C27" s="77"/>
      <c r="D27" s="80"/>
      <c r="E27" s="80"/>
      <c r="F27" s="80"/>
      <c r="G27" s="80"/>
      <c r="H27" s="81" t="s">
        <v>5</v>
      </c>
      <c r="I27" s="81"/>
      <c r="J27" s="82"/>
      <c r="K27" s="32">
        <v>3017</v>
      </c>
      <c r="L27" s="32">
        <v>2321</v>
      </c>
      <c r="M27" s="32">
        <v>2685</v>
      </c>
      <c r="N27" s="32">
        <v>2629</v>
      </c>
      <c r="O27" s="32">
        <v>2255</v>
      </c>
      <c r="P27" s="32">
        <v>3113</v>
      </c>
      <c r="Q27" s="32">
        <v>1870</v>
      </c>
      <c r="R27" s="32">
        <v>2248</v>
      </c>
      <c r="S27" s="32">
        <v>1595</v>
      </c>
      <c r="T27" s="32">
        <v>1485</v>
      </c>
      <c r="U27" s="32">
        <v>2183</v>
      </c>
      <c r="V27" s="32">
        <v>1485</v>
      </c>
      <c r="W27" s="32">
        <v>2288</v>
      </c>
      <c r="X27" s="32">
        <v>1705</v>
      </c>
      <c r="Y27" s="32">
        <v>1870</v>
      </c>
      <c r="Z27" s="32">
        <v>5295</v>
      </c>
      <c r="AA27" s="32">
        <v>1775</v>
      </c>
      <c r="AB27" s="32">
        <v>2676</v>
      </c>
      <c r="AC27" s="44">
        <f t="shared" si="0"/>
        <v>42495</v>
      </c>
      <c r="AD27" s="42">
        <v>2509</v>
      </c>
      <c r="AE27" s="26">
        <f t="shared" si="1"/>
        <v>45004</v>
      </c>
    </row>
    <row r="28" spans="1:31" s="3" customFormat="1" ht="12.75" customHeight="1">
      <c r="A28" s="71"/>
      <c r="B28" s="69" t="s">
        <v>72</v>
      </c>
      <c r="C28" s="69"/>
      <c r="D28" s="69"/>
      <c r="E28" s="69"/>
      <c r="F28" s="69"/>
      <c r="G28" s="69"/>
      <c r="H28" s="69"/>
      <c r="I28" s="69"/>
      <c r="J28" s="70"/>
      <c r="K28" s="40">
        <v>44378</v>
      </c>
      <c r="L28" s="40">
        <v>43739</v>
      </c>
      <c r="M28" s="40">
        <v>43770</v>
      </c>
      <c r="N28" s="40">
        <v>43739</v>
      </c>
      <c r="O28" s="40">
        <v>43739</v>
      </c>
      <c r="P28" s="40">
        <v>44743</v>
      </c>
      <c r="Q28" s="40">
        <v>43739</v>
      </c>
      <c r="R28" s="40">
        <v>43739</v>
      </c>
      <c r="S28" s="40">
        <v>43739</v>
      </c>
      <c r="T28" s="40">
        <v>43739</v>
      </c>
      <c r="U28" s="40">
        <v>43739</v>
      </c>
      <c r="V28" s="40">
        <v>43739</v>
      </c>
      <c r="W28" s="40">
        <v>43739</v>
      </c>
      <c r="X28" s="40">
        <v>43739</v>
      </c>
      <c r="Y28" s="40">
        <v>43739</v>
      </c>
      <c r="Z28" s="40">
        <v>43739</v>
      </c>
      <c r="AA28" s="40">
        <v>43739</v>
      </c>
      <c r="AB28" s="40">
        <v>43739</v>
      </c>
      <c r="AC28" s="14" t="s">
        <v>262</v>
      </c>
      <c r="AD28" s="40">
        <v>43739</v>
      </c>
      <c r="AE28" s="36" t="s">
        <v>291</v>
      </c>
    </row>
    <row r="29" spans="1:31" ht="12.75" customHeight="1">
      <c r="A29" s="67" t="s">
        <v>6</v>
      </c>
      <c r="B29" s="82" t="s">
        <v>73</v>
      </c>
      <c r="C29" s="88"/>
      <c r="D29" s="88"/>
      <c r="E29" s="88"/>
      <c r="F29" s="88"/>
      <c r="G29" s="88"/>
      <c r="H29" s="88"/>
      <c r="I29" s="88"/>
      <c r="J29" s="89"/>
      <c r="K29" s="32">
        <v>1304</v>
      </c>
      <c r="L29" s="32">
        <v>518</v>
      </c>
      <c r="M29" s="32">
        <v>12</v>
      </c>
      <c r="N29" s="32">
        <v>146</v>
      </c>
      <c r="O29" s="32">
        <v>42</v>
      </c>
      <c r="P29" s="32">
        <v>18</v>
      </c>
      <c r="Q29" s="32">
        <v>33</v>
      </c>
      <c r="R29" s="32">
        <v>19</v>
      </c>
      <c r="S29" s="32">
        <v>8</v>
      </c>
      <c r="T29" s="32">
        <v>4</v>
      </c>
      <c r="U29" s="32">
        <v>3</v>
      </c>
      <c r="V29" s="32">
        <v>1</v>
      </c>
      <c r="W29" s="32">
        <v>3</v>
      </c>
      <c r="X29" s="32">
        <v>4</v>
      </c>
      <c r="Y29" s="32">
        <v>6</v>
      </c>
      <c r="Z29" s="32">
        <v>3</v>
      </c>
      <c r="AA29" s="32">
        <v>10</v>
      </c>
      <c r="AB29" s="32">
        <v>12</v>
      </c>
      <c r="AC29" s="12">
        <f t="shared" ref="AC29:AC36" si="2">SUM(K29:AB29)</f>
        <v>2146</v>
      </c>
      <c r="AD29" s="42">
        <v>698</v>
      </c>
      <c r="AE29" s="26">
        <f t="shared" ref="AE29:AE34" si="3">AD29+AC29</f>
        <v>2844</v>
      </c>
    </row>
    <row r="30" spans="1:31" ht="12.75" customHeight="1">
      <c r="A30" s="68"/>
      <c r="B30" s="82" t="s">
        <v>241</v>
      </c>
      <c r="C30" s="88"/>
      <c r="D30" s="88"/>
      <c r="E30" s="88"/>
      <c r="F30" s="88"/>
      <c r="G30" s="88"/>
      <c r="H30" s="88"/>
      <c r="I30" s="88"/>
      <c r="J30" s="89"/>
      <c r="K30" s="32">
        <v>1207</v>
      </c>
      <c r="L30" s="32">
        <v>485</v>
      </c>
      <c r="M30" s="32">
        <v>9</v>
      </c>
      <c r="N30" s="32">
        <v>135</v>
      </c>
      <c r="O30" s="32">
        <v>38</v>
      </c>
      <c r="P30" s="32">
        <v>12</v>
      </c>
      <c r="Q30" s="32">
        <v>26</v>
      </c>
      <c r="R30" s="32">
        <v>19</v>
      </c>
      <c r="S30" s="32">
        <v>6</v>
      </c>
      <c r="T30" s="32">
        <v>4</v>
      </c>
      <c r="U30" s="32">
        <v>3</v>
      </c>
      <c r="V30" s="32">
        <v>1</v>
      </c>
      <c r="W30" s="32">
        <v>3</v>
      </c>
      <c r="X30" s="32">
        <v>3</v>
      </c>
      <c r="Y30" s="32">
        <v>5</v>
      </c>
      <c r="Z30" s="32">
        <v>3</v>
      </c>
      <c r="AA30" s="32">
        <v>8</v>
      </c>
      <c r="AB30" s="32">
        <v>8</v>
      </c>
      <c r="AC30" s="12">
        <f t="shared" si="2"/>
        <v>1975</v>
      </c>
      <c r="AD30" s="42">
        <v>619</v>
      </c>
      <c r="AE30" s="26">
        <f t="shared" si="3"/>
        <v>2594</v>
      </c>
    </row>
    <row r="31" spans="1:31" ht="12.75" customHeight="1">
      <c r="A31" s="68"/>
      <c r="B31" s="81" t="s">
        <v>74</v>
      </c>
      <c r="C31" s="81"/>
      <c r="D31" s="81"/>
      <c r="E31" s="81"/>
      <c r="F31" s="81"/>
      <c r="G31" s="81"/>
      <c r="H31" s="81"/>
      <c r="I31" s="81"/>
      <c r="J31" s="82"/>
      <c r="K31" s="32">
        <v>238</v>
      </c>
      <c r="L31" s="32">
        <v>78</v>
      </c>
      <c r="M31" s="32">
        <v>0</v>
      </c>
      <c r="N31" s="32">
        <v>34</v>
      </c>
      <c r="O31" s="32">
        <v>16</v>
      </c>
      <c r="P31" s="32">
        <v>3</v>
      </c>
      <c r="Q31" s="32">
        <v>11</v>
      </c>
      <c r="R31" s="32">
        <v>5</v>
      </c>
      <c r="S31" s="32">
        <v>4</v>
      </c>
      <c r="T31" s="32">
        <v>0</v>
      </c>
      <c r="U31" s="32">
        <v>1</v>
      </c>
      <c r="V31" s="32">
        <v>1</v>
      </c>
      <c r="W31" s="32">
        <v>0</v>
      </c>
      <c r="X31" s="32">
        <v>1</v>
      </c>
      <c r="Y31" s="32">
        <v>3</v>
      </c>
      <c r="Z31" s="32">
        <v>0</v>
      </c>
      <c r="AA31" s="32">
        <v>0</v>
      </c>
      <c r="AB31" s="32">
        <v>0</v>
      </c>
      <c r="AC31" s="12">
        <f t="shared" si="2"/>
        <v>395</v>
      </c>
      <c r="AD31" s="42">
        <v>40</v>
      </c>
      <c r="AE31" s="26">
        <f t="shared" si="3"/>
        <v>435</v>
      </c>
    </row>
    <row r="32" spans="1:31" ht="12.75" customHeight="1">
      <c r="A32" s="68"/>
      <c r="B32" s="82" t="s">
        <v>241</v>
      </c>
      <c r="C32" s="88"/>
      <c r="D32" s="88"/>
      <c r="E32" s="88"/>
      <c r="F32" s="88"/>
      <c r="G32" s="88"/>
      <c r="H32" s="88"/>
      <c r="I32" s="88"/>
      <c r="J32" s="89"/>
      <c r="K32" s="32">
        <v>238</v>
      </c>
      <c r="L32" s="32">
        <v>78</v>
      </c>
      <c r="M32" s="32">
        <v>0</v>
      </c>
      <c r="N32" s="32">
        <v>34</v>
      </c>
      <c r="O32" s="32">
        <v>15</v>
      </c>
      <c r="P32" s="32">
        <v>3</v>
      </c>
      <c r="Q32" s="32">
        <v>11</v>
      </c>
      <c r="R32" s="32">
        <v>5</v>
      </c>
      <c r="S32" s="32">
        <v>3</v>
      </c>
      <c r="T32" s="32">
        <v>0</v>
      </c>
      <c r="U32" s="32">
        <v>0</v>
      </c>
      <c r="V32" s="32">
        <v>1</v>
      </c>
      <c r="W32" s="32">
        <v>0</v>
      </c>
      <c r="X32" s="32">
        <v>1</v>
      </c>
      <c r="Y32" s="32">
        <v>3</v>
      </c>
      <c r="Z32" s="32">
        <v>0</v>
      </c>
      <c r="AA32" s="32">
        <v>0</v>
      </c>
      <c r="AB32" s="32">
        <v>0</v>
      </c>
      <c r="AC32" s="12">
        <f t="shared" si="2"/>
        <v>392</v>
      </c>
      <c r="AD32" s="42">
        <v>39</v>
      </c>
      <c r="AE32" s="26">
        <f t="shared" si="3"/>
        <v>431</v>
      </c>
    </row>
    <row r="33" spans="1:31" ht="12.75" customHeight="1">
      <c r="A33" s="71"/>
      <c r="B33" s="82" t="s">
        <v>8</v>
      </c>
      <c r="C33" s="88"/>
      <c r="D33" s="88"/>
      <c r="E33" s="88"/>
      <c r="F33" s="88"/>
      <c r="G33" s="88"/>
      <c r="H33" s="88"/>
      <c r="I33" s="88"/>
      <c r="J33" s="89"/>
      <c r="K33" s="32">
        <v>1542</v>
      </c>
      <c r="L33" s="32">
        <v>596</v>
      </c>
      <c r="M33" s="32">
        <v>12</v>
      </c>
      <c r="N33" s="32">
        <v>180</v>
      </c>
      <c r="O33" s="32">
        <v>58</v>
      </c>
      <c r="P33" s="32">
        <v>21</v>
      </c>
      <c r="Q33" s="32">
        <v>44</v>
      </c>
      <c r="R33" s="32">
        <v>24</v>
      </c>
      <c r="S33" s="32">
        <v>12</v>
      </c>
      <c r="T33" s="32">
        <v>4</v>
      </c>
      <c r="U33" s="32">
        <v>4</v>
      </c>
      <c r="V33" s="32">
        <v>2</v>
      </c>
      <c r="W33" s="32">
        <v>3</v>
      </c>
      <c r="X33" s="32">
        <v>5</v>
      </c>
      <c r="Y33" s="32">
        <v>9</v>
      </c>
      <c r="Z33" s="32">
        <v>3</v>
      </c>
      <c r="AA33" s="32">
        <v>10</v>
      </c>
      <c r="AB33" s="32">
        <v>12</v>
      </c>
      <c r="AC33" s="12">
        <f t="shared" si="2"/>
        <v>2541</v>
      </c>
      <c r="AD33" s="42">
        <v>738</v>
      </c>
      <c r="AE33" s="26">
        <f t="shared" si="3"/>
        <v>3279</v>
      </c>
    </row>
    <row r="34" spans="1:31" ht="12.75" customHeight="1">
      <c r="A34" s="85" t="s">
        <v>9</v>
      </c>
      <c r="B34" s="86"/>
      <c r="C34" s="86"/>
      <c r="D34" s="86"/>
      <c r="E34" s="86"/>
      <c r="F34" s="86"/>
      <c r="G34" s="86"/>
      <c r="H34" s="86"/>
      <c r="I34" s="86"/>
      <c r="J34" s="87"/>
      <c r="K34" s="32">
        <v>1377303</v>
      </c>
      <c r="L34" s="32">
        <v>1359985</v>
      </c>
      <c r="M34" s="32">
        <v>479</v>
      </c>
      <c r="N34" s="32">
        <v>140954</v>
      </c>
      <c r="O34" s="32">
        <v>105655</v>
      </c>
      <c r="P34" s="32">
        <v>28586</v>
      </c>
      <c r="Q34" s="32">
        <v>168658</v>
      </c>
      <c r="R34" s="32">
        <v>101668</v>
      </c>
      <c r="S34" s="32">
        <v>21417</v>
      </c>
      <c r="T34" s="32">
        <v>5885</v>
      </c>
      <c r="U34" s="32">
        <v>31240</v>
      </c>
      <c r="V34" s="32">
        <v>12080</v>
      </c>
      <c r="W34" s="32">
        <v>5044</v>
      </c>
      <c r="X34" s="32">
        <v>0</v>
      </c>
      <c r="Y34" s="32">
        <v>0</v>
      </c>
      <c r="Z34" s="32">
        <v>2350</v>
      </c>
      <c r="AA34" s="32">
        <v>4695</v>
      </c>
      <c r="AB34" s="32">
        <v>0</v>
      </c>
      <c r="AC34" s="12">
        <f t="shared" si="2"/>
        <v>3365999</v>
      </c>
      <c r="AD34" s="42">
        <v>1944949</v>
      </c>
      <c r="AE34" s="26">
        <f t="shared" si="3"/>
        <v>5310948</v>
      </c>
    </row>
    <row r="35" spans="1:31" s="3" customFormat="1" ht="12.75" customHeight="1">
      <c r="A35" s="90" t="s">
        <v>37</v>
      </c>
      <c r="B35" s="69"/>
      <c r="C35" s="69"/>
      <c r="D35" s="69"/>
      <c r="E35" s="69"/>
      <c r="F35" s="69"/>
      <c r="G35" s="69"/>
      <c r="H35" s="69"/>
      <c r="I35" s="69"/>
      <c r="J35" s="70"/>
      <c r="K35" s="20" t="s">
        <v>290</v>
      </c>
      <c r="L35" s="20" t="s">
        <v>290</v>
      </c>
      <c r="M35" s="20" t="s">
        <v>262</v>
      </c>
      <c r="N35" s="20" t="s">
        <v>290</v>
      </c>
      <c r="O35" s="20" t="s">
        <v>262</v>
      </c>
      <c r="P35" s="20" t="s">
        <v>262</v>
      </c>
      <c r="Q35" s="20" t="s">
        <v>262</v>
      </c>
      <c r="R35" s="20" t="s">
        <v>290</v>
      </c>
      <c r="S35" s="20" t="s">
        <v>262</v>
      </c>
      <c r="T35" s="20" t="s">
        <v>262</v>
      </c>
      <c r="U35" s="20" t="s">
        <v>262</v>
      </c>
      <c r="V35" s="20" t="s">
        <v>262</v>
      </c>
      <c r="W35" s="20" t="s">
        <v>262</v>
      </c>
      <c r="X35" s="20" t="s">
        <v>262</v>
      </c>
      <c r="Y35" s="20" t="s">
        <v>262</v>
      </c>
      <c r="Z35" s="20" t="s">
        <v>262</v>
      </c>
      <c r="AA35" s="20" t="s">
        <v>290</v>
      </c>
      <c r="AB35" s="20" t="s">
        <v>262</v>
      </c>
      <c r="AC35" s="14" t="s">
        <v>306</v>
      </c>
      <c r="AD35" s="20" t="s">
        <v>307</v>
      </c>
      <c r="AE35" s="25" t="s">
        <v>291</v>
      </c>
    </row>
    <row r="36" spans="1:31" ht="12.75" customHeight="1">
      <c r="A36" s="64" t="s">
        <v>38</v>
      </c>
      <c r="B36" s="65"/>
      <c r="C36" s="65"/>
      <c r="D36" s="65"/>
      <c r="E36" s="65"/>
      <c r="F36" s="65"/>
      <c r="G36" s="65"/>
      <c r="H36" s="65"/>
      <c r="I36" s="65"/>
      <c r="J36" s="65"/>
      <c r="K36" s="32">
        <v>0</v>
      </c>
      <c r="L36" s="32">
        <v>0</v>
      </c>
      <c r="M36" s="32">
        <v>721092</v>
      </c>
      <c r="N36" s="32">
        <v>0</v>
      </c>
      <c r="O36" s="45">
        <v>10062</v>
      </c>
      <c r="P36" s="32">
        <v>0</v>
      </c>
      <c r="Q36" s="32">
        <v>0</v>
      </c>
      <c r="R36" s="32">
        <v>0</v>
      </c>
      <c r="S36" s="32">
        <v>0</v>
      </c>
      <c r="T36" s="32">
        <v>0</v>
      </c>
      <c r="U36" s="32">
        <v>0</v>
      </c>
      <c r="V36" s="32">
        <v>0</v>
      </c>
      <c r="W36" s="32">
        <v>0</v>
      </c>
      <c r="X36" s="32">
        <v>0</v>
      </c>
      <c r="Y36" s="32">
        <v>5257</v>
      </c>
      <c r="Z36" s="32">
        <v>0</v>
      </c>
      <c r="AA36" s="32">
        <v>0</v>
      </c>
      <c r="AB36" s="32">
        <v>12284</v>
      </c>
      <c r="AC36" s="12">
        <f t="shared" si="2"/>
        <v>748695</v>
      </c>
      <c r="AD36" s="20" t="s">
        <v>262</v>
      </c>
      <c r="AE36" s="25" t="s">
        <v>291</v>
      </c>
    </row>
    <row r="37" spans="1:31" ht="12.75" customHeight="1">
      <c r="A37" s="66" t="s">
        <v>39</v>
      </c>
      <c r="B37" s="63"/>
      <c r="C37" s="63"/>
      <c r="D37" s="63"/>
      <c r="E37" s="63"/>
      <c r="F37" s="63"/>
      <c r="G37" s="63"/>
      <c r="H37" s="63"/>
      <c r="I37" s="63"/>
      <c r="J37" s="63"/>
      <c r="K37" s="43">
        <v>68.924573060823761</v>
      </c>
      <c r="L37" s="43">
        <v>57.033942537038499</v>
      </c>
      <c r="M37" s="43">
        <v>62.79601924527708</v>
      </c>
      <c r="N37" s="43">
        <v>78.848791337067894</v>
      </c>
      <c r="O37" s="43">
        <v>66.376131314973904</v>
      </c>
      <c r="P37" s="43">
        <v>75.420465979111995</v>
      </c>
      <c r="Q37" s="43">
        <v>69.825357790058959</v>
      </c>
      <c r="R37" s="43">
        <v>86.170104509348789</v>
      </c>
      <c r="S37" s="43">
        <v>86.675149721141764</v>
      </c>
      <c r="T37" s="43">
        <v>89.905827236064738</v>
      </c>
      <c r="U37" s="43">
        <v>68.174985068041309</v>
      </c>
      <c r="V37" s="43">
        <v>85.517992943416147</v>
      </c>
      <c r="W37" s="43">
        <v>88.730819966752875</v>
      </c>
      <c r="X37" s="43">
        <v>70.782374729191417</v>
      </c>
      <c r="Y37" s="43">
        <v>64.625835950339265</v>
      </c>
      <c r="Z37" s="43">
        <v>54.892555955317704</v>
      </c>
      <c r="AA37" s="43">
        <v>55.089715699483797</v>
      </c>
      <c r="AB37" s="43">
        <v>73.151723769276899</v>
      </c>
      <c r="AC37" s="13">
        <v>68.126041291022005</v>
      </c>
      <c r="AD37" s="46">
        <v>59.311347585522007</v>
      </c>
      <c r="AE37" s="35">
        <v>65.699408487999889</v>
      </c>
    </row>
    <row r="38" spans="1:31" ht="12.75" customHeight="1">
      <c r="A38" s="66" t="s">
        <v>40</v>
      </c>
      <c r="B38" s="63"/>
      <c r="C38" s="63"/>
      <c r="D38" s="63"/>
      <c r="E38" s="63"/>
      <c r="F38" s="63"/>
      <c r="G38" s="63"/>
      <c r="H38" s="63"/>
      <c r="I38" s="63"/>
      <c r="J38" s="63"/>
      <c r="K38" s="43">
        <v>99.998881704282667</v>
      </c>
      <c r="L38" s="43">
        <v>99.998183752367609</v>
      </c>
      <c r="M38" s="43">
        <v>0.29404297360098464</v>
      </c>
      <c r="N38" s="43">
        <v>97.581228841589166</v>
      </c>
      <c r="O38" s="43">
        <v>91.613783982679365</v>
      </c>
      <c r="P38" s="43">
        <v>99.992690058479525</v>
      </c>
      <c r="Q38" s="43">
        <v>99.896635970682198</v>
      </c>
      <c r="R38" s="43">
        <v>99.953618516096654</v>
      </c>
      <c r="S38" s="43">
        <v>96.612452848674863</v>
      </c>
      <c r="T38" s="43">
        <v>101.4</v>
      </c>
      <c r="U38" s="43">
        <v>99.925373134328353</v>
      </c>
      <c r="V38" s="43">
        <v>84.239387349910174</v>
      </c>
      <c r="W38" s="43">
        <v>98.211109948739406</v>
      </c>
      <c r="X38" s="43">
        <v>99.935334375168409</v>
      </c>
      <c r="Y38" s="43">
        <v>42.136279926335177</v>
      </c>
      <c r="Z38" s="43">
        <v>100</v>
      </c>
      <c r="AA38" s="43">
        <v>95.382802306494384</v>
      </c>
      <c r="AB38" s="43">
        <v>68.142532221379838</v>
      </c>
      <c r="AC38" s="13">
        <v>89.16184193122298</v>
      </c>
      <c r="AD38" s="46">
        <v>92.949906690853084</v>
      </c>
      <c r="AE38" s="35">
        <v>90.30246420991962</v>
      </c>
    </row>
    <row r="39" spans="1:31" ht="12.75" customHeight="1">
      <c r="A39" s="66" t="s">
        <v>41</v>
      </c>
      <c r="B39" s="63"/>
      <c r="C39" s="63"/>
      <c r="D39" s="63"/>
      <c r="E39" s="63"/>
      <c r="F39" s="63"/>
      <c r="G39" s="63"/>
      <c r="H39" s="63"/>
      <c r="I39" s="63"/>
      <c r="J39" s="63"/>
      <c r="K39" s="43">
        <v>438.01</v>
      </c>
      <c r="L39" s="43">
        <v>144.35</v>
      </c>
      <c r="M39" s="43">
        <v>38.799999999999997</v>
      </c>
      <c r="N39" s="43">
        <v>101.04</v>
      </c>
      <c r="O39" s="43">
        <v>55.31</v>
      </c>
      <c r="P39" s="43">
        <v>32.049999999999997</v>
      </c>
      <c r="Q39" s="43">
        <v>44.58</v>
      </c>
      <c r="R39" s="43">
        <v>17.02</v>
      </c>
      <c r="S39" s="43">
        <v>19.05</v>
      </c>
      <c r="T39" s="43">
        <v>20.21</v>
      </c>
      <c r="U39" s="43">
        <v>14.38</v>
      </c>
      <c r="V39" s="43">
        <v>2.35</v>
      </c>
      <c r="W39" s="43">
        <v>8.15</v>
      </c>
      <c r="X39" s="43">
        <v>6.65</v>
      </c>
      <c r="Y39" s="43">
        <v>52.79</v>
      </c>
      <c r="Z39" s="43">
        <v>7.02</v>
      </c>
      <c r="AA39" s="43">
        <v>7.4</v>
      </c>
      <c r="AB39" s="43">
        <v>30</v>
      </c>
      <c r="AC39" s="13">
        <v>1039.1600000000001</v>
      </c>
      <c r="AD39" s="46">
        <v>808.42</v>
      </c>
      <c r="AE39" s="35">
        <v>1847.58</v>
      </c>
    </row>
    <row r="40" spans="1:31" ht="12.75" customHeight="1">
      <c r="A40" s="66" t="s">
        <v>42</v>
      </c>
      <c r="B40" s="63"/>
      <c r="C40" s="63"/>
      <c r="D40" s="63"/>
      <c r="E40" s="63"/>
      <c r="F40" s="63"/>
      <c r="G40" s="63"/>
      <c r="H40" s="63"/>
      <c r="I40" s="63"/>
      <c r="J40" s="63"/>
      <c r="K40" s="43">
        <v>8574.4001278509622</v>
      </c>
      <c r="L40" s="43">
        <v>10679.681330100451</v>
      </c>
      <c r="M40" s="43">
        <v>54.922680412371136</v>
      </c>
      <c r="N40" s="43">
        <v>3722.891923990499</v>
      </c>
      <c r="O40" s="43">
        <v>3106.0567709274997</v>
      </c>
      <c r="P40" s="43">
        <v>1280.4056162246488</v>
      </c>
      <c r="Q40" s="43">
        <v>3577.0524899057873</v>
      </c>
      <c r="R40" s="43">
        <v>7723.6780258519393</v>
      </c>
      <c r="S40" s="43">
        <v>2070.4986876640419</v>
      </c>
      <c r="T40" s="43">
        <v>451.55863433943591</v>
      </c>
      <c r="U40" s="43">
        <v>1210.5006954102921</v>
      </c>
      <c r="V40" s="43">
        <v>3791.489361702128</v>
      </c>
      <c r="W40" s="43">
        <v>1151.9018404907974</v>
      </c>
      <c r="X40" s="43">
        <v>2788.7218045112782</v>
      </c>
      <c r="Y40" s="43">
        <v>86.683083917408595</v>
      </c>
      <c r="Z40" s="43">
        <v>969.3732193732194</v>
      </c>
      <c r="AA40" s="43">
        <v>3062.4324324324325</v>
      </c>
      <c r="AB40" s="43">
        <v>898.8</v>
      </c>
      <c r="AC40" s="13">
        <v>6104.1206358982254</v>
      </c>
      <c r="AD40" s="46">
        <v>3524.1446277924842</v>
      </c>
      <c r="AE40" s="35">
        <v>4975.2362549930176</v>
      </c>
    </row>
    <row r="41" spans="1:31" ht="12.75" customHeight="1">
      <c r="A41" s="108" t="s">
        <v>43</v>
      </c>
      <c r="B41" s="62" t="s">
        <v>44</v>
      </c>
      <c r="C41" s="63"/>
      <c r="D41" s="63"/>
      <c r="E41" s="63"/>
      <c r="F41" s="63"/>
      <c r="G41" s="63"/>
      <c r="H41" s="63"/>
      <c r="I41" s="63"/>
      <c r="J41" s="63"/>
      <c r="K41" s="43">
        <v>113.61990072058697</v>
      </c>
      <c r="L41" s="43">
        <v>103.59430722645966</v>
      </c>
      <c r="M41" s="43">
        <v>99.993831710559192</v>
      </c>
      <c r="N41" s="43">
        <v>109.4362456448853</v>
      </c>
      <c r="O41" s="43">
        <v>104.79123866377758</v>
      </c>
      <c r="P41" s="43">
        <v>90.870537033101016</v>
      </c>
      <c r="Q41" s="43">
        <v>106.32564552694106</v>
      </c>
      <c r="R41" s="43">
        <v>104.61035087035269</v>
      </c>
      <c r="S41" s="43">
        <v>100.21926394826856</v>
      </c>
      <c r="T41" s="43">
        <v>139.51877685032426</v>
      </c>
      <c r="U41" s="43">
        <v>127.7779517327217</v>
      </c>
      <c r="V41" s="43">
        <v>103.08347869856891</v>
      </c>
      <c r="W41" s="43">
        <v>106.3237052526592</v>
      </c>
      <c r="X41" s="43">
        <v>120.21526577355229</v>
      </c>
      <c r="Y41" s="43">
        <v>104.63479269772964</v>
      </c>
      <c r="Z41" s="43">
        <v>99.485822608800035</v>
      </c>
      <c r="AA41" s="43">
        <v>115.05951770280799</v>
      </c>
      <c r="AB41" s="43">
        <v>100.61650326201845</v>
      </c>
      <c r="AC41" s="13">
        <v>110.06904461721705</v>
      </c>
      <c r="AD41" s="46">
        <v>103.57455755222371</v>
      </c>
      <c r="AE41" s="35">
        <v>108.16265731726953</v>
      </c>
    </row>
    <row r="42" spans="1:31" ht="12.75" customHeight="1">
      <c r="A42" s="109"/>
      <c r="B42" s="62" t="s">
        <v>45</v>
      </c>
      <c r="C42" s="63"/>
      <c r="D42" s="63"/>
      <c r="E42" s="63"/>
      <c r="F42" s="63"/>
      <c r="G42" s="63"/>
      <c r="H42" s="63"/>
      <c r="I42" s="63"/>
      <c r="J42" s="63"/>
      <c r="K42" s="43">
        <v>0</v>
      </c>
      <c r="L42" s="43">
        <v>0</v>
      </c>
      <c r="M42" s="43">
        <v>141.54184304786713</v>
      </c>
      <c r="N42" s="43">
        <v>0</v>
      </c>
      <c r="O42" s="43">
        <v>0</v>
      </c>
      <c r="P42" s="43">
        <v>0</v>
      </c>
      <c r="Q42" s="43">
        <v>0</v>
      </c>
      <c r="R42" s="43">
        <v>0</v>
      </c>
      <c r="S42" s="43">
        <v>0</v>
      </c>
      <c r="T42" s="43">
        <v>0</v>
      </c>
      <c r="U42" s="43">
        <v>0</v>
      </c>
      <c r="V42" s="43">
        <v>0</v>
      </c>
      <c r="W42" s="43">
        <v>0</v>
      </c>
      <c r="X42" s="43">
        <v>0</v>
      </c>
      <c r="Y42" s="43">
        <v>0</v>
      </c>
      <c r="Z42" s="43">
        <v>2.2360065305587562</v>
      </c>
      <c r="AA42" s="43">
        <v>0</v>
      </c>
      <c r="AB42" s="43">
        <v>0</v>
      </c>
      <c r="AC42" s="13">
        <v>3.1108110612498841E-2</v>
      </c>
      <c r="AD42" s="46">
        <v>0</v>
      </c>
      <c r="AE42" s="35">
        <v>2.2281418831268756E-2</v>
      </c>
    </row>
    <row r="43" spans="1:31" ht="12.75" customHeight="1">
      <c r="A43" s="109"/>
      <c r="B43" s="62" t="s">
        <v>46</v>
      </c>
      <c r="C43" s="63"/>
      <c r="D43" s="63"/>
      <c r="E43" s="63"/>
      <c r="F43" s="63"/>
      <c r="G43" s="63"/>
      <c r="H43" s="63"/>
      <c r="I43" s="63"/>
      <c r="J43" s="63"/>
      <c r="K43" s="43">
        <v>145.9517336971264</v>
      </c>
      <c r="L43" s="43">
        <v>209.10364993563769</v>
      </c>
      <c r="M43" s="43">
        <v>220.40698848717432</v>
      </c>
      <c r="N43" s="43">
        <v>254.41206634340779</v>
      </c>
      <c r="O43" s="43">
        <v>239.78682197086951</v>
      </c>
      <c r="P43" s="43">
        <v>46.019201982140089</v>
      </c>
      <c r="Q43" s="43">
        <v>253.34165550362263</v>
      </c>
      <c r="R43" s="43">
        <v>556.24017255704314</v>
      </c>
      <c r="S43" s="43">
        <v>490.04624869954307</v>
      </c>
      <c r="T43" s="43">
        <v>1032.1611925153713</v>
      </c>
      <c r="U43" s="43">
        <v>188.4259800401868</v>
      </c>
      <c r="V43" s="43">
        <v>1226.141997371273</v>
      </c>
      <c r="W43" s="43">
        <v>391.88596759775169</v>
      </c>
      <c r="X43" s="43">
        <v>583.8761978008273</v>
      </c>
      <c r="Y43" s="43">
        <v>120.52656222961899</v>
      </c>
      <c r="Z43" s="43">
        <v>106.98146737750697</v>
      </c>
      <c r="AA43" s="43">
        <v>179.77427837956296</v>
      </c>
      <c r="AB43" s="43">
        <v>242.29676287497099</v>
      </c>
      <c r="AC43" s="13">
        <v>176.5190214724052</v>
      </c>
      <c r="AD43" s="46">
        <v>99.802307105681294</v>
      </c>
      <c r="AE43" s="35">
        <v>150.82926014046771</v>
      </c>
    </row>
    <row r="44" spans="1:31" ht="12.75" customHeight="1">
      <c r="A44" s="109"/>
      <c r="B44" s="62" t="s">
        <v>47</v>
      </c>
      <c r="C44" s="63"/>
      <c r="D44" s="63"/>
      <c r="E44" s="63"/>
      <c r="F44" s="63"/>
      <c r="G44" s="63"/>
      <c r="H44" s="63"/>
      <c r="I44" s="63"/>
      <c r="J44" s="63"/>
      <c r="K44" s="43">
        <v>227.99100799800397</v>
      </c>
      <c r="L44" s="43">
        <v>305.76808046093669</v>
      </c>
      <c r="M44" s="43">
        <v>6194.8560855263158</v>
      </c>
      <c r="N44" s="43">
        <v>212.98573571733718</v>
      </c>
      <c r="O44" s="43">
        <v>384.91608313750288</v>
      </c>
      <c r="P44" s="43">
        <v>348.0610500490194</v>
      </c>
      <c r="Q44" s="43">
        <v>413.6735559041627</v>
      </c>
      <c r="R44" s="43">
        <v>141.77794086620844</v>
      </c>
      <c r="S44" s="43">
        <v>169.32999246967805</v>
      </c>
      <c r="T44" s="43">
        <v>125.79256651600031</v>
      </c>
      <c r="U44" s="43">
        <v>491.2599927735875</v>
      </c>
      <c r="V44" s="43">
        <v>253.69959528323452</v>
      </c>
      <c r="W44" s="43">
        <v>133.68041237113403</v>
      </c>
      <c r="X44" s="43">
        <v>592.76348825531443</v>
      </c>
      <c r="Y44" s="43">
        <v>422.13552775013039</v>
      </c>
      <c r="Z44" s="43">
        <v>321.87120889209484</v>
      </c>
      <c r="AA44" s="43">
        <v>476.7626226007697</v>
      </c>
      <c r="AB44" s="43">
        <v>381.06934348200303</v>
      </c>
      <c r="AC44" s="13">
        <v>253.67994261539059</v>
      </c>
      <c r="AD44" s="46">
        <v>217.37142006349472</v>
      </c>
      <c r="AE44" s="35">
        <v>242.98222009961043</v>
      </c>
    </row>
    <row r="45" spans="1:31" ht="12.75" customHeight="1">
      <c r="A45" s="109"/>
      <c r="B45" s="62" t="s">
        <v>48</v>
      </c>
      <c r="C45" s="63"/>
      <c r="D45" s="63"/>
      <c r="E45" s="63"/>
      <c r="F45" s="63"/>
      <c r="G45" s="63"/>
      <c r="H45" s="63"/>
      <c r="I45" s="63"/>
      <c r="J45" s="63"/>
      <c r="K45" s="43">
        <v>103.38031652297354</v>
      </c>
      <c r="L45" s="43">
        <v>81.987764356537625</v>
      </c>
      <c r="M45" s="43">
        <v>11.416071688423859</v>
      </c>
      <c r="N45" s="43">
        <v>103.29670290489364</v>
      </c>
      <c r="O45" s="43">
        <v>97.103366286350763</v>
      </c>
      <c r="P45" s="43">
        <v>85.701679572380357</v>
      </c>
      <c r="Q45" s="43">
        <v>71.132501899869354</v>
      </c>
      <c r="R45" s="43">
        <v>85.725601337545896</v>
      </c>
      <c r="S45" s="43">
        <v>88.702516033547113</v>
      </c>
      <c r="T45" s="43">
        <v>143.02719372021306</v>
      </c>
      <c r="U45" s="43">
        <v>83.272843522575542</v>
      </c>
      <c r="V45" s="43">
        <v>73.616225204893695</v>
      </c>
      <c r="W45" s="43">
        <v>107.46969797691064</v>
      </c>
      <c r="X45" s="43">
        <v>82.361681269530052</v>
      </c>
      <c r="Y45" s="43">
        <v>101.81655864230112</v>
      </c>
      <c r="Z45" s="43">
        <v>97.772529826942289</v>
      </c>
      <c r="AA45" s="43">
        <v>110.87889888805127</v>
      </c>
      <c r="AB45" s="43">
        <v>93.133107727016352</v>
      </c>
      <c r="AC45" s="13">
        <v>96.42251189824853</v>
      </c>
      <c r="AD45" s="46">
        <v>93.962913154019262</v>
      </c>
      <c r="AE45" s="35">
        <v>95.684552662967249</v>
      </c>
    </row>
    <row r="46" spans="1:31" ht="12.75" customHeight="1">
      <c r="A46" s="109"/>
      <c r="B46" s="62" t="s">
        <v>49</v>
      </c>
      <c r="C46" s="63"/>
      <c r="D46" s="63"/>
      <c r="E46" s="63"/>
      <c r="F46" s="63"/>
      <c r="G46" s="63"/>
      <c r="H46" s="63"/>
      <c r="I46" s="63"/>
      <c r="J46" s="63"/>
      <c r="K46" s="43">
        <v>185.28289533887599</v>
      </c>
      <c r="L46" s="43">
        <v>142.94148665019131</v>
      </c>
      <c r="M46" s="43">
        <v>76.111789190373372</v>
      </c>
      <c r="N46" s="43">
        <v>167.97489023998293</v>
      </c>
      <c r="O46" s="43">
        <v>139.55095841283935</v>
      </c>
      <c r="P46" s="43">
        <v>211.74601452525857</v>
      </c>
      <c r="Q46" s="43">
        <v>88.438064853176598</v>
      </c>
      <c r="R46" s="43">
        <v>114.56689018971538</v>
      </c>
      <c r="S46" s="43">
        <v>101.72728227183114</v>
      </c>
      <c r="T46" s="43">
        <v>134.98058016107353</v>
      </c>
      <c r="U46" s="43">
        <v>93.817299696505842</v>
      </c>
      <c r="V46" s="43">
        <v>73.834011714484262</v>
      </c>
      <c r="W46" s="43">
        <v>122.38512200661133</v>
      </c>
      <c r="X46" s="43">
        <v>79.179183601342999</v>
      </c>
      <c r="Y46" s="43">
        <v>209.47913176216539</v>
      </c>
      <c r="Z46" s="43">
        <v>243.60872227695094</v>
      </c>
      <c r="AA46" s="43">
        <v>105.36055068976131</v>
      </c>
      <c r="AB46" s="43">
        <v>153.04201819370647</v>
      </c>
      <c r="AC46" s="13">
        <v>166.21155719675042</v>
      </c>
      <c r="AD46" s="46">
        <v>153.45027756940223</v>
      </c>
      <c r="AE46" s="35">
        <v>162.23637059103925</v>
      </c>
    </row>
    <row r="47" spans="1:31" ht="12.75" customHeight="1">
      <c r="A47" s="109"/>
      <c r="B47" s="62" t="s">
        <v>50</v>
      </c>
      <c r="C47" s="63"/>
      <c r="D47" s="63"/>
      <c r="E47" s="63"/>
      <c r="F47" s="63"/>
      <c r="G47" s="63"/>
      <c r="H47" s="63"/>
      <c r="I47" s="63"/>
      <c r="J47" s="63"/>
      <c r="K47" s="43">
        <v>179.22453864580862</v>
      </c>
      <c r="L47" s="43">
        <v>174.34490106180496</v>
      </c>
      <c r="M47" s="43">
        <v>666.70735142240176</v>
      </c>
      <c r="N47" s="43">
        <v>162.6139901044462</v>
      </c>
      <c r="O47" s="43">
        <v>143.7138214151235</v>
      </c>
      <c r="P47" s="43">
        <v>247.07335443341688</v>
      </c>
      <c r="Q47" s="43">
        <v>124.32862965746327</v>
      </c>
      <c r="R47" s="43">
        <v>133.6437288303251</v>
      </c>
      <c r="S47" s="43">
        <v>114.68364914627459</v>
      </c>
      <c r="T47" s="43">
        <v>94.374067371495698</v>
      </c>
      <c r="U47" s="43">
        <v>112.66253886367127</v>
      </c>
      <c r="V47" s="43">
        <v>100.29584036533308</v>
      </c>
      <c r="W47" s="43">
        <v>113.87872517600748</v>
      </c>
      <c r="X47" s="43">
        <v>96.13594863639041</v>
      </c>
      <c r="Y47" s="43">
        <v>205.74171289573948</v>
      </c>
      <c r="Z47" s="43">
        <v>249.15865704624724</v>
      </c>
      <c r="AA47" s="43">
        <v>95.023085317737923</v>
      </c>
      <c r="AB47" s="43">
        <v>164.3261155230532</v>
      </c>
      <c r="AC47" s="13">
        <v>172.37837298010649</v>
      </c>
      <c r="AD47" s="46">
        <v>163.30940838102188</v>
      </c>
      <c r="AE47" s="35">
        <v>169.55335639441154</v>
      </c>
    </row>
    <row r="48" spans="1:31" ht="12.75" customHeight="1">
      <c r="A48" s="109"/>
      <c r="B48" s="62" t="s">
        <v>58</v>
      </c>
      <c r="C48" s="63"/>
      <c r="D48" s="63"/>
      <c r="E48" s="63"/>
      <c r="F48" s="63"/>
      <c r="G48" s="63"/>
      <c r="H48" s="63"/>
      <c r="I48" s="63"/>
      <c r="J48" s="63"/>
      <c r="K48" s="43">
        <v>59.848825814864981</v>
      </c>
      <c r="L48" s="43">
        <v>55.942774868123301</v>
      </c>
      <c r="M48" s="43">
        <v>232.73558038368856</v>
      </c>
      <c r="N48" s="43">
        <v>62.987358730542809</v>
      </c>
      <c r="O48" s="43">
        <v>63.604087886349546</v>
      </c>
      <c r="P48" s="43">
        <v>146.68862911352528</v>
      </c>
      <c r="Q48" s="43">
        <v>59.5461339248548</v>
      </c>
      <c r="R48" s="43">
        <v>57.938977090881821</v>
      </c>
      <c r="S48" s="43">
        <v>50.67077035544996</v>
      </c>
      <c r="T48" s="43">
        <v>35.174778550338125</v>
      </c>
      <c r="U48" s="43">
        <v>47.626336724911418</v>
      </c>
      <c r="V48" s="43">
        <v>48.788841457361265</v>
      </c>
      <c r="W48" s="43">
        <v>40.650365473096308</v>
      </c>
      <c r="X48" s="43">
        <v>57.943099487541971</v>
      </c>
      <c r="Y48" s="43">
        <v>108.73698449929881</v>
      </c>
      <c r="Z48" s="43">
        <v>124.00489895897122</v>
      </c>
      <c r="AA48" s="43">
        <v>50.018748076223524</v>
      </c>
      <c r="AB48" s="43">
        <v>73.608333809442186</v>
      </c>
      <c r="AC48" s="13">
        <v>59.839491233552216</v>
      </c>
      <c r="AD48" s="46">
        <v>71.456305788025105</v>
      </c>
      <c r="AE48" s="35">
        <v>63.458172664135951</v>
      </c>
    </row>
    <row r="49" spans="1:31" ht="12.75" customHeight="1">
      <c r="A49" s="109"/>
      <c r="B49" s="62" t="s">
        <v>51</v>
      </c>
      <c r="C49" s="63"/>
      <c r="D49" s="63"/>
      <c r="E49" s="63"/>
      <c r="F49" s="63"/>
      <c r="G49" s="63"/>
      <c r="H49" s="63"/>
      <c r="I49" s="63"/>
      <c r="J49" s="63"/>
      <c r="K49" s="43">
        <v>60.700632244467855</v>
      </c>
      <c r="L49" s="43">
        <v>65.212597969957685</v>
      </c>
      <c r="M49" s="43">
        <v>60.749262090365548</v>
      </c>
      <c r="N49" s="43">
        <v>44.280174723035834</v>
      </c>
      <c r="O49" s="43">
        <v>64.467593649017687</v>
      </c>
      <c r="P49" s="43">
        <v>41.948804583348632</v>
      </c>
      <c r="Q49" s="43">
        <v>57.677974328551386</v>
      </c>
      <c r="R49" s="43">
        <v>78.314854314525704</v>
      </c>
      <c r="S49" s="43">
        <v>71.098151293630693</v>
      </c>
      <c r="T49" s="43">
        <v>61.581676240978041</v>
      </c>
      <c r="U49" s="43">
        <v>49.362289787281441</v>
      </c>
      <c r="V49" s="43">
        <v>40.475981735159813</v>
      </c>
      <c r="W49" s="43">
        <v>49.637569588811097</v>
      </c>
      <c r="X49" s="43">
        <v>63.185580389329488</v>
      </c>
      <c r="Y49" s="43">
        <v>23.356843921427139</v>
      </c>
      <c r="Z49" s="43">
        <v>31.475190258751908</v>
      </c>
      <c r="AA49" s="43">
        <v>44.681719819440502</v>
      </c>
      <c r="AB49" s="43">
        <v>45.532872174211825</v>
      </c>
      <c r="AC49" s="13">
        <v>59.466473235217798</v>
      </c>
      <c r="AD49" s="46">
        <v>60.299714666283606</v>
      </c>
      <c r="AE49" s="35">
        <v>59.725303209527475</v>
      </c>
    </row>
    <row r="50" spans="1:31" ht="12.75" customHeight="1">
      <c r="A50" s="110"/>
      <c r="B50" s="62" t="s">
        <v>52</v>
      </c>
      <c r="C50" s="63"/>
      <c r="D50" s="63"/>
      <c r="E50" s="63"/>
      <c r="F50" s="63"/>
      <c r="G50" s="63"/>
      <c r="H50" s="63"/>
      <c r="I50" s="63"/>
      <c r="J50" s="63"/>
      <c r="K50" s="43">
        <v>92.95486519871946</v>
      </c>
      <c r="L50" s="43">
        <v>93.502257699700735</v>
      </c>
      <c r="M50" s="43">
        <v>79.615787113170882</v>
      </c>
      <c r="N50" s="43">
        <v>91.391223851883225</v>
      </c>
      <c r="O50" s="43">
        <v>82.600550163985048</v>
      </c>
      <c r="P50" s="43">
        <v>83.924519183627723</v>
      </c>
      <c r="Q50" s="43">
        <v>92.97145976934469</v>
      </c>
      <c r="R50" s="43">
        <v>93.925807152544166</v>
      </c>
      <c r="S50" s="43">
        <v>83.874576414912809</v>
      </c>
      <c r="T50" s="43">
        <v>90.405139710771678</v>
      </c>
      <c r="U50" s="43">
        <v>85.194393805389595</v>
      </c>
      <c r="V50" s="43">
        <v>90.909090909090907</v>
      </c>
      <c r="W50" s="43">
        <v>61.20623970345963</v>
      </c>
      <c r="X50" s="43">
        <v>92.983897469602368</v>
      </c>
      <c r="Y50" s="43">
        <v>84.099946770203843</v>
      </c>
      <c r="Z50" s="43">
        <v>72.650779527254429</v>
      </c>
      <c r="AA50" s="43">
        <v>78.315484056179741</v>
      </c>
      <c r="AB50" s="43">
        <v>89.715522396560075</v>
      </c>
      <c r="AC50" s="13">
        <v>92.242526300397088</v>
      </c>
      <c r="AD50" s="46">
        <v>91.339443628268626</v>
      </c>
      <c r="AE50" s="35">
        <v>91.959303562798468</v>
      </c>
    </row>
    <row r="51" spans="1:31" ht="12.75" customHeight="1">
      <c r="A51" s="98" t="s">
        <v>53</v>
      </c>
      <c r="B51" s="99"/>
      <c r="C51" s="62" t="s">
        <v>54</v>
      </c>
      <c r="D51" s="63"/>
      <c r="E51" s="63"/>
      <c r="F51" s="63"/>
      <c r="G51" s="63"/>
      <c r="H51" s="63"/>
      <c r="I51" s="63"/>
      <c r="J51" s="104"/>
      <c r="K51" s="43">
        <v>52.534661807011787</v>
      </c>
      <c r="L51" s="43">
        <v>49.528393638401411</v>
      </c>
      <c r="M51" s="43">
        <v>12.292305318279805</v>
      </c>
      <c r="N51" s="43">
        <v>58.595483590951133</v>
      </c>
      <c r="O51" s="43">
        <v>55.147315881383022</v>
      </c>
      <c r="P51" s="43">
        <v>49.333578547359721</v>
      </c>
      <c r="Q51" s="43">
        <v>58.26674752977533</v>
      </c>
      <c r="R51" s="43">
        <v>52.626816875194912</v>
      </c>
      <c r="S51" s="43">
        <v>59.4774350875105</v>
      </c>
      <c r="T51" s="43">
        <v>62.846125876305045</v>
      </c>
      <c r="U51" s="43">
        <v>59.47049018538705</v>
      </c>
      <c r="V51" s="43">
        <v>60.890983366413806</v>
      </c>
      <c r="W51" s="43">
        <v>61.310731489957249</v>
      </c>
      <c r="X51" s="43">
        <v>52.180898126985596</v>
      </c>
      <c r="Y51" s="43">
        <v>57.302890701870304</v>
      </c>
      <c r="Z51" s="43">
        <v>63.096706839850725</v>
      </c>
      <c r="AA51" s="43">
        <v>62.868700087499676</v>
      </c>
      <c r="AB51" s="43">
        <v>48.154073051937296</v>
      </c>
      <c r="AC51" s="13">
        <v>52.958443641894384</v>
      </c>
      <c r="AD51" s="46">
        <v>55.899751465983229</v>
      </c>
      <c r="AE51" s="35">
        <v>53.756736033511956</v>
      </c>
    </row>
    <row r="52" spans="1:31" ht="12.75" customHeight="1">
      <c r="A52" s="100"/>
      <c r="B52" s="101"/>
      <c r="C52" s="62" t="s">
        <v>55</v>
      </c>
      <c r="D52" s="63"/>
      <c r="E52" s="63"/>
      <c r="F52" s="63"/>
      <c r="G52" s="63"/>
      <c r="H52" s="63"/>
      <c r="I52" s="63"/>
      <c r="J52" s="104"/>
      <c r="K52" s="43">
        <v>29.920007445102943</v>
      </c>
      <c r="L52" s="43">
        <v>28.075397992681406</v>
      </c>
      <c r="M52" s="43">
        <v>0</v>
      </c>
      <c r="N52" s="43">
        <v>40.788111929077736</v>
      </c>
      <c r="O52" s="43">
        <v>27.247723085705392</v>
      </c>
      <c r="P52" s="43">
        <v>21.178714299004561</v>
      </c>
      <c r="Q52" s="43">
        <v>31.473788867248683</v>
      </c>
      <c r="R52" s="43">
        <v>26.633314585121813</v>
      </c>
      <c r="S52" s="43">
        <v>22.913862718707939</v>
      </c>
      <c r="T52" s="43">
        <v>12.714115599523678</v>
      </c>
      <c r="U52" s="43">
        <v>29.290437185433731</v>
      </c>
      <c r="V52" s="43">
        <v>0</v>
      </c>
      <c r="W52" s="43">
        <v>46.038236269201015</v>
      </c>
      <c r="X52" s="43">
        <v>16.164727355692449</v>
      </c>
      <c r="Y52" s="43">
        <v>15.337631489650491</v>
      </c>
      <c r="Z52" s="43">
        <v>13.254861821903788</v>
      </c>
      <c r="AA52" s="43">
        <v>36.031523408802514</v>
      </c>
      <c r="AB52" s="43">
        <v>22.739100419521002</v>
      </c>
      <c r="AC52" s="13">
        <v>29.837222875332973</v>
      </c>
      <c r="AD52" s="46">
        <v>30.669760538147838</v>
      </c>
      <c r="AE52" s="35">
        <v>30.137101941406076</v>
      </c>
    </row>
    <row r="53" spans="1:31" ht="12.75" customHeight="1">
      <c r="A53" s="102"/>
      <c r="B53" s="103"/>
      <c r="C53" s="105" t="s">
        <v>56</v>
      </c>
      <c r="D53" s="106"/>
      <c r="E53" s="106"/>
      <c r="F53" s="106"/>
      <c r="G53" s="106"/>
      <c r="H53" s="106"/>
      <c r="I53" s="106"/>
      <c r="J53" s="107"/>
      <c r="K53" s="47">
        <v>1.2402864672563527</v>
      </c>
      <c r="L53" s="47">
        <v>1.8892641008444229</v>
      </c>
      <c r="M53" s="47">
        <v>0</v>
      </c>
      <c r="N53" s="47">
        <v>0.96789101299850944</v>
      </c>
      <c r="O53" s="47">
        <v>0.13492825449544618</v>
      </c>
      <c r="P53" s="47">
        <v>0.3070053028188669</v>
      </c>
      <c r="Q53" s="47">
        <v>0.73274042193862954</v>
      </c>
      <c r="R53" s="47">
        <v>1.0804890322962613</v>
      </c>
      <c r="S53" s="47">
        <v>0.63088829071332431</v>
      </c>
      <c r="T53" s="47">
        <v>0.47632133369973439</v>
      </c>
      <c r="U53" s="47">
        <v>0.57238724958057818</v>
      </c>
      <c r="V53" s="47">
        <v>0</v>
      </c>
      <c r="W53" s="47">
        <v>0</v>
      </c>
      <c r="X53" s="47">
        <v>0.14830025096965549</v>
      </c>
      <c r="Y53" s="47">
        <v>0.4411265693926027</v>
      </c>
      <c r="Z53" s="47">
        <v>0</v>
      </c>
      <c r="AA53" s="47">
        <v>0.34729179189207243</v>
      </c>
      <c r="AB53" s="47">
        <v>0.6053847379321331</v>
      </c>
      <c r="AC53" s="13">
        <v>1.1638909129378927</v>
      </c>
      <c r="AD53" s="48">
        <v>0.90894791126725916</v>
      </c>
      <c r="AE53" s="49">
        <v>1.0720607499824129</v>
      </c>
    </row>
    <row r="54" spans="1:31" ht="17.149999999999999" customHeight="1">
      <c r="AC54" s="2"/>
      <c r="AD54" s="2"/>
      <c r="AE54" s="2"/>
    </row>
  </sheetData>
  <mergeCells count="82">
    <mergeCell ref="A51:B53"/>
    <mergeCell ref="C51:J51"/>
    <mergeCell ref="C52:J52"/>
    <mergeCell ref="C53:J53"/>
    <mergeCell ref="A35:J35"/>
    <mergeCell ref="A40:J40"/>
    <mergeCell ref="A41:A50"/>
    <mergeCell ref="B41:J41"/>
    <mergeCell ref="B42:J42"/>
    <mergeCell ref="B43:J43"/>
    <mergeCell ref="B44:J44"/>
    <mergeCell ref="B45:J45"/>
    <mergeCell ref="B46:J46"/>
    <mergeCell ref="B47:J47"/>
    <mergeCell ref="B48:J48"/>
    <mergeCell ref="B14:J14"/>
    <mergeCell ref="B15:J15"/>
    <mergeCell ref="B16:J16"/>
    <mergeCell ref="A8:A16"/>
    <mergeCell ref="B8:J8"/>
    <mergeCell ref="B9:J9"/>
    <mergeCell ref="B10:J10"/>
    <mergeCell ref="B11:J11"/>
    <mergeCell ref="B12:J12"/>
    <mergeCell ref="A7:J7"/>
    <mergeCell ref="A1:J2"/>
    <mergeCell ref="A4:J4"/>
    <mergeCell ref="A5:J5"/>
    <mergeCell ref="B13:J13"/>
    <mergeCell ref="A6:J6"/>
    <mergeCell ref="A3:J3"/>
    <mergeCell ref="A34:J34"/>
    <mergeCell ref="A29:A33"/>
    <mergeCell ref="B29:J29"/>
    <mergeCell ref="B31:J31"/>
    <mergeCell ref="B33:J33"/>
    <mergeCell ref="B32:J32"/>
    <mergeCell ref="B30:J30"/>
    <mergeCell ref="H26:J26"/>
    <mergeCell ref="H27:J27"/>
    <mergeCell ref="B17:J17"/>
    <mergeCell ref="B18:J18"/>
    <mergeCell ref="B19:J19"/>
    <mergeCell ref="D21:J21"/>
    <mergeCell ref="D22:J22"/>
    <mergeCell ref="D23:J23"/>
    <mergeCell ref="D24:G25"/>
    <mergeCell ref="H24:J24"/>
    <mergeCell ref="H25:J25"/>
    <mergeCell ref="B20:J20"/>
    <mergeCell ref="S1:S2"/>
    <mergeCell ref="T1:T2"/>
    <mergeCell ref="U1:U2"/>
    <mergeCell ref="V1:V2"/>
    <mergeCell ref="B50:J50"/>
    <mergeCell ref="A36:J36"/>
    <mergeCell ref="A37:J37"/>
    <mergeCell ref="A38:J38"/>
    <mergeCell ref="A39:J39"/>
    <mergeCell ref="B49:J49"/>
    <mergeCell ref="A17:A20"/>
    <mergeCell ref="B28:J28"/>
    <mergeCell ref="A21:A28"/>
    <mergeCell ref="B21:C27"/>
    <mergeCell ref="K1:K2"/>
    <mergeCell ref="D26:G27"/>
    <mergeCell ref="AD1:AD2"/>
    <mergeCell ref="AE1:AE2"/>
    <mergeCell ref="R1:R2"/>
    <mergeCell ref="L1:L2"/>
    <mergeCell ref="N1:N2"/>
    <mergeCell ref="O1:O2"/>
    <mergeCell ref="P1:P2"/>
    <mergeCell ref="Q1:Q2"/>
    <mergeCell ref="M1:M2"/>
    <mergeCell ref="AB1:AB2"/>
    <mergeCell ref="AC1:AC2"/>
    <mergeCell ref="W1:W2"/>
    <mergeCell ref="X1:X2"/>
    <mergeCell ref="Y1:Y2"/>
    <mergeCell ref="Z1:Z2"/>
    <mergeCell ref="AA1:AA2"/>
  </mergeCells>
  <phoneticPr fontId="3"/>
  <pageMargins left="0.74803149606299213" right="0.74803149606299213" top="0.78740157480314965" bottom="0.70866141732283472" header="0.31496062992125984" footer="0.51181102362204722"/>
  <pageSetup paperSize="9" orientation="portrait" useFirstPageNumber="1" r:id="rId1"/>
  <headerFooter>
    <oddHeader>&amp;L&amp;"ＭＳ ゴシック,標準"&amp;10 ２　令和４年度地方公営企業決算状況調査（法適用企業）
　（１）水道事業（簡易水道事業も含む）
　　　&amp;A［&amp;P/&amp;N］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E59"/>
  <sheetViews>
    <sheetView zoomScaleNormal="100" workbookViewId="0">
      <selection sqref="A1:J2"/>
    </sheetView>
  </sheetViews>
  <sheetFormatPr defaultColWidth="9.6328125" defaultRowHeight="17.149999999999999" customHeight="1"/>
  <cols>
    <col min="1" max="10" width="2.6328125" style="1" customWidth="1"/>
    <col min="11" max="29" width="10.1796875" style="1" customWidth="1"/>
    <col min="30" max="30" width="10.1796875" style="3" customWidth="1"/>
    <col min="31" max="31" width="10.1796875" style="1" customWidth="1"/>
    <col min="32" max="252" width="9.6328125" style="1"/>
    <col min="253" max="264" width="2.6328125" style="1" customWidth="1"/>
    <col min="265" max="508" width="9.6328125" style="1"/>
    <col min="509" max="520" width="2.6328125" style="1" customWidth="1"/>
    <col min="521" max="764" width="9.6328125" style="1"/>
    <col min="765" max="776" width="2.6328125" style="1" customWidth="1"/>
    <col min="777" max="1020" width="9.6328125" style="1"/>
    <col min="1021" max="1032" width="2.6328125" style="1" customWidth="1"/>
    <col min="1033" max="1276" width="9.6328125" style="1"/>
    <col min="1277" max="1288" width="2.6328125" style="1" customWidth="1"/>
    <col min="1289" max="1532" width="9.6328125" style="1"/>
    <col min="1533" max="1544" width="2.6328125" style="1" customWidth="1"/>
    <col min="1545" max="1788" width="9.6328125" style="1"/>
    <col min="1789" max="1800" width="2.6328125" style="1" customWidth="1"/>
    <col min="1801" max="2044" width="9.6328125" style="1"/>
    <col min="2045" max="2056" width="2.6328125" style="1" customWidth="1"/>
    <col min="2057" max="2300" width="9.6328125" style="1"/>
    <col min="2301" max="2312" width="2.6328125" style="1" customWidth="1"/>
    <col min="2313" max="2556" width="9.6328125" style="1"/>
    <col min="2557" max="2568" width="2.6328125" style="1" customWidth="1"/>
    <col min="2569" max="2812" width="9.6328125" style="1"/>
    <col min="2813" max="2824" width="2.6328125" style="1" customWidth="1"/>
    <col min="2825" max="3068" width="9.6328125" style="1"/>
    <col min="3069" max="3080" width="2.6328125" style="1" customWidth="1"/>
    <col min="3081" max="3324" width="9.6328125" style="1"/>
    <col min="3325" max="3336" width="2.6328125" style="1" customWidth="1"/>
    <col min="3337" max="3580" width="9.6328125" style="1"/>
    <col min="3581" max="3592" width="2.6328125" style="1" customWidth="1"/>
    <col min="3593" max="3836" width="9.6328125" style="1"/>
    <col min="3837" max="3848" width="2.6328125" style="1" customWidth="1"/>
    <col min="3849" max="4092" width="9.6328125" style="1"/>
    <col min="4093" max="4104" width="2.6328125" style="1" customWidth="1"/>
    <col min="4105" max="4348" width="9.6328125" style="1"/>
    <col min="4349" max="4360" width="2.6328125" style="1" customWidth="1"/>
    <col min="4361" max="4604" width="9.6328125" style="1"/>
    <col min="4605" max="4616" width="2.6328125" style="1" customWidth="1"/>
    <col min="4617" max="4860" width="9.6328125" style="1"/>
    <col min="4861" max="4872" width="2.6328125" style="1" customWidth="1"/>
    <col min="4873" max="5116" width="9.6328125" style="1"/>
    <col min="5117" max="5128" width="2.6328125" style="1" customWidth="1"/>
    <col min="5129" max="5372" width="9.6328125" style="1"/>
    <col min="5373" max="5384" width="2.6328125" style="1" customWidth="1"/>
    <col min="5385" max="5628" width="9.6328125" style="1"/>
    <col min="5629" max="5640" width="2.6328125" style="1" customWidth="1"/>
    <col min="5641" max="5884" width="9.6328125" style="1"/>
    <col min="5885" max="5896" width="2.6328125" style="1" customWidth="1"/>
    <col min="5897" max="6140" width="9.6328125" style="1"/>
    <col min="6141" max="6152" width="2.6328125" style="1" customWidth="1"/>
    <col min="6153" max="6396" width="9.6328125" style="1"/>
    <col min="6397" max="6408" width="2.6328125" style="1" customWidth="1"/>
    <col min="6409" max="6652" width="9.6328125" style="1"/>
    <col min="6653" max="6664" width="2.6328125" style="1" customWidth="1"/>
    <col min="6665" max="6908" width="9.6328125" style="1"/>
    <col min="6909" max="6920" width="2.6328125" style="1" customWidth="1"/>
    <col min="6921" max="7164" width="9.6328125" style="1"/>
    <col min="7165" max="7176" width="2.6328125" style="1" customWidth="1"/>
    <col min="7177" max="7420" width="9.6328125" style="1"/>
    <col min="7421" max="7432" width="2.6328125" style="1" customWidth="1"/>
    <col min="7433" max="7676" width="9.6328125" style="1"/>
    <col min="7677" max="7688" width="2.6328125" style="1" customWidth="1"/>
    <col min="7689" max="7932" width="9.6328125" style="1"/>
    <col min="7933" max="7944" width="2.6328125" style="1" customWidth="1"/>
    <col min="7945" max="8188" width="9.6328125" style="1"/>
    <col min="8189" max="8200" width="2.6328125" style="1" customWidth="1"/>
    <col min="8201" max="8444" width="9.6328125" style="1"/>
    <col min="8445" max="8456" width="2.6328125" style="1" customWidth="1"/>
    <col min="8457" max="8700" width="9.6328125" style="1"/>
    <col min="8701" max="8712" width="2.6328125" style="1" customWidth="1"/>
    <col min="8713" max="8956" width="9.6328125" style="1"/>
    <col min="8957" max="8968" width="2.6328125" style="1" customWidth="1"/>
    <col min="8969" max="9212" width="9.6328125" style="1"/>
    <col min="9213" max="9224" width="2.6328125" style="1" customWidth="1"/>
    <col min="9225" max="9468" width="9.6328125" style="1"/>
    <col min="9469" max="9480" width="2.6328125" style="1" customWidth="1"/>
    <col min="9481" max="9724" width="9.6328125" style="1"/>
    <col min="9725" max="9736" width="2.6328125" style="1" customWidth="1"/>
    <col min="9737" max="9980" width="9.6328125" style="1"/>
    <col min="9981" max="9992" width="2.6328125" style="1" customWidth="1"/>
    <col min="9993" max="10236" width="9.6328125" style="1"/>
    <col min="10237" max="10248" width="2.6328125" style="1" customWidth="1"/>
    <col min="10249" max="10492" width="9.6328125" style="1"/>
    <col min="10493" max="10504" width="2.6328125" style="1" customWidth="1"/>
    <col min="10505" max="10748" width="9.6328125" style="1"/>
    <col min="10749" max="10760" width="2.6328125" style="1" customWidth="1"/>
    <col min="10761" max="11004" width="9.6328125" style="1"/>
    <col min="11005" max="11016" width="2.6328125" style="1" customWidth="1"/>
    <col min="11017" max="11260" width="9.6328125" style="1"/>
    <col min="11261" max="11272" width="2.6328125" style="1" customWidth="1"/>
    <col min="11273" max="11516" width="9.6328125" style="1"/>
    <col min="11517" max="11528" width="2.6328125" style="1" customWidth="1"/>
    <col min="11529" max="11772" width="9.6328125" style="1"/>
    <col min="11773" max="11784" width="2.6328125" style="1" customWidth="1"/>
    <col min="11785" max="12028" width="9.6328125" style="1"/>
    <col min="12029" max="12040" width="2.6328125" style="1" customWidth="1"/>
    <col min="12041" max="12284" width="9.6328125" style="1"/>
    <col min="12285" max="12296" width="2.6328125" style="1" customWidth="1"/>
    <col min="12297" max="12540" width="9.6328125" style="1"/>
    <col min="12541" max="12552" width="2.6328125" style="1" customWidth="1"/>
    <col min="12553" max="12796" width="9.6328125" style="1"/>
    <col min="12797" max="12808" width="2.6328125" style="1" customWidth="1"/>
    <col min="12809" max="13052" width="9.6328125" style="1"/>
    <col min="13053" max="13064" width="2.6328125" style="1" customWidth="1"/>
    <col min="13065" max="13308" width="9.6328125" style="1"/>
    <col min="13309" max="13320" width="2.6328125" style="1" customWidth="1"/>
    <col min="13321" max="13564" width="9.6328125" style="1"/>
    <col min="13565" max="13576" width="2.6328125" style="1" customWidth="1"/>
    <col min="13577" max="13820" width="9.6328125" style="1"/>
    <col min="13821" max="13832" width="2.6328125" style="1" customWidth="1"/>
    <col min="13833" max="14076" width="9.6328125" style="1"/>
    <col min="14077" max="14088" width="2.6328125" style="1" customWidth="1"/>
    <col min="14089" max="14332" width="9.6328125" style="1"/>
    <col min="14333" max="14344" width="2.6328125" style="1" customWidth="1"/>
    <col min="14345" max="14588" width="9.6328125" style="1"/>
    <col min="14589" max="14600" width="2.6328125" style="1" customWidth="1"/>
    <col min="14601" max="14844" width="9.6328125" style="1"/>
    <col min="14845" max="14856" width="2.6328125" style="1" customWidth="1"/>
    <col min="14857" max="15100" width="9.6328125" style="1"/>
    <col min="15101" max="15112" width="2.6328125" style="1" customWidth="1"/>
    <col min="15113" max="15356" width="9.6328125" style="1"/>
    <col min="15357" max="15368" width="2.6328125" style="1" customWidth="1"/>
    <col min="15369" max="15612" width="9.6328125" style="1"/>
    <col min="15613" max="15624" width="2.6328125" style="1" customWidth="1"/>
    <col min="15625" max="15868" width="9.6328125" style="1"/>
    <col min="15869" max="15880" width="2.6328125" style="1" customWidth="1"/>
    <col min="15881" max="16124" width="9.6328125" style="1"/>
    <col min="16125" max="16136" width="2.6328125" style="1" customWidth="1"/>
    <col min="16137" max="16384" width="9.6328125" style="1"/>
  </cols>
  <sheetData>
    <row r="1" spans="1:31" ht="12.75" customHeight="1">
      <c r="A1" s="91" t="s">
        <v>242</v>
      </c>
      <c r="B1" s="92"/>
      <c r="C1" s="92"/>
      <c r="D1" s="92"/>
      <c r="E1" s="92"/>
      <c r="F1" s="92"/>
      <c r="G1" s="92"/>
      <c r="H1" s="92"/>
      <c r="I1" s="92"/>
      <c r="J1" s="92"/>
      <c r="K1" s="115" t="s">
        <v>243</v>
      </c>
      <c r="L1" s="111" t="s">
        <v>265</v>
      </c>
      <c r="M1" s="111" t="s">
        <v>266</v>
      </c>
      <c r="N1" s="111" t="s">
        <v>267</v>
      </c>
      <c r="O1" s="111" t="s">
        <v>247</v>
      </c>
      <c r="P1" s="111" t="s">
        <v>248</v>
      </c>
      <c r="Q1" s="111" t="s">
        <v>268</v>
      </c>
      <c r="R1" s="111" t="s">
        <v>269</v>
      </c>
      <c r="S1" s="111" t="s">
        <v>270</v>
      </c>
      <c r="T1" s="111" t="s">
        <v>271</v>
      </c>
      <c r="U1" s="111" t="s">
        <v>272</v>
      </c>
      <c r="V1" s="111" t="s">
        <v>273</v>
      </c>
      <c r="W1" s="111" t="s">
        <v>274</v>
      </c>
      <c r="X1" s="111" t="s">
        <v>256</v>
      </c>
      <c r="Y1" s="111" t="s">
        <v>257</v>
      </c>
      <c r="Z1" s="111" t="s">
        <v>275</v>
      </c>
      <c r="AA1" s="111" t="s">
        <v>259</v>
      </c>
      <c r="AB1" s="111" t="s">
        <v>276</v>
      </c>
      <c r="AC1" s="57" t="s">
        <v>302</v>
      </c>
      <c r="AD1" s="113" t="s">
        <v>300</v>
      </c>
      <c r="AE1" s="57" t="s">
        <v>301</v>
      </c>
    </row>
    <row r="2" spans="1:31" ht="12.7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16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58"/>
      <c r="AD2" s="114"/>
      <c r="AE2" s="58"/>
    </row>
    <row r="3" spans="1:31" ht="12.75" customHeight="1">
      <c r="A3" s="141" t="s">
        <v>206</v>
      </c>
      <c r="B3" s="142"/>
      <c r="C3" s="142"/>
      <c r="D3" s="142"/>
      <c r="E3" s="142"/>
      <c r="F3" s="142"/>
      <c r="G3" s="142"/>
      <c r="H3" s="142"/>
      <c r="I3" s="142"/>
      <c r="J3" s="9" t="s">
        <v>10</v>
      </c>
      <c r="K3" s="27">
        <v>85304925</v>
      </c>
      <c r="L3" s="27">
        <v>31471999</v>
      </c>
      <c r="M3" s="27">
        <v>324219</v>
      </c>
      <c r="N3" s="27">
        <v>9991213</v>
      </c>
      <c r="O3" s="27">
        <v>3113027</v>
      </c>
      <c r="P3" s="27">
        <v>1367279</v>
      </c>
      <c r="Q3" s="27">
        <v>2594396</v>
      </c>
      <c r="R3" s="27">
        <v>1963633</v>
      </c>
      <c r="S3" s="27">
        <v>647213</v>
      </c>
      <c r="T3" s="27">
        <v>341648</v>
      </c>
      <c r="U3" s="27">
        <v>326465</v>
      </c>
      <c r="V3" s="27">
        <v>118837</v>
      </c>
      <c r="W3" s="27">
        <v>187622</v>
      </c>
      <c r="X3" s="27">
        <v>267051</v>
      </c>
      <c r="Y3" s="27">
        <v>390496</v>
      </c>
      <c r="Z3" s="27">
        <v>205203</v>
      </c>
      <c r="AA3" s="27">
        <v>414961</v>
      </c>
      <c r="AB3" s="27">
        <v>552123</v>
      </c>
      <c r="AC3" s="16">
        <f t="shared" ref="AC3:AC58" si="0">SUM(K3:AB3)</f>
        <v>139582310</v>
      </c>
      <c r="AD3" s="42">
        <v>54683300</v>
      </c>
      <c r="AE3" s="16">
        <f>AD3+AC3</f>
        <v>194265610</v>
      </c>
    </row>
    <row r="4" spans="1:31" ht="12.75" customHeight="1">
      <c r="A4" s="130" t="s">
        <v>76</v>
      </c>
      <c r="B4" s="131"/>
      <c r="C4" s="131"/>
      <c r="D4" s="131"/>
      <c r="E4" s="131"/>
      <c r="F4" s="131"/>
      <c r="G4" s="131"/>
      <c r="H4" s="131"/>
      <c r="I4" s="131"/>
      <c r="J4" s="10" t="s">
        <v>207</v>
      </c>
      <c r="K4" s="28">
        <v>77649684</v>
      </c>
      <c r="L4" s="28">
        <v>28276261</v>
      </c>
      <c r="M4" s="28">
        <v>24568</v>
      </c>
      <c r="N4" s="28">
        <v>9005274</v>
      </c>
      <c r="O4" s="28">
        <v>2564695</v>
      </c>
      <c r="P4" s="28">
        <v>1040804</v>
      </c>
      <c r="Q4" s="28">
        <v>2304866</v>
      </c>
      <c r="R4" s="28">
        <v>1562222</v>
      </c>
      <c r="S4" s="28">
        <v>547524</v>
      </c>
      <c r="T4" s="28">
        <v>264386</v>
      </c>
      <c r="U4" s="28">
        <v>208718</v>
      </c>
      <c r="V4" s="28">
        <v>80686</v>
      </c>
      <c r="W4" s="28">
        <v>146294</v>
      </c>
      <c r="X4" s="28">
        <v>204803</v>
      </c>
      <c r="Y4" s="28">
        <v>348345</v>
      </c>
      <c r="Z4" s="28">
        <v>183628</v>
      </c>
      <c r="AA4" s="28">
        <v>390479</v>
      </c>
      <c r="AB4" s="28">
        <v>520214</v>
      </c>
      <c r="AC4" s="17">
        <f t="shared" si="0"/>
        <v>125323451</v>
      </c>
      <c r="AD4" s="42">
        <v>50500144</v>
      </c>
      <c r="AE4" s="17">
        <f>AC4+AD4</f>
        <v>175823595</v>
      </c>
    </row>
    <row r="5" spans="1:31" ht="12.75" customHeight="1">
      <c r="A5" s="130" t="s">
        <v>77</v>
      </c>
      <c r="B5" s="131"/>
      <c r="C5" s="131"/>
      <c r="D5" s="131"/>
      <c r="E5" s="131"/>
      <c r="F5" s="131"/>
      <c r="G5" s="131"/>
      <c r="H5" s="131"/>
      <c r="I5" s="131"/>
      <c r="J5" s="132"/>
      <c r="K5" s="28">
        <v>69448828</v>
      </c>
      <c r="L5" s="28">
        <v>24120624</v>
      </c>
      <c r="M5" s="28">
        <v>24320</v>
      </c>
      <c r="N5" s="28">
        <v>8691429</v>
      </c>
      <c r="O5" s="28">
        <v>2523867</v>
      </c>
      <c r="P5" s="28">
        <v>1014905</v>
      </c>
      <c r="Q5" s="28">
        <v>1582807</v>
      </c>
      <c r="R5" s="28">
        <v>1436167</v>
      </c>
      <c r="S5" s="28">
        <v>523218</v>
      </c>
      <c r="T5" s="28">
        <v>255089</v>
      </c>
      <c r="U5" s="28">
        <v>177128</v>
      </c>
      <c r="V5" s="28">
        <v>74373</v>
      </c>
      <c r="W5" s="28">
        <v>145500</v>
      </c>
      <c r="X5" s="28">
        <v>161307</v>
      </c>
      <c r="Y5" s="28">
        <v>337584</v>
      </c>
      <c r="Z5" s="28">
        <v>182994</v>
      </c>
      <c r="AA5" s="28">
        <v>376527</v>
      </c>
      <c r="AB5" s="28">
        <v>482165</v>
      </c>
      <c r="AC5" s="17">
        <f t="shared" si="0"/>
        <v>111558832</v>
      </c>
      <c r="AD5" s="42">
        <v>46598522</v>
      </c>
      <c r="AE5" s="17">
        <f t="shared" ref="AE5:AE38" si="1">AC5+AD5</f>
        <v>158157354</v>
      </c>
    </row>
    <row r="6" spans="1:31" ht="12.75" customHeight="1">
      <c r="A6" s="130" t="s">
        <v>78</v>
      </c>
      <c r="B6" s="131"/>
      <c r="C6" s="131"/>
      <c r="D6" s="131"/>
      <c r="E6" s="131"/>
      <c r="F6" s="131"/>
      <c r="G6" s="131"/>
      <c r="H6" s="131"/>
      <c r="I6" s="131"/>
      <c r="J6" s="132"/>
      <c r="K6" s="28">
        <v>0</v>
      </c>
      <c r="L6" s="28">
        <v>0</v>
      </c>
      <c r="M6" s="28">
        <v>24320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17">
        <f t="shared" si="0"/>
        <v>24320</v>
      </c>
      <c r="AD6" s="42">
        <v>0</v>
      </c>
      <c r="AE6" s="17">
        <f t="shared" si="1"/>
        <v>24320</v>
      </c>
    </row>
    <row r="7" spans="1:31" ht="12.75" customHeight="1">
      <c r="A7" s="130" t="s">
        <v>79</v>
      </c>
      <c r="B7" s="131"/>
      <c r="C7" s="131"/>
      <c r="D7" s="131"/>
      <c r="E7" s="131"/>
      <c r="F7" s="131"/>
      <c r="G7" s="131"/>
      <c r="H7" s="131"/>
      <c r="I7" s="131"/>
      <c r="J7" s="132"/>
      <c r="K7" s="28">
        <v>212075</v>
      </c>
      <c r="L7" s="28">
        <v>13155</v>
      </c>
      <c r="M7" s="28">
        <v>0</v>
      </c>
      <c r="N7" s="28">
        <v>44023</v>
      </c>
      <c r="O7" s="28">
        <v>32052</v>
      </c>
      <c r="P7" s="28">
        <v>3406</v>
      </c>
      <c r="Q7" s="28">
        <v>15531</v>
      </c>
      <c r="R7" s="28">
        <v>20748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33850</v>
      </c>
      <c r="Y7" s="28">
        <v>0</v>
      </c>
      <c r="Z7" s="28">
        <v>489</v>
      </c>
      <c r="AA7" s="28">
        <v>0</v>
      </c>
      <c r="AB7" s="28">
        <v>0</v>
      </c>
      <c r="AC7" s="17">
        <f t="shared" si="0"/>
        <v>375329</v>
      </c>
      <c r="AD7" s="42">
        <v>1002463</v>
      </c>
      <c r="AE7" s="17">
        <f t="shared" si="1"/>
        <v>1377792</v>
      </c>
    </row>
    <row r="8" spans="1:31" ht="12.75" customHeight="1">
      <c r="A8" s="130" t="s">
        <v>80</v>
      </c>
      <c r="B8" s="131"/>
      <c r="C8" s="131"/>
      <c r="D8" s="131"/>
      <c r="E8" s="131"/>
      <c r="F8" s="131"/>
      <c r="G8" s="131"/>
      <c r="H8" s="131"/>
      <c r="I8" s="131"/>
      <c r="J8" s="132"/>
      <c r="K8" s="28">
        <v>7988781</v>
      </c>
      <c r="L8" s="28">
        <v>4142482</v>
      </c>
      <c r="M8" s="28">
        <v>248</v>
      </c>
      <c r="N8" s="28">
        <v>269822</v>
      </c>
      <c r="O8" s="28">
        <v>8776</v>
      </c>
      <c r="P8" s="28">
        <v>22493</v>
      </c>
      <c r="Q8" s="28">
        <v>706528</v>
      </c>
      <c r="R8" s="28">
        <v>105307</v>
      </c>
      <c r="S8" s="28">
        <v>24306</v>
      </c>
      <c r="T8" s="28">
        <v>9297</v>
      </c>
      <c r="U8" s="28">
        <v>31590</v>
      </c>
      <c r="V8" s="28">
        <v>6313</v>
      </c>
      <c r="W8" s="28">
        <v>794</v>
      </c>
      <c r="X8" s="28">
        <v>9646</v>
      </c>
      <c r="Y8" s="28">
        <v>10761</v>
      </c>
      <c r="Z8" s="28">
        <v>145</v>
      </c>
      <c r="AA8" s="28">
        <v>13952</v>
      </c>
      <c r="AB8" s="28">
        <v>38049</v>
      </c>
      <c r="AC8" s="17">
        <f t="shared" si="0"/>
        <v>13389290</v>
      </c>
      <c r="AD8" s="42">
        <v>2899159</v>
      </c>
      <c r="AE8" s="17">
        <f t="shared" si="1"/>
        <v>16288449</v>
      </c>
    </row>
    <row r="9" spans="1:31" ht="12.75" customHeight="1">
      <c r="A9" s="130" t="s">
        <v>81</v>
      </c>
      <c r="B9" s="131"/>
      <c r="C9" s="131"/>
      <c r="D9" s="131"/>
      <c r="E9" s="131"/>
      <c r="F9" s="131"/>
      <c r="G9" s="131"/>
      <c r="H9" s="131"/>
      <c r="I9" s="131"/>
      <c r="J9" s="132"/>
      <c r="K9" s="28">
        <v>531108</v>
      </c>
      <c r="L9" s="28">
        <v>77673</v>
      </c>
      <c r="M9" s="28">
        <v>0</v>
      </c>
      <c r="N9" s="28">
        <v>21129</v>
      </c>
      <c r="O9" s="28">
        <v>8449</v>
      </c>
      <c r="P9" s="28">
        <v>4869</v>
      </c>
      <c r="Q9" s="28">
        <v>5465</v>
      </c>
      <c r="R9" s="28">
        <v>9048</v>
      </c>
      <c r="S9" s="28">
        <v>1052</v>
      </c>
      <c r="T9" s="28">
        <v>2500</v>
      </c>
      <c r="U9" s="28">
        <v>2530</v>
      </c>
      <c r="V9" s="28">
        <v>985</v>
      </c>
      <c r="W9" s="28">
        <v>345</v>
      </c>
      <c r="X9" s="28">
        <v>895</v>
      </c>
      <c r="Y9" s="28">
        <v>867</v>
      </c>
      <c r="Z9" s="28">
        <v>0</v>
      </c>
      <c r="AA9" s="28">
        <v>8222</v>
      </c>
      <c r="AB9" s="28">
        <v>1928</v>
      </c>
      <c r="AC9" s="17">
        <f t="shared" si="0"/>
        <v>677065</v>
      </c>
      <c r="AD9" s="42">
        <v>0</v>
      </c>
      <c r="AE9" s="17">
        <f t="shared" si="1"/>
        <v>677065</v>
      </c>
    </row>
    <row r="10" spans="1:31" ht="12.75" customHeight="1">
      <c r="A10" s="130" t="s">
        <v>82</v>
      </c>
      <c r="B10" s="131"/>
      <c r="C10" s="131"/>
      <c r="D10" s="131"/>
      <c r="E10" s="131"/>
      <c r="F10" s="131"/>
      <c r="G10" s="131"/>
      <c r="H10" s="131"/>
      <c r="I10" s="131"/>
      <c r="J10" s="132"/>
      <c r="K10" s="28">
        <v>7457673</v>
      </c>
      <c r="L10" s="28">
        <v>4064809</v>
      </c>
      <c r="M10" s="28">
        <v>248</v>
      </c>
      <c r="N10" s="28">
        <v>248693</v>
      </c>
      <c r="O10" s="28">
        <v>327</v>
      </c>
      <c r="P10" s="28">
        <v>17624</v>
      </c>
      <c r="Q10" s="28">
        <v>701063</v>
      </c>
      <c r="R10" s="28">
        <v>96259</v>
      </c>
      <c r="S10" s="28">
        <v>23254</v>
      </c>
      <c r="T10" s="28">
        <v>6797</v>
      </c>
      <c r="U10" s="28">
        <v>29060</v>
      </c>
      <c r="V10" s="28">
        <v>5328</v>
      </c>
      <c r="W10" s="28">
        <v>449</v>
      </c>
      <c r="X10" s="28">
        <v>8751</v>
      </c>
      <c r="Y10" s="28">
        <v>9894</v>
      </c>
      <c r="Z10" s="28">
        <v>145</v>
      </c>
      <c r="AA10" s="28">
        <v>5730</v>
      </c>
      <c r="AB10" s="28">
        <v>36121</v>
      </c>
      <c r="AC10" s="17">
        <f t="shared" si="0"/>
        <v>12712225</v>
      </c>
      <c r="AD10" s="42">
        <v>2899159</v>
      </c>
      <c r="AE10" s="17">
        <f t="shared" si="1"/>
        <v>15611384</v>
      </c>
    </row>
    <row r="11" spans="1:31" ht="12.75" customHeight="1">
      <c r="A11" s="130" t="s">
        <v>83</v>
      </c>
      <c r="B11" s="131"/>
      <c r="C11" s="131"/>
      <c r="D11" s="131"/>
      <c r="E11" s="131"/>
      <c r="F11" s="131"/>
      <c r="G11" s="131"/>
      <c r="H11" s="131"/>
      <c r="I11" s="131"/>
      <c r="J11" s="10" t="s">
        <v>208</v>
      </c>
      <c r="K11" s="28">
        <v>7655241</v>
      </c>
      <c r="L11" s="28">
        <v>3180975</v>
      </c>
      <c r="M11" s="28">
        <v>299651</v>
      </c>
      <c r="N11" s="28">
        <v>960889</v>
      </c>
      <c r="O11" s="28">
        <v>455990</v>
      </c>
      <c r="P11" s="28">
        <v>143469</v>
      </c>
      <c r="Q11" s="28">
        <v>289215</v>
      </c>
      <c r="R11" s="28">
        <v>396384</v>
      </c>
      <c r="S11" s="28">
        <v>99689</v>
      </c>
      <c r="T11" s="28">
        <v>77262</v>
      </c>
      <c r="U11" s="28">
        <v>117747</v>
      </c>
      <c r="V11" s="28">
        <v>38094</v>
      </c>
      <c r="W11" s="28">
        <v>41328</v>
      </c>
      <c r="X11" s="28">
        <v>62248</v>
      </c>
      <c r="Y11" s="28">
        <v>42151</v>
      </c>
      <c r="Z11" s="28">
        <v>15275</v>
      </c>
      <c r="AA11" s="28">
        <v>24482</v>
      </c>
      <c r="AB11" s="28">
        <v>31909</v>
      </c>
      <c r="AC11" s="17">
        <f t="shared" si="0"/>
        <v>13931999</v>
      </c>
      <c r="AD11" s="42">
        <v>3947410</v>
      </c>
      <c r="AE11" s="17">
        <f t="shared" si="1"/>
        <v>17879409</v>
      </c>
    </row>
    <row r="12" spans="1:31" ht="12.75" customHeight="1">
      <c r="A12" s="130" t="s">
        <v>84</v>
      </c>
      <c r="B12" s="131"/>
      <c r="C12" s="131"/>
      <c r="D12" s="131"/>
      <c r="E12" s="131"/>
      <c r="F12" s="131"/>
      <c r="G12" s="131"/>
      <c r="H12" s="131"/>
      <c r="I12" s="131"/>
      <c r="J12" s="132"/>
      <c r="K12" s="28">
        <v>306</v>
      </c>
      <c r="L12" s="28">
        <v>350</v>
      </c>
      <c r="M12" s="28">
        <v>2</v>
      </c>
      <c r="N12" s="28">
        <v>5602</v>
      </c>
      <c r="O12" s="28">
        <v>230</v>
      </c>
      <c r="P12" s="28">
        <v>2</v>
      </c>
      <c r="Q12" s="28">
        <v>285</v>
      </c>
      <c r="R12" s="28">
        <v>1901</v>
      </c>
      <c r="S12" s="28">
        <v>190</v>
      </c>
      <c r="T12" s="28">
        <v>9</v>
      </c>
      <c r="U12" s="28">
        <v>2</v>
      </c>
      <c r="V12" s="28">
        <v>5</v>
      </c>
      <c r="W12" s="28">
        <v>1</v>
      </c>
      <c r="X12" s="28">
        <v>96</v>
      </c>
      <c r="Y12" s="28">
        <v>1</v>
      </c>
      <c r="Z12" s="28">
        <v>0</v>
      </c>
      <c r="AA12" s="28">
        <v>0</v>
      </c>
      <c r="AB12" s="28">
        <v>18</v>
      </c>
      <c r="AC12" s="17">
        <f t="shared" si="0"/>
        <v>9000</v>
      </c>
      <c r="AD12" s="42">
        <v>258</v>
      </c>
      <c r="AE12" s="17">
        <f t="shared" si="1"/>
        <v>9258</v>
      </c>
    </row>
    <row r="13" spans="1:31" ht="12.75" customHeight="1">
      <c r="A13" s="130" t="s">
        <v>85</v>
      </c>
      <c r="B13" s="131"/>
      <c r="C13" s="131"/>
      <c r="D13" s="131"/>
      <c r="E13" s="131"/>
      <c r="F13" s="131"/>
      <c r="G13" s="131"/>
      <c r="H13" s="131"/>
      <c r="I13" s="131"/>
      <c r="J13" s="132"/>
      <c r="K13" s="28">
        <v>0</v>
      </c>
      <c r="L13" s="28">
        <v>0</v>
      </c>
      <c r="M13" s="28">
        <v>0</v>
      </c>
      <c r="N13" s="28">
        <v>0</v>
      </c>
      <c r="O13" s="28">
        <v>124884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2350</v>
      </c>
      <c r="AA13" s="28">
        <v>0</v>
      </c>
      <c r="AB13" s="28">
        <v>0</v>
      </c>
      <c r="AC13" s="17">
        <f t="shared" si="0"/>
        <v>127234</v>
      </c>
      <c r="AD13" s="42">
        <v>0</v>
      </c>
      <c r="AE13" s="17">
        <f t="shared" si="1"/>
        <v>127234</v>
      </c>
    </row>
    <row r="14" spans="1:31" ht="12.75" customHeight="1">
      <c r="A14" s="130" t="s">
        <v>86</v>
      </c>
      <c r="B14" s="131"/>
      <c r="C14" s="131"/>
      <c r="D14" s="131"/>
      <c r="E14" s="131"/>
      <c r="F14" s="131"/>
      <c r="G14" s="131"/>
      <c r="H14" s="131"/>
      <c r="I14" s="131"/>
      <c r="J14" s="132"/>
      <c r="K14" s="28">
        <v>0</v>
      </c>
      <c r="L14" s="28">
        <v>0</v>
      </c>
      <c r="M14" s="28">
        <v>0</v>
      </c>
      <c r="N14" s="28">
        <v>331</v>
      </c>
      <c r="O14" s="28">
        <v>0</v>
      </c>
      <c r="P14" s="28">
        <v>0</v>
      </c>
      <c r="Q14" s="28">
        <v>0</v>
      </c>
      <c r="R14" s="28">
        <v>126390</v>
      </c>
      <c r="S14" s="28">
        <v>0</v>
      </c>
      <c r="T14" s="28">
        <v>0</v>
      </c>
      <c r="U14" s="28">
        <v>0</v>
      </c>
      <c r="V14" s="28">
        <v>10488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17">
        <f t="shared" si="0"/>
        <v>137209</v>
      </c>
      <c r="AD14" s="42">
        <v>0</v>
      </c>
      <c r="AE14" s="17">
        <f t="shared" si="1"/>
        <v>137209</v>
      </c>
    </row>
    <row r="15" spans="1:31" ht="12.75" customHeight="1">
      <c r="A15" s="130" t="s">
        <v>87</v>
      </c>
      <c r="B15" s="131"/>
      <c r="C15" s="131"/>
      <c r="D15" s="131"/>
      <c r="E15" s="131"/>
      <c r="F15" s="131"/>
      <c r="G15" s="131"/>
      <c r="H15" s="131"/>
      <c r="I15" s="131"/>
      <c r="J15" s="132"/>
      <c r="K15" s="28">
        <v>5977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5315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17">
        <f t="shared" si="0"/>
        <v>11292</v>
      </c>
      <c r="AD15" s="42">
        <v>0</v>
      </c>
      <c r="AE15" s="17">
        <f t="shared" si="1"/>
        <v>11292</v>
      </c>
    </row>
    <row r="16" spans="1:31" ht="12.75" customHeight="1">
      <c r="A16" s="130" t="s">
        <v>88</v>
      </c>
      <c r="B16" s="131"/>
      <c r="C16" s="131"/>
      <c r="D16" s="131"/>
      <c r="E16" s="131"/>
      <c r="F16" s="131"/>
      <c r="G16" s="131"/>
      <c r="H16" s="131"/>
      <c r="I16" s="131"/>
      <c r="J16" s="132"/>
      <c r="K16" s="28">
        <v>869460</v>
      </c>
      <c r="L16" s="28">
        <v>29231</v>
      </c>
      <c r="M16" s="28">
        <v>187965</v>
      </c>
      <c r="N16" s="28">
        <v>6605</v>
      </c>
      <c r="O16" s="28">
        <v>8003</v>
      </c>
      <c r="P16" s="28">
        <v>4442</v>
      </c>
      <c r="Q16" s="28">
        <v>2478</v>
      </c>
      <c r="R16" s="28">
        <v>47738</v>
      </c>
      <c r="S16" s="28">
        <v>24988</v>
      </c>
      <c r="T16" s="28">
        <v>10637</v>
      </c>
      <c r="U16" s="28">
        <v>74863</v>
      </c>
      <c r="V16" s="28">
        <v>0</v>
      </c>
      <c r="W16" s="28">
        <v>240</v>
      </c>
      <c r="X16" s="28">
        <v>35458</v>
      </c>
      <c r="Y16" s="28">
        <v>75</v>
      </c>
      <c r="Z16" s="28">
        <v>0</v>
      </c>
      <c r="AA16" s="28">
        <v>0</v>
      </c>
      <c r="AB16" s="28">
        <v>0</v>
      </c>
      <c r="AC16" s="17">
        <f t="shared" si="0"/>
        <v>1302183</v>
      </c>
      <c r="AD16" s="42">
        <v>0</v>
      </c>
      <c r="AE16" s="17">
        <f t="shared" si="1"/>
        <v>1302183</v>
      </c>
    </row>
    <row r="17" spans="1:31" ht="12.75" customHeight="1">
      <c r="A17" s="130" t="s">
        <v>89</v>
      </c>
      <c r="B17" s="131"/>
      <c r="C17" s="131"/>
      <c r="D17" s="131"/>
      <c r="E17" s="131"/>
      <c r="F17" s="131"/>
      <c r="G17" s="131"/>
      <c r="H17" s="131"/>
      <c r="I17" s="131"/>
      <c r="J17" s="132"/>
      <c r="K17" s="28">
        <v>4941077</v>
      </c>
      <c r="L17" s="28">
        <v>860472</v>
      </c>
      <c r="M17" s="28">
        <v>111206</v>
      </c>
      <c r="N17" s="28">
        <v>660226</v>
      </c>
      <c r="O17" s="28">
        <v>209634</v>
      </c>
      <c r="P17" s="28">
        <v>112317</v>
      </c>
      <c r="Q17" s="28">
        <v>204709</v>
      </c>
      <c r="R17" s="28">
        <v>178703</v>
      </c>
      <c r="S17" s="28">
        <v>55940</v>
      </c>
      <c r="T17" s="28">
        <v>66526</v>
      </c>
      <c r="U17" s="28">
        <v>42786</v>
      </c>
      <c r="V17" s="28">
        <v>14199</v>
      </c>
      <c r="W17" s="28">
        <v>41076</v>
      </c>
      <c r="X17" s="28">
        <v>26292</v>
      </c>
      <c r="Y17" s="28">
        <v>41638</v>
      </c>
      <c r="Z17" s="28">
        <v>12143</v>
      </c>
      <c r="AA17" s="28">
        <v>20439</v>
      </c>
      <c r="AB17" s="28">
        <v>30127</v>
      </c>
      <c r="AC17" s="17">
        <f t="shared" si="0"/>
        <v>7629510</v>
      </c>
      <c r="AD17" s="42">
        <v>1894115</v>
      </c>
      <c r="AE17" s="17">
        <f t="shared" si="1"/>
        <v>9523625</v>
      </c>
    </row>
    <row r="18" spans="1:31" ht="12.75" customHeight="1">
      <c r="A18" s="130" t="s">
        <v>90</v>
      </c>
      <c r="B18" s="131"/>
      <c r="C18" s="131"/>
      <c r="D18" s="131"/>
      <c r="E18" s="131"/>
      <c r="F18" s="131"/>
      <c r="G18" s="131"/>
      <c r="H18" s="131"/>
      <c r="I18" s="131"/>
      <c r="J18" s="132"/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17">
        <f t="shared" si="0"/>
        <v>0</v>
      </c>
      <c r="AD18" s="42">
        <v>0</v>
      </c>
      <c r="AE18" s="17">
        <f t="shared" si="1"/>
        <v>0</v>
      </c>
    </row>
    <row r="19" spans="1:31" ht="12.75" customHeight="1">
      <c r="A19" s="130" t="s">
        <v>91</v>
      </c>
      <c r="B19" s="131"/>
      <c r="C19" s="131"/>
      <c r="D19" s="131"/>
      <c r="E19" s="131"/>
      <c r="F19" s="131"/>
      <c r="G19" s="131"/>
      <c r="H19" s="131"/>
      <c r="I19" s="131"/>
      <c r="J19" s="132"/>
      <c r="K19" s="28">
        <v>1838421</v>
      </c>
      <c r="L19" s="28">
        <v>2290922</v>
      </c>
      <c r="M19" s="28">
        <v>478</v>
      </c>
      <c r="N19" s="28">
        <v>288125</v>
      </c>
      <c r="O19" s="28">
        <v>113239</v>
      </c>
      <c r="P19" s="28">
        <v>26708</v>
      </c>
      <c r="Q19" s="28">
        <v>81743</v>
      </c>
      <c r="R19" s="28">
        <v>36337</v>
      </c>
      <c r="S19" s="28">
        <v>18571</v>
      </c>
      <c r="T19" s="28">
        <v>90</v>
      </c>
      <c r="U19" s="28">
        <v>96</v>
      </c>
      <c r="V19" s="28">
        <v>13402</v>
      </c>
      <c r="W19" s="28">
        <v>11</v>
      </c>
      <c r="X19" s="28">
        <v>402</v>
      </c>
      <c r="Y19" s="28">
        <v>437</v>
      </c>
      <c r="Z19" s="28">
        <v>782</v>
      </c>
      <c r="AA19" s="28">
        <v>4043</v>
      </c>
      <c r="AB19" s="28">
        <v>1764</v>
      </c>
      <c r="AC19" s="17">
        <f t="shared" si="0"/>
        <v>4715571</v>
      </c>
      <c r="AD19" s="42">
        <v>2053037</v>
      </c>
      <c r="AE19" s="17">
        <f t="shared" si="1"/>
        <v>6768608</v>
      </c>
    </row>
    <row r="20" spans="1:31" ht="12.75" customHeight="1">
      <c r="A20" s="130" t="s">
        <v>209</v>
      </c>
      <c r="B20" s="131"/>
      <c r="C20" s="131"/>
      <c r="D20" s="131"/>
      <c r="E20" s="131"/>
      <c r="F20" s="131"/>
      <c r="G20" s="131"/>
      <c r="H20" s="131"/>
      <c r="I20" s="131"/>
      <c r="J20" s="10" t="s">
        <v>210</v>
      </c>
      <c r="K20" s="28">
        <v>75079211</v>
      </c>
      <c r="L20" s="28">
        <v>30374335</v>
      </c>
      <c r="M20" s="28">
        <v>324261</v>
      </c>
      <c r="N20" s="28">
        <v>9185218</v>
      </c>
      <c r="O20" s="28">
        <v>2883766</v>
      </c>
      <c r="P20" s="28">
        <v>1303253</v>
      </c>
      <c r="Q20" s="28">
        <v>2441731</v>
      </c>
      <c r="R20" s="28">
        <v>1873717</v>
      </c>
      <c r="S20" s="28">
        <v>645797</v>
      </c>
      <c r="T20" s="28">
        <v>244884</v>
      </c>
      <c r="U20" s="28">
        <v>255594</v>
      </c>
      <c r="V20" s="28">
        <v>115227</v>
      </c>
      <c r="W20" s="28">
        <v>176463</v>
      </c>
      <c r="X20" s="28">
        <v>222160</v>
      </c>
      <c r="Y20" s="28">
        <v>373199</v>
      </c>
      <c r="Z20" s="28">
        <v>223712</v>
      </c>
      <c r="AA20" s="28">
        <v>360649</v>
      </c>
      <c r="AB20" s="28">
        <v>548828</v>
      </c>
      <c r="AC20" s="17">
        <f t="shared" si="0"/>
        <v>126632005</v>
      </c>
      <c r="AD20" s="42">
        <v>52568512</v>
      </c>
      <c r="AE20" s="17">
        <f t="shared" si="1"/>
        <v>179200517</v>
      </c>
    </row>
    <row r="21" spans="1:31" ht="12.75" customHeight="1">
      <c r="A21" s="130" t="s">
        <v>92</v>
      </c>
      <c r="B21" s="131"/>
      <c r="C21" s="131"/>
      <c r="D21" s="131"/>
      <c r="E21" s="131"/>
      <c r="F21" s="131"/>
      <c r="G21" s="131"/>
      <c r="H21" s="131"/>
      <c r="I21" s="131"/>
      <c r="J21" s="10" t="s">
        <v>211</v>
      </c>
      <c r="K21" s="28">
        <v>72989415</v>
      </c>
      <c r="L21" s="28">
        <v>29541904</v>
      </c>
      <c r="M21" s="28">
        <v>312855</v>
      </c>
      <c r="N21" s="28">
        <v>9011159</v>
      </c>
      <c r="O21" s="28">
        <v>2723591</v>
      </c>
      <c r="P21" s="28">
        <v>1224839</v>
      </c>
      <c r="Q21" s="28">
        <v>2344664</v>
      </c>
      <c r="R21" s="28">
        <v>1841288</v>
      </c>
      <c r="S21" s="28">
        <v>630915</v>
      </c>
      <c r="T21" s="28">
        <v>240036</v>
      </c>
      <c r="U21" s="28">
        <v>240879</v>
      </c>
      <c r="V21" s="28">
        <v>113865</v>
      </c>
      <c r="W21" s="28">
        <v>171795</v>
      </c>
      <c r="X21" s="28">
        <v>203610</v>
      </c>
      <c r="Y21" s="28">
        <v>351975</v>
      </c>
      <c r="Z21" s="28">
        <v>190892</v>
      </c>
      <c r="AA21" s="28">
        <v>333674</v>
      </c>
      <c r="AB21" s="28">
        <v>528017</v>
      </c>
      <c r="AC21" s="17">
        <f t="shared" si="0"/>
        <v>122995373</v>
      </c>
      <c r="AD21" s="42">
        <v>51019946</v>
      </c>
      <c r="AE21" s="17">
        <f t="shared" si="1"/>
        <v>174015319</v>
      </c>
    </row>
    <row r="22" spans="1:31" ht="12.75" customHeight="1">
      <c r="A22" s="130" t="s">
        <v>212</v>
      </c>
      <c r="B22" s="131"/>
      <c r="C22" s="131"/>
      <c r="D22" s="131"/>
      <c r="E22" s="131"/>
      <c r="F22" s="131"/>
      <c r="G22" s="131"/>
      <c r="H22" s="131"/>
      <c r="I22" s="131"/>
      <c r="J22" s="132"/>
      <c r="K22" s="28">
        <v>22314799</v>
      </c>
      <c r="L22" s="28">
        <v>10382806</v>
      </c>
      <c r="M22" s="28">
        <v>38383</v>
      </c>
      <c r="N22" s="28">
        <v>2236256</v>
      </c>
      <c r="O22" s="28">
        <v>616416</v>
      </c>
      <c r="P22" s="28">
        <v>531418</v>
      </c>
      <c r="Q22" s="28">
        <v>879594</v>
      </c>
      <c r="R22" s="28">
        <v>501934</v>
      </c>
      <c r="S22" s="28">
        <v>159623</v>
      </c>
      <c r="T22" s="28">
        <v>53464</v>
      </c>
      <c r="U22" s="28">
        <v>83165</v>
      </c>
      <c r="V22" s="28">
        <v>25702</v>
      </c>
      <c r="W22" s="28">
        <v>24768</v>
      </c>
      <c r="X22" s="28">
        <v>24502</v>
      </c>
      <c r="Y22" s="28">
        <v>49547</v>
      </c>
      <c r="Z22" s="28">
        <v>69005</v>
      </c>
      <c r="AA22" s="28">
        <v>78721</v>
      </c>
      <c r="AB22" s="28">
        <v>168842</v>
      </c>
      <c r="AC22" s="17">
        <f t="shared" si="0"/>
        <v>38238945</v>
      </c>
      <c r="AD22" s="42">
        <v>19943574</v>
      </c>
      <c r="AE22" s="17">
        <f t="shared" si="1"/>
        <v>58182519</v>
      </c>
    </row>
    <row r="23" spans="1:31" ht="12.75" customHeight="1">
      <c r="A23" s="130" t="s">
        <v>93</v>
      </c>
      <c r="B23" s="131"/>
      <c r="C23" s="131"/>
      <c r="D23" s="131"/>
      <c r="E23" s="131"/>
      <c r="F23" s="131"/>
      <c r="G23" s="131"/>
      <c r="H23" s="131"/>
      <c r="I23" s="131"/>
      <c r="J23" s="132"/>
      <c r="K23" s="28">
        <v>16629907</v>
      </c>
      <c r="L23" s="28">
        <v>6080881</v>
      </c>
      <c r="M23" s="28">
        <v>19086</v>
      </c>
      <c r="N23" s="28">
        <v>1817115</v>
      </c>
      <c r="O23" s="28">
        <v>386624</v>
      </c>
      <c r="P23" s="28">
        <v>96023</v>
      </c>
      <c r="Q23" s="28">
        <v>249674</v>
      </c>
      <c r="R23" s="28">
        <v>424144</v>
      </c>
      <c r="S23" s="28">
        <v>52057</v>
      </c>
      <c r="T23" s="28">
        <v>8105</v>
      </c>
      <c r="U23" s="28">
        <v>0</v>
      </c>
      <c r="V23" s="28">
        <v>9258</v>
      </c>
      <c r="W23" s="28">
        <v>27985</v>
      </c>
      <c r="X23" s="28">
        <v>15774</v>
      </c>
      <c r="Y23" s="28">
        <v>54241</v>
      </c>
      <c r="Z23" s="28">
        <v>25464</v>
      </c>
      <c r="AA23" s="28">
        <v>0</v>
      </c>
      <c r="AB23" s="28">
        <v>0</v>
      </c>
      <c r="AC23" s="17">
        <f t="shared" si="0"/>
        <v>25896338</v>
      </c>
      <c r="AD23" s="42">
        <v>8913285</v>
      </c>
      <c r="AE23" s="17">
        <f t="shared" si="1"/>
        <v>34809623</v>
      </c>
    </row>
    <row r="24" spans="1:31" ht="12.75" customHeight="1">
      <c r="A24" s="130" t="s">
        <v>94</v>
      </c>
      <c r="B24" s="131"/>
      <c r="C24" s="131"/>
      <c r="D24" s="131"/>
      <c r="E24" s="131"/>
      <c r="F24" s="131"/>
      <c r="G24" s="131"/>
      <c r="H24" s="131"/>
      <c r="I24" s="131"/>
      <c r="J24" s="132"/>
      <c r="K24" s="28">
        <v>227831</v>
      </c>
      <c r="L24" s="28">
        <v>65608</v>
      </c>
      <c r="M24" s="28">
        <v>0</v>
      </c>
      <c r="N24" s="28">
        <v>32552</v>
      </c>
      <c r="O24" s="28">
        <v>53999</v>
      </c>
      <c r="P24" s="28">
        <v>6706</v>
      </c>
      <c r="Q24" s="28">
        <v>9889</v>
      </c>
      <c r="R24" s="28">
        <v>18277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625</v>
      </c>
      <c r="AA24" s="28">
        <v>0</v>
      </c>
      <c r="AB24" s="28">
        <v>0</v>
      </c>
      <c r="AC24" s="17">
        <f t="shared" si="0"/>
        <v>415487</v>
      </c>
      <c r="AD24" s="42">
        <v>1081887</v>
      </c>
      <c r="AE24" s="17">
        <f t="shared" si="1"/>
        <v>1497374</v>
      </c>
    </row>
    <row r="25" spans="1:31" ht="12.75" customHeight="1">
      <c r="A25" s="130" t="s">
        <v>95</v>
      </c>
      <c r="B25" s="131"/>
      <c r="C25" s="131"/>
      <c r="D25" s="131"/>
      <c r="E25" s="131"/>
      <c r="F25" s="131"/>
      <c r="G25" s="131"/>
      <c r="H25" s="131"/>
      <c r="I25" s="131"/>
      <c r="J25" s="132"/>
      <c r="K25" s="28">
        <v>5605491</v>
      </c>
      <c r="L25" s="28">
        <v>2225536</v>
      </c>
      <c r="M25" s="28">
        <v>2705</v>
      </c>
      <c r="N25" s="28">
        <v>254553</v>
      </c>
      <c r="O25" s="28">
        <v>216061</v>
      </c>
      <c r="P25" s="28">
        <v>73654</v>
      </c>
      <c r="Q25" s="28">
        <v>126078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4781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17">
        <f t="shared" si="0"/>
        <v>8508859</v>
      </c>
      <c r="AD25" s="42">
        <v>3834056</v>
      </c>
      <c r="AE25" s="17">
        <f t="shared" si="1"/>
        <v>12342915</v>
      </c>
    </row>
    <row r="26" spans="1:31" ht="12.75" customHeight="1">
      <c r="A26" s="130" t="s">
        <v>96</v>
      </c>
      <c r="B26" s="131"/>
      <c r="C26" s="131"/>
      <c r="D26" s="131"/>
      <c r="E26" s="131"/>
      <c r="F26" s="131"/>
      <c r="G26" s="131"/>
      <c r="H26" s="131"/>
      <c r="I26" s="131"/>
      <c r="J26" s="132"/>
      <c r="K26" s="28">
        <v>4389143</v>
      </c>
      <c r="L26" s="28">
        <v>1522425</v>
      </c>
      <c r="M26" s="28">
        <v>78493</v>
      </c>
      <c r="N26" s="28">
        <v>450010</v>
      </c>
      <c r="O26" s="28">
        <v>184382</v>
      </c>
      <c r="P26" s="28">
        <v>49482</v>
      </c>
      <c r="Q26" s="28">
        <v>134790</v>
      </c>
      <c r="R26" s="28">
        <v>244118</v>
      </c>
      <c r="S26" s="28">
        <v>108415</v>
      </c>
      <c r="T26" s="28">
        <v>46447</v>
      </c>
      <c r="U26" s="28">
        <v>26859</v>
      </c>
      <c r="V26" s="28">
        <v>16411</v>
      </c>
      <c r="W26" s="28">
        <v>29272</v>
      </c>
      <c r="X26" s="28">
        <v>24632</v>
      </c>
      <c r="Y26" s="28">
        <v>46211</v>
      </c>
      <c r="Z26" s="28">
        <v>21913</v>
      </c>
      <c r="AA26" s="28">
        <v>78990</v>
      </c>
      <c r="AB26" s="28">
        <v>108209</v>
      </c>
      <c r="AC26" s="17">
        <f t="shared" si="0"/>
        <v>7560202</v>
      </c>
      <c r="AD26" s="42">
        <v>2570728</v>
      </c>
      <c r="AE26" s="17">
        <f t="shared" si="1"/>
        <v>10130930</v>
      </c>
    </row>
    <row r="27" spans="1:31" ht="12.75" customHeight="1">
      <c r="A27" s="130" t="s">
        <v>97</v>
      </c>
      <c r="B27" s="131"/>
      <c r="C27" s="131"/>
      <c r="D27" s="131"/>
      <c r="E27" s="131"/>
      <c r="F27" s="131"/>
      <c r="G27" s="131"/>
      <c r="H27" s="131"/>
      <c r="I27" s="131"/>
      <c r="J27" s="132"/>
      <c r="K27" s="28">
        <v>20284456</v>
      </c>
      <c r="L27" s="28">
        <v>6399991</v>
      </c>
      <c r="M27" s="28">
        <v>174188</v>
      </c>
      <c r="N27" s="28">
        <v>3226445</v>
      </c>
      <c r="O27" s="28">
        <v>1225081</v>
      </c>
      <c r="P27" s="28">
        <v>453702</v>
      </c>
      <c r="Q27" s="28">
        <v>889839</v>
      </c>
      <c r="R27" s="28">
        <v>637684</v>
      </c>
      <c r="S27" s="28">
        <v>301743</v>
      </c>
      <c r="T27" s="28">
        <v>128214</v>
      </c>
      <c r="U27" s="28">
        <v>124400</v>
      </c>
      <c r="V27" s="28">
        <v>61982</v>
      </c>
      <c r="W27" s="28">
        <v>84758</v>
      </c>
      <c r="X27" s="28">
        <v>129858</v>
      </c>
      <c r="Y27" s="28">
        <v>195911</v>
      </c>
      <c r="Z27" s="28">
        <v>69523</v>
      </c>
      <c r="AA27" s="28">
        <v>172289</v>
      </c>
      <c r="AB27" s="28">
        <v>241738</v>
      </c>
      <c r="AC27" s="17">
        <f t="shared" si="0"/>
        <v>34801802</v>
      </c>
      <c r="AD27" s="42">
        <v>13993706</v>
      </c>
      <c r="AE27" s="17">
        <f t="shared" si="1"/>
        <v>48795508</v>
      </c>
    </row>
    <row r="28" spans="1:31" ht="12.75" customHeight="1">
      <c r="A28" s="130" t="s">
        <v>98</v>
      </c>
      <c r="B28" s="131"/>
      <c r="C28" s="131"/>
      <c r="D28" s="131"/>
      <c r="E28" s="131"/>
      <c r="F28" s="131"/>
      <c r="G28" s="131"/>
      <c r="H28" s="131"/>
      <c r="I28" s="131"/>
      <c r="J28" s="132"/>
      <c r="K28" s="28">
        <v>3537788</v>
      </c>
      <c r="L28" s="28">
        <v>2864657</v>
      </c>
      <c r="M28" s="28">
        <v>0</v>
      </c>
      <c r="N28" s="28">
        <v>290455</v>
      </c>
      <c r="O28" s="28">
        <v>41028</v>
      </c>
      <c r="P28" s="28">
        <v>13854</v>
      </c>
      <c r="Q28" s="28">
        <v>54800</v>
      </c>
      <c r="R28" s="28">
        <v>15131</v>
      </c>
      <c r="S28" s="28">
        <v>9077</v>
      </c>
      <c r="T28" s="28">
        <v>3806</v>
      </c>
      <c r="U28" s="28">
        <v>6455</v>
      </c>
      <c r="V28" s="28">
        <v>512</v>
      </c>
      <c r="W28" s="28">
        <v>231</v>
      </c>
      <c r="X28" s="28">
        <v>8844</v>
      </c>
      <c r="Y28" s="28">
        <v>4310</v>
      </c>
      <c r="Z28" s="28">
        <v>0</v>
      </c>
      <c r="AA28" s="28">
        <v>3048</v>
      </c>
      <c r="AB28" s="28">
        <v>8331</v>
      </c>
      <c r="AC28" s="17">
        <f t="shared" si="0"/>
        <v>6862327</v>
      </c>
      <c r="AD28" s="42">
        <v>682710</v>
      </c>
      <c r="AE28" s="17">
        <f t="shared" si="1"/>
        <v>7545037</v>
      </c>
    </row>
    <row r="29" spans="1:31" ht="12.75" customHeight="1">
      <c r="A29" s="130" t="s">
        <v>99</v>
      </c>
      <c r="B29" s="131"/>
      <c r="C29" s="131"/>
      <c r="D29" s="131"/>
      <c r="E29" s="131"/>
      <c r="F29" s="131"/>
      <c r="G29" s="131"/>
      <c r="H29" s="131"/>
      <c r="I29" s="131"/>
      <c r="J29" s="132"/>
      <c r="K29" s="28">
        <v>0</v>
      </c>
      <c r="L29" s="28">
        <v>0</v>
      </c>
      <c r="M29" s="28">
        <v>0</v>
      </c>
      <c r="N29" s="28">
        <v>703773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1755</v>
      </c>
      <c r="Z29" s="28">
        <v>4362</v>
      </c>
      <c r="AA29" s="28">
        <v>626</v>
      </c>
      <c r="AB29" s="28">
        <v>897</v>
      </c>
      <c r="AC29" s="17">
        <f t="shared" si="0"/>
        <v>711413</v>
      </c>
      <c r="AD29" s="42">
        <v>0</v>
      </c>
      <c r="AE29" s="17">
        <f t="shared" si="1"/>
        <v>711413</v>
      </c>
    </row>
    <row r="30" spans="1:31" ht="12.75" customHeight="1">
      <c r="A30" s="130" t="s">
        <v>100</v>
      </c>
      <c r="B30" s="131"/>
      <c r="C30" s="131"/>
      <c r="D30" s="131"/>
      <c r="E30" s="131"/>
      <c r="F30" s="131"/>
      <c r="G30" s="131"/>
      <c r="H30" s="131"/>
      <c r="I30" s="131"/>
      <c r="J30" s="10" t="s">
        <v>11</v>
      </c>
      <c r="K30" s="28">
        <v>2089796</v>
      </c>
      <c r="L30" s="28">
        <v>823892</v>
      </c>
      <c r="M30" s="28">
        <v>11384</v>
      </c>
      <c r="N30" s="28">
        <v>95662</v>
      </c>
      <c r="O30" s="28">
        <v>158983</v>
      </c>
      <c r="P30" s="28">
        <v>78414</v>
      </c>
      <c r="Q30" s="28">
        <v>95087</v>
      </c>
      <c r="R30" s="28">
        <v>30999</v>
      </c>
      <c r="S30" s="28">
        <v>14882</v>
      </c>
      <c r="T30" s="28">
        <v>4840</v>
      </c>
      <c r="U30" s="28">
        <v>14615</v>
      </c>
      <c r="V30" s="28">
        <v>1362</v>
      </c>
      <c r="W30" s="28">
        <v>4668</v>
      </c>
      <c r="X30" s="28">
        <v>18534</v>
      </c>
      <c r="Y30" s="28">
        <v>21224</v>
      </c>
      <c r="Z30" s="28">
        <v>9039</v>
      </c>
      <c r="AA30" s="28">
        <v>26975</v>
      </c>
      <c r="AB30" s="28">
        <v>20723</v>
      </c>
      <c r="AC30" s="17">
        <f t="shared" si="0"/>
        <v>3521079</v>
      </c>
      <c r="AD30" s="42">
        <v>1548518</v>
      </c>
      <c r="AE30" s="17">
        <f t="shared" si="1"/>
        <v>5069597</v>
      </c>
    </row>
    <row r="31" spans="1:31" ht="12.75" customHeight="1">
      <c r="A31" s="130" t="s">
        <v>101</v>
      </c>
      <c r="B31" s="131"/>
      <c r="C31" s="131"/>
      <c r="D31" s="131"/>
      <c r="E31" s="131"/>
      <c r="F31" s="131"/>
      <c r="G31" s="131"/>
      <c r="H31" s="131"/>
      <c r="I31" s="131"/>
      <c r="J31" s="132"/>
      <c r="K31" s="28">
        <v>2013524</v>
      </c>
      <c r="L31" s="28">
        <v>800246</v>
      </c>
      <c r="M31" s="28">
        <v>11384</v>
      </c>
      <c r="N31" s="28">
        <v>94213</v>
      </c>
      <c r="O31" s="28">
        <v>135380</v>
      </c>
      <c r="P31" s="28">
        <v>68916</v>
      </c>
      <c r="Q31" s="28">
        <v>92053</v>
      </c>
      <c r="R31" s="28">
        <v>26697</v>
      </c>
      <c r="S31" s="28">
        <v>14814</v>
      </c>
      <c r="T31" s="28">
        <v>4786</v>
      </c>
      <c r="U31" s="28">
        <v>8305</v>
      </c>
      <c r="V31" s="28">
        <v>1362</v>
      </c>
      <c r="W31" s="28">
        <v>4646</v>
      </c>
      <c r="X31" s="28">
        <v>14478</v>
      </c>
      <c r="Y31" s="28">
        <v>20961</v>
      </c>
      <c r="Z31" s="28">
        <v>8977</v>
      </c>
      <c r="AA31" s="28">
        <v>26902</v>
      </c>
      <c r="AB31" s="28">
        <v>20295</v>
      </c>
      <c r="AC31" s="17">
        <f t="shared" si="0"/>
        <v>3367939</v>
      </c>
      <c r="AD31" s="42">
        <v>1481960</v>
      </c>
      <c r="AE31" s="17">
        <f t="shared" si="1"/>
        <v>4849899</v>
      </c>
    </row>
    <row r="32" spans="1:31" ht="12.75" customHeight="1">
      <c r="A32" s="130" t="s">
        <v>102</v>
      </c>
      <c r="B32" s="131"/>
      <c r="C32" s="131"/>
      <c r="D32" s="131"/>
      <c r="E32" s="131"/>
      <c r="F32" s="131"/>
      <c r="G32" s="131"/>
      <c r="H32" s="131"/>
      <c r="I32" s="131"/>
      <c r="J32" s="132"/>
      <c r="K32" s="28">
        <v>5271</v>
      </c>
      <c r="L32" s="28">
        <v>181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17">
        <f t="shared" si="0"/>
        <v>5452</v>
      </c>
      <c r="AD32" s="42">
        <v>14</v>
      </c>
      <c r="AE32" s="17">
        <f t="shared" si="1"/>
        <v>5466</v>
      </c>
    </row>
    <row r="33" spans="1:31" ht="12.75" customHeight="1">
      <c r="A33" s="130" t="s">
        <v>213</v>
      </c>
      <c r="B33" s="131"/>
      <c r="C33" s="131"/>
      <c r="D33" s="131"/>
      <c r="E33" s="131"/>
      <c r="F33" s="131"/>
      <c r="G33" s="131"/>
      <c r="H33" s="131"/>
      <c r="I33" s="131"/>
      <c r="J33" s="132"/>
      <c r="K33" s="28">
        <v>0</v>
      </c>
      <c r="L33" s="28">
        <v>0</v>
      </c>
      <c r="M33" s="28">
        <v>0</v>
      </c>
      <c r="N33" s="28">
        <v>0</v>
      </c>
      <c r="O33" s="28">
        <v>13243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17">
        <f t="shared" si="0"/>
        <v>13243</v>
      </c>
      <c r="AD33" s="42">
        <v>0</v>
      </c>
      <c r="AE33" s="17">
        <f t="shared" si="1"/>
        <v>13243</v>
      </c>
    </row>
    <row r="34" spans="1:31" ht="12.75" customHeight="1">
      <c r="A34" s="130" t="s">
        <v>103</v>
      </c>
      <c r="B34" s="131"/>
      <c r="C34" s="131"/>
      <c r="D34" s="131"/>
      <c r="E34" s="131"/>
      <c r="F34" s="131"/>
      <c r="G34" s="131"/>
      <c r="H34" s="131"/>
      <c r="I34" s="131"/>
      <c r="J34" s="132"/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17">
        <f t="shared" si="0"/>
        <v>0</v>
      </c>
      <c r="AD34" s="42">
        <v>0</v>
      </c>
      <c r="AE34" s="17">
        <f t="shared" si="1"/>
        <v>0</v>
      </c>
    </row>
    <row r="35" spans="1:31" ht="12.75" customHeight="1">
      <c r="A35" s="130" t="s">
        <v>104</v>
      </c>
      <c r="B35" s="131"/>
      <c r="C35" s="131"/>
      <c r="D35" s="131"/>
      <c r="E35" s="131"/>
      <c r="F35" s="131"/>
      <c r="G35" s="131"/>
      <c r="H35" s="131"/>
      <c r="I35" s="131"/>
      <c r="J35" s="132"/>
      <c r="K35" s="28">
        <v>71001</v>
      </c>
      <c r="L35" s="28">
        <v>23465</v>
      </c>
      <c r="M35" s="28">
        <v>0</v>
      </c>
      <c r="N35" s="28">
        <v>1449</v>
      </c>
      <c r="O35" s="28">
        <v>10360</v>
      </c>
      <c r="P35" s="28">
        <v>9498</v>
      </c>
      <c r="Q35" s="28">
        <v>3034</v>
      </c>
      <c r="R35" s="28">
        <v>4302</v>
      </c>
      <c r="S35" s="28">
        <v>68</v>
      </c>
      <c r="T35" s="28">
        <v>54</v>
      </c>
      <c r="U35" s="28">
        <v>6310</v>
      </c>
      <c r="V35" s="28">
        <v>0</v>
      </c>
      <c r="W35" s="28">
        <v>22</v>
      </c>
      <c r="X35" s="28">
        <v>4056</v>
      </c>
      <c r="Y35" s="28">
        <v>263</v>
      </c>
      <c r="Z35" s="28">
        <v>62</v>
      </c>
      <c r="AA35" s="28">
        <v>73</v>
      </c>
      <c r="AB35" s="28">
        <v>428</v>
      </c>
      <c r="AC35" s="17">
        <f t="shared" si="0"/>
        <v>134445</v>
      </c>
      <c r="AD35" s="42">
        <v>66544</v>
      </c>
      <c r="AE35" s="17">
        <f t="shared" si="1"/>
        <v>200989</v>
      </c>
    </row>
    <row r="36" spans="1:31" ht="12.75" customHeight="1">
      <c r="A36" s="130" t="s">
        <v>105</v>
      </c>
      <c r="B36" s="131"/>
      <c r="C36" s="131"/>
      <c r="D36" s="131"/>
      <c r="E36" s="131"/>
      <c r="F36" s="134" t="s">
        <v>12</v>
      </c>
      <c r="G36" s="135"/>
      <c r="H36" s="135"/>
      <c r="I36" s="135"/>
      <c r="J36" s="136"/>
      <c r="K36" s="28">
        <v>10225714</v>
      </c>
      <c r="L36" s="28">
        <v>1091440</v>
      </c>
      <c r="M36" s="28">
        <v>0</v>
      </c>
      <c r="N36" s="28">
        <v>859342</v>
      </c>
      <c r="O36" s="28">
        <v>138111</v>
      </c>
      <c r="P36" s="28">
        <v>0</v>
      </c>
      <c r="Q36" s="28">
        <v>154330</v>
      </c>
      <c r="R36" s="28">
        <v>86319</v>
      </c>
      <c r="S36" s="28">
        <v>1416</v>
      </c>
      <c r="T36" s="28">
        <v>96772</v>
      </c>
      <c r="U36" s="28">
        <v>70971</v>
      </c>
      <c r="V36" s="28">
        <v>3553</v>
      </c>
      <c r="W36" s="28">
        <v>11159</v>
      </c>
      <c r="X36" s="28">
        <v>44907</v>
      </c>
      <c r="Y36" s="28">
        <v>17297</v>
      </c>
      <c r="Z36" s="28">
        <v>0</v>
      </c>
      <c r="AA36" s="28">
        <v>54312</v>
      </c>
      <c r="AB36" s="28">
        <v>3383</v>
      </c>
      <c r="AC36" s="17">
        <f t="shared" si="0"/>
        <v>12859026</v>
      </c>
      <c r="AD36" s="42">
        <v>1879090</v>
      </c>
      <c r="AE36" s="17">
        <f>AC36+AD36</f>
        <v>14738116</v>
      </c>
    </row>
    <row r="37" spans="1:31" ht="12.75" customHeight="1">
      <c r="A37" s="130" t="s">
        <v>214</v>
      </c>
      <c r="B37" s="131"/>
      <c r="C37" s="131"/>
      <c r="D37" s="131"/>
      <c r="E37" s="131"/>
      <c r="F37" s="137"/>
      <c r="G37" s="137"/>
      <c r="H37" s="137"/>
      <c r="I37" s="137"/>
      <c r="J37" s="138"/>
      <c r="K37" s="28">
        <v>0</v>
      </c>
      <c r="L37" s="28">
        <v>0</v>
      </c>
      <c r="M37" s="28">
        <v>20</v>
      </c>
      <c r="N37" s="28">
        <v>0</v>
      </c>
      <c r="O37" s="28">
        <v>0</v>
      </c>
      <c r="P37" s="28">
        <v>118980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1028</v>
      </c>
      <c r="AA37" s="28">
        <v>0</v>
      </c>
      <c r="AB37" s="28">
        <v>0</v>
      </c>
      <c r="AC37" s="17">
        <f t="shared" si="0"/>
        <v>120028</v>
      </c>
      <c r="AD37" s="42">
        <v>0</v>
      </c>
      <c r="AE37" s="17">
        <f t="shared" si="1"/>
        <v>120028</v>
      </c>
    </row>
    <row r="38" spans="1:31" ht="12.75" customHeight="1">
      <c r="A38" s="130" t="s">
        <v>106</v>
      </c>
      <c r="B38" s="131"/>
      <c r="C38" s="131"/>
      <c r="D38" s="131"/>
      <c r="E38" s="131"/>
      <c r="F38" s="131"/>
      <c r="G38" s="131"/>
      <c r="H38" s="131"/>
      <c r="I38" s="131"/>
      <c r="J38" s="10" t="s">
        <v>13</v>
      </c>
      <c r="K38" s="28">
        <v>0</v>
      </c>
      <c r="L38" s="28">
        <v>14763</v>
      </c>
      <c r="M38" s="28">
        <v>0</v>
      </c>
      <c r="N38" s="28">
        <v>25050</v>
      </c>
      <c r="O38" s="28">
        <v>92342</v>
      </c>
      <c r="P38" s="28">
        <v>183006</v>
      </c>
      <c r="Q38" s="28">
        <v>315</v>
      </c>
      <c r="R38" s="28">
        <v>5027</v>
      </c>
      <c r="S38" s="28">
        <v>0</v>
      </c>
      <c r="T38" s="28">
        <v>0</v>
      </c>
      <c r="U38" s="28">
        <v>0</v>
      </c>
      <c r="V38" s="28">
        <v>57</v>
      </c>
      <c r="W38" s="28">
        <v>0</v>
      </c>
      <c r="X38" s="28">
        <v>0</v>
      </c>
      <c r="Y38" s="28">
        <v>0</v>
      </c>
      <c r="Z38" s="28">
        <v>6300</v>
      </c>
      <c r="AA38" s="28">
        <v>0</v>
      </c>
      <c r="AB38" s="28">
        <v>0</v>
      </c>
      <c r="AC38" s="17">
        <f t="shared" si="0"/>
        <v>326860</v>
      </c>
      <c r="AD38" s="42">
        <v>235746</v>
      </c>
      <c r="AE38" s="17">
        <f t="shared" si="1"/>
        <v>562606</v>
      </c>
    </row>
    <row r="39" spans="1:31" ht="12.75" customHeight="1">
      <c r="A39" s="130" t="s">
        <v>107</v>
      </c>
      <c r="B39" s="131"/>
      <c r="C39" s="131"/>
      <c r="D39" s="131"/>
      <c r="E39" s="131"/>
      <c r="F39" s="131"/>
      <c r="G39" s="131"/>
      <c r="H39" s="131"/>
      <c r="I39" s="131"/>
      <c r="J39" s="132"/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183006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  <c r="AC39" s="17">
        <f t="shared" si="0"/>
        <v>183006</v>
      </c>
      <c r="AD39" s="42">
        <v>0</v>
      </c>
      <c r="AE39" s="17">
        <f t="shared" ref="AE39:AE58" si="2">AC39+AD39</f>
        <v>183006</v>
      </c>
    </row>
    <row r="40" spans="1:31" ht="12.75" customHeight="1">
      <c r="A40" s="130" t="s">
        <v>108</v>
      </c>
      <c r="B40" s="131"/>
      <c r="C40" s="131"/>
      <c r="D40" s="131"/>
      <c r="E40" s="131"/>
      <c r="F40" s="131"/>
      <c r="G40" s="131"/>
      <c r="H40" s="131"/>
      <c r="I40" s="131"/>
      <c r="J40" s="132"/>
      <c r="K40" s="28">
        <v>0</v>
      </c>
      <c r="L40" s="28">
        <v>6578</v>
      </c>
      <c r="M40" s="28">
        <v>0</v>
      </c>
      <c r="N40" s="28">
        <v>6433</v>
      </c>
      <c r="O40" s="28">
        <v>91267</v>
      </c>
      <c r="P40" s="28">
        <v>0</v>
      </c>
      <c r="Q40" s="28">
        <v>78</v>
      </c>
      <c r="R40" s="28">
        <v>4402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17">
        <f t="shared" si="0"/>
        <v>108758</v>
      </c>
      <c r="AD40" s="42">
        <v>48962</v>
      </c>
      <c r="AE40" s="17">
        <f t="shared" si="2"/>
        <v>157720</v>
      </c>
    </row>
    <row r="41" spans="1:31" ht="12.75" customHeight="1">
      <c r="A41" s="130" t="s">
        <v>109</v>
      </c>
      <c r="B41" s="131"/>
      <c r="C41" s="131"/>
      <c r="D41" s="131"/>
      <c r="E41" s="131"/>
      <c r="F41" s="131"/>
      <c r="G41" s="131"/>
      <c r="H41" s="131"/>
      <c r="I41" s="131"/>
      <c r="J41" s="132"/>
      <c r="K41" s="28">
        <v>0</v>
      </c>
      <c r="L41" s="28">
        <v>8185</v>
      </c>
      <c r="M41" s="28">
        <v>0</v>
      </c>
      <c r="N41" s="28">
        <v>18617</v>
      </c>
      <c r="O41" s="28">
        <v>1075</v>
      </c>
      <c r="P41" s="28">
        <v>0</v>
      </c>
      <c r="Q41" s="28">
        <v>237</v>
      </c>
      <c r="R41" s="28">
        <v>625</v>
      </c>
      <c r="S41" s="28">
        <v>0</v>
      </c>
      <c r="T41" s="28">
        <v>0</v>
      </c>
      <c r="U41" s="28">
        <v>0</v>
      </c>
      <c r="V41" s="28">
        <v>57</v>
      </c>
      <c r="W41" s="28">
        <v>0</v>
      </c>
      <c r="X41" s="28">
        <v>0</v>
      </c>
      <c r="Y41" s="28">
        <v>0</v>
      </c>
      <c r="Z41" s="28">
        <v>6300</v>
      </c>
      <c r="AA41" s="28">
        <v>0</v>
      </c>
      <c r="AB41" s="28">
        <v>0</v>
      </c>
      <c r="AC41" s="17">
        <f t="shared" si="0"/>
        <v>35096</v>
      </c>
      <c r="AD41" s="42">
        <v>186784</v>
      </c>
      <c r="AE41" s="17">
        <f t="shared" si="2"/>
        <v>221880</v>
      </c>
    </row>
    <row r="42" spans="1:31" ht="12.75" customHeight="1">
      <c r="A42" s="130" t="s">
        <v>110</v>
      </c>
      <c r="B42" s="131"/>
      <c r="C42" s="131"/>
      <c r="D42" s="131"/>
      <c r="E42" s="131"/>
      <c r="F42" s="131"/>
      <c r="G42" s="131"/>
      <c r="H42" s="131"/>
      <c r="I42" s="131"/>
      <c r="J42" s="10" t="s">
        <v>14</v>
      </c>
      <c r="K42" s="28">
        <v>0</v>
      </c>
      <c r="L42" s="28">
        <v>8539</v>
      </c>
      <c r="M42" s="28">
        <v>22</v>
      </c>
      <c r="N42" s="28">
        <v>78397</v>
      </c>
      <c r="O42" s="28">
        <v>1192</v>
      </c>
      <c r="P42" s="28">
        <v>0</v>
      </c>
      <c r="Q42" s="28">
        <v>1980</v>
      </c>
      <c r="R42" s="28">
        <v>1430</v>
      </c>
      <c r="S42" s="28">
        <v>0</v>
      </c>
      <c r="T42" s="28">
        <v>8</v>
      </c>
      <c r="U42" s="28">
        <v>100</v>
      </c>
      <c r="V42" s="28">
        <v>0</v>
      </c>
      <c r="W42" s="28">
        <v>0</v>
      </c>
      <c r="X42" s="28">
        <v>16</v>
      </c>
      <c r="Y42" s="28">
        <v>0</v>
      </c>
      <c r="Z42" s="28">
        <v>23781</v>
      </c>
      <c r="AA42" s="28">
        <v>0</v>
      </c>
      <c r="AB42" s="28">
        <v>88</v>
      </c>
      <c r="AC42" s="17">
        <f t="shared" si="0"/>
        <v>115553</v>
      </c>
      <c r="AD42" s="42">
        <v>48</v>
      </c>
      <c r="AE42" s="17">
        <f t="shared" si="2"/>
        <v>115601</v>
      </c>
    </row>
    <row r="43" spans="1:31" ht="12.75" customHeight="1">
      <c r="A43" s="130" t="s">
        <v>215</v>
      </c>
      <c r="B43" s="133"/>
      <c r="C43" s="133"/>
      <c r="D43" s="133"/>
      <c r="E43" s="133"/>
      <c r="F43" s="133"/>
      <c r="G43" s="133"/>
      <c r="H43" s="133"/>
      <c r="I43" s="133"/>
      <c r="J43" s="10" t="s">
        <v>75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0</v>
      </c>
      <c r="AC43" s="17">
        <f t="shared" si="0"/>
        <v>0</v>
      </c>
      <c r="AD43" s="42">
        <v>0</v>
      </c>
      <c r="AE43" s="17">
        <f t="shared" si="2"/>
        <v>0</v>
      </c>
    </row>
    <row r="44" spans="1:31" ht="12.75" customHeight="1">
      <c r="A44" s="130" t="s">
        <v>109</v>
      </c>
      <c r="B44" s="131"/>
      <c r="C44" s="131"/>
      <c r="D44" s="131"/>
      <c r="E44" s="131"/>
      <c r="F44" s="131"/>
      <c r="G44" s="131"/>
      <c r="H44" s="131"/>
      <c r="I44" s="131"/>
      <c r="J44" s="132"/>
      <c r="K44" s="28">
        <v>0</v>
      </c>
      <c r="L44" s="28">
        <v>8539</v>
      </c>
      <c r="M44" s="28">
        <v>22</v>
      </c>
      <c r="N44" s="28">
        <v>78397</v>
      </c>
      <c r="O44" s="28">
        <v>1192</v>
      </c>
      <c r="P44" s="28">
        <v>0</v>
      </c>
      <c r="Q44" s="28">
        <v>1980</v>
      </c>
      <c r="R44" s="28">
        <v>1430</v>
      </c>
      <c r="S44" s="28">
        <v>0</v>
      </c>
      <c r="T44" s="28">
        <v>8</v>
      </c>
      <c r="U44" s="28">
        <v>100</v>
      </c>
      <c r="V44" s="28">
        <v>0</v>
      </c>
      <c r="W44" s="28">
        <v>0</v>
      </c>
      <c r="X44" s="28">
        <v>16</v>
      </c>
      <c r="Y44" s="28">
        <v>0</v>
      </c>
      <c r="Z44" s="28">
        <v>23781</v>
      </c>
      <c r="AA44" s="28">
        <v>0</v>
      </c>
      <c r="AB44" s="28">
        <v>88</v>
      </c>
      <c r="AC44" s="17">
        <f t="shared" si="0"/>
        <v>115553</v>
      </c>
      <c r="AD44" s="42">
        <v>48</v>
      </c>
      <c r="AE44" s="17">
        <f t="shared" si="2"/>
        <v>115601</v>
      </c>
    </row>
    <row r="45" spans="1:31" ht="12.75" customHeight="1">
      <c r="A45" s="130" t="s">
        <v>111</v>
      </c>
      <c r="B45" s="131"/>
      <c r="C45" s="131"/>
      <c r="D45" s="131"/>
      <c r="E45" s="131"/>
      <c r="F45" s="131"/>
      <c r="G45" s="134" t="s">
        <v>15</v>
      </c>
      <c r="H45" s="135"/>
      <c r="I45" s="135"/>
      <c r="J45" s="136"/>
      <c r="K45" s="28">
        <v>10225714</v>
      </c>
      <c r="L45" s="28">
        <v>1097664</v>
      </c>
      <c r="M45" s="28">
        <v>0</v>
      </c>
      <c r="N45" s="28">
        <v>805995</v>
      </c>
      <c r="O45" s="28">
        <v>229261</v>
      </c>
      <c r="P45" s="28">
        <v>64026</v>
      </c>
      <c r="Q45" s="28">
        <v>152665</v>
      </c>
      <c r="R45" s="28">
        <v>89916</v>
      </c>
      <c r="S45" s="28">
        <v>1416</v>
      </c>
      <c r="T45" s="28">
        <v>96764</v>
      </c>
      <c r="U45" s="28">
        <v>70871</v>
      </c>
      <c r="V45" s="28">
        <v>3610</v>
      </c>
      <c r="W45" s="28">
        <v>11159</v>
      </c>
      <c r="X45" s="28">
        <v>44891</v>
      </c>
      <c r="Y45" s="28">
        <v>17297</v>
      </c>
      <c r="Z45" s="28">
        <v>0</v>
      </c>
      <c r="AA45" s="28">
        <v>54312</v>
      </c>
      <c r="AB45" s="28">
        <v>3295</v>
      </c>
      <c r="AC45" s="17">
        <f t="shared" si="0"/>
        <v>12968856</v>
      </c>
      <c r="AD45" s="42">
        <v>2114788</v>
      </c>
      <c r="AE45" s="17">
        <f t="shared" si="2"/>
        <v>15083644</v>
      </c>
    </row>
    <row r="46" spans="1:31" ht="12.75" customHeight="1">
      <c r="A46" s="130" t="s">
        <v>216</v>
      </c>
      <c r="B46" s="131"/>
      <c r="C46" s="131"/>
      <c r="D46" s="131"/>
      <c r="E46" s="131"/>
      <c r="F46" s="131"/>
      <c r="G46" s="137"/>
      <c r="H46" s="137"/>
      <c r="I46" s="137"/>
      <c r="J46" s="138"/>
      <c r="K46" s="28">
        <v>0</v>
      </c>
      <c r="L46" s="28">
        <v>0</v>
      </c>
      <c r="M46" s="28">
        <v>42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8">
        <v>18509</v>
      </c>
      <c r="AA46" s="28">
        <v>0</v>
      </c>
      <c r="AB46" s="28">
        <v>0</v>
      </c>
      <c r="AC46" s="17">
        <f t="shared" si="0"/>
        <v>18551</v>
      </c>
      <c r="AD46" s="42">
        <v>0</v>
      </c>
      <c r="AE46" s="17">
        <f t="shared" si="2"/>
        <v>18551</v>
      </c>
    </row>
    <row r="47" spans="1:31" ht="12.75" customHeight="1">
      <c r="A47" s="130" t="s">
        <v>217</v>
      </c>
      <c r="B47" s="131"/>
      <c r="C47" s="131"/>
      <c r="D47" s="131"/>
      <c r="E47" s="131"/>
      <c r="F47" s="131"/>
      <c r="G47" s="131"/>
      <c r="H47" s="131"/>
      <c r="I47" s="131"/>
      <c r="J47" s="132"/>
      <c r="K47" s="28">
        <v>0</v>
      </c>
      <c r="L47" s="28">
        <v>0</v>
      </c>
      <c r="M47" s="28">
        <v>-34732</v>
      </c>
      <c r="N47" s="28">
        <v>0</v>
      </c>
      <c r="O47" s="28">
        <v>0</v>
      </c>
      <c r="P47" s="28">
        <v>1455877</v>
      </c>
      <c r="Q47" s="28">
        <v>100000</v>
      </c>
      <c r="R47" s="28">
        <v>0</v>
      </c>
      <c r="S47" s="28">
        <v>81792</v>
      </c>
      <c r="T47" s="28">
        <v>6460</v>
      </c>
      <c r="U47" s="28">
        <v>1666</v>
      </c>
      <c r="V47" s="28">
        <v>47387</v>
      </c>
      <c r="W47" s="28">
        <v>12000</v>
      </c>
      <c r="X47" s="28">
        <v>100000</v>
      </c>
      <c r="Y47" s="28">
        <v>87671</v>
      </c>
      <c r="Z47" s="28">
        <v>14414</v>
      </c>
      <c r="AA47" s="28">
        <v>0</v>
      </c>
      <c r="AB47" s="28">
        <v>20000</v>
      </c>
      <c r="AC47" s="17">
        <f t="shared" si="0"/>
        <v>1892535</v>
      </c>
      <c r="AD47" s="42">
        <v>494502</v>
      </c>
      <c r="AE47" s="17">
        <f t="shared" si="2"/>
        <v>2387037</v>
      </c>
    </row>
    <row r="48" spans="1:31" ht="12.75" customHeight="1">
      <c r="A48" s="130" t="s">
        <v>112</v>
      </c>
      <c r="B48" s="131"/>
      <c r="C48" s="131"/>
      <c r="D48" s="131"/>
      <c r="E48" s="131"/>
      <c r="F48" s="131"/>
      <c r="G48" s="131"/>
      <c r="H48" s="131"/>
      <c r="I48" s="131"/>
      <c r="J48" s="132"/>
      <c r="K48" s="28">
        <v>6728781</v>
      </c>
      <c r="L48" s="28">
        <v>1842485</v>
      </c>
      <c r="M48" s="28">
        <v>0</v>
      </c>
      <c r="N48" s="28">
        <v>1142722</v>
      </c>
      <c r="O48" s="28">
        <v>0</v>
      </c>
      <c r="P48" s="28">
        <v>0</v>
      </c>
      <c r="Q48" s="28">
        <v>468642</v>
      </c>
      <c r="R48" s="28">
        <v>145979</v>
      </c>
      <c r="S48" s="28">
        <v>0</v>
      </c>
      <c r="T48" s="28">
        <v>30000</v>
      </c>
      <c r="U48" s="28">
        <v>43715</v>
      </c>
      <c r="V48" s="28">
        <v>0</v>
      </c>
      <c r="W48" s="28">
        <v>3875</v>
      </c>
      <c r="X48" s="28">
        <v>0</v>
      </c>
      <c r="Y48" s="28">
        <v>12288</v>
      </c>
      <c r="Z48" s="28">
        <v>0</v>
      </c>
      <c r="AA48" s="28">
        <v>69461</v>
      </c>
      <c r="AB48" s="28">
        <v>0</v>
      </c>
      <c r="AC48" s="17">
        <f t="shared" si="0"/>
        <v>10487948</v>
      </c>
      <c r="AD48" s="42">
        <v>3414000</v>
      </c>
      <c r="AE48" s="17">
        <f t="shared" si="2"/>
        <v>13901948</v>
      </c>
    </row>
    <row r="49" spans="1:31" ht="12.75" customHeight="1">
      <c r="A49" s="130" t="s">
        <v>218</v>
      </c>
      <c r="B49" s="131"/>
      <c r="C49" s="131"/>
      <c r="D49" s="131"/>
      <c r="E49" s="131"/>
      <c r="F49" s="131"/>
      <c r="G49" s="131"/>
      <c r="H49" s="131"/>
      <c r="I49" s="131"/>
      <c r="J49" s="132"/>
      <c r="K49" s="28">
        <v>16954495</v>
      </c>
      <c r="L49" s="28">
        <v>2940149</v>
      </c>
      <c r="M49" s="28">
        <v>-34774</v>
      </c>
      <c r="N49" s="28">
        <v>1948717</v>
      </c>
      <c r="O49" s="28">
        <v>229261</v>
      </c>
      <c r="P49" s="28">
        <v>1519903</v>
      </c>
      <c r="Q49" s="28">
        <v>721307</v>
      </c>
      <c r="R49" s="28">
        <v>235895</v>
      </c>
      <c r="S49" s="28">
        <v>83208</v>
      </c>
      <c r="T49" s="28">
        <v>133224</v>
      </c>
      <c r="U49" s="28">
        <v>116252</v>
      </c>
      <c r="V49" s="28">
        <v>50997</v>
      </c>
      <c r="W49" s="28">
        <v>27034</v>
      </c>
      <c r="X49" s="28">
        <v>144891</v>
      </c>
      <c r="Y49" s="28">
        <v>117256</v>
      </c>
      <c r="Z49" s="28">
        <v>-4095</v>
      </c>
      <c r="AA49" s="28">
        <v>123773</v>
      </c>
      <c r="AB49" s="28">
        <v>23295</v>
      </c>
      <c r="AC49" s="17">
        <f t="shared" si="0"/>
        <v>25330788</v>
      </c>
      <c r="AD49" s="42">
        <v>6023290</v>
      </c>
      <c r="AE49" s="17">
        <f t="shared" si="2"/>
        <v>31354078</v>
      </c>
    </row>
    <row r="50" spans="1:31" ht="12.75" customHeight="1">
      <c r="A50" s="130" t="s">
        <v>16</v>
      </c>
      <c r="B50" s="131"/>
      <c r="C50" s="131"/>
      <c r="D50" s="131"/>
      <c r="E50" s="131"/>
      <c r="F50" s="131"/>
      <c r="G50" s="131"/>
      <c r="H50" s="131"/>
      <c r="I50" s="131"/>
      <c r="J50" s="132"/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28">
        <v>0</v>
      </c>
      <c r="T50" s="28">
        <v>0</v>
      </c>
      <c r="U50" s="28">
        <v>0</v>
      </c>
      <c r="V50" s="28">
        <v>0</v>
      </c>
      <c r="W50" s="28">
        <v>0</v>
      </c>
      <c r="X50" s="28">
        <v>0</v>
      </c>
      <c r="Y50" s="28">
        <v>0</v>
      </c>
      <c r="Z50" s="28">
        <v>0</v>
      </c>
      <c r="AA50" s="28">
        <v>0</v>
      </c>
      <c r="AB50" s="28">
        <v>0</v>
      </c>
      <c r="AC50" s="17">
        <f t="shared" si="0"/>
        <v>0</v>
      </c>
      <c r="AD50" s="42">
        <v>0</v>
      </c>
      <c r="AE50" s="17">
        <f t="shared" si="2"/>
        <v>0</v>
      </c>
    </row>
    <row r="51" spans="1:31" ht="12.75" customHeight="1">
      <c r="A51" s="130" t="s">
        <v>17</v>
      </c>
      <c r="B51" s="131"/>
      <c r="C51" s="131"/>
      <c r="D51" s="131"/>
      <c r="E51" s="131"/>
      <c r="F51" s="131"/>
      <c r="G51" s="131"/>
      <c r="H51" s="131"/>
      <c r="I51" s="131"/>
      <c r="J51" s="132"/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  <c r="W51" s="28">
        <v>0</v>
      </c>
      <c r="X51" s="28">
        <v>0</v>
      </c>
      <c r="Y51" s="28">
        <v>0</v>
      </c>
      <c r="Z51" s="28">
        <v>0</v>
      </c>
      <c r="AA51" s="28">
        <v>0</v>
      </c>
      <c r="AB51" s="28">
        <v>0</v>
      </c>
      <c r="AC51" s="17">
        <f t="shared" si="0"/>
        <v>0</v>
      </c>
      <c r="AD51" s="42">
        <v>0</v>
      </c>
      <c r="AE51" s="17">
        <f t="shared" si="2"/>
        <v>0</v>
      </c>
    </row>
    <row r="52" spans="1:31" ht="12.75" customHeight="1">
      <c r="A52" s="117" t="s">
        <v>35</v>
      </c>
      <c r="B52" s="118"/>
      <c r="C52" s="121" t="s">
        <v>219</v>
      </c>
      <c r="D52" s="122"/>
      <c r="E52" s="122"/>
      <c r="F52" s="122"/>
      <c r="G52" s="122"/>
      <c r="H52" s="122"/>
      <c r="I52" s="122"/>
      <c r="J52" s="123"/>
      <c r="K52" s="28">
        <v>28306253</v>
      </c>
      <c r="L52" s="28">
        <v>7333689</v>
      </c>
      <c r="M52" s="28">
        <v>22964</v>
      </c>
      <c r="N52" s="28">
        <v>3984663</v>
      </c>
      <c r="O52" s="28">
        <v>1159197</v>
      </c>
      <c r="P52" s="28">
        <v>348277</v>
      </c>
      <c r="Q52" s="28">
        <v>840426</v>
      </c>
      <c r="R52" s="28">
        <v>553725</v>
      </c>
      <c r="S52" s="28">
        <v>257682</v>
      </c>
      <c r="T52" s="28">
        <v>162038</v>
      </c>
      <c r="U52" s="28">
        <v>-14504</v>
      </c>
      <c r="V52" s="28">
        <v>45841</v>
      </c>
      <c r="W52" s="28">
        <v>78115</v>
      </c>
      <c r="X52" s="28">
        <v>103913</v>
      </c>
      <c r="Y52" s="28">
        <v>170017</v>
      </c>
      <c r="Z52" s="28">
        <v>52324</v>
      </c>
      <c r="AA52" s="28">
        <v>216890</v>
      </c>
      <c r="AB52" s="28">
        <v>214387</v>
      </c>
      <c r="AC52" s="17">
        <f t="shared" si="0"/>
        <v>43835897</v>
      </c>
      <c r="AD52" s="42">
        <v>13096545</v>
      </c>
      <c r="AE52" s="17">
        <f t="shared" si="2"/>
        <v>56932442</v>
      </c>
    </row>
    <row r="53" spans="1:31" ht="12.75" customHeight="1">
      <c r="A53" s="117"/>
      <c r="B53" s="118"/>
      <c r="C53" s="124" t="s">
        <v>220</v>
      </c>
      <c r="D53" s="125"/>
      <c r="E53" s="125"/>
      <c r="F53" s="125"/>
      <c r="G53" s="125"/>
      <c r="H53" s="125"/>
      <c r="I53" s="125"/>
      <c r="J53" s="126"/>
      <c r="K53" s="28">
        <v>-24639881</v>
      </c>
      <c r="L53" s="28">
        <v>-8939105</v>
      </c>
      <c r="M53" s="28">
        <v>-57587</v>
      </c>
      <c r="N53" s="28">
        <v>-3789140</v>
      </c>
      <c r="O53" s="28">
        <v>-354966</v>
      </c>
      <c r="P53" s="28">
        <v>-177571</v>
      </c>
      <c r="Q53" s="28">
        <v>-740873</v>
      </c>
      <c r="R53" s="28">
        <v>-670852</v>
      </c>
      <c r="S53" s="28">
        <v>-328174</v>
      </c>
      <c r="T53" s="28">
        <v>-72343</v>
      </c>
      <c r="U53" s="28">
        <v>-89200</v>
      </c>
      <c r="V53" s="28">
        <v>-30506</v>
      </c>
      <c r="W53" s="28">
        <v>-11427</v>
      </c>
      <c r="X53" s="28">
        <v>-60819</v>
      </c>
      <c r="Y53" s="28">
        <v>-155827</v>
      </c>
      <c r="Z53" s="28">
        <v>-4719</v>
      </c>
      <c r="AA53" s="28">
        <v>-68263</v>
      </c>
      <c r="AB53" s="28">
        <v>-306805</v>
      </c>
      <c r="AC53" s="17">
        <f t="shared" si="0"/>
        <v>-40498058</v>
      </c>
      <c r="AD53" s="42">
        <v>-17209293</v>
      </c>
      <c r="AE53" s="17">
        <f t="shared" si="2"/>
        <v>-57707351</v>
      </c>
    </row>
    <row r="54" spans="1:31" ht="12.75" customHeight="1">
      <c r="A54" s="117"/>
      <c r="B54" s="118"/>
      <c r="C54" s="124" t="s">
        <v>221</v>
      </c>
      <c r="D54" s="125"/>
      <c r="E54" s="125"/>
      <c r="F54" s="125"/>
      <c r="G54" s="125"/>
      <c r="H54" s="125"/>
      <c r="I54" s="125"/>
      <c r="J54" s="126"/>
      <c r="K54" s="28">
        <v>2823847</v>
      </c>
      <c r="L54" s="28">
        <v>1637852</v>
      </c>
      <c r="M54" s="28">
        <v>9515</v>
      </c>
      <c r="N54" s="28">
        <v>-13363</v>
      </c>
      <c r="O54" s="28">
        <v>-174609</v>
      </c>
      <c r="P54" s="28">
        <v>-263420</v>
      </c>
      <c r="Q54" s="28">
        <v>-173822</v>
      </c>
      <c r="R54" s="28">
        <v>196600</v>
      </c>
      <c r="S54" s="28">
        <v>-14356</v>
      </c>
      <c r="T54" s="28">
        <v>-22797</v>
      </c>
      <c r="U54" s="28">
        <v>19847</v>
      </c>
      <c r="V54" s="28">
        <v>21443</v>
      </c>
      <c r="W54" s="28">
        <v>-36362</v>
      </c>
      <c r="X54" s="28">
        <v>-51641</v>
      </c>
      <c r="Y54" s="28">
        <v>-14845</v>
      </c>
      <c r="Z54" s="28">
        <v>-14929</v>
      </c>
      <c r="AA54" s="28">
        <v>-156721</v>
      </c>
      <c r="AB54" s="28">
        <v>148964</v>
      </c>
      <c r="AC54" s="17">
        <f t="shared" si="0"/>
        <v>3921203</v>
      </c>
      <c r="AD54" s="42">
        <v>-2489637</v>
      </c>
      <c r="AE54" s="17">
        <f t="shared" si="2"/>
        <v>1431566</v>
      </c>
    </row>
    <row r="55" spans="1:31" ht="12.75" customHeight="1">
      <c r="A55" s="117"/>
      <c r="B55" s="118"/>
      <c r="C55" s="124" t="s">
        <v>222</v>
      </c>
      <c r="D55" s="125"/>
      <c r="E55" s="125"/>
      <c r="F55" s="125"/>
      <c r="G55" s="125"/>
      <c r="H55" s="125"/>
      <c r="I55" s="125"/>
      <c r="J55" s="126"/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  <c r="S55" s="28">
        <v>0</v>
      </c>
      <c r="T55" s="28">
        <v>0</v>
      </c>
      <c r="U55" s="28">
        <v>0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>
        <v>0</v>
      </c>
      <c r="AC55" s="17">
        <f t="shared" si="0"/>
        <v>0</v>
      </c>
      <c r="AD55" s="42">
        <v>0</v>
      </c>
      <c r="AE55" s="17">
        <f t="shared" si="2"/>
        <v>0</v>
      </c>
    </row>
    <row r="56" spans="1:31" ht="12.75" customHeight="1">
      <c r="A56" s="117"/>
      <c r="B56" s="118"/>
      <c r="C56" s="124" t="s">
        <v>223</v>
      </c>
      <c r="D56" s="125"/>
      <c r="E56" s="125"/>
      <c r="F56" s="125"/>
      <c r="G56" s="125"/>
      <c r="H56" s="125"/>
      <c r="I56" s="125"/>
      <c r="J56" s="126"/>
      <c r="K56" s="28">
        <v>6490219</v>
      </c>
      <c r="L56" s="28">
        <v>32436</v>
      </c>
      <c r="M56" s="28">
        <v>-25108</v>
      </c>
      <c r="N56" s="28">
        <v>182160</v>
      </c>
      <c r="O56" s="28">
        <v>629622</v>
      </c>
      <c r="P56" s="28">
        <v>-92714</v>
      </c>
      <c r="Q56" s="28">
        <v>-74269</v>
      </c>
      <c r="R56" s="28">
        <v>79473</v>
      </c>
      <c r="S56" s="28">
        <v>-84848</v>
      </c>
      <c r="T56" s="28">
        <v>66898</v>
      </c>
      <c r="U56" s="28">
        <v>-83857</v>
      </c>
      <c r="V56" s="28">
        <v>36778</v>
      </c>
      <c r="W56" s="28">
        <v>30326</v>
      </c>
      <c r="X56" s="28">
        <v>-8547</v>
      </c>
      <c r="Y56" s="28">
        <v>-655</v>
      </c>
      <c r="Z56" s="28">
        <v>32676</v>
      </c>
      <c r="AA56" s="28">
        <v>-8094</v>
      </c>
      <c r="AB56" s="28">
        <v>56546</v>
      </c>
      <c r="AC56" s="17">
        <f t="shared" si="0"/>
        <v>7259042</v>
      </c>
      <c r="AD56" s="42">
        <v>-6602385</v>
      </c>
      <c r="AE56" s="17">
        <f t="shared" si="2"/>
        <v>656657</v>
      </c>
    </row>
    <row r="57" spans="1:31" ht="12.75" customHeight="1">
      <c r="A57" s="117"/>
      <c r="B57" s="118"/>
      <c r="C57" s="124" t="s">
        <v>224</v>
      </c>
      <c r="D57" s="125"/>
      <c r="E57" s="125"/>
      <c r="F57" s="125"/>
      <c r="G57" s="125"/>
      <c r="H57" s="125"/>
      <c r="I57" s="125"/>
      <c r="J57" s="126"/>
      <c r="K57" s="28">
        <v>34791522</v>
      </c>
      <c r="L57" s="28">
        <v>23074775</v>
      </c>
      <c r="M57" s="28">
        <v>191209</v>
      </c>
      <c r="N57" s="28">
        <v>4707549</v>
      </c>
      <c r="O57" s="28">
        <v>3181901</v>
      </c>
      <c r="P57" s="28">
        <v>214189</v>
      </c>
      <c r="Q57" s="28">
        <v>2130211</v>
      </c>
      <c r="R57" s="28">
        <v>1639428</v>
      </c>
      <c r="S57" s="28">
        <v>1571977</v>
      </c>
      <c r="T57" s="28">
        <v>744004</v>
      </c>
      <c r="U57" s="28">
        <v>407946</v>
      </c>
      <c r="V57" s="28">
        <v>473351</v>
      </c>
      <c r="W57" s="28">
        <v>280596</v>
      </c>
      <c r="X57" s="28">
        <v>519408</v>
      </c>
      <c r="Y57" s="28">
        <v>225509</v>
      </c>
      <c r="Z57" s="28">
        <v>17377</v>
      </c>
      <c r="AA57" s="28">
        <v>429045</v>
      </c>
      <c r="AB57" s="28">
        <v>468901</v>
      </c>
      <c r="AC57" s="17">
        <f t="shared" si="0"/>
        <v>75068898</v>
      </c>
      <c r="AD57" s="42">
        <v>24642813</v>
      </c>
      <c r="AE57" s="17">
        <f t="shared" si="2"/>
        <v>99711711</v>
      </c>
    </row>
    <row r="58" spans="1:31" ht="12.75" customHeight="1">
      <c r="A58" s="119"/>
      <c r="B58" s="120"/>
      <c r="C58" s="127" t="s">
        <v>225</v>
      </c>
      <c r="D58" s="128"/>
      <c r="E58" s="128"/>
      <c r="F58" s="128"/>
      <c r="G58" s="128"/>
      <c r="H58" s="128"/>
      <c r="I58" s="128"/>
      <c r="J58" s="129"/>
      <c r="K58" s="29">
        <v>41281741</v>
      </c>
      <c r="L58" s="29">
        <v>23107211</v>
      </c>
      <c r="M58" s="29">
        <v>166101</v>
      </c>
      <c r="N58" s="29">
        <v>4889709</v>
      </c>
      <c r="O58" s="29">
        <v>3811523</v>
      </c>
      <c r="P58" s="29">
        <v>121475</v>
      </c>
      <c r="Q58" s="29">
        <v>2055942</v>
      </c>
      <c r="R58" s="29">
        <v>1718901</v>
      </c>
      <c r="S58" s="29">
        <v>1487129</v>
      </c>
      <c r="T58" s="29">
        <v>810902</v>
      </c>
      <c r="U58" s="29">
        <v>324089</v>
      </c>
      <c r="V58" s="29">
        <v>510129</v>
      </c>
      <c r="W58" s="29">
        <v>310922</v>
      </c>
      <c r="X58" s="29">
        <v>510861</v>
      </c>
      <c r="Y58" s="29">
        <v>224854</v>
      </c>
      <c r="Z58" s="29">
        <v>50053</v>
      </c>
      <c r="AA58" s="29">
        <v>420951</v>
      </c>
      <c r="AB58" s="29">
        <v>525447</v>
      </c>
      <c r="AC58" s="18">
        <f t="shared" si="0"/>
        <v>82327940</v>
      </c>
      <c r="AD58" s="50">
        <v>18040428</v>
      </c>
      <c r="AE58" s="18">
        <f t="shared" si="2"/>
        <v>100368368</v>
      </c>
    </row>
    <row r="59" spans="1:31" ht="12.75" customHeight="1"/>
  </sheetData>
  <mergeCells count="81">
    <mergeCell ref="A1:J2"/>
    <mergeCell ref="A3:I3"/>
    <mergeCell ref="A4:I4"/>
    <mergeCell ref="A5:J5"/>
    <mergeCell ref="A6:J6"/>
    <mergeCell ref="A13:J13"/>
    <mergeCell ref="A7:J7"/>
    <mergeCell ref="A8:J8"/>
    <mergeCell ref="A9:J9"/>
    <mergeCell ref="A10:J10"/>
    <mergeCell ref="A11:I11"/>
    <mergeCell ref="A12:J12"/>
    <mergeCell ref="A14:J14"/>
    <mergeCell ref="A15:J15"/>
    <mergeCell ref="A16:J16"/>
    <mergeCell ref="A19:J19"/>
    <mergeCell ref="A20:I20"/>
    <mergeCell ref="A21:I21"/>
    <mergeCell ref="A22:J22"/>
    <mergeCell ref="A23:J23"/>
    <mergeCell ref="A24:J24"/>
    <mergeCell ref="A17:J17"/>
    <mergeCell ref="A18:J18"/>
    <mergeCell ref="A25:J25"/>
    <mergeCell ref="A26:J26"/>
    <mergeCell ref="A27:J27"/>
    <mergeCell ref="A28:J28"/>
    <mergeCell ref="A45:F45"/>
    <mergeCell ref="G45:J46"/>
    <mergeCell ref="A46:F46"/>
    <mergeCell ref="A35:J35"/>
    <mergeCell ref="A36:E36"/>
    <mergeCell ref="F36:J37"/>
    <mergeCell ref="A37:E37"/>
    <mergeCell ref="A38:I38"/>
    <mergeCell ref="A39:J39"/>
    <mergeCell ref="A40:J40"/>
    <mergeCell ref="A41:J41"/>
    <mergeCell ref="A42:I42"/>
    <mergeCell ref="A44:J44"/>
    <mergeCell ref="A29:J29"/>
    <mergeCell ref="A33:J33"/>
    <mergeCell ref="A43:I43"/>
    <mergeCell ref="A34:J34"/>
    <mergeCell ref="A30:I30"/>
    <mergeCell ref="A31:J31"/>
    <mergeCell ref="A32:J32"/>
    <mergeCell ref="A47:J47"/>
    <mergeCell ref="A49:J49"/>
    <mergeCell ref="A50:J50"/>
    <mergeCell ref="A51:J51"/>
    <mergeCell ref="A48:J48"/>
    <mergeCell ref="A52:B58"/>
    <mergeCell ref="C52:J52"/>
    <mergeCell ref="C53:J53"/>
    <mergeCell ref="C54:J54"/>
    <mergeCell ref="C55:J55"/>
    <mergeCell ref="C56:J56"/>
    <mergeCell ref="C57:J57"/>
    <mergeCell ref="C58:J58"/>
    <mergeCell ref="K1:K2"/>
    <mergeCell ref="L1:L2"/>
    <mergeCell ref="N1:N2"/>
    <mergeCell ref="O1:O2"/>
    <mergeCell ref="P1:P2"/>
    <mergeCell ref="M1:M2"/>
    <mergeCell ref="AE1:AE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AC1:AC2"/>
    <mergeCell ref="AD1:AD2"/>
    <mergeCell ref="Z1:Z2"/>
    <mergeCell ref="AA1:AA2"/>
    <mergeCell ref="AB1:AB2"/>
  </mergeCells>
  <phoneticPr fontId="3"/>
  <pageMargins left="0.74803149606299213" right="0.74803149606299213" top="0.78740157480314965" bottom="0.70866141732283472" header="0.31496062992125984" footer="0.51181102362204722"/>
  <pageSetup paperSize="9" orientation="portrait" useFirstPageNumber="1" r:id="rId1"/>
  <headerFooter>
    <oddHeader>&amp;L&amp;"ＭＳ ゴシック,標準"&amp;10 ２　令和４年度地方公営企業決算状況調査（法適用企業）
　（１）水道事業（簡易水道事業も含む）
　　　&amp;A［&amp;P/&amp;N］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E45"/>
  <sheetViews>
    <sheetView zoomScaleNormal="100" workbookViewId="0">
      <selection sqref="A1:J2"/>
    </sheetView>
  </sheetViews>
  <sheetFormatPr defaultColWidth="9.6328125" defaultRowHeight="17.149999999999999" customHeight="1"/>
  <cols>
    <col min="1" max="10" width="2.6328125" style="1" customWidth="1"/>
    <col min="11" max="29" width="10.1796875" style="1" customWidth="1"/>
    <col min="30" max="30" width="10.1796875" style="3" customWidth="1"/>
    <col min="31" max="31" width="10.1796875" style="1" customWidth="1"/>
    <col min="32" max="254" width="9.6328125" style="1"/>
    <col min="255" max="266" width="2.6328125" style="1" customWidth="1"/>
    <col min="267" max="510" width="9.6328125" style="1"/>
    <col min="511" max="522" width="2.6328125" style="1" customWidth="1"/>
    <col min="523" max="766" width="9.6328125" style="1"/>
    <col min="767" max="778" width="2.6328125" style="1" customWidth="1"/>
    <col min="779" max="1022" width="9.6328125" style="1"/>
    <col min="1023" max="1034" width="2.6328125" style="1" customWidth="1"/>
    <col min="1035" max="1278" width="9.6328125" style="1"/>
    <col min="1279" max="1290" width="2.6328125" style="1" customWidth="1"/>
    <col min="1291" max="1534" width="9.6328125" style="1"/>
    <col min="1535" max="1546" width="2.6328125" style="1" customWidth="1"/>
    <col min="1547" max="1790" width="9.6328125" style="1"/>
    <col min="1791" max="1802" width="2.6328125" style="1" customWidth="1"/>
    <col min="1803" max="2046" width="9.6328125" style="1"/>
    <col min="2047" max="2058" width="2.6328125" style="1" customWidth="1"/>
    <col min="2059" max="2302" width="9.6328125" style="1"/>
    <col min="2303" max="2314" width="2.6328125" style="1" customWidth="1"/>
    <col min="2315" max="2558" width="9.6328125" style="1"/>
    <col min="2559" max="2570" width="2.6328125" style="1" customWidth="1"/>
    <col min="2571" max="2814" width="9.6328125" style="1"/>
    <col min="2815" max="2826" width="2.6328125" style="1" customWidth="1"/>
    <col min="2827" max="3070" width="9.6328125" style="1"/>
    <col min="3071" max="3082" width="2.6328125" style="1" customWidth="1"/>
    <col min="3083" max="3326" width="9.6328125" style="1"/>
    <col min="3327" max="3338" width="2.6328125" style="1" customWidth="1"/>
    <col min="3339" max="3582" width="9.6328125" style="1"/>
    <col min="3583" max="3594" width="2.6328125" style="1" customWidth="1"/>
    <col min="3595" max="3838" width="9.6328125" style="1"/>
    <col min="3839" max="3850" width="2.6328125" style="1" customWidth="1"/>
    <col min="3851" max="4094" width="9.6328125" style="1"/>
    <col min="4095" max="4106" width="2.6328125" style="1" customWidth="1"/>
    <col min="4107" max="4350" width="9.6328125" style="1"/>
    <col min="4351" max="4362" width="2.6328125" style="1" customWidth="1"/>
    <col min="4363" max="4606" width="9.6328125" style="1"/>
    <col min="4607" max="4618" width="2.6328125" style="1" customWidth="1"/>
    <col min="4619" max="4862" width="9.6328125" style="1"/>
    <col min="4863" max="4874" width="2.6328125" style="1" customWidth="1"/>
    <col min="4875" max="5118" width="9.6328125" style="1"/>
    <col min="5119" max="5130" width="2.6328125" style="1" customWidth="1"/>
    <col min="5131" max="5374" width="9.6328125" style="1"/>
    <col min="5375" max="5386" width="2.6328125" style="1" customWidth="1"/>
    <col min="5387" max="5630" width="9.6328125" style="1"/>
    <col min="5631" max="5642" width="2.6328125" style="1" customWidth="1"/>
    <col min="5643" max="5886" width="9.6328125" style="1"/>
    <col min="5887" max="5898" width="2.6328125" style="1" customWidth="1"/>
    <col min="5899" max="6142" width="9.6328125" style="1"/>
    <col min="6143" max="6154" width="2.6328125" style="1" customWidth="1"/>
    <col min="6155" max="6398" width="9.6328125" style="1"/>
    <col min="6399" max="6410" width="2.6328125" style="1" customWidth="1"/>
    <col min="6411" max="6654" width="9.6328125" style="1"/>
    <col min="6655" max="6666" width="2.6328125" style="1" customWidth="1"/>
    <col min="6667" max="6910" width="9.6328125" style="1"/>
    <col min="6911" max="6922" width="2.6328125" style="1" customWidth="1"/>
    <col min="6923" max="7166" width="9.6328125" style="1"/>
    <col min="7167" max="7178" width="2.6328125" style="1" customWidth="1"/>
    <col min="7179" max="7422" width="9.6328125" style="1"/>
    <col min="7423" max="7434" width="2.6328125" style="1" customWidth="1"/>
    <col min="7435" max="7678" width="9.6328125" style="1"/>
    <col min="7679" max="7690" width="2.6328125" style="1" customWidth="1"/>
    <col min="7691" max="7934" width="9.6328125" style="1"/>
    <col min="7935" max="7946" width="2.6328125" style="1" customWidth="1"/>
    <col min="7947" max="8190" width="9.6328125" style="1"/>
    <col min="8191" max="8202" width="2.6328125" style="1" customWidth="1"/>
    <col min="8203" max="8446" width="9.6328125" style="1"/>
    <col min="8447" max="8458" width="2.6328125" style="1" customWidth="1"/>
    <col min="8459" max="8702" width="9.6328125" style="1"/>
    <col min="8703" max="8714" width="2.6328125" style="1" customWidth="1"/>
    <col min="8715" max="8958" width="9.6328125" style="1"/>
    <col min="8959" max="8970" width="2.6328125" style="1" customWidth="1"/>
    <col min="8971" max="9214" width="9.6328125" style="1"/>
    <col min="9215" max="9226" width="2.6328125" style="1" customWidth="1"/>
    <col min="9227" max="9470" width="9.6328125" style="1"/>
    <col min="9471" max="9482" width="2.6328125" style="1" customWidth="1"/>
    <col min="9483" max="9726" width="9.6328125" style="1"/>
    <col min="9727" max="9738" width="2.6328125" style="1" customWidth="1"/>
    <col min="9739" max="9982" width="9.6328125" style="1"/>
    <col min="9983" max="9994" width="2.6328125" style="1" customWidth="1"/>
    <col min="9995" max="10238" width="9.6328125" style="1"/>
    <col min="10239" max="10250" width="2.6328125" style="1" customWidth="1"/>
    <col min="10251" max="10494" width="9.6328125" style="1"/>
    <col min="10495" max="10506" width="2.6328125" style="1" customWidth="1"/>
    <col min="10507" max="10750" width="9.6328125" style="1"/>
    <col min="10751" max="10762" width="2.6328125" style="1" customWidth="1"/>
    <col min="10763" max="11006" width="9.6328125" style="1"/>
    <col min="11007" max="11018" width="2.6328125" style="1" customWidth="1"/>
    <col min="11019" max="11262" width="9.6328125" style="1"/>
    <col min="11263" max="11274" width="2.6328125" style="1" customWidth="1"/>
    <col min="11275" max="11518" width="9.6328125" style="1"/>
    <col min="11519" max="11530" width="2.6328125" style="1" customWidth="1"/>
    <col min="11531" max="11774" width="9.6328125" style="1"/>
    <col min="11775" max="11786" width="2.6328125" style="1" customWidth="1"/>
    <col min="11787" max="12030" width="9.6328125" style="1"/>
    <col min="12031" max="12042" width="2.6328125" style="1" customWidth="1"/>
    <col min="12043" max="12286" width="9.6328125" style="1"/>
    <col min="12287" max="12298" width="2.6328125" style="1" customWidth="1"/>
    <col min="12299" max="12542" width="9.6328125" style="1"/>
    <col min="12543" max="12554" width="2.6328125" style="1" customWidth="1"/>
    <col min="12555" max="12798" width="9.6328125" style="1"/>
    <col min="12799" max="12810" width="2.6328125" style="1" customWidth="1"/>
    <col min="12811" max="13054" width="9.6328125" style="1"/>
    <col min="13055" max="13066" width="2.6328125" style="1" customWidth="1"/>
    <col min="13067" max="13310" width="9.6328125" style="1"/>
    <col min="13311" max="13322" width="2.6328125" style="1" customWidth="1"/>
    <col min="13323" max="13566" width="9.6328125" style="1"/>
    <col min="13567" max="13578" width="2.6328125" style="1" customWidth="1"/>
    <col min="13579" max="13822" width="9.6328125" style="1"/>
    <col min="13823" max="13834" width="2.6328125" style="1" customWidth="1"/>
    <col min="13835" max="14078" width="9.6328125" style="1"/>
    <col min="14079" max="14090" width="2.6328125" style="1" customWidth="1"/>
    <col min="14091" max="14334" width="9.6328125" style="1"/>
    <col min="14335" max="14346" width="2.6328125" style="1" customWidth="1"/>
    <col min="14347" max="14590" width="9.6328125" style="1"/>
    <col min="14591" max="14602" width="2.6328125" style="1" customWidth="1"/>
    <col min="14603" max="14846" width="9.6328125" style="1"/>
    <col min="14847" max="14858" width="2.6328125" style="1" customWidth="1"/>
    <col min="14859" max="15102" width="9.6328125" style="1"/>
    <col min="15103" max="15114" width="2.6328125" style="1" customWidth="1"/>
    <col min="15115" max="15358" width="9.6328125" style="1"/>
    <col min="15359" max="15370" width="2.6328125" style="1" customWidth="1"/>
    <col min="15371" max="15614" width="9.6328125" style="1"/>
    <col min="15615" max="15626" width="2.6328125" style="1" customWidth="1"/>
    <col min="15627" max="15870" width="9.6328125" style="1"/>
    <col min="15871" max="15882" width="2.6328125" style="1" customWidth="1"/>
    <col min="15883" max="16126" width="9.6328125" style="1"/>
    <col min="16127" max="16138" width="2.6328125" style="1" customWidth="1"/>
    <col min="16139" max="16384" width="9.6328125" style="1"/>
  </cols>
  <sheetData>
    <row r="1" spans="1:31" ht="12.75" customHeight="1">
      <c r="A1" s="91" t="s">
        <v>242</v>
      </c>
      <c r="B1" s="92"/>
      <c r="C1" s="92"/>
      <c r="D1" s="92"/>
      <c r="E1" s="92"/>
      <c r="F1" s="92"/>
      <c r="G1" s="92"/>
      <c r="H1" s="92"/>
      <c r="I1" s="92"/>
      <c r="J1" s="92"/>
      <c r="K1" s="115" t="s">
        <v>277</v>
      </c>
      <c r="L1" s="111" t="s">
        <v>265</v>
      </c>
      <c r="M1" s="111" t="s">
        <v>278</v>
      </c>
      <c r="N1" s="111" t="s">
        <v>267</v>
      </c>
      <c r="O1" s="111" t="s">
        <v>247</v>
      </c>
      <c r="P1" s="111" t="s">
        <v>279</v>
      </c>
      <c r="Q1" s="111" t="s">
        <v>249</v>
      </c>
      <c r="R1" s="111" t="s">
        <v>250</v>
      </c>
      <c r="S1" s="111" t="s">
        <v>251</v>
      </c>
      <c r="T1" s="111" t="s">
        <v>280</v>
      </c>
      <c r="U1" s="111" t="s">
        <v>281</v>
      </c>
      <c r="V1" s="111" t="s">
        <v>273</v>
      </c>
      <c r="W1" s="111" t="s">
        <v>255</v>
      </c>
      <c r="X1" s="111" t="s">
        <v>282</v>
      </c>
      <c r="Y1" s="111" t="s">
        <v>283</v>
      </c>
      <c r="Z1" s="111" t="s">
        <v>275</v>
      </c>
      <c r="AA1" s="111" t="s">
        <v>284</v>
      </c>
      <c r="AB1" s="111" t="s">
        <v>285</v>
      </c>
      <c r="AC1" s="57" t="s">
        <v>286</v>
      </c>
      <c r="AD1" s="113" t="s">
        <v>300</v>
      </c>
      <c r="AE1" s="57" t="s">
        <v>303</v>
      </c>
    </row>
    <row r="2" spans="1:31" ht="12.7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16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58"/>
      <c r="AD2" s="114"/>
      <c r="AE2" s="58"/>
    </row>
    <row r="3" spans="1:31" ht="12.75" customHeight="1">
      <c r="A3" s="165" t="s">
        <v>113</v>
      </c>
      <c r="B3" s="166" t="s">
        <v>18</v>
      </c>
      <c r="C3" s="166"/>
      <c r="D3" s="166"/>
      <c r="E3" s="166"/>
      <c r="F3" s="166"/>
      <c r="G3" s="166"/>
      <c r="H3" s="166"/>
      <c r="I3" s="166"/>
      <c r="J3" s="167"/>
      <c r="K3" s="27">
        <v>12293000</v>
      </c>
      <c r="L3" s="27">
        <v>5456000</v>
      </c>
      <c r="M3" s="27">
        <v>40600</v>
      </c>
      <c r="N3" s="27">
        <v>1100000</v>
      </c>
      <c r="O3" s="27">
        <v>664400</v>
      </c>
      <c r="P3" s="27">
        <v>160600</v>
      </c>
      <c r="Q3" s="27">
        <v>390500</v>
      </c>
      <c r="R3" s="27">
        <v>366600</v>
      </c>
      <c r="S3" s="27">
        <v>100000</v>
      </c>
      <c r="T3" s="27">
        <v>16000</v>
      </c>
      <c r="U3" s="27">
        <v>150800</v>
      </c>
      <c r="V3" s="27">
        <v>21400</v>
      </c>
      <c r="W3" s="27">
        <v>0</v>
      </c>
      <c r="X3" s="27">
        <v>19600</v>
      </c>
      <c r="Y3" s="27">
        <v>91500</v>
      </c>
      <c r="Z3" s="27">
        <v>5100</v>
      </c>
      <c r="AA3" s="27">
        <v>52000</v>
      </c>
      <c r="AB3" s="27">
        <v>280000</v>
      </c>
      <c r="AC3" s="16">
        <f t="shared" ref="AC3:AC44" si="0">SUM(K3:AB3)</f>
        <v>21208100</v>
      </c>
      <c r="AD3" s="27">
        <v>9000000</v>
      </c>
      <c r="AE3" s="16">
        <f>AC3+AD3</f>
        <v>30208100</v>
      </c>
    </row>
    <row r="4" spans="1:31" ht="12.75" customHeight="1">
      <c r="A4" s="158"/>
      <c r="B4" s="133" t="s">
        <v>114</v>
      </c>
      <c r="C4" s="133"/>
      <c r="D4" s="133"/>
      <c r="E4" s="133"/>
      <c r="F4" s="133"/>
      <c r="G4" s="133"/>
      <c r="H4" s="133"/>
      <c r="I4" s="133"/>
      <c r="J4" s="152"/>
      <c r="K4" s="28">
        <v>12293000</v>
      </c>
      <c r="L4" s="28">
        <v>5456000</v>
      </c>
      <c r="M4" s="28">
        <v>40600</v>
      </c>
      <c r="N4" s="28">
        <v>1100000</v>
      </c>
      <c r="O4" s="28">
        <v>664400</v>
      </c>
      <c r="P4" s="28">
        <v>160600</v>
      </c>
      <c r="Q4" s="28">
        <v>390500</v>
      </c>
      <c r="R4" s="28">
        <v>366600</v>
      </c>
      <c r="S4" s="28">
        <v>100000</v>
      </c>
      <c r="T4" s="28">
        <v>16000</v>
      </c>
      <c r="U4" s="28">
        <v>150800</v>
      </c>
      <c r="V4" s="28">
        <v>21400</v>
      </c>
      <c r="W4" s="28">
        <v>0</v>
      </c>
      <c r="X4" s="28">
        <v>19600</v>
      </c>
      <c r="Y4" s="28">
        <v>91500</v>
      </c>
      <c r="Z4" s="28">
        <v>5100</v>
      </c>
      <c r="AA4" s="28">
        <v>52000</v>
      </c>
      <c r="AB4" s="28">
        <v>280000</v>
      </c>
      <c r="AC4" s="17">
        <f t="shared" si="0"/>
        <v>21208100</v>
      </c>
      <c r="AD4" s="28">
        <v>9000000</v>
      </c>
      <c r="AE4" s="17">
        <f>AC4+AD4</f>
        <v>30208100</v>
      </c>
    </row>
    <row r="5" spans="1:31" ht="12.75" customHeight="1">
      <c r="A5" s="158"/>
      <c r="B5" s="133" t="s">
        <v>115</v>
      </c>
      <c r="C5" s="133"/>
      <c r="D5" s="133"/>
      <c r="E5" s="133"/>
      <c r="F5" s="133"/>
      <c r="G5" s="133"/>
      <c r="H5" s="133"/>
      <c r="I5" s="133"/>
      <c r="J5" s="152"/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17">
        <f t="shared" si="0"/>
        <v>0</v>
      </c>
      <c r="AD5" s="28">
        <v>0</v>
      </c>
      <c r="AE5" s="17">
        <f t="shared" ref="AE5:AE44" si="1">AC5+AD5</f>
        <v>0</v>
      </c>
    </row>
    <row r="6" spans="1:31" ht="12.75" customHeight="1">
      <c r="A6" s="158"/>
      <c r="B6" s="153" t="s">
        <v>226</v>
      </c>
      <c r="C6" s="154"/>
      <c r="D6" s="154"/>
      <c r="E6" s="154"/>
      <c r="F6" s="154"/>
      <c r="G6" s="154"/>
      <c r="H6" s="154"/>
      <c r="I6" s="154"/>
      <c r="J6" s="160"/>
      <c r="K6" s="28">
        <v>3339000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17">
        <f t="shared" si="0"/>
        <v>3339000</v>
      </c>
      <c r="AD6" s="28">
        <v>0</v>
      </c>
      <c r="AE6" s="17">
        <f t="shared" si="1"/>
        <v>3339000</v>
      </c>
    </row>
    <row r="7" spans="1:31" ht="12.75" customHeight="1">
      <c r="A7" s="158"/>
      <c r="B7" s="153" t="s">
        <v>227</v>
      </c>
      <c r="C7" s="154"/>
      <c r="D7" s="154"/>
      <c r="E7" s="154"/>
      <c r="F7" s="154"/>
      <c r="G7" s="154"/>
      <c r="H7" s="154"/>
      <c r="I7" s="154"/>
      <c r="J7" s="160"/>
      <c r="K7" s="28">
        <v>0</v>
      </c>
      <c r="L7" s="28">
        <v>139807</v>
      </c>
      <c r="M7" s="28">
        <v>0</v>
      </c>
      <c r="N7" s="28">
        <v>72818</v>
      </c>
      <c r="O7" s="28">
        <v>1692</v>
      </c>
      <c r="P7" s="28">
        <v>4200</v>
      </c>
      <c r="Q7" s="28">
        <v>3873</v>
      </c>
      <c r="R7" s="28">
        <v>4861</v>
      </c>
      <c r="S7" s="28">
        <v>700</v>
      </c>
      <c r="T7" s="28">
        <v>0</v>
      </c>
      <c r="U7" s="28">
        <v>0</v>
      </c>
      <c r="V7" s="28">
        <v>0</v>
      </c>
      <c r="W7" s="28">
        <v>0</v>
      </c>
      <c r="X7" s="28">
        <v>3075</v>
      </c>
      <c r="Y7" s="28">
        <v>1760</v>
      </c>
      <c r="Z7" s="28">
        <v>0</v>
      </c>
      <c r="AA7" s="28">
        <v>0</v>
      </c>
      <c r="AB7" s="28">
        <v>1176</v>
      </c>
      <c r="AC7" s="17">
        <f t="shared" si="0"/>
        <v>233962</v>
      </c>
      <c r="AD7" s="28">
        <v>0</v>
      </c>
      <c r="AE7" s="17">
        <f t="shared" si="1"/>
        <v>233962</v>
      </c>
    </row>
    <row r="8" spans="1:31" ht="12.75" customHeight="1">
      <c r="A8" s="158"/>
      <c r="B8" s="153" t="s">
        <v>228</v>
      </c>
      <c r="C8" s="154"/>
      <c r="D8" s="154"/>
      <c r="E8" s="154"/>
      <c r="F8" s="154"/>
      <c r="G8" s="154"/>
      <c r="H8" s="154"/>
      <c r="I8" s="154"/>
      <c r="J8" s="160"/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17">
        <f t="shared" si="0"/>
        <v>0</v>
      </c>
      <c r="AD8" s="28">
        <v>2000000</v>
      </c>
      <c r="AE8" s="17">
        <f t="shared" si="1"/>
        <v>2000000</v>
      </c>
    </row>
    <row r="9" spans="1:31" ht="12.75" customHeight="1">
      <c r="A9" s="158"/>
      <c r="B9" s="153" t="s">
        <v>116</v>
      </c>
      <c r="C9" s="154"/>
      <c r="D9" s="154"/>
      <c r="E9" s="154"/>
      <c r="F9" s="154"/>
      <c r="G9" s="154"/>
      <c r="H9" s="154"/>
      <c r="I9" s="154"/>
      <c r="J9" s="160"/>
      <c r="K9" s="28">
        <v>0</v>
      </c>
      <c r="L9" s="28">
        <v>133380</v>
      </c>
      <c r="M9" s="28">
        <v>0</v>
      </c>
      <c r="N9" s="28">
        <v>3333</v>
      </c>
      <c r="O9" s="28">
        <v>52344</v>
      </c>
      <c r="P9" s="28">
        <v>260</v>
      </c>
      <c r="Q9" s="28">
        <v>480</v>
      </c>
      <c r="R9" s="28">
        <v>532</v>
      </c>
      <c r="S9" s="28">
        <v>0</v>
      </c>
      <c r="T9" s="28">
        <v>0</v>
      </c>
      <c r="U9" s="28">
        <v>0</v>
      </c>
      <c r="V9" s="28">
        <v>0</v>
      </c>
      <c r="W9" s="28">
        <v>7535</v>
      </c>
      <c r="X9" s="28">
        <v>0</v>
      </c>
      <c r="Y9" s="28">
        <v>1532</v>
      </c>
      <c r="Z9" s="28">
        <v>0</v>
      </c>
      <c r="AA9" s="28">
        <v>0</v>
      </c>
      <c r="AB9" s="28">
        <v>0</v>
      </c>
      <c r="AC9" s="17">
        <f t="shared" si="0"/>
        <v>199396</v>
      </c>
      <c r="AD9" s="28">
        <v>0</v>
      </c>
      <c r="AE9" s="17">
        <f t="shared" si="1"/>
        <v>199396</v>
      </c>
    </row>
    <row r="10" spans="1:31" ht="12.75" customHeight="1">
      <c r="A10" s="158"/>
      <c r="B10" s="153" t="s">
        <v>117</v>
      </c>
      <c r="C10" s="154"/>
      <c r="D10" s="154"/>
      <c r="E10" s="154"/>
      <c r="F10" s="154"/>
      <c r="G10" s="154"/>
      <c r="H10" s="154"/>
      <c r="I10" s="154"/>
      <c r="J10" s="160"/>
      <c r="K10" s="28">
        <v>137</v>
      </c>
      <c r="L10" s="28">
        <v>12</v>
      </c>
      <c r="M10" s="28">
        <v>0</v>
      </c>
      <c r="N10" s="28">
        <v>9</v>
      </c>
      <c r="O10" s="28">
        <v>160245</v>
      </c>
      <c r="P10" s="28">
        <v>0</v>
      </c>
      <c r="Q10" s="28">
        <v>157</v>
      </c>
      <c r="R10" s="28">
        <v>1587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17">
        <f t="shared" si="0"/>
        <v>162147</v>
      </c>
      <c r="AD10" s="28">
        <v>14995</v>
      </c>
      <c r="AE10" s="17">
        <f t="shared" si="1"/>
        <v>177142</v>
      </c>
    </row>
    <row r="11" spans="1:31" ht="12.75" customHeight="1">
      <c r="A11" s="158"/>
      <c r="B11" s="153" t="s">
        <v>19</v>
      </c>
      <c r="C11" s="154"/>
      <c r="D11" s="154"/>
      <c r="E11" s="154"/>
      <c r="F11" s="154"/>
      <c r="G11" s="154"/>
      <c r="H11" s="154"/>
      <c r="I11" s="154"/>
      <c r="J11" s="160"/>
      <c r="K11" s="28">
        <v>329202</v>
      </c>
      <c r="L11" s="28">
        <v>0</v>
      </c>
      <c r="M11" s="28">
        <v>0</v>
      </c>
      <c r="N11" s="28">
        <v>3202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17">
        <f t="shared" si="0"/>
        <v>332404</v>
      </c>
      <c r="AD11" s="28">
        <v>99396</v>
      </c>
      <c r="AE11" s="17">
        <f t="shared" si="1"/>
        <v>431800</v>
      </c>
    </row>
    <row r="12" spans="1:31" ht="12.75" customHeight="1">
      <c r="A12" s="158"/>
      <c r="B12" s="153" t="s">
        <v>118</v>
      </c>
      <c r="C12" s="154"/>
      <c r="D12" s="154"/>
      <c r="E12" s="154"/>
      <c r="F12" s="154"/>
      <c r="G12" s="154"/>
      <c r="H12" s="154"/>
      <c r="I12" s="154"/>
      <c r="J12" s="160"/>
      <c r="K12" s="28">
        <v>0</v>
      </c>
      <c r="L12" s="28">
        <v>259145</v>
      </c>
      <c r="M12" s="28">
        <v>0</v>
      </c>
      <c r="N12" s="28">
        <v>0</v>
      </c>
      <c r="O12" s="28">
        <v>61951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17">
        <f t="shared" si="0"/>
        <v>321096</v>
      </c>
      <c r="AD12" s="28">
        <v>0</v>
      </c>
      <c r="AE12" s="17">
        <f t="shared" si="1"/>
        <v>321096</v>
      </c>
    </row>
    <row r="13" spans="1:31" ht="12.75" customHeight="1">
      <c r="A13" s="158"/>
      <c r="B13" s="153" t="s">
        <v>20</v>
      </c>
      <c r="C13" s="154"/>
      <c r="D13" s="154"/>
      <c r="E13" s="154"/>
      <c r="F13" s="154"/>
      <c r="G13" s="154"/>
      <c r="H13" s="154"/>
      <c r="I13" s="154"/>
      <c r="J13" s="160"/>
      <c r="K13" s="28">
        <v>1259132</v>
      </c>
      <c r="L13" s="28">
        <v>60733</v>
      </c>
      <c r="M13" s="28">
        <v>0</v>
      </c>
      <c r="N13" s="28">
        <v>0</v>
      </c>
      <c r="O13" s="28">
        <v>2655</v>
      </c>
      <c r="P13" s="28">
        <v>17455</v>
      </c>
      <c r="Q13" s="28">
        <v>18955</v>
      </c>
      <c r="R13" s="28">
        <v>691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5180</v>
      </c>
      <c r="Y13" s="28">
        <v>0</v>
      </c>
      <c r="Z13" s="28">
        <v>0</v>
      </c>
      <c r="AA13" s="28">
        <v>4142</v>
      </c>
      <c r="AB13" s="28">
        <v>370</v>
      </c>
      <c r="AC13" s="17">
        <f t="shared" si="0"/>
        <v>1369313</v>
      </c>
      <c r="AD13" s="28">
        <v>322436</v>
      </c>
      <c r="AE13" s="17">
        <f t="shared" si="1"/>
        <v>1691749</v>
      </c>
    </row>
    <row r="14" spans="1:31" ht="12.75" customHeight="1">
      <c r="A14" s="158"/>
      <c r="B14" s="153" t="s">
        <v>119</v>
      </c>
      <c r="C14" s="154"/>
      <c r="D14" s="154"/>
      <c r="E14" s="154"/>
      <c r="F14" s="154"/>
      <c r="G14" s="154"/>
      <c r="H14" s="154"/>
      <c r="I14" s="154"/>
      <c r="J14" s="160"/>
      <c r="K14" s="28">
        <v>69944</v>
      </c>
      <c r="L14" s="28">
        <v>0</v>
      </c>
      <c r="M14" s="28">
        <v>0</v>
      </c>
      <c r="N14" s="28">
        <v>1200000</v>
      </c>
      <c r="O14" s="28">
        <v>44758</v>
      </c>
      <c r="P14" s="28">
        <v>0</v>
      </c>
      <c r="Q14" s="28">
        <v>0</v>
      </c>
      <c r="R14" s="28">
        <v>100000</v>
      </c>
      <c r="S14" s="28">
        <v>0</v>
      </c>
      <c r="T14" s="28">
        <v>0</v>
      </c>
      <c r="U14" s="28">
        <v>0</v>
      </c>
      <c r="V14" s="28">
        <v>0</v>
      </c>
      <c r="W14" s="28">
        <v>5044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17">
        <f t="shared" si="0"/>
        <v>1419746</v>
      </c>
      <c r="AD14" s="28">
        <v>386</v>
      </c>
      <c r="AE14" s="17">
        <f t="shared" si="1"/>
        <v>1420132</v>
      </c>
    </row>
    <row r="15" spans="1:31" ht="12.75" customHeight="1">
      <c r="A15" s="158"/>
      <c r="B15" s="161" t="s">
        <v>120</v>
      </c>
      <c r="C15" s="154"/>
      <c r="D15" s="154"/>
      <c r="E15" s="154"/>
      <c r="F15" s="154"/>
      <c r="G15" s="154"/>
      <c r="H15" s="154"/>
      <c r="I15" s="154"/>
      <c r="J15" s="4" t="s">
        <v>121</v>
      </c>
      <c r="K15" s="28">
        <v>17290415</v>
      </c>
      <c r="L15" s="28">
        <v>6049077</v>
      </c>
      <c r="M15" s="28">
        <v>40600</v>
      </c>
      <c r="N15" s="28">
        <v>2379362</v>
      </c>
      <c r="O15" s="28">
        <v>988045</v>
      </c>
      <c r="P15" s="28">
        <v>182515</v>
      </c>
      <c r="Q15" s="28">
        <v>413965</v>
      </c>
      <c r="R15" s="28">
        <v>474271</v>
      </c>
      <c r="S15" s="28">
        <v>100700</v>
      </c>
      <c r="T15" s="28">
        <v>16000</v>
      </c>
      <c r="U15" s="28">
        <v>150800</v>
      </c>
      <c r="V15" s="28">
        <v>21400</v>
      </c>
      <c r="W15" s="28">
        <v>12579</v>
      </c>
      <c r="X15" s="28">
        <v>27855</v>
      </c>
      <c r="Y15" s="28">
        <v>94792</v>
      </c>
      <c r="Z15" s="28">
        <v>5100</v>
      </c>
      <c r="AA15" s="28">
        <v>56142</v>
      </c>
      <c r="AB15" s="28">
        <v>281546</v>
      </c>
      <c r="AC15" s="17">
        <f t="shared" si="0"/>
        <v>28585164</v>
      </c>
      <c r="AD15" s="28">
        <v>11437213</v>
      </c>
      <c r="AE15" s="17">
        <f t="shared" si="1"/>
        <v>40022377</v>
      </c>
    </row>
    <row r="16" spans="1:31" ht="12.75" customHeight="1">
      <c r="A16" s="158"/>
      <c r="B16" s="168" t="s">
        <v>122</v>
      </c>
      <c r="C16" s="150"/>
      <c r="D16" s="150"/>
      <c r="E16" s="150"/>
      <c r="F16" s="150"/>
      <c r="G16" s="150"/>
      <c r="H16" s="150"/>
      <c r="I16" s="150"/>
      <c r="J16" s="4" t="s">
        <v>123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17">
        <f t="shared" si="0"/>
        <v>0</v>
      </c>
      <c r="AD16" s="28">
        <v>0</v>
      </c>
      <c r="AE16" s="17">
        <f t="shared" si="1"/>
        <v>0</v>
      </c>
    </row>
    <row r="17" spans="1:31" ht="12.75" customHeight="1">
      <c r="A17" s="158"/>
      <c r="B17" s="168" t="s">
        <v>124</v>
      </c>
      <c r="C17" s="150"/>
      <c r="D17" s="150"/>
      <c r="E17" s="150"/>
      <c r="F17" s="150"/>
      <c r="G17" s="150"/>
      <c r="H17" s="150"/>
      <c r="I17" s="150"/>
      <c r="J17" s="4" t="s">
        <v>125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31300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17">
        <f t="shared" si="0"/>
        <v>31300</v>
      </c>
      <c r="AD17" s="28">
        <v>0</v>
      </c>
      <c r="AE17" s="17">
        <f t="shared" si="1"/>
        <v>31300</v>
      </c>
    </row>
    <row r="18" spans="1:31" ht="12.75" customHeight="1">
      <c r="A18" s="159"/>
      <c r="B18" s="161" t="s">
        <v>126</v>
      </c>
      <c r="C18" s="154"/>
      <c r="D18" s="154"/>
      <c r="E18" s="154"/>
      <c r="F18" s="154"/>
      <c r="G18" s="154"/>
      <c r="H18" s="154"/>
      <c r="I18" s="154"/>
      <c r="J18" s="4" t="s">
        <v>127</v>
      </c>
      <c r="K18" s="28">
        <v>17290415</v>
      </c>
      <c r="L18" s="28">
        <v>6049077</v>
      </c>
      <c r="M18" s="28">
        <v>40600</v>
      </c>
      <c r="N18" s="28">
        <v>2379362</v>
      </c>
      <c r="O18" s="28">
        <v>988045</v>
      </c>
      <c r="P18" s="28">
        <v>151215</v>
      </c>
      <c r="Q18" s="28">
        <v>413965</v>
      </c>
      <c r="R18" s="28">
        <v>474271</v>
      </c>
      <c r="S18" s="28">
        <v>100700</v>
      </c>
      <c r="T18" s="28">
        <v>16000</v>
      </c>
      <c r="U18" s="28">
        <v>150800</v>
      </c>
      <c r="V18" s="28">
        <v>21400</v>
      </c>
      <c r="W18" s="28">
        <v>12579</v>
      </c>
      <c r="X18" s="28">
        <v>27855</v>
      </c>
      <c r="Y18" s="28">
        <v>94792</v>
      </c>
      <c r="Z18" s="28">
        <v>5100</v>
      </c>
      <c r="AA18" s="28">
        <v>56142</v>
      </c>
      <c r="AB18" s="28">
        <v>281546</v>
      </c>
      <c r="AC18" s="17">
        <f t="shared" si="0"/>
        <v>28553864</v>
      </c>
      <c r="AD18" s="28">
        <v>11437213</v>
      </c>
      <c r="AE18" s="17">
        <f t="shared" si="1"/>
        <v>39991077</v>
      </c>
    </row>
    <row r="19" spans="1:31" ht="12.75" customHeight="1">
      <c r="A19" s="157" t="s">
        <v>128</v>
      </c>
      <c r="B19" s="150" t="s">
        <v>21</v>
      </c>
      <c r="C19" s="150"/>
      <c r="D19" s="150"/>
      <c r="E19" s="150"/>
      <c r="F19" s="150"/>
      <c r="G19" s="150"/>
      <c r="H19" s="150"/>
      <c r="I19" s="150"/>
      <c r="J19" s="151"/>
      <c r="K19" s="28">
        <v>35340502</v>
      </c>
      <c r="L19" s="28">
        <v>12752316</v>
      </c>
      <c r="M19" s="28">
        <v>40840</v>
      </c>
      <c r="N19" s="28">
        <v>4919796</v>
      </c>
      <c r="O19" s="28">
        <v>1204871</v>
      </c>
      <c r="P19" s="28">
        <v>213931</v>
      </c>
      <c r="Q19" s="28">
        <v>795077</v>
      </c>
      <c r="R19" s="28">
        <v>777027</v>
      </c>
      <c r="S19" s="28">
        <v>358842</v>
      </c>
      <c r="T19" s="28">
        <v>79578</v>
      </c>
      <c r="U19" s="28">
        <v>167813</v>
      </c>
      <c r="V19" s="28">
        <v>32691</v>
      </c>
      <c r="W19" s="28">
        <v>25902</v>
      </c>
      <c r="X19" s="28">
        <v>74796</v>
      </c>
      <c r="Y19" s="28">
        <v>172345</v>
      </c>
      <c r="Z19" s="28">
        <v>5187</v>
      </c>
      <c r="AA19" s="28">
        <v>79346</v>
      </c>
      <c r="AB19" s="28">
        <v>354885</v>
      </c>
      <c r="AC19" s="17">
        <f t="shared" si="0"/>
        <v>57395745</v>
      </c>
      <c r="AD19" s="28">
        <v>19942639</v>
      </c>
      <c r="AE19" s="17">
        <f t="shared" si="1"/>
        <v>77338384</v>
      </c>
    </row>
    <row r="20" spans="1:31" ht="12.75" customHeight="1">
      <c r="A20" s="158"/>
      <c r="B20" s="162" t="s">
        <v>7</v>
      </c>
      <c r="C20" s="150" t="s">
        <v>22</v>
      </c>
      <c r="D20" s="150"/>
      <c r="E20" s="150"/>
      <c r="F20" s="150"/>
      <c r="G20" s="150"/>
      <c r="H20" s="150"/>
      <c r="I20" s="150"/>
      <c r="J20" s="151"/>
      <c r="K20" s="28">
        <v>1901911</v>
      </c>
      <c r="L20" s="28">
        <v>628511</v>
      </c>
      <c r="M20" s="28">
        <v>0</v>
      </c>
      <c r="N20" s="28">
        <v>258675</v>
      </c>
      <c r="O20" s="28">
        <v>140688</v>
      </c>
      <c r="P20" s="28">
        <v>30863</v>
      </c>
      <c r="Q20" s="28">
        <v>80703</v>
      </c>
      <c r="R20" s="28">
        <v>32803</v>
      </c>
      <c r="S20" s="28">
        <v>23216</v>
      </c>
      <c r="T20" s="28">
        <v>0</v>
      </c>
      <c r="U20" s="28">
        <v>3983</v>
      </c>
      <c r="V20" s="28">
        <v>6978</v>
      </c>
      <c r="W20" s="28">
        <v>0</v>
      </c>
      <c r="X20" s="28">
        <v>11854</v>
      </c>
      <c r="Y20" s="28">
        <v>26821</v>
      </c>
      <c r="Z20" s="28">
        <v>0</v>
      </c>
      <c r="AA20" s="28">
        <v>0</v>
      </c>
      <c r="AB20" s="28">
        <v>0</v>
      </c>
      <c r="AC20" s="17">
        <f t="shared" si="0"/>
        <v>3147006</v>
      </c>
      <c r="AD20" s="28">
        <v>374569</v>
      </c>
      <c r="AE20" s="17">
        <f t="shared" si="1"/>
        <v>3521575</v>
      </c>
    </row>
    <row r="21" spans="1:31" ht="12.75" customHeight="1">
      <c r="A21" s="158"/>
      <c r="B21" s="163"/>
      <c r="C21" s="150" t="s">
        <v>23</v>
      </c>
      <c r="D21" s="150"/>
      <c r="E21" s="150"/>
      <c r="F21" s="150"/>
      <c r="G21" s="150"/>
      <c r="H21" s="150"/>
      <c r="I21" s="150"/>
      <c r="J21" s="151"/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17">
        <f t="shared" si="0"/>
        <v>0</v>
      </c>
      <c r="AD21" s="28">
        <v>0</v>
      </c>
      <c r="AE21" s="17">
        <f t="shared" si="1"/>
        <v>0</v>
      </c>
    </row>
    <row r="22" spans="1:31" ht="12.75" customHeight="1">
      <c r="A22" s="158"/>
      <c r="B22" s="150" t="s">
        <v>24</v>
      </c>
      <c r="C22" s="150"/>
      <c r="D22" s="150"/>
      <c r="E22" s="150"/>
      <c r="F22" s="150"/>
      <c r="G22" s="150"/>
      <c r="H22" s="150"/>
      <c r="I22" s="150"/>
      <c r="J22" s="151"/>
      <c r="K22" s="28">
        <v>8547525</v>
      </c>
      <c r="L22" s="28">
        <v>3567611</v>
      </c>
      <c r="M22" s="28">
        <v>31085</v>
      </c>
      <c r="N22" s="28">
        <v>1113363</v>
      </c>
      <c r="O22" s="28">
        <v>826143</v>
      </c>
      <c r="P22" s="28">
        <v>424020</v>
      </c>
      <c r="Q22" s="28">
        <v>564322</v>
      </c>
      <c r="R22" s="28">
        <v>145979</v>
      </c>
      <c r="S22" s="28">
        <v>114356</v>
      </c>
      <c r="T22" s="28">
        <v>38796</v>
      </c>
      <c r="U22" s="28">
        <v>130953</v>
      </c>
      <c r="V22" s="28">
        <v>15063</v>
      </c>
      <c r="W22" s="28">
        <v>36362</v>
      </c>
      <c r="X22" s="28">
        <v>71241</v>
      </c>
      <c r="Y22" s="28">
        <v>106345</v>
      </c>
      <c r="Z22" s="28">
        <v>70029</v>
      </c>
      <c r="AA22" s="28">
        <v>208721</v>
      </c>
      <c r="AB22" s="28">
        <v>131035</v>
      </c>
      <c r="AC22" s="17">
        <f t="shared" si="0"/>
        <v>16142949</v>
      </c>
      <c r="AD22" s="28">
        <v>9555293</v>
      </c>
      <c r="AE22" s="17">
        <f t="shared" si="1"/>
        <v>25698242</v>
      </c>
    </row>
    <row r="23" spans="1:31" ht="12.75" customHeight="1">
      <c r="A23" s="158"/>
      <c r="B23" s="162" t="s">
        <v>7</v>
      </c>
      <c r="C23" s="150" t="s">
        <v>25</v>
      </c>
      <c r="D23" s="150"/>
      <c r="E23" s="150"/>
      <c r="F23" s="150"/>
      <c r="G23" s="150"/>
      <c r="H23" s="150"/>
      <c r="I23" s="150"/>
      <c r="J23" s="151"/>
      <c r="K23" s="28">
        <v>0</v>
      </c>
      <c r="L23" s="28">
        <v>0</v>
      </c>
      <c r="M23" s="28">
        <v>15979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17">
        <f t="shared" si="0"/>
        <v>15979</v>
      </c>
      <c r="AD23" s="28">
        <v>0</v>
      </c>
      <c r="AE23" s="17">
        <f t="shared" si="1"/>
        <v>15979</v>
      </c>
    </row>
    <row r="24" spans="1:31" ht="12.75" customHeight="1">
      <c r="A24" s="158"/>
      <c r="B24" s="164"/>
      <c r="C24" s="150" t="s">
        <v>26</v>
      </c>
      <c r="D24" s="150"/>
      <c r="E24" s="150"/>
      <c r="F24" s="150"/>
      <c r="G24" s="150"/>
      <c r="H24" s="150"/>
      <c r="I24" s="150"/>
      <c r="J24" s="151"/>
      <c r="K24" s="28">
        <v>0</v>
      </c>
      <c r="L24" s="28">
        <v>0</v>
      </c>
      <c r="M24" s="28">
        <v>11406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17">
        <f t="shared" si="0"/>
        <v>11406</v>
      </c>
      <c r="AD24" s="28">
        <v>0</v>
      </c>
      <c r="AE24" s="17">
        <f t="shared" si="1"/>
        <v>11406</v>
      </c>
    </row>
    <row r="25" spans="1:31" ht="12.75" customHeight="1">
      <c r="A25" s="158"/>
      <c r="B25" s="163"/>
      <c r="C25" s="150" t="s">
        <v>27</v>
      </c>
      <c r="D25" s="150"/>
      <c r="E25" s="150"/>
      <c r="F25" s="150"/>
      <c r="G25" s="150"/>
      <c r="H25" s="150"/>
      <c r="I25" s="150"/>
      <c r="J25" s="151"/>
      <c r="K25" s="28">
        <v>0</v>
      </c>
      <c r="L25" s="28">
        <v>0</v>
      </c>
      <c r="M25" s="28">
        <v>3700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17">
        <f t="shared" si="0"/>
        <v>3700</v>
      </c>
      <c r="AD25" s="28">
        <v>0</v>
      </c>
      <c r="AE25" s="17">
        <f t="shared" si="1"/>
        <v>3700</v>
      </c>
    </row>
    <row r="26" spans="1:31" ht="12.75" customHeight="1">
      <c r="A26" s="158"/>
      <c r="B26" s="150" t="s">
        <v>114</v>
      </c>
      <c r="C26" s="150"/>
      <c r="D26" s="150"/>
      <c r="E26" s="150"/>
      <c r="F26" s="150"/>
      <c r="G26" s="150"/>
      <c r="H26" s="150"/>
      <c r="I26" s="150"/>
      <c r="J26" s="151"/>
      <c r="K26" s="28">
        <v>8547525</v>
      </c>
      <c r="L26" s="28">
        <v>3567611</v>
      </c>
      <c r="M26" s="28">
        <v>31085</v>
      </c>
      <c r="N26" s="28">
        <v>1113363</v>
      </c>
      <c r="O26" s="28">
        <v>826143</v>
      </c>
      <c r="P26" s="28">
        <v>424020</v>
      </c>
      <c r="Q26" s="28">
        <v>564322</v>
      </c>
      <c r="R26" s="28">
        <v>145979</v>
      </c>
      <c r="S26" s="28">
        <v>114356</v>
      </c>
      <c r="T26" s="28">
        <v>38796</v>
      </c>
      <c r="U26" s="28">
        <v>130953</v>
      </c>
      <c r="V26" s="28">
        <v>15063</v>
      </c>
      <c r="W26" s="28">
        <v>36362</v>
      </c>
      <c r="X26" s="28">
        <v>71241</v>
      </c>
      <c r="Y26" s="28">
        <v>106345</v>
      </c>
      <c r="Z26" s="28">
        <v>70029</v>
      </c>
      <c r="AA26" s="28">
        <v>208721</v>
      </c>
      <c r="AB26" s="28">
        <v>131035</v>
      </c>
      <c r="AC26" s="17">
        <f t="shared" si="0"/>
        <v>16142949</v>
      </c>
      <c r="AD26" s="28">
        <v>9555293</v>
      </c>
      <c r="AE26" s="17">
        <f t="shared" si="1"/>
        <v>25698242</v>
      </c>
    </row>
    <row r="27" spans="1:31" ht="12.75" customHeight="1">
      <c r="A27" s="158"/>
      <c r="B27" s="150" t="s">
        <v>115</v>
      </c>
      <c r="C27" s="150"/>
      <c r="D27" s="150"/>
      <c r="E27" s="150"/>
      <c r="F27" s="150"/>
      <c r="G27" s="150"/>
      <c r="H27" s="150"/>
      <c r="I27" s="150"/>
      <c r="J27" s="151"/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17">
        <f t="shared" si="0"/>
        <v>0</v>
      </c>
      <c r="AD27" s="28">
        <v>0</v>
      </c>
      <c r="AE27" s="17">
        <f t="shared" si="1"/>
        <v>0</v>
      </c>
    </row>
    <row r="28" spans="1:31" ht="12.75" customHeight="1">
      <c r="A28" s="158"/>
      <c r="B28" s="150" t="s">
        <v>28</v>
      </c>
      <c r="C28" s="150"/>
      <c r="D28" s="150"/>
      <c r="E28" s="150"/>
      <c r="F28" s="150"/>
      <c r="G28" s="150"/>
      <c r="H28" s="150"/>
      <c r="I28" s="150"/>
      <c r="J28" s="151"/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17">
        <f t="shared" si="0"/>
        <v>0</v>
      </c>
      <c r="AD28" s="28">
        <v>3403364</v>
      </c>
      <c r="AE28" s="17">
        <f t="shared" si="1"/>
        <v>3403364</v>
      </c>
    </row>
    <row r="29" spans="1:31" ht="12.75" customHeight="1">
      <c r="A29" s="158"/>
      <c r="B29" s="150" t="s">
        <v>29</v>
      </c>
      <c r="C29" s="150"/>
      <c r="D29" s="150"/>
      <c r="E29" s="150"/>
      <c r="F29" s="150"/>
      <c r="G29" s="150"/>
      <c r="H29" s="150"/>
      <c r="I29" s="150"/>
      <c r="J29" s="151"/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17">
        <f t="shared" si="0"/>
        <v>0</v>
      </c>
      <c r="AD29" s="28">
        <v>0</v>
      </c>
      <c r="AE29" s="17">
        <f t="shared" si="1"/>
        <v>0</v>
      </c>
    </row>
    <row r="30" spans="1:31" ht="12.75" customHeight="1">
      <c r="A30" s="158"/>
      <c r="B30" s="150" t="s">
        <v>30</v>
      </c>
      <c r="C30" s="150"/>
      <c r="D30" s="150"/>
      <c r="E30" s="150"/>
      <c r="F30" s="150"/>
      <c r="G30" s="150"/>
      <c r="H30" s="150"/>
      <c r="I30" s="150"/>
      <c r="J30" s="151"/>
      <c r="K30" s="28">
        <v>11565</v>
      </c>
      <c r="L30" s="28">
        <v>86</v>
      </c>
      <c r="M30" s="28">
        <v>0</v>
      </c>
      <c r="N30" s="28">
        <v>0</v>
      </c>
      <c r="O30" s="28">
        <v>0</v>
      </c>
      <c r="P30" s="28">
        <v>0</v>
      </c>
      <c r="Q30" s="28">
        <v>29673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17">
        <f t="shared" si="0"/>
        <v>41324</v>
      </c>
      <c r="AD30" s="28">
        <v>7135</v>
      </c>
      <c r="AE30" s="17">
        <f t="shared" si="1"/>
        <v>48459</v>
      </c>
    </row>
    <row r="31" spans="1:31" ht="12.75" customHeight="1">
      <c r="A31" s="159"/>
      <c r="B31" s="161" t="s">
        <v>129</v>
      </c>
      <c r="C31" s="154"/>
      <c r="D31" s="154"/>
      <c r="E31" s="154"/>
      <c r="F31" s="154"/>
      <c r="G31" s="154"/>
      <c r="H31" s="154"/>
      <c r="I31" s="154"/>
      <c r="J31" s="4" t="s">
        <v>130</v>
      </c>
      <c r="K31" s="28">
        <v>43899592</v>
      </c>
      <c r="L31" s="28">
        <v>16320013</v>
      </c>
      <c r="M31" s="28">
        <v>71925</v>
      </c>
      <c r="N31" s="28">
        <v>6033159</v>
      </c>
      <c r="O31" s="28">
        <v>2031014</v>
      </c>
      <c r="P31" s="28">
        <v>637951</v>
      </c>
      <c r="Q31" s="28">
        <v>1389072</v>
      </c>
      <c r="R31" s="28">
        <v>923006</v>
      </c>
      <c r="S31" s="28">
        <v>473198</v>
      </c>
      <c r="T31" s="28">
        <v>118374</v>
      </c>
      <c r="U31" s="28">
        <v>298766</v>
      </c>
      <c r="V31" s="28">
        <v>47754</v>
      </c>
      <c r="W31" s="28">
        <v>62264</v>
      </c>
      <c r="X31" s="28">
        <v>146037</v>
      </c>
      <c r="Y31" s="28">
        <v>278690</v>
      </c>
      <c r="Z31" s="28">
        <v>75216</v>
      </c>
      <c r="AA31" s="28">
        <v>288067</v>
      </c>
      <c r="AB31" s="28">
        <v>485920</v>
      </c>
      <c r="AC31" s="17">
        <f t="shared" si="0"/>
        <v>73580018</v>
      </c>
      <c r="AD31" s="28">
        <v>32908431</v>
      </c>
      <c r="AE31" s="17">
        <f t="shared" si="1"/>
        <v>106488449</v>
      </c>
    </row>
    <row r="32" spans="1:31" ht="12.75" customHeight="1">
      <c r="A32" s="146" t="s">
        <v>131</v>
      </c>
      <c r="B32" s="147"/>
      <c r="C32" s="148"/>
      <c r="D32" s="149" t="s">
        <v>132</v>
      </c>
      <c r="E32" s="150"/>
      <c r="F32" s="150"/>
      <c r="G32" s="150"/>
      <c r="H32" s="150"/>
      <c r="I32" s="150"/>
      <c r="J32" s="151"/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17">
        <f t="shared" si="0"/>
        <v>0</v>
      </c>
      <c r="AD32" s="28">
        <v>0</v>
      </c>
      <c r="AE32" s="17">
        <f t="shared" si="1"/>
        <v>0</v>
      </c>
    </row>
    <row r="33" spans="1:31" ht="12.75" customHeight="1">
      <c r="A33" s="155" t="s">
        <v>229</v>
      </c>
      <c r="B33" s="156"/>
      <c r="C33" s="156"/>
      <c r="D33" s="149" t="s">
        <v>133</v>
      </c>
      <c r="E33" s="150"/>
      <c r="F33" s="150"/>
      <c r="G33" s="150"/>
      <c r="H33" s="150"/>
      <c r="I33" s="150"/>
      <c r="J33" s="4" t="s">
        <v>230</v>
      </c>
      <c r="K33" s="28">
        <v>26609177</v>
      </c>
      <c r="L33" s="28">
        <v>10270936</v>
      </c>
      <c r="M33" s="28">
        <v>31325</v>
      </c>
      <c r="N33" s="28">
        <v>3653797</v>
      </c>
      <c r="O33" s="28">
        <v>1042969</v>
      </c>
      <c r="P33" s="28">
        <v>486736</v>
      </c>
      <c r="Q33" s="28">
        <v>975107</v>
      </c>
      <c r="R33" s="28">
        <v>448735</v>
      </c>
      <c r="S33" s="28">
        <v>372498</v>
      </c>
      <c r="T33" s="28">
        <v>102374</v>
      </c>
      <c r="U33" s="28">
        <v>147966</v>
      </c>
      <c r="V33" s="28">
        <v>26354</v>
      </c>
      <c r="W33" s="28">
        <v>49685</v>
      </c>
      <c r="X33" s="28">
        <v>118182</v>
      </c>
      <c r="Y33" s="28">
        <v>183898</v>
      </c>
      <c r="Z33" s="28">
        <v>70116</v>
      </c>
      <c r="AA33" s="28">
        <v>231925</v>
      </c>
      <c r="AB33" s="28">
        <v>204374</v>
      </c>
      <c r="AC33" s="17">
        <f t="shared" si="0"/>
        <v>45026154</v>
      </c>
      <c r="AD33" s="28">
        <v>21471218</v>
      </c>
      <c r="AE33" s="17">
        <f t="shared" si="1"/>
        <v>66497372</v>
      </c>
    </row>
    <row r="34" spans="1:31" ht="12.75" customHeight="1">
      <c r="A34" s="157" t="s">
        <v>134</v>
      </c>
      <c r="B34" s="133" t="s">
        <v>231</v>
      </c>
      <c r="C34" s="133"/>
      <c r="D34" s="133"/>
      <c r="E34" s="133"/>
      <c r="F34" s="133"/>
      <c r="G34" s="133"/>
      <c r="H34" s="133"/>
      <c r="I34" s="133"/>
      <c r="J34" s="152"/>
      <c r="K34" s="28">
        <v>5394403</v>
      </c>
      <c r="L34" s="28">
        <v>7354700</v>
      </c>
      <c r="M34" s="28">
        <v>0</v>
      </c>
      <c r="N34" s="28">
        <v>546826</v>
      </c>
      <c r="O34" s="28">
        <v>0</v>
      </c>
      <c r="P34" s="28">
        <v>102161</v>
      </c>
      <c r="Q34" s="28">
        <v>446708</v>
      </c>
      <c r="R34" s="28">
        <v>205296</v>
      </c>
      <c r="S34" s="28">
        <v>342530</v>
      </c>
      <c r="T34" s="28">
        <v>36721</v>
      </c>
      <c r="U34" s="28">
        <v>0</v>
      </c>
      <c r="V34" s="28">
        <v>26354</v>
      </c>
      <c r="W34" s="28">
        <v>0</v>
      </c>
      <c r="X34" s="28">
        <v>33588</v>
      </c>
      <c r="Y34" s="28">
        <v>0</v>
      </c>
      <c r="Z34" s="28">
        <v>2439</v>
      </c>
      <c r="AA34" s="28">
        <v>0</v>
      </c>
      <c r="AB34" s="28">
        <v>38594</v>
      </c>
      <c r="AC34" s="17">
        <f t="shared" si="0"/>
        <v>14530320</v>
      </c>
      <c r="AD34" s="28">
        <v>8183208</v>
      </c>
      <c r="AE34" s="17">
        <f t="shared" si="1"/>
        <v>22713528</v>
      </c>
    </row>
    <row r="35" spans="1:31" ht="12.75" customHeight="1">
      <c r="A35" s="158"/>
      <c r="B35" s="133" t="s">
        <v>232</v>
      </c>
      <c r="C35" s="133"/>
      <c r="D35" s="133"/>
      <c r="E35" s="133"/>
      <c r="F35" s="133"/>
      <c r="G35" s="133"/>
      <c r="H35" s="133"/>
      <c r="I35" s="133"/>
      <c r="J35" s="152"/>
      <c r="K35" s="28">
        <v>11594078</v>
      </c>
      <c r="L35" s="28">
        <v>0</v>
      </c>
      <c r="M35" s="28">
        <v>0</v>
      </c>
      <c r="N35" s="28">
        <v>1860749</v>
      </c>
      <c r="O35" s="28">
        <v>962559</v>
      </c>
      <c r="P35" s="28">
        <v>339771</v>
      </c>
      <c r="Q35" s="28">
        <v>0</v>
      </c>
      <c r="R35" s="28">
        <v>33576</v>
      </c>
      <c r="S35" s="28">
        <v>0</v>
      </c>
      <c r="T35" s="28">
        <v>28419</v>
      </c>
      <c r="U35" s="28">
        <v>88064</v>
      </c>
      <c r="V35" s="28">
        <v>0</v>
      </c>
      <c r="W35" s="28">
        <v>43914</v>
      </c>
      <c r="X35" s="28">
        <v>78122</v>
      </c>
      <c r="Y35" s="28">
        <v>158454</v>
      </c>
      <c r="Z35" s="28">
        <v>67209</v>
      </c>
      <c r="AA35" s="28">
        <v>155523</v>
      </c>
      <c r="AB35" s="28">
        <v>133900</v>
      </c>
      <c r="AC35" s="17">
        <f t="shared" si="0"/>
        <v>15544338</v>
      </c>
      <c r="AD35" s="28">
        <v>8166988</v>
      </c>
      <c r="AE35" s="17">
        <f t="shared" si="1"/>
        <v>23711326</v>
      </c>
    </row>
    <row r="36" spans="1:31" ht="12.75" customHeight="1">
      <c r="A36" s="158"/>
      <c r="B36" s="133" t="s">
        <v>233</v>
      </c>
      <c r="C36" s="133"/>
      <c r="D36" s="133"/>
      <c r="E36" s="133"/>
      <c r="F36" s="133"/>
      <c r="G36" s="133"/>
      <c r="H36" s="133"/>
      <c r="I36" s="133"/>
      <c r="J36" s="152"/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17">
        <f t="shared" si="0"/>
        <v>0</v>
      </c>
      <c r="AD36" s="28">
        <v>0</v>
      </c>
      <c r="AE36" s="17">
        <f t="shared" si="1"/>
        <v>0</v>
      </c>
    </row>
    <row r="37" spans="1:31" ht="12.75" customHeight="1">
      <c r="A37" s="158"/>
      <c r="B37" s="133" t="s">
        <v>234</v>
      </c>
      <c r="C37" s="133"/>
      <c r="D37" s="133"/>
      <c r="E37" s="133"/>
      <c r="F37" s="133"/>
      <c r="G37" s="133"/>
      <c r="H37" s="133"/>
      <c r="I37" s="133"/>
      <c r="J37" s="152"/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17">
        <f t="shared" si="0"/>
        <v>0</v>
      </c>
      <c r="AD37" s="28">
        <v>0</v>
      </c>
      <c r="AE37" s="17">
        <f t="shared" si="1"/>
        <v>0</v>
      </c>
    </row>
    <row r="38" spans="1:31" ht="12.75" customHeight="1">
      <c r="A38" s="158"/>
      <c r="B38" s="133" t="s">
        <v>235</v>
      </c>
      <c r="C38" s="133"/>
      <c r="D38" s="133"/>
      <c r="E38" s="133"/>
      <c r="F38" s="133"/>
      <c r="G38" s="133"/>
      <c r="H38" s="133"/>
      <c r="I38" s="133"/>
      <c r="J38" s="152"/>
      <c r="K38" s="28">
        <v>6728781</v>
      </c>
      <c r="L38" s="28">
        <v>1842485</v>
      </c>
      <c r="M38" s="28">
        <v>0</v>
      </c>
      <c r="N38" s="28">
        <v>732831</v>
      </c>
      <c r="O38" s="28">
        <v>0</v>
      </c>
      <c r="P38" s="28">
        <v>0</v>
      </c>
      <c r="Q38" s="28">
        <v>468642</v>
      </c>
      <c r="R38" s="28">
        <v>145979</v>
      </c>
      <c r="S38" s="28">
        <v>0</v>
      </c>
      <c r="T38" s="28">
        <v>30000</v>
      </c>
      <c r="U38" s="28">
        <v>43715</v>
      </c>
      <c r="V38" s="28">
        <v>0</v>
      </c>
      <c r="W38" s="28">
        <v>3875</v>
      </c>
      <c r="X38" s="28">
        <v>0</v>
      </c>
      <c r="Y38" s="28">
        <v>12288</v>
      </c>
      <c r="Z38" s="28">
        <v>0</v>
      </c>
      <c r="AA38" s="28">
        <v>69461</v>
      </c>
      <c r="AB38" s="28">
        <v>0</v>
      </c>
      <c r="AC38" s="17">
        <f t="shared" si="0"/>
        <v>10078057</v>
      </c>
      <c r="AD38" s="28">
        <v>3414000</v>
      </c>
      <c r="AE38" s="17">
        <f t="shared" si="1"/>
        <v>13492057</v>
      </c>
    </row>
    <row r="39" spans="1:31" ht="12.75" customHeight="1">
      <c r="A39" s="158"/>
      <c r="B39" s="133" t="s">
        <v>236</v>
      </c>
      <c r="C39" s="133"/>
      <c r="D39" s="133"/>
      <c r="E39" s="133"/>
      <c r="F39" s="133"/>
      <c r="G39" s="133"/>
      <c r="H39" s="133"/>
      <c r="I39" s="133"/>
      <c r="J39" s="152"/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  <c r="AC39" s="17">
        <f t="shared" si="0"/>
        <v>0</v>
      </c>
      <c r="AD39" s="28">
        <v>0</v>
      </c>
      <c r="AE39" s="17">
        <f t="shared" si="1"/>
        <v>0</v>
      </c>
    </row>
    <row r="40" spans="1:31" ht="12.75" customHeight="1">
      <c r="A40" s="158"/>
      <c r="B40" s="133" t="s">
        <v>31</v>
      </c>
      <c r="C40" s="133"/>
      <c r="D40" s="133"/>
      <c r="E40" s="133"/>
      <c r="F40" s="133"/>
      <c r="G40" s="133"/>
      <c r="H40" s="133"/>
      <c r="I40" s="133"/>
      <c r="J40" s="152"/>
      <c r="K40" s="28">
        <v>2891915</v>
      </c>
      <c r="L40" s="28">
        <v>1073751</v>
      </c>
      <c r="M40" s="28">
        <v>31325</v>
      </c>
      <c r="N40" s="28">
        <v>513391</v>
      </c>
      <c r="O40" s="28">
        <v>80410</v>
      </c>
      <c r="P40" s="28">
        <v>14704</v>
      </c>
      <c r="Q40" s="28">
        <v>59757</v>
      </c>
      <c r="R40" s="28">
        <v>63884</v>
      </c>
      <c r="S40" s="28">
        <v>29968</v>
      </c>
      <c r="T40" s="28">
        <v>7234</v>
      </c>
      <c r="U40" s="28">
        <v>16187</v>
      </c>
      <c r="V40" s="28">
        <v>0</v>
      </c>
      <c r="W40" s="28">
        <v>1896</v>
      </c>
      <c r="X40" s="28">
        <v>6472</v>
      </c>
      <c r="Y40" s="28">
        <v>13156</v>
      </c>
      <c r="Z40" s="28">
        <v>468</v>
      </c>
      <c r="AA40" s="28">
        <v>6941</v>
      </c>
      <c r="AB40" s="28">
        <v>31880</v>
      </c>
      <c r="AC40" s="17">
        <f t="shared" si="0"/>
        <v>4843339</v>
      </c>
      <c r="AD40" s="28">
        <v>1707022</v>
      </c>
      <c r="AE40" s="17">
        <f t="shared" si="1"/>
        <v>6550361</v>
      </c>
    </row>
    <row r="41" spans="1:31" ht="12.75" customHeight="1">
      <c r="A41" s="158"/>
      <c r="B41" s="133" t="s">
        <v>135</v>
      </c>
      <c r="C41" s="133"/>
      <c r="D41" s="133"/>
      <c r="E41" s="133"/>
      <c r="F41" s="133"/>
      <c r="G41" s="133"/>
      <c r="H41" s="133"/>
      <c r="I41" s="133"/>
      <c r="J41" s="152"/>
      <c r="K41" s="28">
        <v>2891915</v>
      </c>
      <c r="L41" s="28">
        <v>1073751</v>
      </c>
      <c r="M41" s="28">
        <v>0</v>
      </c>
      <c r="N41" s="28">
        <v>513391</v>
      </c>
      <c r="O41" s="28">
        <v>80410</v>
      </c>
      <c r="P41" s="28">
        <v>14704</v>
      </c>
      <c r="Q41" s="28">
        <v>59757</v>
      </c>
      <c r="R41" s="28">
        <v>63884</v>
      </c>
      <c r="S41" s="28">
        <v>29968</v>
      </c>
      <c r="T41" s="28">
        <v>7234</v>
      </c>
      <c r="U41" s="28">
        <v>16187</v>
      </c>
      <c r="V41" s="28">
        <v>0</v>
      </c>
      <c r="W41" s="28">
        <v>1896</v>
      </c>
      <c r="X41" s="28">
        <v>6472</v>
      </c>
      <c r="Y41" s="28">
        <v>13156</v>
      </c>
      <c r="Z41" s="28">
        <v>468</v>
      </c>
      <c r="AA41" s="28">
        <v>6941</v>
      </c>
      <c r="AB41" s="28">
        <v>31880</v>
      </c>
      <c r="AC41" s="17">
        <f t="shared" si="0"/>
        <v>4812014</v>
      </c>
      <c r="AD41" s="28">
        <v>1707022</v>
      </c>
      <c r="AE41" s="17">
        <f t="shared" si="1"/>
        <v>6519036</v>
      </c>
    </row>
    <row r="42" spans="1:31" ht="12.75" customHeight="1">
      <c r="A42" s="159"/>
      <c r="B42" s="153" t="s">
        <v>237</v>
      </c>
      <c r="C42" s="154"/>
      <c r="D42" s="154"/>
      <c r="E42" s="154"/>
      <c r="F42" s="154"/>
      <c r="G42" s="154"/>
      <c r="H42" s="154"/>
      <c r="I42" s="154"/>
      <c r="J42" s="4" t="s">
        <v>32</v>
      </c>
      <c r="K42" s="28">
        <v>26609177</v>
      </c>
      <c r="L42" s="28">
        <v>10270936</v>
      </c>
      <c r="M42" s="28">
        <v>31325</v>
      </c>
      <c r="N42" s="28">
        <v>3653797</v>
      </c>
      <c r="O42" s="28">
        <v>1042969</v>
      </c>
      <c r="P42" s="28">
        <v>456636</v>
      </c>
      <c r="Q42" s="28">
        <v>975107</v>
      </c>
      <c r="R42" s="28">
        <v>448735</v>
      </c>
      <c r="S42" s="28">
        <v>372498</v>
      </c>
      <c r="T42" s="28">
        <v>102374</v>
      </c>
      <c r="U42" s="28">
        <v>147966</v>
      </c>
      <c r="V42" s="28">
        <v>26354</v>
      </c>
      <c r="W42" s="28">
        <v>49685</v>
      </c>
      <c r="X42" s="28">
        <v>118182</v>
      </c>
      <c r="Y42" s="28">
        <v>183898</v>
      </c>
      <c r="Z42" s="28">
        <v>70116</v>
      </c>
      <c r="AA42" s="28">
        <v>231925</v>
      </c>
      <c r="AB42" s="28">
        <v>204374</v>
      </c>
      <c r="AC42" s="17">
        <f t="shared" si="0"/>
        <v>44996054</v>
      </c>
      <c r="AD42" s="28">
        <v>21471218</v>
      </c>
      <c r="AE42" s="17">
        <f t="shared" si="1"/>
        <v>66467272</v>
      </c>
    </row>
    <row r="43" spans="1:31" ht="12.75" customHeight="1">
      <c r="A43" s="130" t="s">
        <v>238</v>
      </c>
      <c r="B43" s="133"/>
      <c r="C43" s="133"/>
      <c r="D43" s="133"/>
      <c r="E43" s="133"/>
      <c r="F43" s="133"/>
      <c r="G43" s="133"/>
      <c r="H43" s="133"/>
      <c r="I43" s="133"/>
      <c r="J43" s="152"/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30100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0</v>
      </c>
      <c r="AC43" s="17">
        <f t="shared" si="0"/>
        <v>30100</v>
      </c>
      <c r="AD43" s="28">
        <v>0</v>
      </c>
      <c r="AE43" s="17">
        <f t="shared" si="1"/>
        <v>30100</v>
      </c>
    </row>
    <row r="44" spans="1:31" ht="12.75" customHeight="1">
      <c r="A44" s="143" t="s">
        <v>239</v>
      </c>
      <c r="B44" s="144"/>
      <c r="C44" s="144"/>
      <c r="D44" s="144"/>
      <c r="E44" s="144"/>
      <c r="F44" s="144"/>
      <c r="G44" s="144"/>
      <c r="H44" s="144"/>
      <c r="I44" s="144"/>
      <c r="J44" s="145"/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30100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  <c r="AB44" s="29">
        <v>0</v>
      </c>
      <c r="AC44" s="18">
        <f t="shared" si="0"/>
        <v>30100</v>
      </c>
      <c r="AD44" s="29">
        <v>0</v>
      </c>
      <c r="AE44" s="30">
        <f t="shared" si="1"/>
        <v>30100</v>
      </c>
    </row>
    <row r="45" spans="1:31" ht="17.149999999999999" customHeight="1">
      <c r="AE45" s="2"/>
    </row>
  </sheetData>
  <mergeCells count="71">
    <mergeCell ref="A1:J2"/>
    <mergeCell ref="A3:A18"/>
    <mergeCell ref="B3:J3"/>
    <mergeCell ref="B4:J4"/>
    <mergeCell ref="B5:J5"/>
    <mergeCell ref="B6:J6"/>
    <mergeCell ref="B7:J7"/>
    <mergeCell ref="B8:J8"/>
    <mergeCell ref="B9:J9"/>
    <mergeCell ref="B10:J10"/>
    <mergeCell ref="B17:I17"/>
    <mergeCell ref="B18:I18"/>
    <mergeCell ref="B16:I16"/>
    <mergeCell ref="B11:J11"/>
    <mergeCell ref="B12:J12"/>
    <mergeCell ref="B13:J13"/>
    <mergeCell ref="A19:A31"/>
    <mergeCell ref="B19:J19"/>
    <mergeCell ref="B20:B21"/>
    <mergeCell ref="C20:J20"/>
    <mergeCell ref="C21:J21"/>
    <mergeCell ref="B27:J27"/>
    <mergeCell ref="B28:J28"/>
    <mergeCell ref="B29:J29"/>
    <mergeCell ref="B30:J30"/>
    <mergeCell ref="B26:J26"/>
    <mergeCell ref="B31:I31"/>
    <mergeCell ref="B22:J22"/>
    <mergeCell ref="B23:B25"/>
    <mergeCell ref="C23:J23"/>
    <mergeCell ref="C24:J24"/>
    <mergeCell ref="C25:J25"/>
    <mergeCell ref="B35:J35"/>
    <mergeCell ref="B36:J36"/>
    <mergeCell ref="B37:J37"/>
    <mergeCell ref="B38:J38"/>
    <mergeCell ref="B14:J14"/>
    <mergeCell ref="B15:I15"/>
    <mergeCell ref="V1:V2"/>
    <mergeCell ref="W1:W2"/>
    <mergeCell ref="X1:X2"/>
    <mergeCell ref="Y1:Y2"/>
    <mergeCell ref="A44:J44"/>
    <mergeCell ref="A32:C32"/>
    <mergeCell ref="D32:J32"/>
    <mergeCell ref="B39:J39"/>
    <mergeCell ref="B40:J40"/>
    <mergeCell ref="B41:J41"/>
    <mergeCell ref="B42:I42"/>
    <mergeCell ref="A33:C33"/>
    <mergeCell ref="A43:J43"/>
    <mergeCell ref="D33:I33"/>
    <mergeCell ref="A34:A42"/>
    <mergeCell ref="B34:J34"/>
    <mergeCell ref="Q1:Q2"/>
    <mergeCell ref="R1:R2"/>
    <mergeCell ref="S1:S2"/>
    <mergeCell ref="T1:T2"/>
    <mergeCell ref="U1:U2"/>
    <mergeCell ref="K1:K2"/>
    <mergeCell ref="L1:L2"/>
    <mergeCell ref="N1:N2"/>
    <mergeCell ref="O1:O2"/>
    <mergeCell ref="P1:P2"/>
    <mergeCell ref="M1:M2"/>
    <mergeCell ref="AE1:AE2"/>
    <mergeCell ref="AD1:AD2"/>
    <mergeCell ref="Z1:Z2"/>
    <mergeCell ref="AA1:AA2"/>
    <mergeCell ref="AB1:AB2"/>
    <mergeCell ref="AC1:AC2"/>
  </mergeCells>
  <phoneticPr fontId="3"/>
  <pageMargins left="0.74803149606299213" right="0.74803149606299213" top="0.78740157480314965" bottom="0.70866141732283472" header="0.31496062992125984" footer="0.51181102362204722"/>
  <pageSetup paperSize="9" orientation="portrait" useFirstPageNumber="1" r:id="rId1"/>
  <headerFooter>
    <oddHeader>&amp;L&amp;"ＭＳ ゴシック,標準"&amp;10 ２　令和４年度地方公営企業決算状況調査（法適用企業）
　（１）水道事業（簡易水道事業も含む）
　　　&amp;A［&amp;P/&amp;N］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E75"/>
  <sheetViews>
    <sheetView zoomScaleNormal="100" workbookViewId="0">
      <selection sqref="A1:J2"/>
    </sheetView>
  </sheetViews>
  <sheetFormatPr defaultColWidth="9.6328125" defaultRowHeight="17.149999999999999" customHeight="1"/>
  <cols>
    <col min="1" max="10" width="2.6328125" style="1" customWidth="1"/>
    <col min="11" max="29" width="10.1796875" style="1" customWidth="1"/>
    <col min="30" max="30" width="10.1796875" style="3" customWidth="1"/>
    <col min="31" max="31" width="10.1796875" style="1" customWidth="1"/>
    <col min="32" max="254" width="9.6328125" style="1"/>
    <col min="255" max="266" width="2.6328125" style="1" customWidth="1"/>
    <col min="267" max="510" width="9.6328125" style="1"/>
    <col min="511" max="522" width="2.6328125" style="1" customWidth="1"/>
    <col min="523" max="766" width="9.6328125" style="1"/>
    <col min="767" max="778" width="2.6328125" style="1" customWidth="1"/>
    <col min="779" max="1022" width="9.6328125" style="1"/>
    <col min="1023" max="1034" width="2.6328125" style="1" customWidth="1"/>
    <col min="1035" max="1278" width="9.6328125" style="1"/>
    <col min="1279" max="1290" width="2.6328125" style="1" customWidth="1"/>
    <col min="1291" max="1534" width="9.6328125" style="1"/>
    <col min="1535" max="1546" width="2.6328125" style="1" customWidth="1"/>
    <col min="1547" max="1790" width="9.6328125" style="1"/>
    <col min="1791" max="1802" width="2.6328125" style="1" customWidth="1"/>
    <col min="1803" max="2046" width="9.6328125" style="1"/>
    <col min="2047" max="2058" width="2.6328125" style="1" customWidth="1"/>
    <col min="2059" max="2302" width="9.6328125" style="1"/>
    <col min="2303" max="2314" width="2.6328125" style="1" customWidth="1"/>
    <col min="2315" max="2558" width="9.6328125" style="1"/>
    <col min="2559" max="2570" width="2.6328125" style="1" customWidth="1"/>
    <col min="2571" max="2814" width="9.6328125" style="1"/>
    <col min="2815" max="2826" width="2.6328125" style="1" customWidth="1"/>
    <col min="2827" max="3070" width="9.6328125" style="1"/>
    <col min="3071" max="3082" width="2.6328125" style="1" customWidth="1"/>
    <col min="3083" max="3326" width="9.6328125" style="1"/>
    <col min="3327" max="3338" width="2.6328125" style="1" customWidth="1"/>
    <col min="3339" max="3582" width="9.6328125" style="1"/>
    <col min="3583" max="3594" width="2.6328125" style="1" customWidth="1"/>
    <col min="3595" max="3838" width="9.6328125" style="1"/>
    <col min="3839" max="3850" width="2.6328125" style="1" customWidth="1"/>
    <col min="3851" max="4094" width="9.6328125" style="1"/>
    <col min="4095" max="4106" width="2.6328125" style="1" customWidth="1"/>
    <col min="4107" max="4350" width="9.6328125" style="1"/>
    <col min="4351" max="4362" width="2.6328125" style="1" customWidth="1"/>
    <col min="4363" max="4606" width="9.6328125" style="1"/>
    <col min="4607" max="4618" width="2.6328125" style="1" customWidth="1"/>
    <col min="4619" max="4862" width="9.6328125" style="1"/>
    <col min="4863" max="4874" width="2.6328125" style="1" customWidth="1"/>
    <col min="4875" max="5118" width="9.6328125" style="1"/>
    <col min="5119" max="5130" width="2.6328125" style="1" customWidth="1"/>
    <col min="5131" max="5374" width="9.6328125" style="1"/>
    <col min="5375" max="5386" width="2.6328125" style="1" customWidth="1"/>
    <col min="5387" max="5630" width="9.6328125" style="1"/>
    <col min="5631" max="5642" width="2.6328125" style="1" customWidth="1"/>
    <col min="5643" max="5886" width="9.6328125" style="1"/>
    <col min="5887" max="5898" width="2.6328125" style="1" customWidth="1"/>
    <col min="5899" max="6142" width="9.6328125" style="1"/>
    <col min="6143" max="6154" width="2.6328125" style="1" customWidth="1"/>
    <col min="6155" max="6398" width="9.6328125" style="1"/>
    <col min="6399" max="6410" width="2.6328125" style="1" customWidth="1"/>
    <col min="6411" max="6654" width="9.6328125" style="1"/>
    <col min="6655" max="6666" width="2.6328125" style="1" customWidth="1"/>
    <col min="6667" max="6910" width="9.6328125" style="1"/>
    <col min="6911" max="6922" width="2.6328125" style="1" customWidth="1"/>
    <col min="6923" max="7166" width="9.6328125" style="1"/>
    <col min="7167" max="7178" width="2.6328125" style="1" customWidth="1"/>
    <col min="7179" max="7422" width="9.6328125" style="1"/>
    <col min="7423" max="7434" width="2.6328125" style="1" customWidth="1"/>
    <col min="7435" max="7678" width="9.6328125" style="1"/>
    <col min="7679" max="7690" width="2.6328125" style="1" customWidth="1"/>
    <col min="7691" max="7934" width="9.6328125" style="1"/>
    <col min="7935" max="7946" width="2.6328125" style="1" customWidth="1"/>
    <col min="7947" max="8190" width="9.6328125" style="1"/>
    <col min="8191" max="8202" width="2.6328125" style="1" customWidth="1"/>
    <col min="8203" max="8446" width="9.6328125" style="1"/>
    <col min="8447" max="8458" width="2.6328125" style="1" customWidth="1"/>
    <col min="8459" max="8702" width="9.6328125" style="1"/>
    <col min="8703" max="8714" width="2.6328125" style="1" customWidth="1"/>
    <col min="8715" max="8958" width="9.6328125" style="1"/>
    <col min="8959" max="8970" width="2.6328125" style="1" customWidth="1"/>
    <col min="8971" max="9214" width="9.6328125" style="1"/>
    <col min="9215" max="9226" width="2.6328125" style="1" customWidth="1"/>
    <col min="9227" max="9470" width="9.6328125" style="1"/>
    <col min="9471" max="9482" width="2.6328125" style="1" customWidth="1"/>
    <col min="9483" max="9726" width="9.6328125" style="1"/>
    <col min="9727" max="9738" width="2.6328125" style="1" customWidth="1"/>
    <col min="9739" max="9982" width="9.6328125" style="1"/>
    <col min="9983" max="9994" width="2.6328125" style="1" customWidth="1"/>
    <col min="9995" max="10238" width="9.6328125" style="1"/>
    <col min="10239" max="10250" width="2.6328125" style="1" customWidth="1"/>
    <col min="10251" max="10494" width="9.6328125" style="1"/>
    <col min="10495" max="10506" width="2.6328125" style="1" customWidth="1"/>
    <col min="10507" max="10750" width="9.6328125" style="1"/>
    <col min="10751" max="10762" width="2.6328125" style="1" customWidth="1"/>
    <col min="10763" max="11006" width="9.6328125" style="1"/>
    <col min="11007" max="11018" width="2.6328125" style="1" customWidth="1"/>
    <col min="11019" max="11262" width="9.6328125" style="1"/>
    <col min="11263" max="11274" width="2.6328125" style="1" customWidth="1"/>
    <col min="11275" max="11518" width="9.6328125" style="1"/>
    <col min="11519" max="11530" width="2.6328125" style="1" customWidth="1"/>
    <col min="11531" max="11774" width="9.6328125" style="1"/>
    <col min="11775" max="11786" width="2.6328125" style="1" customWidth="1"/>
    <col min="11787" max="12030" width="9.6328125" style="1"/>
    <col min="12031" max="12042" width="2.6328125" style="1" customWidth="1"/>
    <col min="12043" max="12286" width="9.6328125" style="1"/>
    <col min="12287" max="12298" width="2.6328125" style="1" customWidth="1"/>
    <col min="12299" max="12542" width="9.6328125" style="1"/>
    <col min="12543" max="12554" width="2.6328125" style="1" customWidth="1"/>
    <col min="12555" max="12798" width="9.6328125" style="1"/>
    <col min="12799" max="12810" width="2.6328125" style="1" customWidth="1"/>
    <col min="12811" max="13054" width="9.6328125" style="1"/>
    <col min="13055" max="13066" width="2.6328125" style="1" customWidth="1"/>
    <col min="13067" max="13310" width="9.6328125" style="1"/>
    <col min="13311" max="13322" width="2.6328125" style="1" customWidth="1"/>
    <col min="13323" max="13566" width="9.6328125" style="1"/>
    <col min="13567" max="13578" width="2.6328125" style="1" customWidth="1"/>
    <col min="13579" max="13822" width="9.6328125" style="1"/>
    <col min="13823" max="13834" width="2.6328125" style="1" customWidth="1"/>
    <col min="13835" max="14078" width="9.6328125" style="1"/>
    <col min="14079" max="14090" width="2.6328125" style="1" customWidth="1"/>
    <col min="14091" max="14334" width="9.6328125" style="1"/>
    <col min="14335" max="14346" width="2.6328125" style="1" customWidth="1"/>
    <col min="14347" max="14590" width="9.6328125" style="1"/>
    <col min="14591" max="14602" width="2.6328125" style="1" customWidth="1"/>
    <col min="14603" max="14846" width="9.6328125" style="1"/>
    <col min="14847" max="14858" width="2.6328125" style="1" customWidth="1"/>
    <col min="14859" max="15102" width="9.6328125" style="1"/>
    <col min="15103" max="15114" width="2.6328125" style="1" customWidth="1"/>
    <col min="15115" max="15358" width="9.6328125" style="1"/>
    <col min="15359" max="15370" width="2.6328125" style="1" customWidth="1"/>
    <col min="15371" max="15614" width="9.6328125" style="1"/>
    <col min="15615" max="15626" width="2.6328125" style="1" customWidth="1"/>
    <col min="15627" max="15870" width="9.6328125" style="1"/>
    <col min="15871" max="15882" width="2.6328125" style="1" customWidth="1"/>
    <col min="15883" max="16126" width="9.6328125" style="1"/>
    <col min="16127" max="16138" width="2.6328125" style="1" customWidth="1"/>
    <col min="16139" max="16384" width="9.6328125" style="1"/>
  </cols>
  <sheetData>
    <row r="1" spans="1:31" ht="12.75" customHeight="1">
      <c r="A1" s="91" t="s">
        <v>242</v>
      </c>
      <c r="B1" s="92"/>
      <c r="C1" s="92"/>
      <c r="D1" s="92"/>
      <c r="E1" s="92"/>
      <c r="F1" s="92"/>
      <c r="G1" s="92"/>
      <c r="H1" s="92"/>
      <c r="I1" s="92"/>
      <c r="J1" s="92"/>
      <c r="K1" s="115" t="s">
        <v>243</v>
      </c>
      <c r="L1" s="111" t="s">
        <v>244</v>
      </c>
      <c r="M1" s="111" t="s">
        <v>266</v>
      </c>
      <c r="N1" s="111" t="s">
        <v>267</v>
      </c>
      <c r="O1" s="111" t="s">
        <v>247</v>
      </c>
      <c r="P1" s="111" t="s">
        <v>287</v>
      </c>
      <c r="Q1" s="111" t="s">
        <v>288</v>
      </c>
      <c r="R1" s="111" t="s">
        <v>250</v>
      </c>
      <c r="S1" s="111" t="s">
        <v>251</v>
      </c>
      <c r="T1" s="111" t="s">
        <v>252</v>
      </c>
      <c r="U1" s="111" t="s">
        <v>253</v>
      </c>
      <c r="V1" s="111" t="s">
        <v>254</v>
      </c>
      <c r="W1" s="111" t="s">
        <v>274</v>
      </c>
      <c r="X1" s="111" t="s">
        <v>256</v>
      </c>
      <c r="Y1" s="111" t="s">
        <v>257</v>
      </c>
      <c r="Z1" s="111" t="s">
        <v>258</v>
      </c>
      <c r="AA1" s="111" t="s">
        <v>289</v>
      </c>
      <c r="AB1" s="111" t="s">
        <v>260</v>
      </c>
      <c r="AC1" s="57" t="s">
        <v>261</v>
      </c>
      <c r="AD1" s="113" t="s">
        <v>300</v>
      </c>
      <c r="AE1" s="57" t="s">
        <v>299</v>
      </c>
    </row>
    <row r="2" spans="1:31" ht="12.7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16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58"/>
      <c r="AD2" s="114"/>
      <c r="AE2" s="58"/>
    </row>
    <row r="3" spans="1:31" ht="12.75" customHeight="1">
      <c r="A3" s="179" t="s">
        <v>240</v>
      </c>
      <c r="B3" s="180"/>
      <c r="C3" s="180"/>
      <c r="D3" s="180"/>
      <c r="E3" s="180"/>
      <c r="F3" s="180"/>
      <c r="G3" s="180"/>
      <c r="H3" s="180"/>
      <c r="I3" s="180"/>
      <c r="J3" s="181"/>
      <c r="K3" s="31">
        <v>615505312</v>
      </c>
      <c r="L3" s="31">
        <v>178723919</v>
      </c>
      <c r="M3" s="31">
        <v>3973119</v>
      </c>
      <c r="N3" s="31">
        <v>94031516</v>
      </c>
      <c r="O3" s="31">
        <v>29370339</v>
      </c>
      <c r="P3" s="31">
        <v>15250919</v>
      </c>
      <c r="Q3" s="31">
        <v>20413729</v>
      </c>
      <c r="R3" s="31">
        <v>16782906</v>
      </c>
      <c r="S3" s="31">
        <v>6929216</v>
      </c>
      <c r="T3" s="31">
        <v>2836953</v>
      </c>
      <c r="U3" s="31">
        <v>2634960</v>
      </c>
      <c r="V3" s="31">
        <v>954814</v>
      </c>
      <c r="W3" s="31">
        <v>1801068</v>
      </c>
      <c r="X3" s="31">
        <v>2815130</v>
      </c>
      <c r="Y3" s="31">
        <v>4065177</v>
      </c>
      <c r="Z3" s="31">
        <v>1384138</v>
      </c>
      <c r="AA3" s="31">
        <v>3665754</v>
      </c>
      <c r="AB3" s="31">
        <v>6694597</v>
      </c>
      <c r="AC3" s="12">
        <f t="shared" ref="AC3:AC66" si="0">SUM(K3:AB3)</f>
        <v>1007833566</v>
      </c>
      <c r="AD3" s="42">
        <v>392995327</v>
      </c>
      <c r="AE3" s="12">
        <f>AD3+AC3</f>
        <v>1400828893</v>
      </c>
    </row>
    <row r="4" spans="1:31" ht="12.75" customHeight="1">
      <c r="A4" s="130" t="s">
        <v>136</v>
      </c>
      <c r="B4" s="169"/>
      <c r="C4" s="169"/>
      <c r="D4" s="169"/>
      <c r="E4" s="169"/>
      <c r="F4" s="169"/>
      <c r="G4" s="169"/>
      <c r="H4" s="169"/>
      <c r="I4" s="169"/>
      <c r="J4" s="170"/>
      <c r="K4" s="32">
        <v>528290390</v>
      </c>
      <c r="L4" s="32">
        <v>164286518</v>
      </c>
      <c r="M4" s="32">
        <v>3973119</v>
      </c>
      <c r="N4" s="32">
        <v>80882104</v>
      </c>
      <c r="O4" s="32">
        <v>29322007</v>
      </c>
      <c r="P4" s="32">
        <v>11356718</v>
      </c>
      <c r="Q4" s="32">
        <v>19448965</v>
      </c>
      <c r="R4" s="32">
        <v>15942528</v>
      </c>
      <c r="S4" s="32">
        <v>6928649</v>
      </c>
      <c r="T4" s="32">
        <v>2836890</v>
      </c>
      <c r="U4" s="32">
        <v>2634153</v>
      </c>
      <c r="V4" s="32">
        <v>902392</v>
      </c>
      <c r="W4" s="32">
        <v>1801068</v>
      </c>
      <c r="X4" s="32">
        <v>2814908</v>
      </c>
      <c r="Y4" s="32">
        <v>4052930</v>
      </c>
      <c r="Z4" s="32">
        <v>1382048</v>
      </c>
      <c r="AA4" s="32">
        <v>3665644</v>
      </c>
      <c r="AB4" s="32">
        <v>6694597</v>
      </c>
      <c r="AC4" s="15">
        <f t="shared" si="0"/>
        <v>887215628</v>
      </c>
      <c r="AD4" s="42">
        <v>321172062</v>
      </c>
      <c r="AE4" s="15">
        <f>AC4+AD4</f>
        <v>1208387690</v>
      </c>
    </row>
    <row r="5" spans="1:31" ht="12.75" customHeight="1">
      <c r="A5" s="130" t="s">
        <v>137</v>
      </c>
      <c r="B5" s="169"/>
      <c r="C5" s="169"/>
      <c r="D5" s="169"/>
      <c r="E5" s="169"/>
      <c r="F5" s="169"/>
      <c r="G5" s="169"/>
      <c r="H5" s="169"/>
      <c r="I5" s="169"/>
      <c r="J5" s="170"/>
      <c r="K5" s="32">
        <v>19672357</v>
      </c>
      <c r="L5" s="32">
        <v>3350198</v>
      </c>
      <c r="M5" s="32">
        <v>13788</v>
      </c>
      <c r="N5" s="32">
        <v>2450934</v>
      </c>
      <c r="O5" s="32">
        <v>1108459</v>
      </c>
      <c r="P5" s="32">
        <v>90584</v>
      </c>
      <c r="Q5" s="32">
        <v>1285185</v>
      </c>
      <c r="R5" s="32">
        <v>1583303</v>
      </c>
      <c r="S5" s="32">
        <v>412182</v>
      </c>
      <c r="T5" s="32">
        <v>226187</v>
      </c>
      <c r="U5" s="32">
        <v>95909</v>
      </c>
      <c r="V5" s="32">
        <v>25368</v>
      </c>
      <c r="W5" s="32">
        <v>57587</v>
      </c>
      <c r="X5" s="32">
        <v>65193</v>
      </c>
      <c r="Y5" s="32">
        <v>56661</v>
      </c>
      <c r="Z5" s="32">
        <v>86876</v>
      </c>
      <c r="AA5" s="32">
        <v>468521</v>
      </c>
      <c r="AB5" s="32">
        <v>282393</v>
      </c>
      <c r="AC5" s="15">
        <f t="shared" si="0"/>
        <v>31331685</v>
      </c>
      <c r="AD5" s="42">
        <v>17181555</v>
      </c>
      <c r="AE5" s="15">
        <f t="shared" ref="AE5:AE68" si="1">AC5+AD5</f>
        <v>48513240</v>
      </c>
    </row>
    <row r="6" spans="1:31" ht="12.75" customHeight="1">
      <c r="A6" s="130" t="s">
        <v>138</v>
      </c>
      <c r="B6" s="169"/>
      <c r="C6" s="169"/>
      <c r="D6" s="169"/>
      <c r="E6" s="169"/>
      <c r="F6" s="169"/>
      <c r="G6" s="169"/>
      <c r="H6" s="169"/>
      <c r="I6" s="169"/>
      <c r="J6" s="170"/>
      <c r="K6" s="32">
        <v>1022629821</v>
      </c>
      <c r="L6" s="32">
        <v>311865386</v>
      </c>
      <c r="M6" s="32">
        <v>4490907</v>
      </c>
      <c r="N6" s="32">
        <v>186912875</v>
      </c>
      <c r="O6" s="32">
        <v>60606636</v>
      </c>
      <c r="P6" s="32">
        <v>22228201</v>
      </c>
      <c r="Q6" s="32">
        <v>42847722</v>
      </c>
      <c r="R6" s="32">
        <v>30170413</v>
      </c>
      <c r="S6" s="32">
        <v>15712115</v>
      </c>
      <c r="T6" s="32">
        <v>6713273</v>
      </c>
      <c r="U6" s="32">
        <v>6244719</v>
      </c>
      <c r="V6" s="32">
        <v>2242511</v>
      </c>
      <c r="W6" s="32">
        <v>4461524</v>
      </c>
      <c r="X6" s="32">
        <v>5748274</v>
      </c>
      <c r="Y6" s="32">
        <v>9282071</v>
      </c>
      <c r="Z6" s="32">
        <v>3509638</v>
      </c>
      <c r="AA6" s="32">
        <v>8610318</v>
      </c>
      <c r="AB6" s="32">
        <v>12227109</v>
      </c>
      <c r="AC6" s="15">
        <f t="shared" si="0"/>
        <v>1756503513</v>
      </c>
      <c r="AD6" s="42">
        <v>654313249</v>
      </c>
      <c r="AE6" s="15">
        <f t="shared" si="1"/>
        <v>2410816762</v>
      </c>
    </row>
    <row r="7" spans="1:31" ht="12.75" customHeight="1">
      <c r="A7" s="130" t="s">
        <v>139</v>
      </c>
      <c r="B7" s="169"/>
      <c r="C7" s="169"/>
      <c r="D7" s="169"/>
      <c r="E7" s="169"/>
      <c r="F7" s="169"/>
      <c r="G7" s="169"/>
      <c r="H7" s="169"/>
      <c r="I7" s="169"/>
      <c r="J7" s="170"/>
      <c r="K7" s="32">
        <v>809886</v>
      </c>
      <c r="L7" s="32">
        <v>1014077</v>
      </c>
      <c r="M7" s="32">
        <v>0</v>
      </c>
      <c r="N7" s="32">
        <v>0</v>
      </c>
      <c r="O7" s="32">
        <v>56861</v>
      </c>
      <c r="P7" s="32">
        <v>0</v>
      </c>
      <c r="Q7" s="32">
        <v>0</v>
      </c>
      <c r="R7" s="32">
        <v>457778</v>
      </c>
      <c r="S7" s="32">
        <v>0</v>
      </c>
      <c r="T7" s="32">
        <v>0</v>
      </c>
      <c r="U7" s="32">
        <v>0</v>
      </c>
      <c r="V7" s="32">
        <v>0</v>
      </c>
      <c r="W7" s="32">
        <v>0</v>
      </c>
      <c r="X7" s="32">
        <v>0</v>
      </c>
      <c r="Y7" s="32">
        <v>0</v>
      </c>
      <c r="Z7" s="32">
        <v>0</v>
      </c>
      <c r="AA7" s="32">
        <v>0</v>
      </c>
      <c r="AB7" s="32">
        <v>0</v>
      </c>
      <c r="AC7" s="15">
        <f t="shared" si="0"/>
        <v>2338602</v>
      </c>
      <c r="AD7" s="42">
        <v>1744851</v>
      </c>
      <c r="AE7" s="15">
        <f t="shared" si="1"/>
        <v>4083453</v>
      </c>
    </row>
    <row r="8" spans="1:31" ht="12.75" customHeight="1">
      <c r="A8" s="130" t="s">
        <v>140</v>
      </c>
      <c r="B8" s="169"/>
      <c r="C8" s="169"/>
      <c r="D8" s="169"/>
      <c r="E8" s="169"/>
      <c r="F8" s="169"/>
      <c r="G8" s="169"/>
      <c r="H8" s="169"/>
      <c r="I8" s="169"/>
      <c r="J8" s="170"/>
      <c r="K8" s="32">
        <v>537235118</v>
      </c>
      <c r="L8" s="32">
        <v>154461916</v>
      </c>
      <c r="M8" s="32">
        <v>552036</v>
      </c>
      <c r="N8" s="32">
        <v>109522503</v>
      </c>
      <c r="O8" s="32">
        <v>33422933</v>
      </c>
      <c r="P8" s="32">
        <v>10965967</v>
      </c>
      <c r="Q8" s="32">
        <v>24965974</v>
      </c>
      <c r="R8" s="32">
        <v>15877728</v>
      </c>
      <c r="S8" s="32">
        <v>9345163</v>
      </c>
      <c r="T8" s="32">
        <v>4219032</v>
      </c>
      <c r="U8" s="32">
        <v>3713765</v>
      </c>
      <c r="V8" s="32">
        <v>1365487</v>
      </c>
      <c r="W8" s="32">
        <v>2735393</v>
      </c>
      <c r="X8" s="32">
        <v>2999501</v>
      </c>
      <c r="Y8" s="32">
        <v>5318895</v>
      </c>
      <c r="Z8" s="32">
        <v>2214466</v>
      </c>
      <c r="AA8" s="32">
        <v>5413195</v>
      </c>
      <c r="AB8" s="32">
        <v>5887851</v>
      </c>
      <c r="AC8" s="15">
        <f t="shared" si="0"/>
        <v>930216923</v>
      </c>
      <c r="AD8" s="42">
        <v>365759480</v>
      </c>
      <c r="AE8" s="15">
        <f t="shared" si="1"/>
        <v>1295976403</v>
      </c>
    </row>
    <row r="9" spans="1:31" ht="12.75" customHeight="1">
      <c r="A9" s="130" t="s">
        <v>141</v>
      </c>
      <c r="B9" s="169"/>
      <c r="C9" s="169"/>
      <c r="D9" s="169"/>
      <c r="E9" s="169"/>
      <c r="F9" s="169"/>
      <c r="G9" s="169"/>
      <c r="H9" s="169"/>
      <c r="I9" s="169"/>
      <c r="J9" s="170"/>
      <c r="K9" s="32">
        <v>419524</v>
      </c>
      <c r="L9" s="32">
        <v>363738</v>
      </c>
      <c r="M9" s="32">
        <v>0</v>
      </c>
      <c r="N9" s="32">
        <v>0</v>
      </c>
      <c r="O9" s="32">
        <v>10235</v>
      </c>
      <c r="P9" s="32">
        <v>0</v>
      </c>
      <c r="Q9" s="32">
        <v>0</v>
      </c>
      <c r="R9" s="32">
        <v>55620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15">
        <f t="shared" si="0"/>
        <v>849117</v>
      </c>
      <c r="AD9" s="42">
        <v>422147</v>
      </c>
      <c r="AE9" s="15">
        <f t="shared" si="1"/>
        <v>1271264</v>
      </c>
    </row>
    <row r="10" spans="1:31" ht="12.75" customHeight="1">
      <c r="A10" s="130" t="s">
        <v>142</v>
      </c>
      <c r="B10" s="169"/>
      <c r="C10" s="169"/>
      <c r="D10" s="169"/>
      <c r="E10" s="169"/>
      <c r="F10" s="169"/>
      <c r="G10" s="169"/>
      <c r="H10" s="169"/>
      <c r="I10" s="169"/>
      <c r="J10" s="170"/>
      <c r="K10" s="32">
        <v>22997864</v>
      </c>
      <c r="L10" s="32">
        <v>3217284</v>
      </c>
      <c r="M10" s="32">
        <v>20460</v>
      </c>
      <c r="N10" s="32">
        <v>1040798</v>
      </c>
      <c r="O10" s="32">
        <v>1029845</v>
      </c>
      <c r="P10" s="32">
        <v>3900</v>
      </c>
      <c r="Q10" s="32">
        <v>282032</v>
      </c>
      <c r="R10" s="32">
        <v>66540</v>
      </c>
      <c r="S10" s="32">
        <v>149515</v>
      </c>
      <c r="T10" s="32">
        <v>116462</v>
      </c>
      <c r="U10" s="32">
        <v>7290</v>
      </c>
      <c r="V10" s="32">
        <v>0</v>
      </c>
      <c r="W10" s="32">
        <v>17350</v>
      </c>
      <c r="X10" s="32">
        <v>942</v>
      </c>
      <c r="Y10" s="32">
        <v>33093</v>
      </c>
      <c r="Z10" s="32">
        <v>0</v>
      </c>
      <c r="AA10" s="32">
        <v>0</v>
      </c>
      <c r="AB10" s="32">
        <v>72946</v>
      </c>
      <c r="AC10" s="15">
        <f t="shared" si="0"/>
        <v>29056321</v>
      </c>
      <c r="AD10" s="42">
        <v>15424403</v>
      </c>
      <c r="AE10" s="15">
        <f t="shared" si="1"/>
        <v>44480724</v>
      </c>
    </row>
    <row r="11" spans="1:31" ht="12.75" customHeight="1">
      <c r="A11" s="130" t="s">
        <v>143</v>
      </c>
      <c r="B11" s="133"/>
      <c r="C11" s="133"/>
      <c r="D11" s="133"/>
      <c r="E11" s="133"/>
      <c r="F11" s="133"/>
      <c r="G11" s="133"/>
      <c r="H11" s="133"/>
      <c r="I11" s="133"/>
      <c r="J11" s="152"/>
      <c r="K11" s="32">
        <v>10396893</v>
      </c>
      <c r="L11" s="32">
        <v>2839507</v>
      </c>
      <c r="M11" s="32">
        <v>0</v>
      </c>
      <c r="N11" s="32">
        <v>53645</v>
      </c>
      <c r="O11" s="32">
        <v>332</v>
      </c>
      <c r="P11" s="32">
        <v>9201</v>
      </c>
      <c r="Q11" s="32">
        <v>3680</v>
      </c>
      <c r="R11" s="32">
        <v>0</v>
      </c>
      <c r="S11" s="32">
        <v>0</v>
      </c>
      <c r="T11" s="32">
        <v>63</v>
      </c>
      <c r="U11" s="32">
        <v>807</v>
      </c>
      <c r="V11" s="32">
        <v>52422</v>
      </c>
      <c r="W11" s="32">
        <v>0</v>
      </c>
      <c r="X11" s="32">
        <v>213</v>
      </c>
      <c r="Y11" s="32">
        <v>12247</v>
      </c>
      <c r="Z11" s="32">
        <v>2090</v>
      </c>
      <c r="AA11" s="32">
        <v>80</v>
      </c>
      <c r="AB11" s="32">
        <v>0</v>
      </c>
      <c r="AC11" s="15">
        <f t="shared" si="0"/>
        <v>13371180</v>
      </c>
      <c r="AD11" s="42">
        <v>1074440</v>
      </c>
      <c r="AE11" s="15">
        <f t="shared" si="1"/>
        <v>14445620</v>
      </c>
    </row>
    <row r="12" spans="1:31" ht="12.75" customHeight="1">
      <c r="A12" s="130" t="s">
        <v>144</v>
      </c>
      <c r="B12" s="169"/>
      <c r="C12" s="169"/>
      <c r="D12" s="169"/>
      <c r="E12" s="169"/>
      <c r="F12" s="169"/>
      <c r="G12" s="169"/>
      <c r="H12" s="169"/>
      <c r="I12" s="169"/>
      <c r="J12" s="170"/>
      <c r="K12" s="32">
        <v>76818029</v>
      </c>
      <c r="L12" s="32">
        <v>11597894</v>
      </c>
      <c r="M12" s="32">
        <v>0</v>
      </c>
      <c r="N12" s="32">
        <v>13095767</v>
      </c>
      <c r="O12" s="32">
        <v>48000</v>
      </c>
      <c r="P12" s="32">
        <v>3885000</v>
      </c>
      <c r="Q12" s="32">
        <v>961084</v>
      </c>
      <c r="R12" s="32">
        <v>840378</v>
      </c>
      <c r="S12" s="32">
        <v>567</v>
      </c>
      <c r="T12" s="32">
        <v>0</v>
      </c>
      <c r="U12" s="32">
        <v>0</v>
      </c>
      <c r="V12" s="32">
        <v>0</v>
      </c>
      <c r="W12" s="32">
        <v>0</v>
      </c>
      <c r="X12" s="32">
        <v>9</v>
      </c>
      <c r="Y12" s="32">
        <v>0</v>
      </c>
      <c r="Z12" s="32">
        <v>0</v>
      </c>
      <c r="AA12" s="32">
        <v>30</v>
      </c>
      <c r="AB12" s="32">
        <v>0</v>
      </c>
      <c r="AC12" s="15">
        <f t="shared" si="0"/>
        <v>107246758</v>
      </c>
      <c r="AD12" s="42">
        <v>70748825</v>
      </c>
      <c r="AE12" s="15">
        <f t="shared" si="1"/>
        <v>177995583</v>
      </c>
    </row>
    <row r="13" spans="1:31" ht="12.75" customHeight="1">
      <c r="A13" s="130" t="s">
        <v>145</v>
      </c>
      <c r="B13" s="169"/>
      <c r="C13" s="169"/>
      <c r="D13" s="169"/>
      <c r="E13" s="169"/>
      <c r="F13" s="169"/>
      <c r="G13" s="169"/>
      <c r="H13" s="169"/>
      <c r="I13" s="169"/>
      <c r="J13" s="170"/>
      <c r="K13" s="32">
        <v>56619761</v>
      </c>
      <c r="L13" s="32">
        <v>28149686</v>
      </c>
      <c r="M13" s="32">
        <v>218247</v>
      </c>
      <c r="N13" s="32">
        <v>6821912</v>
      </c>
      <c r="O13" s="32">
        <v>4376673</v>
      </c>
      <c r="P13" s="32">
        <v>267459</v>
      </c>
      <c r="Q13" s="32">
        <v>2443460</v>
      </c>
      <c r="R13" s="32">
        <v>2055313</v>
      </c>
      <c r="S13" s="32">
        <v>1596801</v>
      </c>
      <c r="T13" s="32">
        <v>854454</v>
      </c>
      <c r="U13" s="32">
        <v>338528</v>
      </c>
      <c r="V13" s="32">
        <v>531741</v>
      </c>
      <c r="W13" s="32">
        <v>320018</v>
      </c>
      <c r="X13" s="32">
        <v>561794</v>
      </c>
      <c r="Y13" s="32">
        <v>236813</v>
      </c>
      <c r="Z13" s="32">
        <v>80066</v>
      </c>
      <c r="AA13" s="32">
        <v>459388</v>
      </c>
      <c r="AB13" s="32">
        <v>657402</v>
      </c>
      <c r="AC13" s="15">
        <f t="shared" si="0"/>
        <v>106589516</v>
      </c>
      <c r="AD13" s="42">
        <v>30340588</v>
      </c>
      <c r="AE13" s="15">
        <f t="shared" si="1"/>
        <v>136930104</v>
      </c>
    </row>
    <row r="14" spans="1:31" ht="12.75" customHeight="1">
      <c r="A14" s="157" t="s">
        <v>7</v>
      </c>
      <c r="B14" s="150" t="s">
        <v>146</v>
      </c>
      <c r="C14" s="150"/>
      <c r="D14" s="150"/>
      <c r="E14" s="150"/>
      <c r="F14" s="150"/>
      <c r="G14" s="150"/>
      <c r="H14" s="150"/>
      <c r="I14" s="150"/>
      <c r="J14" s="151"/>
      <c r="K14" s="32">
        <v>41281741</v>
      </c>
      <c r="L14" s="32">
        <v>23107211</v>
      </c>
      <c r="M14" s="32">
        <v>166101</v>
      </c>
      <c r="N14" s="32">
        <v>4889709</v>
      </c>
      <c r="O14" s="32">
        <v>3811523</v>
      </c>
      <c r="P14" s="32">
        <v>121475</v>
      </c>
      <c r="Q14" s="32">
        <v>2055942</v>
      </c>
      <c r="R14" s="32">
        <v>1718901</v>
      </c>
      <c r="S14" s="32">
        <v>1487129</v>
      </c>
      <c r="T14" s="32">
        <v>810902</v>
      </c>
      <c r="U14" s="32">
        <v>324089</v>
      </c>
      <c r="V14" s="32">
        <v>510129</v>
      </c>
      <c r="W14" s="32">
        <v>310922</v>
      </c>
      <c r="X14" s="32">
        <v>510861</v>
      </c>
      <c r="Y14" s="32">
        <v>224854</v>
      </c>
      <c r="Z14" s="32">
        <v>50053</v>
      </c>
      <c r="AA14" s="32">
        <v>420951</v>
      </c>
      <c r="AB14" s="32">
        <v>525447</v>
      </c>
      <c r="AC14" s="15">
        <f t="shared" si="0"/>
        <v>82327940</v>
      </c>
      <c r="AD14" s="42">
        <v>18040428</v>
      </c>
      <c r="AE14" s="15">
        <f t="shared" si="1"/>
        <v>100368368</v>
      </c>
    </row>
    <row r="15" spans="1:31" ht="12.75" customHeight="1">
      <c r="A15" s="158"/>
      <c r="B15" s="150" t="s">
        <v>147</v>
      </c>
      <c r="C15" s="150"/>
      <c r="D15" s="150"/>
      <c r="E15" s="150"/>
      <c r="F15" s="150"/>
      <c r="G15" s="150"/>
      <c r="H15" s="150"/>
      <c r="I15" s="150"/>
      <c r="J15" s="151"/>
      <c r="K15" s="32">
        <v>12253432</v>
      </c>
      <c r="L15" s="32">
        <v>3282670</v>
      </c>
      <c r="M15" s="32">
        <v>52609</v>
      </c>
      <c r="N15" s="32">
        <v>1071486</v>
      </c>
      <c r="O15" s="32">
        <v>417934</v>
      </c>
      <c r="P15" s="32">
        <v>131163</v>
      </c>
      <c r="Q15" s="32">
        <v>193511</v>
      </c>
      <c r="R15" s="32">
        <v>213443</v>
      </c>
      <c r="S15" s="32">
        <v>107341</v>
      </c>
      <c r="T15" s="32">
        <v>42912</v>
      </c>
      <c r="U15" s="32">
        <v>12885</v>
      </c>
      <c r="V15" s="32">
        <v>18421</v>
      </c>
      <c r="W15" s="32">
        <v>4921</v>
      </c>
      <c r="X15" s="32">
        <v>44288</v>
      </c>
      <c r="Y15" s="32">
        <v>17897</v>
      </c>
      <c r="Z15" s="32">
        <v>21664</v>
      </c>
      <c r="AA15" s="32">
        <v>36384</v>
      </c>
      <c r="AB15" s="32">
        <v>32411</v>
      </c>
      <c r="AC15" s="15">
        <f t="shared" si="0"/>
        <v>17955372</v>
      </c>
      <c r="AD15" s="42">
        <v>8783800</v>
      </c>
      <c r="AE15" s="15">
        <f t="shared" si="1"/>
        <v>26739172</v>
      </c>
    </row>
    <row r="16" spans="1:31" ht="12.75" customHeight="1">
      <c r="A16" s="158"/>
      <c r="B16" s="149" t="s">
        <v>148</v>
      </c>
      <c r="C16" s="150"/>
      <c r="D16" s="150"/>
      <c r="E16" s="150"/>
      <c r="F16" s="150"/>
      <c r="G16" s="150"/>
      <c r="H16" s="150"/>
      <c r="I16" s="150"/>
      <c r="J16" s="151"/>
      <c r="K16" s="32">
        <v>226953</v>
      </c>
      <c r="L16" s="32">
        <v>24687</v>
      </c>
      <c r="M16" s="32">
        <v>463</v>
      </c>
      <c r="N16" s="32">
        <v>14912</v>
      </c>
      <c r="O16" s="32">
        <v>2136</v>
      </c>
      <c r="P16" s="32">
        <v>173</v>
      </c>
      <c r="Q16" s="32">
        <v>1198</v>
      </c>
      <c r="R16" s="32">
        <v>3071</v>
      </c>
      <c r="S16" s="32">
        <v>2523</v>
      </c>
      <c r="T16" s="32">
        <v>150</v>
      </c>
      <c r="U16" s="32">
        <v>113</v>
      </c>
      <c r="V16" s="32">
        <v>11</v>
      </c>
      <c r="W16" s="32">
        <v>1824</v>
      </c>
      <c r="X16" s="32">
        <v>674</v>
      </c>
      <c r="Y16" s="32">
        <v>6654</v>
      </c>
      <c r="Z16" s="32">
        <v>548</v>
      </c>
      <c r="AA16" s="32">
        <v>2530</v>
      </c>
      <c r="AB16" s="32">
        <v>359</v>
      </c>
      <c r="AC16" s="15">
        <f t="shared" si="0"/>
        <v>288979</v>
      </c>
      <c r="AD16" s="42">
        <v>60817</v>
      </c>
      <c r="AE16" s="15">
        <f t="shared" si="1"/>
        <v>349796</v>
      </c>
    </row>
    <row r="17" spans="1:31" ht="12.75" customHeight="1">
      <c r="A17" s="158"/>
      <c r="B17" s="150" t="s">
        <v>149</v>
      </c>
      <c r="C17" s="150"/>
      <c r="D17" s="150"/>
      <c r="E17" s="150"/>
      <c r="F17" s="150"/>
      <c r="G17" s="150"/>
      <c r="H17" s="150"/>
      <c r="I17" s="150"/>
      <c r="J17" s="151"/>
      <c r="K17" s="32">
        <v>552982</v>
      </c>
      <c r="L17" s="32">
        <v>571688</v>
      </c>
      <c r="M17" s="32">
        <v>0</v>
      </c>
      <c r="N17" s="32">
        <v>4092</v>
      </c>
      <c r="O17" s="32">
        <v>102236</v>
      </c>
      <c r="P17" s="32">
        <v>10994</v>
      </c>
      <c r="Q17" s="32">
        <v>50825</v>
      </c>
      <c r="R17" s="32">
        <v>15817</v>
      </c>
      <c r="S17" s="32">
        <v>4854</v>
      </c>
      <c r="T17" s="32">
        <v>790</v>
      </c>
      <c r="U17" s="32">
        <v>1667</v>
      </c>
      <c r="V17" s="32">
        <v>3202</v>
      </c>
      <c r="W17" s="32">
        <v>2351</v>
      </c>
      <c r="X17" s="32">
        <v>369</v>
      </c>
      <c r="Y17" s="32">
        <v>716</v>
      </c>
      <c r="Z17" s="32">
        <v>8897</v>
      </c>
      <c r="AA17" s="32">
        <v>4583</v>
      </c>
      <c r="AB17" s="32">
        <v>39763</v>
      </c>
      <c r="AC17" s="15">
        <f t="shared" si="0"/>
        <v>1375826</v>
      </c>
      <c r="AD17" s="42">
        <v>210239</v>
      </c>
      <c r="AE17" s="15">
        <f t="shared" si="1"/>
        <v>1586065</v>
      </c>
    </row>
    <row r="18" spans="1:31" ht="12.75" customHeight="1">
      <c r="A18" s="159"/>
      <c r="B18" s="150" t="s">
        <v>150</v>
      </c>
      <c r="C18" s="150"/>
      <c r="D18" s="150"/>
      <c r="E18" s="150"/>
      <c r="F18" s="150"/>
      <c r="G18" s="150"/>
      <c r="H18" s="150"/>
      <c r="I18" s="150"/>
      <c r="J18" s="151"/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4000</v>
      </c>
      <c r="Q18" s="32">
        <v>0</v>
      </c>
      <c r="R18" s="32">
        <v>110223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0</v>
      </c>
      <c r="AB18" s="32">
        <v>5000</v>
      </c>
      <c r="AC18" s="15">
        <f t="shared" si="0"/>
        <v>119223</v>
      </c>
      <c r="AD18" s="42">
        <v>0</v>
      </c>
      <c r="AE18" s="15">
        <f t="shared" si="1"/>
        <v>119223</v>
      </c>
    </row>
    <row r="19" spans="1:31" ht="12.75" customHeight="1">
      <c r="A19" s="130" t="s">
        <v>151</v>
      </c>
      <c r="B19" s="169"/>
      <c r="C19" s="169"/>
      <c r="D19" s="169"/>
      <c r="E19" s="169"/>
      <c r="F19" s="169"/>
      <c r="G19" s="169"/>
      <c r="H19" s="169"/>
      <c r="I19" s="169"/>
      <c r="J19" s="170"/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15">
        <f t="shared" si="0"/>
        <v>0</v>
      </c>
      <c r="AD19" s="42">
        <v>0</v>
      </c>
      <c r="AE19" s="15">
        <f t="shared" si="1"/>
        <v>0</v>
      </c>
    </row>
    <row r="20" spans="1:31" ht="12.75" customHeight="1">
      <c r="A20" s="130" t="s">
        <v>152</v>
      </c>
      <c r="B20" s="169"/>
      <c r="C20" s="169"/>
      <c r="D20" s="169"/>
      <c r="E20" s="169"/>
      <c r="F20" s="169"/>
      <c r="G20" s="169"/>
      <c r="H20" s="169"/>
      <c r="I20" s="169"/>
      <c r="J20" s="170"/>
      <c r="K20" s="32">
        <v>672125073</v>
      </c>
      <c r="L20" s="32">
        <v>206873605</v>
      </c>
      <c r="M20" s="32">
        <v>4191366</v>
      </c>
      <c r="N20" s="32">
        <v>100853428</v>
      </c>
      <c r="O20" s="32">
        <v>33747012</v>
      </c>
      <c r="P20" s="32">
        <v>15518378</v>
      </c>
      <c r="Q20" s="32">
        <v>22857189</v>
      </c>
      <c r="R20" s="32">
        <v>18838219</v>
      </c>
      <c r="S20" s="32">
        <v>8526017</v>
      </c>
      <c r="T20" s="32">
        <v>3691407</v>
      </c>
      <c r="U20" s="32">
        <v>2973488</v>
      </c>
      <c r="V20" s="32">
        <v>1486555</v>
      </c>
      <c r="W20" s="32">
        <v>2121086</v>
      </c>
      <c r="X20" s="32">
        <v>3376924</v>
      </c>
      <c r="Y20" s="32">
        <v>4301990</v>
      </c>
      <c r="Z20" s="32">
        <v>1464204</v>
      </c>
      <c r="AA20" s="32">
        <v>4125142</v>
      </c>
      <c r="AB20" s="32">
        <v>7351999</v>
      </c>
      <c r="AC20" s="15">
        <f t="shared" si="0"/>
        <v>1114423082</v>
      </c>
      <c r="AD20" s="42">
        <v>423335915</v>
      </c>
      <c r="AE20" s="15">
        <f t="shared" si="1"/>
        <v>1537758997</v>
      </c>
    </row>
    <row r="21" spans="1:31" ht="12.75" customHeight="1">
      <c r="A21" s="130" t="s">
        <v>153</v>
      </c>
      <c r="B21" s="169"/>
      <c r="C21" s="169"/>
      <c r="D21" s="169"/>
      <c r="E21" s="169"/>
      <c r="F21" s="169"/>
      <c r="G21" s="169"/>
      <c r="H21" s="169"/>
      <c r="I21" s="169"/>
      <c r="J21" s="170"/>
      <c r="K21" s="32">
        <v>170072253</v>
      </c>
      <c r="L21" s="32">
        <v>75423359</v>
      </c>
      <c r="M21" s="32">
        <v>1460335</v>
      </c>
      <c r="N21" s="32">
        <v>18650277</v>
      </c>
      <c r="O21" s="32">
        <v>9521816</v>
      </c>
      <c r="P21" s="32">
        <v>3233155</v>
      </c>
      <c r="Q21" s="32">
        <v>5932583</v>
      </c>
      <c r="R21" s="32">
        <v>2235805</v>
      </c>
      <c r="S21" s="32">
        <v>810232</v>
      </c>
      <c r="T21" s="32">
        <v>289834</v>
      </c>
      <c r="U21" s="32">
        <v>766652</v>
      </c>
      <c r="V21" s="32">
        <v>171916</v>
      </c>
      <c r="W21" s="32">
        <v>157368</v>
      </c>
      <c r="X21" s="32">
        <v>890439</v>
      </c>
      <c r="Y21" s="32">
        <v>1325311</v>
      </c>
      <c r="Z21" s="32">
        <v>585624</v>
      </c>
      <c r="AA21" s="32">
        <v>1597077</v>
      </c>
      <c r="AB21" s="32">
        <v>1702564</v>
      </c>
      <c r="AC21" s="15">
        <f t="shared" si="0"/>
        <v>294826600</v>
      </c>
      <c r="AD21" s="42">
        <v>141848991</v>
      </c>
      <c r="AE21" s="15">
        <f t="shared" si="1"/>
        <v>436675591</v>
      </c>
    </row>
    <row r="22" spans="1:31" ht="12.75" customHeight="1">
      <c r="A22" s="130" t="s">
        <v>154</v>
      </c>
      <c r="B22" s="169"/>
      <c r="C22" s="169"/>
      <c r="D22" s="169"/>
      <c r="E22" s="169"/>
      <c r="F22" s="169"/>
      <c r="G22" s="169"/>
      <c r="H22" s="169"/>
      <c r="I22" s="169"/>
      <c r="J22" s="170"/>
      <c r="K22" s="32">
        <v>147240932</v>
      </c>
      <c r="L22" s="32">
        <v>70275681</v>
      </c>
      <c r="M22" s="32">
        <v>1460335</v>
      </c>
      <c r="N22" s="32">
        <v>17454726</v>
      </c>
      <c r="O22" s="32">
        <v>8943084</v>
      </c>
      <c r="P22" s="32">
        <v>3158933</v>
      </c>
      <c r="Q22" s="32">
        <v>5868554</v>
      </c>
      <c r="R22" s="32">
        <v>1884345</v>
      </c>
      <c r="S22" s="32">
        <v>774406</v>
      </c>
      <c r="T22" s="32">
        <v>289834</v>
      </c>
      <c r="U22" s="32">
        <v>766652</v>
      </c>
      <c r="V22" s="32">
        <v>171916</v>
      </c>
      <c r="W22" s="32">
        <v>157368</v>
      </c>
      <c r="X22" s="32">
        <v>887439</v>
      </c>
      <c r="Y22" s="32">
        <v>1325311</v>
      </c>
      <c r="Z22" s="32">
        <v>520624</v>
      </c>
      <c r="AA22" s="32">
        <v>1591977</v>
      </c>
      <c r="AB22" s="32">
        <v>1702564</v>
      </c>
      <c r="AC22" s="15">
        <f t="shared" si="0"/>
        <v>264474681</v>
      </c>
      <c r="AD22" s="42">
        <v>91598464</v>
      </c>
      <c r="AE22" s="15">
        <f t="shared" si="1"/>
        <v>356073145</v>
      </c>
    </row>
    <row r="23" spans="1:31" ht="12.75" customHeight="1">
      <c r="A23" s="130" t="s">
        <v>155</v>
      </c>
      <c r="B23" s="169"/>
      <c r="C23" s="169"/>
      <c r="D23" s="169"/>
      <c r="E23" s="169"/>
      <c r="F23" s="169"/>
      <c r="G23" s="169"/>
      <c r="H23" s="169"/>
      <c r="I23" s="169"/>
      <c r="J23" s="170"/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2">
        <v>0</v>
      </c>
      <c r="AB23" s="32">
        <v>0</v>
      </c>
      <c r="AC23" s="15">
        <f t="shared" si="0"/>
        <v>0</v>
      </c>
      <c r="AD23" s="42">
        <v>0</v>
      </c>
      <c r="AE23" s="15">
        <f t="shared" si="1"/>
        <v>0</v>
      </c>
    </row>
    <row r="24" spans="1:31" ht="12.75" customHeight="1">
      <c r="A24" s="130" t="s">
        <v>156</v>
      </c>
      <c r="B24" s="169"/>
      <c r="C24" s="169"/>
      <c r="D24" s="169"/>
      <c r="E24" s="169"/>
      <c r="F24" s="169"/>
      <c r="G24" s="169"/>
      <c r="H24" s="169"/>
      <c r="I24" s="169"/>
      <c r="J24" s="170"/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0</v>
      </c>
      <c r="AB24" s="32">
        <v>0</v>
      </c>
      <c r="AC24" s="15">
        <f t="shared" si="0"/>
        <v>0</v>
      </c>
      <c r="AD24" s="42">
        <v>0</v>
      </c>
      <c r="AE24" s="15">
        <f t="shared" si="1"/>
        <v>0</v>
      </c>
    </row>
    <row r="25" spans="1:31" ht="12.75" customHeight="1">
      <c r="A25" s="130" t="s">
        <v>157</v>
      </c>
      <c r="B25" s="169"/>
      <c r="C25" s="169"/>
      <c r="D25" s="169"/>
      <c r="E25" s="169"/>
      <c r="F25" s="169"/>
      <c r="G25" s="169"/>
      <c r="H25" s="169"/>
      <c r="I25" s="169"/>
      <c r="J25" s="170"/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0</v>
      </c>
      <c r="AB25" s="32">
        <v>0</v>
      </c>
      <c r="AC25" s="15">
        <f t="shared" si="0"/>
        <v>0</v>
      </c>
      <c r="AD25" s="42">
        <v>43375137</v>
      </c>
      <c r="AE25" s="15">
        <f t="shared" si="1"/>
        <v>43375137</v>
      </c>
    </row>
    <row r="26" spans="1:31" ht="12.75" customHeight="1">
      <c r="A26" s="130" t="s">
        <v>158</v>
      </c>
      <c r="B26" s="169"/>
      <c r="C26" s="169"/>
      <c r="D26" s="169"/>
      <c r="E26" s="169"/>
      <c r="F26" s="169"/>
      <c r="G26" s="169"/>
      <c r="H26" s="169"/>
      <c r="I26" s="169"/>
      <c r="J26" s="170"/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65000</v>
      </c>
      <c r="AA26" s="32">
        <v>0</v>
      </c>
      <c r="AB26" s="32">
        <v>0</v>
      </c>
      <c r="AC26" s="15">
        <f t="shared" si="0"/>
        <v>65000</v>
      </c>
      <c r="AD26" s="42">
        <v>0</v>
      </c>
      <c r="AE26" s="15">
        <f t="shared" si="1"/>
        <v>65000</v>
      </c>
    </row>
    <row r="27" spans="1:31" ht="12.75" customHeight="1">
      <c r="A27" s="130" t="s">
        <v>159</v>
      </c>
      <c r="B27" s="169"/>
      <c r="C27" s="169"/>
      <c r="D27" s="169"/>
      <c r="E27" s="169"/>
      <c r="F27" s="169"/>
      <c r="G27" s="169"/>
      <c r="H27" s="169"/>
      <c r="I27" s="169"/>
      <c r="J27" s="170"/>
      <c r="K27" s="32">
        <v>15436530</v>
      </c>
      <c r="L27" s="32">
        <v>4605621</v>
      </c>
      <c r="M27" s="32">
        <v>0</v>
      </c>
      <c r="N27" s="32">
        <v>1195551</v>
      </c>
      <c r="O27" s="32">
        <v>547903</v>
      </c>
      <c r="P27" s="32">
        <v>74222</v>
      </c>
      <c r="Q27" s="32">
        <v>64029</v>
      </c>
      <c r="R27" s="32">
        <v>0</v>
      </c>
      <c r="S27" s="32">
        <v>35826</v>
      </c>
      <c r="T27" s="32">
        <v>0</v>
      </c>
      <c r="U27" s="32">
        <v>0</v>
      </c>
      <c r="V27" s="32">
        <v>0</v>
      </c>
      <c r="W27" s="32">
        <v>0</v>
      </c>
      <c r="X27" s="32">
        <v>3000</v>
      </c>
      <c r="Y27" s="32">
        <v>0</v>
      </c>
      <c r="Z27" s="32">
        <v>0</v>
      </c>
      <c r="AA27" s="32">
        <v>5100</v>
      </c>
      <c r="AB27" s="32">
        <v>0</v>
      </c>
      <c r="AC27" s="15">
        <f t="shared" si="0"/>
        <v>21967782</v>
      </c>
      <c r="AD27" s="42">
        <v>5080511</v>
      </c>
      <c r="AE27" s="15">
        <f t="shared" si="1"/>
        <v>27048293</v>
      </c>
    </row>
    <row r="28" spans="1:31" ht="12.75" customHeight="1">
      <c r="A28" s="130" t="s">
        <v>160</v>
      </c>
      <c r="B28" s="169"/>
      <c r="C28" s="169"/>
      <c r="D28" s="169"/>
      <c r="E28" s="169"/>
      <c r="F28" s="169"/>
      <c r="G28" s="169"/>
      <c r="H28" s="169"/>
      <c r="I28" s="169"/>
      <c r="J28" s="170"/>
      <c r="K28" s="32">
        <v>278760</v>
      </c>
      <c r="L28" s="32">
        <v>542057</v>
      </c>
      <c r="M28" s="32">
        <v>0</v>
      </c>
      <c r="N28" s="32">
        <v>0</v>
      </c>
      <c r="O28" s="32">
        <v>30829</v>
      </c>
      <c r="P28" s="32">
        <v>0</v>
      </c>
      <c r="Q28" s="32">
        <v>0</v>
      </c>
      <c r="R28" s="32">
        <v>351460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32">
        <v>0</v>
      </c>
      <c r="AC28" s="15">
        <f t="shared" si="0"/>
        <v>1203106</v>
      </c>
      <c r="AD28" s="42">
        <v>1110600</v>
      </c>
      <c r="AE28" s="15">
        <f t="shared" si="1"/>
        <v>2313706</v>
      </c>
    </row>
    <row r="29" spans="1:31" ht="12.75" customHeight="1">
      <c r="A29" s="130" t="s">
        <v>115</v>
      </c>
      <c r="B29" s="169"/>
      <c r="C29" s="169"/>
      <c r="D29" s="169"/>
      <c r="E29" s="169"/>
      <c r="F29" s="169"/>
      <c r="G29" s="169"/>
      <c r="H29" s="169"/>
      <c r="I29" s="169"/>
      <c r="J29" s="170"/>
      <c r="K29" s="32">
        <v>7116031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32">
        <v>0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A29" s="32">
        <v>0</v>
      </c>
      <c r="AB29" s="32">
        <v>0</v>
      </c>
      <c r="AC29" s="15">
        <f t="shared" si="0"/>
        <v>7116031</v>
      </c>
      <c r="AD29" s="42">
        <v>684279</v>
      </c>
      <c r="AE29" s="15">
        <f t="shared" si="1"/>
        <v>7800310</v>
      </c>
    </row>
    <row r="30" spans="1:31" ht="12.75" customHeight="1">
      <c r="A30" s="130" t="s">
        <v>161</v>
      </c>
      <c r="B30" s="169"/>
      <c r="C30" s="169"/>
      <c r="D30" s="169"/>
      <c r="E30" s="169"/>
      <c r="F30" s="169"/>
      <c r="G30" s="169"/>
      <c r="H30" s="169"/>
      <c r="I30" s="169"/>
      <c r="J30" s="170"/>
      <c r="K30" s="32">
        <v>38793483</v>
      </c>
      <c r="L30" s="32">
        <v>13462073</v>
      </c>
      <c r="M30" s="32">
        <v>99020</v>
      </c>
      <c r="N30" s="32">
        <v>2681442</v>
      </c>
      <c r="O30" s="32">
        <v>1825235</v>
      </c>
      <c r="P30" s="32">
        <v>581190</v>
      </c>
      <c r="Q30" s="32">
        <v>964492</v>
      </c>
      <c r="R30" s="32">
        <v>369501</v>
      </c>
      <c r="S30" s="32">
        <v>325847</v>
      </c>
      <c r="T30" s="32">
        <v>82783</v>
      </c>
      <c r="U30" s="32">
        <v>179661</v>
      </c>
      <c r="V30" s="32">
        <v>43367</v>
      </c>
      <c r="W30" s="32">
        <v>81661</v>
      </c>
      <c r="X30" s="32">
        <v>96218</v>
      </c>
      <c r="Y30" s="32">
        <v>196482</v>
      </c>
      <c r="Z30" s="32">
        <v>74841</v>
      </c>
      <c r="AA30" s="32">
        <v>255536</v>
      </c>
      <c r="AB30" s="32">
        <v>271321</v>
      </c>
      <c r="AC30" s="15">
        <f t="shared" si="0"/>
        <v>60384153</v>
      </c>
      <c r="AD30" s="42">
        <v>30400688</v>
      </c>
      <c r="AE30" s="15">
        <f t="shared" si="1"/>
        <v>90784841</v>
      </c>
    </row>
    <row r="31" spans="1:31" ht="12.75" customHeight="1">
      <c r="A31" s="130" t="s">
        <v>154</v>
      </c>
      <c r="B31" s="169"/>
      <c r="C31" s="169"/>
      <c r="D31" s="169"/>
      <c r="E31" s="169"/>
      <c r="F31" s="169"/>
      <c r="G31" s="169"/>
      <c r="H31" s="169"/>
      <c r="I31" s="169"/>
      <c r="J31" s="170"/>
      <c r="K31" s="32">
        <v>11096151</v>
      </c>
      <c r="L31" s="32">
        <v>3477488</v>
      </c>
      <c r="M31" s="32">
        <v>46254</v>
      </c>
      <c r="N31" s="32">
        <v>1056778</v>
      </c>
      <c r="O31" s="32">
        <v>771686</v>
      </c>
      <c r="P31" s="32">
        <v>373556</v>
      </c>
      <c r="Q31" s="32">
        <v>679100</v>
      </c>
      <c r="R31" s="32">
        <v>151823</v>
      </c>
      <c r="S31" s="32">
        <v>111559</v>
      </c>
      <c r="T31" s="32">
        <v>31049</v>
      </c>
      <c r="U31" s="32">
        <v>103507</v>
      </c>
      <c r="V31" s="32">
        <v>16768</v>
      </c>
      <c r="W31" s="32">
        <v>37137</v>
      </c>
      <c r="X31" s="32">
        <v>68730</v>
      </c>
      <c r="Y31" s="32">
        <v>99751</v>
      </c>
      <c r="Z31" s="32">
        <v>68381</v>
      </c>
      <c r="AA31" s="32">
        <v>203163</v>
      </c>
      <c r="AB31" s="32">
        <v>134819</v>
      </c>
      <c r="AC31" s="15">
        <f t="shared" si="0"/>
        <v>18527700</v>
      </c>
      <c r="AD31" s="42">
        <v>9693405</v>
      </c>
      <c r="AE31" s="15">
        <f t="shared" si="1"/>
        <v>28221105</v>
      </c>
    </row>
    <row r="32" spans="1:31" ht="12.75" customHeight="1">
      <c r="A32" s="130" t="s">
        <v>155</v>
      </c>
      <c r="B32" s="169"/>
      <c r="C32" s="169"/>
      <c r="D32" s="169"/>
      <c r="E32" s="169"/>
      <c r="F32" s="169"/>
      <c r="G32" s="169"/>
      <c r="H32" s="169"/>
      <c r="I32" s="169"/>
      <c r="J32" s="170"/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32">
        <v>0</v>
      </c>
      <c r="AC32" s="15">
        <f t="shared" si="0"/>
        <v>0</v>
      </c>
      <c r="AD32" s="42">
        <v>0</v>
      </c>
      <c r="AE32" s="15">
        <f t="shared" si="1"/>
        <v>0</v>
      </c>
    </row>
    <row r="33" spans="1:31" ht="12.75" customHeight="1">
      <c r="A33" s="130" t="s">
        <v>157</v>
      </c>
      <c r="B33" s="169"/>
      <c r="C33" s="169"/>
      <c r="D33" s="169"/>
      <c r="E33" s="169"/>
      <c r="F33" s="169"/>
      <c r="G33" s="169"/>
      <c r="H33" s="169"/>
      <c r="I33" s="169"/>
      <c r="J33" s="170"/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>
        <v>0</v>
      </c>
      <c r="AB33" s="32">
        <v>0</v>
      </c>
      <c r="AC33" s="15">
        <f t="shared" si="0"/>
        <v>0</v>
      </c>
      <c r="AD33" s="42">
        <v>3660747</v>
      </c>
      <c r="AE33" s="15">
        <f t="shared" si="1"/>
        <v>3660747</v>
      </c>
    </row>
    <row r="34" spans="1:31" ht="12.75" customHeight="1">
      <c r="A34" s="130" t="s">
        <v>158</v>
      </c>
      <c r="B34" s="169"/>
      <c r="C34" s="169"/>
      <c r="D34" s="169"/>
      <c r="E34" s="169"/>
      <c r="F34" s="169"/>
      <c r="G34" s="169"/>
      <c r="H34" s="169"/>
      <c r="I34" s="169"/>
      <c r="J34" s="170"/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  <c r="Q34" s="32">
        <v>0</v>
      </c>
      <c r="R34" s="32">
        <v>0</v>
      </c>
      <c r="S34" s="32">
        <v>0</v>
      </c>
      <c r="T34" s="32">
        <v>0</v>
      </c>
      <c r="U34" s="32">
        <v>0</v>
      </c>
      <c r="V34" s="32">
        <v>0</v>
      </c>
      <c r="W34" s="32">
        <v>0</v>
      </c>
      <c r="X34" s="32">
        <v>0</v>
      </c>
      <c r="Y34" s="32">
        <v>0</v>
      </c>
      <c r="Z34" s="32">
        <v>1000</v>
      </c>
      <c r="AA34" s="32">
        <v>0</v>
      </c>
      <c r="AB34" s="32">
        <v>0</v>
      </c>
      <c r="AC34" s="15">
        <f t="shared" si="0"/>
        <v>1000</v>
      </c>
      <c r="AD34" s="42">
        <v>0</v>
      </c>
      <c r="AE34" s="15">
        <f t="shared" si="1"/>
        <v>1000</v>
      </c>
    </row>
    <row r="35" spans="1:31" ht="12.75" customHeight="1">
      <c r="A35" s="130" t="s">
        <v>159</v>
      </c>
      <c r="B35" s="169"/>
      <c r="C35" s="169"/>
      <c r="D35" s="169"/>
      <c r="E35" s="169"/>
      <c r="F35" s="169"/>
      <c r="G35" s="169"/>
      <c r="H35" s="169"/>
      <c r="I35" s="169"/>
      <c r="J35" s="170"/>
      <c r="K35" s="32">
        <v>1005340</v>
      </c>
      <c r="L35" s="32">
        <v>416745</v>
      </c>
      <c r="M35" s="32">
        <v>5434</v>
      </c>
      <c r="N35" s="32">
        <v>110128</v>
      </c>
      <c r="O35" s="32">
        <v>47393</v>
      </c>
      <c r="P35" s="32">
        <v>8336</v>
      </c>
      <c r="Q35" s="32">
        <v>22859</v>
      </c>
      <c r="R35" s="32">
        <v>18435</v>
      </c>
      <c r="S35" s="32">
        <v>4406</v>
      </c>
      <c r="T35" s="32">
        <v>2945</v>
      </c>
      <c r="U35" s="32">
        <v>2113</v>
      </c>
      <c r="V35" s="32">
        <v>2886</v>
      </c>
      <c r="W35" s="32">
        <v>2033</v>
      </c>
      <c r="X35" s="32">
        <v>2630</v>
      </c>
      <c r="Y35" s="32">
        <v>5743</v>
      </c>
      <c r="Z35" s="32">
        <v>1510</v>
      </c>
      <c r="AA35" s="32">
        <v>5666</v>
      </c>
      <c r="AB35" s="32">
        <v>5130</v>
      </c>
      <c r="AC35" s="15">
        <f t="shared" si="0"/>
        <v>1669732</v>
      </c>
      <c r="AD35" s="42">
        <v>542663</v>
      </c>
      <c r="AE35" s="15">
        <f t="shared" si="1"/>
        <v>2212395</v>
      </c>
    </row>
    <row r="36" spans="1:31" ht="12.75" customHeight="1">
      <c r="A36" s="130" t="s">
        <v>160</v>
      </c>
      <c r="B36" s="169"/>
      <c r="C36" s="169"/>
      <c r="D36" s="169"/>
      <c r="E36" s="169"/>
      <c r="F36" s="169"/>
      <c r="G36" s="169"/>
      <c r="H36" s="169"/>
      <c r="I36" s="169"/>
      <c r="J36" s="170"/>
      <c r="K36" s="32">
        <v>151231</v>
      </c>
      <c r="L36" s="32">
        <v>233414</v>
      </c>
      <c r="M36" s="32">
        <v>0</v>
      </c>
      <c r="N36" s="32">
        <v>0</v>
      </c>
      <c r="O36" s="32">
        <v>11351</v>
      </c>
      <c r="P36" s="32">
        <v>0</v>
      </c>
      <c r="Q36" s="32">
        <v>0</v>
      </c>
      <c r="R36" s="32">
        <v>24154</v>
      </c>
      <c r="S36" s="32">
        <v>0</v>
      </c>
      <c r="T36" s="32">
        <v>0</v>
      </c>
      <c r="U36" s="32">
        <v>0</v>
      </c>
      <c r="V36" s="32">
        <v>0</v>
      </c>
      <c r="W36" s="32">
        <v>0</v>
      </c>
      <c r="X36" s="32">
        <v>0</v>
      </c>
      <c r="Y36" s="32">
        <v>0</v>
      </c>
      <c r="Z36" s="32">
        <v>0</v>
      </c>
      <c r="AA36" s="32">
        <v>0</v>
      </c>
      <c r="AB36" s="32">
        <v>0</v>
      </c>
      <c r="AC36" s="15">
        <f t="shared" si="0"/>
        <v>420150</v>
      </c>
      <c r="AD36" s="42">
        <v>417447</v>
      </c>
      <c r="AE36" s="15">
        <f t="shared" si="1"/>
        <v>837597</v>
      </c>
    </row>
    <row r="37" spans="1:31" ht="12.75" customHeight="1">
      <c r="A37" s="130" t="s">
        <v>162</v>
      </c>
      <c r="B37" s="169"/>
      <c r="C37" s="169"/>
      <c r="D37" s="169"/>
      <c r="E37" s="169"/>
      <c r="F37" s="169"/>
      <c r="G37" s="169"/>
      <c r="H37" s="169"/>
      <c r="I37" s="169"/>
      <c r="J37" s="170"/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32">
        <v>0</v>
      </c>
      <c r="T37" s="32">
        <v>0</v>
      </c>
      <c r="U37" s="32">
        <v>0</v>
      </c>
      <c r="V37" s="32">
        <v>0</v>
      </c>
      <c r="W37" s="32">
        <v>0</v>
      </c>
      <c r="X37" s="32">
        <v>0</v>
      </c>
      <c r="Y37" s="32">
        <v>0</v>
      </c>
      <c r="Z37" s="32">
        <v>0</v>
      </c>
      <c r="AA37" s="32">
        <v>0</v>
      </c>
      <c r="AB37" s="32">
        <v>0</v>
      </c>
      <c r="AC37" s="15">
        <f t="shared" si="0"/>
        <v>0</v>
      </c>
      <c r="AD37" s="42">
        <v>0</v>
      </c>
      <c r="AE37" s="15">
        <f t="shared" si="1"/>
        <v>0</v>
      </c>
    </row>
    <row r="38" spans="1:31" ht="12.75" customHeight="1">
      <c r="A38" s="130" t="s">
        <v>163</v>
      </c>
      <c r="B38" s="169"/>
      <c r="C38" s="169"/>
      <c r="D38" s="169"/>
      <c r="E38" s="169"/>
      <c r="F38" s="169"/>
      <c r="G38" s="169"/>
      <c r="H38" s="169"/>
      <c r="I38" s="169"/>
      <c r="J38" s="170"/>
      <c r="K38" s="32">
        <v>20699652</v>
      </c>
      <c r="L38" s="32">
        <v>6966429</v>
      </c>
      <c r="M38" s="32">
        <v>46028</v>
      </c>
      <c r="N38" s="32">
        <v>1485638</v>
      </c>
      <c r="O38" s="32">
        <v>683688</v>
      </c>
      <c r="P38" s="32">
        <v>111258</v>
      </c>
      <c r="Q38" s="32">
        <v>250812</v>
      </c>
      <c r="R38" s="32">
        <v>142922</v>
      </c>
      <c r="S38" s="32">
        <v>123468</v>
      </c>
      <c r="T38" s="32">
        <v>48789</v>
      </c>
      <c r="U38" s="32">
        <v>74041</v>
      </c>
      <c r="V38" s="32">
        <v>23713</v>
      </c>
      <c r="W38" s="32">
        <v>42491</v>
      </c>
      <c r="X38" s="32">
        <v>24858</v>
      </c>
      <c r="Y38" s="32">
        <v>57783</v>
      </c>
      <c r="Z38" s="32">
        <v>2497</v>
      </c>
      <c r="AA38" s="32">
        <v>46688</v>
      </c>
      <c r="AB38" s="32">
        <v>112178</v>
      </c>
      <c r="AC38" s="15">
        <f t="shared" si="0"/>
        <v>30942933</v>
      </c>
      <c r="AD38" s="42">
        <v>11853574</v>
      </c>
      <c r="AE38" s="15">
        <f t="shared" si="1"/>
        <v>42796507</v>
      </c>
    </row>
    <row r="39" spans="1:31" ht="12.75" customHeight="1">
      <c r="A39" s="130" t="s">
        <v>164</v>
      </c>
      <c r="B39" s="169"/>
      <c r="C39" s="169"/>
      <c r="D39" s="169"/>
      <c r="E39" s="169"/>
      <c r="F39" s="169"/>
      <c r="G39" s="169"/>
      <c r="H39" s="169"/>
      <c r="I39" s="169"/>
      <c r="J39" s="170"/>
      <c r="K39" s="32">
        <v>124582</v>
      </c>
      <c r="L39" s="32">
        <v>599</v>
      </c>
      <c r="M39" s="32">
        <v>0</v>
      </c>
      <c r="N39" s="32">
        <v>1806</v>
      </c>
      <c r="O39" s="32">
        <v>0</v>
      </c>
      <c r="P39" s="32">
        <v>36444</v>
      </c>
      <c r="Q39" s="32">
        <v>1359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0</v>
      </c>
      <c r="Z39" s="32">
        <v>1453</v>
      </c>
      <c r="AA39" s="32">
        <v>19</v>
      </c>
      <c r="AB39" s="32">
        <v>10354</v>
      </c>
      <c r="AC39" s="15">
        <f t="shared" si="0"/>
        <v>176616</v>
      </c>
      <c r="AD39" s="42">
        <v>278183</v>
      </c>
      <c r="AE39" s="15">
        <f t="shared" si="1"/>
        <v>454799</v>
      </c>
    </row>
    <row r="40" spans="1:31" ht="12.75" customHeight="1">
      <c r="A40" s="130" t="s">
        <v>115</v>
      </c>
      <c r="B40" s="169"/>
      <c r="C40" s="169"/>
      <c r="D40" s="169"/>
      <c r="E40" s="169"/>
      <c r="F40" s="169"/>
      <c r="G40" s="169"/>
      <c r="H40" s="169"/>
      <c r="I40" s="169"/>
      <c r="J40" s="170"/>
      <c r="K40" s="32">
        <v>5716527</v>
      </c>
      <c r="L40" s="32">
        <v>2367398</v>
      </c>
      <c r="M40" s="32">
        <v>1304</v>
      </c>
      <c r="N40" s="32">
        <v>27092</v>
      </c>
      <c r="O40" s="32">
        <v>311117</v>
      </c>
      <c r="P40" s="32">
        <v>51596</v>
      </c>
      <c r="Q40" s="32">
        <v>10362</v>
      </c>
      <c r="R40" s="32">
        <v>32167</v>
      </c>
      <c r="S40" s="32">
        <v>86414</v>
      </c>
      <c r="T40" s="32">
        <v>0</v>
      </c>
      <c r="U40" s="32">
        <v>0</v>
      </c>
      <c r="V40" s="32">
        <v>0</v>
      </c>
      <c r="W40" s="32">
        <v>0</v>
      </c>
      <c r="X40" s="32">
        <v>0</v>
      </c>
      <c r="Y40" s="32">
        <v>33205</v>
      </c>
      <c r="Z40" s="32">
        <v>0</v>
      </c>
      <c r="AA40" s="32">
        <v>0</v>
      </c>
      <c r="AB40" s="32">
        <v>8840</v>
      </c>
      <c r="AC40" s="15">
        <f t="shared" si="0"/>
        <v>8646022</v>
      </c>
      <c r="AD40" s="42">
        <v>3954669</v>
      </c>
      <c r="AE40" s="15">
        <f t="shared" si="1"/>
        <v>12600691</v>
      </c>
    </row>
    <row r="41" spans="1:31" ht="12.75" customHeight="1">
      <c r="A41" s="130" t="s">
        <v>165</v>
      </c>
      <c r="B41" s="169"/>
      <c r="C41" s="169"/>
      <c r="D41" s="169"/>
      <c r="E41" s="169"/>
      <c r="F41" s="169"/>
      <c r="G41" s="169"/>
      <c r="H41" s="169"/>
      <c r="I41" s="169"/>
      <c r="J41" s="170"/>
      <c r="K41" s="32">
        <v>70269663</v>
      </c>
      <c r="L41" s="32">
        <v>12753987</v>
      </c>
      <c r="M41" s="32">
        <v>2431587</v>
      </c>
      <c r="N41" s="32">
        <v>14597018</v>
      </c>
      <c r="O41" s="32">
        <v>4212856</v>
      </c>
      <c r="P41" s="32">
        <v>2400881</v>
      </c>
      <c r="Q41" s="32">
        <v>4034732</v>
      </c>
      <c r="R41" s="32">
        <v>3026701</v>
      </c>
      <c r="S41" s="32">
        <v>986079</v>
      </c>
      <c r="T41" s="32">
        <v>1256358</v>
      </c>
      <c r="U41" s="32">
        <v>852964</v>
      </c>
      <c r="V41" s="32">
        <v>215479</v>
      </c>
      <c r="W41" s="32">
        <v>864761</v>
      </c>
      <c r="X41" s="32">
        <v>506082</v>
      </c>
      <c r="Y41" s="32">
        <v>656903</v>
      </c>
      <c r="Z41" s="32">
        <v>233178</v>
      </c>
      <c r="AA41" s="32">
        <v>368356</v>
      </c>
      <c r="AB41" s="32">
        <v>506106</v>
      </c>
      <c r="AC41" s="15">
        <f t="shared" si="0"/>
        <v>120173691</v>
      </c>
      <c r="AD41" s="42">
        <v>39651774</v>
      </c>
      <c r="AE41" s="15">
        <f t="shared" si="1"/>
        <v>159825465</v>
      </c>
    </row>
    <row r="42" spans="1:31" ht="12.75" customHeight="1">
      <c r="A42" s="130" t="s">
        <v>166</v>
      </c>
      <c r="B42" s="169"/>
      <c r="C42" s="169"/>
      <c r="D42" s="169"/>
      <c r="E42" s="169"/>
      <c r="F42" s="169"/>
      <c r="G42" s="169"/>
      <c r="H42" s="169"/>
      <c r="I42" s="169"/>
      <c r="J42" s="170"/>
      <c r="K42" s="32">
        <v>221708389</v>
      </c>
      <c r="L42" s="32">
        <v>29409267</v>
      </c>
      <c r="M42" s="32">
        <v>2797506</v>
      </c>
      <c r="N42" s="32">
        <v>39112148</v>
      </c>
      <c r="O42" s="32">
        <v>8950979</v>
      </c>
      <c r="P42" s="32">
        <v>5066776</v>
      </c>
      <c r="Q42" s="32">
        <v>10497482</v>
      </c>
      <c r="R42" s="32">
        <v>9200163</v>
      </c>
      <c r="S42" s="32">
        <v>2907865</v>
      </c>
      <c r="T42" s="32">
        <v>3428620</v>
      </c>
      <c r="U42" s="32">
        <v>2276561</v>
      </c>
      <c r="V42" s="32">
        <v>667287</v>
      </c>
      <c r="W42" s="32">
        <v>2246590</v>
      </c>
      <c r="X42" s="32">
        <v>1044514</v>
      </c>
      <c r="Y42" s="32">
        <v>1956757</v>
      </c>
      <c r="Z42" s="32">
        <v>642275</v>
      </c>
      <c r="AA42" s="32">
        <v>1339818</v>
      </c>
      <c r="AB42" s="32">
        <v>1510554</v>
      </c>
      <c r="AC42" s="15">
        <f t="shared" si="0"/>
        <v>344763551</v>
      </c>
      <c r="AD42" s="42">
        <v>105009300</v>
      </c>
      <c r="AE42" s="15">
        <f t="shared" si="1"/>
        <v>449772851</v>
      </c>
    </row>
    <row r="43" spans="1:31" ht="12.75" customHeight="1">
      <c r="A43" s="130" t="s">
        <v>167</v>
      </c>
      <c r="B43" s="169"/>
      <c r="C43" s="169"/>
      <c r="D43" s="169"/>
      <c r="E43" s="169"/>
      <c r="F43" s="169"/>
      <c r="G43" s="169"/>
      <c r="H43" s="169"/>
      <c r="I43" s="169"/>
      <c r="J43" s="170"/>
      <c r="K43" s="32">
        <v>151438726</v>
      </c>
      <c r="L43" s="32">
        <v>16655280</v>
      </c>
      <c r="M43" s="32">
        <v>365919</v>
      </c>
      <c r="N43" s="32">
        <v>24515130</v>
      </c>
      <c r="O43" s="32">
        <v>4738123</v>
      </c>
      <c r="P43" s="32">
        <v>2665895</v>
      </c>
      <c r="Q43" s="32">
        <v>6462750</v>
      </c>
      <c r="R43" s="32">
        <v>6173462</v>
      </c>
      <c r="S43" s="32">
        <v>1921786</v>
      </c>
      <c r="T43" s="32">
        <v>2172262</v>
      </c>
      <c r="U43" s="32">
        <v>1423597</v>
      </c>
      <c r="V43" s="32">
        <v>451808</v>
      </c>
      <c r="W43" s="32">
        <v>1381829</v>
      </c>
      <c r="X43" s="32">
        <v>538432</v>
      </c>
      <c r="Y43" s="32">
        <v>1299854</v>
      </c>
      <c r="Z43" s="32">
        <v>409097</v>
      </c>
      <c r="AA43" s="32">
        <v>971462</v>
      </c>
      <c r="AB43" s="32">
        <v>1004448</v>
      </c>
      <c r="AC43" s="15">
        <f t="shared" si="0"/>
        <v>224589860</v>
      </c>
      <c r="AD43" s="42">
        <v>65357526</v>
      </c>
      <c r="AE43" s="15">
        <f t="shared" si="1"/>
        <v>289947386</v>
      </c>
    </row>
    <row r="44" spans="1:31" ht="12.75" customHeight="1">
      <c r="A44" s="130" t="s">
        <v>168</v>
      </c>
      <c r="B44" s="169"/>
      <c r="C44" s="169"/>
      <c r="D44" s="169"/>
      <c r="E44" s="169"/>
      <c r="F44" s="169"/>
      <c r="G44" s="169"/>
      <c r="H44" s="169"/>
      <c r="I44" s="169"/>
      <c r="J44" s="170"/>
      <c r="K44" s="32">
        <v>279135399</v>
      </c>
      <c r="L44" s="32">
        <v>101639419</v>
      </c>
      <c r="M44" s="32">
        <v>3990942</v>
      </c>
      <c r="N44" s="32">
        <v>35928737</v>
      </c>
      <c r="O44" s="32">
        <v>15559907</v>
      </c>
      <c r="P44" s="32">
        <v>6215226</v>
      </c>
      <c r="Q44" s="32">
        <v>10931807</v>
      </c>
      <c r="R44" s="32">
        <v>5632007</v>
      </c>
      <c r="S44" s="32">
        <v>2122158</v>
      </c>
      <c r="T44" s="32">
        <v>1628975</v>
      </c>
      <c r="U44" s="32">
        <v>1799277</v>
      </c>
      <c r="V44" s="32">
        <v>430762</v>
      </c>
      <c r="W44" s="32">
        <v>1103790</v>
      </c>
      <c r="X44" s="32">
        <v>1492739</v>
      </c>
      <c r="Y44" s="32">
        <v>2178696</v>
      </c>
      <c r="Z44" s="32">
        <v>893643</v>
      </c>
      <c r="AA44" s="32">
        <v>2220969</v>
      </c>
      <c r="AB44" s="32">
        <v>2479991</v>
      </c>
      <c r="AC44" s="15">
        <f t="shared" si="0"/>
        <v>475384444</v>
      </c>
      <c r="AD44" s="42">
        <v>211901453</v>
      </c>
      <c r="AE44" s="15">
        <f t="shared" si="1"/>
        <v>687285897</v>
      </c>
    </row>
    <row r="45" spans="1:31" ht="12.75" customHeight="1">
      <c r="A45" s="130" t="s">
        <v>169</v>
      </c>
      <c r="B45" s="169"/>
      <c r="C45" s="169"/>
      <c r="D45" s="169"/>
      <c r="E45" s="169"/>
      <c r="F45" s="169"/>
      <c r="G45" s="169"/>
      <c r="H45" s="169"/>
      <c r="I45" s="169"/>
      <c r="J45" s="170"/>
      <c r="K45" s="32">
        <v>362116882</v>
      </c>
      <c r="L45" s="32">
        <v>102093623</v>
      </c>
      <c r="M45" s="32">
        <v>235198</v>
      </c>
      <c r="N45" s="32">
        <v>58442390</v>
      </c>
      <c r="O45" s="32">
        <v>15380787</v>
      </c>
      <c r="P45" s="32">
        <v>7783249</v>
      </c>
      <c r="Q45" s="32">
        <v>10618638</v>
      </c>
      <c r="R45" s="32">
        <v>9721799</v>
      </c>
      <c r="S45" s="32">
        <v>5651399</v>
      </c>
      <c r="T45" s="32">
        <v>1251463</v>
      </c>
      <c r="U45" s="32">
        <v>849755</v>
      </c>
      <c r="V45" s="32">
        <v>827386</v>
      </c>
      <c r="W45" s="32">
        <v>702036</v>
      </c>
      <c r="X45" s="32">
        <v>1428963</v>
      </c>
      <c r="Y45" s="32">
        <v>1913700</v>
      </c>
      <c r="Z45" s="32">
        <v>551002</v>
      </c>
      <c r="AA45" s="32">
        <v>901483</v>
      </c>
      <c r="AB45" s="32">
        <v>4399331</v>
      </c>
      <c r="AC45" s="15">
        <f t="shared" si="0"/>
        <v>584869084</v>
      </c>
      <c r="AD45" s="42">
        <v>183976369</v>
      </c>
      <c r="AE45" s="15">
        <f t="shared" si="1"/>
        <v>768845453</v>
      </c>
    </row>
    <row r="46" spans="1:31" ht="12.75" customHeight="1">
      <c r="A46" s="130" t="s">
        <v>170</v>
      </c>
      <c r="B46" s="169"/>
      <c r="C46" s="169"/>
      <c r="D46" s="169"/>
      <c r="E46" s="169"/>
      <c r="F46" s="169"/>
      <c r="G46" s="169"/>
      <c r="H46" s="169"/>
      <c r="I46" s="169"/>
      <c r="J46" s="170"/>
      <c r="K46" s="32">
        <v>5282143</v>
      </c>
      <c r="L46" s="32">
        <v>3656664</v>
      </c>
      <c r="M46" s="32">
        <v>235198</v>
      </c>
      <c r="N46" s="32">
        <v>588647</v>
      </c>
      <c r="O46" s="32">
        <v>92110</v>
      </c>
      <c r="P46" s="32">
        <v>76547</v>
      </c>
      <c r="Q46" s="32">
        <v>0</v>
      </c>
      <c r="R46" s="32">
        <v>94560</v>
      </c>
      <c r="S46" s="32">
        <v>92611</v>
      </c>
      <c r="T46" s="32">
        <v>18899</v>
      </c>
      <c r="U46" s="32">
        <v>10750</v>
      </c>
      <c r="V46" s="32">
        <v>24808</v>
      </c>
      <c r="W46" s="32">
        <v>702036</v>
      </c>
      <c r="X46" s="32">
        <v>17184</v>
      </c>
      <c r="Y46" s="32">
        <v>56723</v>
      </c>
      <c r="Z46" s="32">
        <v>38184</v>
      </c>
      <c r="AA46" s="32">
        <v>847128</v>
      </c>
      <c r="AB46" s="32">
        <v>3705486</v>
      </c>
      <c r="AC46" s="15">
        <f t="shared" si="0"/>
        <v>15539678</v>
      </c>
      <c r="AD46" s="42">
        <v>816523</v>
      </c>
      <c r="AE46" s="15">
        <f t="shared" si="1"/>
        <v>16356201</v>
      </c>
    </row>
    <row r="47" spans="1:31" ht="12.75" customHeight="1">
      <c r="A47" s="130" t="s">
        <v>171</v>
      </c>
      <c r="B47" s="169"/>
      <c r="C47" s="169"/>
      <c r="D47" s="169"/>
      <c r="E47" s="169"/>
      <c r="F47" s="169"/>
      <c r="G47" s="169"/>
      <c r="H47" s="169"/>
      <c r="I47" s="169"/>
      <c r="J47" s="170"/>
      <c r="K47" s="32">
        <v>0</v>
      </c>
      <c r="L47" s="32">
        <v>0</v>
      </c>
      <c r="M47" s="32">
        <v>0</v>
      </c>
      <c r="N47" s="32">
        <v>0</v>
      </c>
      <c r="O47" s="32">
        <v>11364</v>
      </c>
      <c r="P47" s="32">
        <v>11942</v>
      </c>
      <c r="Q47" s="32">
        <v>0</v>
      </c>
      <c r="R47" s="32">
        <v>0</v>
      </c>
      <c r="S47" s="32">
        <v>0</v>
      </c>
      <c r="T47" s="32">
        <v>0</v>
      </c>
      <c r="U47" s="32">
        <v>0</v>
      </c>
      <c r="V47" s="32">
        <v>0</v>
      </c>
      <c r="W47" s="32">
        <v>0</v>
      </c>
      <c r="X47" s="32">
        <v>0</v>
      </c>
      <c r="Y47" s="32">
        <v>0</v>
      </c>
      <c r="Z47" s="32">
        <v>0</v>
      </c>
      <c r="AA47" s="32">
        <v>0</v>
      </c>
      <c r="AB47" s="32">
        <v>0</v>
      </c>
      <c r="AC47" s="15">
        <f t="shared" si="0"/>
        <v>23306</v>
      </c>
      <c r="AD47" s="42">
        <v>0</v>
      </c>
      <c r="AE47" s="15">
        <f t="shared" si="1"/>
        <v>23306</v>
      </c>
    </row>
    <row r="48" spans="1:31" ht="12.75" customHeight="1">
      <c r="A48" s="130" t="s">
        <v>172</v>
      </c>
      <c r="B48" s="169"/>
      <c r="C48" s="169"/>
      <c r="D48" s="169"/>
      <c r="E48" s="169"/>
      <c r="F48" s="169"/>
      <c r="G48" s="169"/>
      <c r="H48" s="169"/>
      <c r="I48" s="169"/>
      <c r="J48" s="170"/>
      <c r="K48" s="32">
        <v>83915063</v>
      </c>
      <c r="L48" s="32">
        <v>11597894</v>
      </c>
      <c r="M48" s="32">
        <v>0</v>
      </c>
      <c r="N48" s="32">
        <v>12295767</v>
      </c>
      <c r="O48" s="32">
        <v>336665</v>
      </c>
      <c r="P48" s="32">
        <v>4908360</v>
      </c>
      <c r="Q48" s="32">
        <v>0</v>
      </c>
      <c r="R48" s="32">
        <v>0</v>
      </c>
      <c r="S48" s="32">
        <v>3466322</v>
      </c>
      <c r="T48" s="32">
        <v>0</v>
      </c>
      <c r="U48" s="32">
        <v>0</v>
      </c>
      <c r="V48" s="32">
        <v>7276</v>
      </c>
      <c r="W48" s="32">
        <v>0</v>
      </c>
      <c r="X48" s="32">
        <v>1067902</v>
      </c>
      <c r="Y48" s="32">
        <v>51300</v>
      </c>
      <c r="Z48" s="32">
        <v>42900</v>
      </c>
      <c r="AA48" s="32">
        <v>0</v>
      </c>
      <c r="AB48" s="32">
        <v>693845</v>
      </c>
      <c r="AC48" s="15">
        <f t="shared" si="0"/>
        <v>118383294</v>
      </c>
      <c r="AD48" s="42">
        <v>71828355</v>
      </c>
      <c r="AE48" s="15">
        <f t="shared" si="1"/>
        <v>190211649</v>
      </c>
    </row>
    <row r="49" spans="1:31" ht="12.75" customHeight="1">
      <c r="A49" s="130" t="s">
        <v>173</v>
      </c>
      <c r="B49" s="169"/>
      <c r="C49" s="169"/>
      <c r="D49" s="169"/>
      <c r="E49" s="169"/>
      <c r="F49" s="169"/>
      <c r="G49" s="169"/>
      <c r="H49" s="169"/>
      <c r="I49" s="169"/>
      <c r="J49" s="170"/>
      <c r="K49" s="32">
        <v>272919676</v>
      </c>
      <c r="L49" s="32">
        <v>86839065</v>
      </c>
      <c r="M49" s="32">
        <v>0</v>
      </c>
      <c r="N49" s="32">
        <v>45557976</v>
      </c>
      <c r="O49" s="32">
        <v>14940648</v>
      </c>
      <c r="P49" s="32">
        <v>2786400</v>
      </c>
      <c r="Q49" s="32">
        <v>10618638</v>
      </c>
      <c r="R49" s="32">
        <v>9627239</v>
      </c>
      <c r="S49" s="32">
        <v>2092466</v>
      </c>
      <c r="T49" s="32">
        <v>1232564</v>
      </c>
      <c r="U49" s="32">
        <v>839005</v>
      </c>
      <c r="V49" s="32">
        <v>795302</v>
      </c>
      <c r="W49" s="32">
        <v>0</v>
      </c>
      <c r="X49" s="32">
        <v>343877</v>
      </c>
      <c r="Y49" s="32">
        <v>1805677</v>
      </c>
      <c r="Z49" s="32">
        <v>469918</v>
      </c>
      <c r="AA49" s="32">
        <v>54355</v>
      </c>
      <c r="AB49" s="32">
        <v>0</v>
      </c>
      <c r="AC49" s="15">
        <f t="shared" si="0"/>
        <v>450922806</v>
      </c>
      <c r="AD49" s="42">
        <v>111331491</v>
      </c>
      <c r="AE49" s="15">
        <f t="shared" si="1"/>
        <v>562254297</v>
      </c>
    </row>
    <row r="50" spans="1:31" ht="12.75" customHeight="1">
      <c r="A50" s="130" t="s">
        <v>174</v>
      </c>
      <c r="B50" s="169"/>
      <c r="C50" s="169"/>
      <c r="D50" s="169"/>
      <c r="E50" s="169"/>
      <c r="F50" s="169"/>
      <c r="G50" s="169"/>
      <c r="H50" s="169"/>
      <c r="I50" s="169"/>
      <c r="J50" s="170"/>
      <c r="K50" s="32">
        <v>30872792</v>
      </c>
      <c r="L50" s="32">
        <v>3140563</v>
      </c>
      <c r="M50" s="28">
        <v>-34774</v>
      </c>
      <c r="N50" s="32">
        <v>6482301</v>
      </c>
      <c r="O50" s="32">
        <v>2806318</v>
      </c>
      <c r="P50" s="32">
        <v>1519903</v>
      </c>
      <c r="Q50" s="32">
        <v>1306744</v>
      </c>
      <c r="R50" s="32">
        <v>3484413</v>
      </c>
      <c r="S50" s="32">
        <v>752460</v>
      </c>
      <c r="T50" s="32">
        <v>810969</v>
      </c>
      <c r="U50" s="32">
        <v>324456</v>
      </c>
      <c r="V50" s="32">
        <v>228407</v>
      </c>
      <c r="W50" s="32">
        <v>315260</v>
      </c>
      <c r="X50" s="32">
        <v>455222</v>
      </c>
      <c r="Y50" s="32">
        <v>209594</v>
      </c>
      <c r="Z50" s="32">
        <v>19559</v>
      </c>
      <c r="AA50" s="32">
        <v>1002690</v>
      </c>
      <c r="AB50" s="32">
        <v>472677</v>
      </c>
      <c r="AC50" s="15">
        <f t="shared" si="0"/>
        <v>54169554</v>
      </c>
      <c r="AD50" s="42">
        <v>27458093</v>
      </c>
      <c r="AE50" s="15">
        <f t="shared" si="1"/>
        <v>81627647</v>
      </c>
    </row>
    <row r="51" spans="1:31" ht="12.75" customHeight="1">
      <c r="A51" s="130" t="s">
        <v>175</v>
      </c>
      <c r="B51" s="169"/>
      <c r="C51" s="169"/>
      <c r="D51" s="169"/>
      <c r="E51" s="169"/>
      <c r="F51" s="169"/>
      <c r="G51" s="169"/>
      <c r="H51" s="169"/>
      <c r="I51" s="169"/>
      <c r="J51" s="170"/>
      <c r="K51" s="32">
        <v>2365815</v>
      </c>
      <c r="L51" s="32">
        <v>200414</v>
      </c>
      <c r="M51" s="32">
        <v>0</v>
      </c>
      <c r="N51" s="32">
        <v>1597105</v>
      </c>
      <c r="O51" s="32">
        <v>211976</v>
      </c>
      <c r="P51" s="32">
        <v>0</v>
      </c>
      <c r="Q51" s="32">
        <v>394204</v>
      </c>
      <c r="R51" s="32">
        <v>2047259</v>
      </c>
      <c r="S51" s="32">
        <v>115213</v>
      </c>
      <c r="T51" s="32">
        <v>0</v>
      </c>
      <c r="U51" s="32">
        <v>9342</v>
      </c>
      <c r="V51" s="32">
        <v>0</v>
      </c>
      <c r="W51" s="32">
        <v>41757</v>
      </c>
      <c r="X51" s="32">
        <v>0</v>
      </c>
      <c r="Y51" s="32">
        <v>29931</v>
      </c>
      <c r="Z51" s="32">
        <v>10341</v>
      </c>
      <c r="AA51" s="32">
        <v>530036</v>
      </c>
      <c r="AB51" s="32">
        <v>0</v>
      </c>
      <c r="AC51" s="15">
        <f t="shared" si="0"/>
        <v>7553393</v>
      </c>
      <c r="AD51" s="42">
        <v>14474803</v>
      </c>
      <c r="AE51" s="15">
        <f t="shared" si="1"/>
        <v>22028196</v>
      </c>
    </row>
    <row r="52" spans="1:31" ht="12.75" customHeight="1">
      <c r="A52" s="130" t="s">
        <v>176</v>
      </c>
      <c r="B52" s="169"/>
      <c r="C52" s="169"/>
      <c r="D52" s="169"/>
      <c r="E52" s="169"/>
      <c r="F52" s="169"/>
      <c r="G52" s="169"/>
      <c r="H52" s="169"/>
      <c r="I52" s="169"/>
      <c r="J52" s="170"/>
      <c r="K52" s="32">
        <v>19340</v>
      </c>
      <c r="L52" s="32">
        <v>750</v>
      </c>
      <c r="M52" s="32">
        <v>0</v>
      </c>
      <c r="N52" s="32">
        <v>0</v>
      </c>
      <c r="O52" s="32">
        <v>11923</v>
      </c>
      <c r="P52" s="32">
        <v>0</v>
      </c>
      <c r="Q52" s="32">
        <v>548</v>
      </c>
      <c r="R52" s="32">
        <v>0</v>
      </c>
      <c r="S52" s="32">
        <v>0</v>
      </c>
      <c r="T52" s="32">
        <v>0</v>
      </c>
      <c r="U52" s="32">
        <v>0</v>
      </c>
      <c r="V52" s="32">
        <v>0</v>
      </c>
      <c r="W52" s="32">
        <v>6847</v>
      </c>
      <c r="X52" s="32">
        <v>0</v>
      </c>
      <c r="Y52" s="32">
        <v>21166</v>
      </c>
      <c r="Z52" s="32">
        <v>0</v>
      </c>
      <c r="AA52" s="32">
        <v>0</v>
      </c>
      <c r="AB52" s="32">
        <v>0</v>
      </c>
      <c r="AC52" s="15">
        <f t="shared" si="0"/>
        <v>60574</v>
      </c>
      <c r="AD52" s="42">
        <v>474889</v>
      </c>
      <c r="AE52" s="15">
        <f t="shared" si="1"/>
        <v>535463</v>
      </c>
    </row>
    <row r="53" spans="1:31" ht="12.75" customHeight="1">
      <c r="A53" s="130" t="s">
        <v>177</v>
      </c>
      <c r="B53" s="169"/>
      <c r="C53" s="169"/>
      <c r="D53" s="169"/>
      <c r="E53" s="169"/>
      <c r="F53" s="169"/>
      <c r="G53" s="169"/>
      <c r="H53" s="169"/>
      <c r="I53" s="169"/>
      <c r="J53" s="170"/>
      <c r="K53" s="32">
        <v>0</v>
      </c>
      <c r="L53" s="32">
        <v>0</v>
      </c>
      <c r="M53" s="32">
        <v>0</v>
      </c>
      <c r="N53" s="32">
        <v>0</v>
      </c>
      <c r="O53" s="32">
        <v>7817</v>
      </c>
      <c r="P53" s="32">
        <v>0</v>
      </c>
      <c r="Q53" s="32">
        <v>76088</v>
      </c>
      <c r="R53" s="32">
        <v>100000</v>
      </c>
      <c r="S53" s="32">
        <v>43644</v>
      </c>
      <c r="T53" s="32">
        <v>0</v>
      </c>
      <c r="U53" s="32">
        <v>0</v>
      </c>
      <c r="V53" s="32">
        <v>0</v>
      </c>
      <c r="W53" s="32">
        <v>0</v>
      </c>
      <c r="X53" s="32">
        <v>0</v>
      </c>
      <c r="Y53" s="32">
        <v>0</v>
      </c>
      <c r="Z53" s="32">
        <v>10341</v>
      </c>
      <c r="AA53" s="32">
        <v>0</v>
      </c>
      <c r="AB53" s="32">
        <v>0</v>
      </c>
      <c r="AC53" s="15">
        <f t="shared" si="0"/>
        <v>237890</v>
      </c>
      <c r="AD53" s="42">
        <v>0</v>
      </c>
      <c r="AE53" s="15">
        <f t="shared" si="1"/>
        <v>237890</v>
      </c>
    </row>
    <row r="54" spans="1:31" ht="12.75" customHeight="1">
      <c r="A54" s="130" t="s">
        <v>178</v>
      </c>
      <c r="B54" s="169"/>
      <c r="C54" s="169"/>
      <c r="D54" s="169"/>
      <c r="E54" s="169"/>
      <c r="F54" s="169"/>
      <c r="G54" s="169"/>
      <c r="H54" s="169"/>
      <c r="I54" s="169"/>
      <c r="J54" s="170"/>
      <c r="K54" s="32">
        <v>0</v>
      </c>
      <c r="L54" s="32">
        <v>0</v>
      </c>
      <c r="M54" s="32">
        <v>0</v>
      </c>
      <c r="N54" s="32">
        <v>419174</v>
      </c>
      <c r="O54" s="32">
        <v>60576</v>
      </c>
      <c r="P54" s="32">
        <v>0</v>
      </c>
      <c r="Q54" s="32">
        <v>68945</v>
      </c>
      <c r="R54" s="32">
        <v>1910009</v>
      </c>
      <c r="S54" s="32">
        <v>24459</v>
      </c>
      <c r="T54" s="32">
        <v>0</v>
      </c>
      <c r="U54" s="32">
        <v>9292</v>
      </c>
      <c r="V54" s="32">
        <v>0</v>
      </c>
      <c r="W54" s="32">
        <v>0</v>
      </c>
      <c r="X54" s="32">
        <v>0</v>
      </c>
      <c r="Y54" s="32">
        <v>1706</v>
      </c>
      <c r="Z54" s="32">
        <v>0</v>
      </c>
      <c r="AA54" s="32">
        <v>524986</v>
      </c>
      <c r="AB54" s="32">
        <v>0</v>
      </c>
      <c r="AC54" s="15">
        <f t="shared" si="0"/>
        <v>3019147</v>
      </c>
      <c r="AD54" s="42">
        <v>1414935</v>
      </c>
      <c r="AE54" s="15">
        <f t="shared" si="1"/>
        <v>4434082</v>
      </c>
    </row>
    <row r="55" spans="1:31" ht="12.75" customHeight="1">
      <c r="A55" s="130" t="s">
        <v>179</v>
      </c>
      <c r="B55" s="169"/>
      <c r="C55" s="169"/>
      <c r="D55" s="169"/>
      <c r="E55" s="169"/>
      <c r="F55" s="169"/>
      <c r="G55" s="169"/>
      <c r="H55" s="169"/>
      <c r="I55" s="169"/>
      <c r="J55" s="170"/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  <c r="Q55" s="32">
        <v>9465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2">
        <v>0</v>
      </c>
      <c r="AB55" s="32">
        <v>0</v>
      </c>
      <c r="AC55" s="15">
        <f t="shared" si="0"/>
        <v>9465</v>
      </c>
      <c r="AD55" s="42">
        <v>0</v>
      </c>
      <c r="AE55" s="15">
        <f t="shared" si="1"/>
        <v>9465</v>
      </c>
    </row>
    <row r="56" spans="1:31" ht="12.75" customHeight="1">
      <c r="A56" s="130" t="s">
        <v>180</v>
      </c>
      <c r="B56" s="169"/>
      <c r="C56" s="169"/>
      <c r="D56" s="169"/>
      <c r="E56" s="169"/>
      <c r="F56" s="169"/>
      <c r="G56" s="169"/>
      <c r="H56" s="169"/>
      <c r="I56" s="169"/>
      <c r="J56" s="170"/>
      <c r="K56" s="32">
        <v>2346475</v>
      </c>
      <c r="L56" s="32">
        <v>199664</v>
      </c>
      <c r="M56" s="32">
        <v>0</v>
      </c>
      <c r="N56" s="32">
        <v>1177931</v>
      </c>
      <c r="O56" s="32">
        <v>131660</v>
      </c>
      <c r="P56" s="32">
        <v>0</v>
      </c>
      <c r="Q56" s="32">
        <v>239158</v>
      </c>
      <c r="R56" s="32">
        <v>37250</v>
      </c>
      <c r="S56" s="32">
        <v>47110</v>
      </c>
      <c r="T56" s="32">
        <v>0</v>
      </c>
      <c r="U56" s="32">
        <v>50</v>
      </c>
      <c r="V56" s="32">
        <v>0</v>
      </c>
      <c r="W56" s="32">
        <v>34910</v>
      </c>
      <c r="X56" s="32">
        <v>0</v>
      </c>
      <c r="Y56" s="32">
        <v>7059</v>
      </c>
      <c r="Z56" s="32">
        <v>0</v>
      </c>
      <c r="AA56" s="32">
        <v>5050</v>
      </c>
      <c r="AB56" s="32">
        <v>0</v>
      </c>
      <c r="AC56" s="15">
        <f t="shared" si="0"/>
        <v>4226317</v>
      </c>
      <c r="AD56" s="42">
        <v>12584979</v>
      </c>
      <c r="AE56" s="15">
        <f t="shared" si="1"/>
        <v>16811296</v>
      </c>
    </row>
    <row r="57" spans="1:31" ht="12.75" customHeight="1">
      <c r="A57" s="130" t="s">
        <v>181</v>
      </c>
      <c r="B57" s="169"/>
      <c r="C57" s="169"/>
      <c r="D57" s="169"/>
      <c r="E57" s="169"/>
      <c r="F57" s="169"/>
      <c r="G57" s="169"/>
      <c r="H57" s="169"/>
      <c r="I57" s="169"/>
      <c r="J57" s="170"/>
      <c r="K57" s="32">
        <v>28506977</v>
      </c>
      <c r="L57" s="32">
        <v>2940149</v>
      </c>
      <c r="M57" s="28">
        <v>-34774</v>
      </c>
      <c r="N57" s="32">
        <v>4885196</v>
      </c>
      <c r="O57" s="32">
        <v>2594342</v>
      </c>
      <c r="P57" s="32">
        <v>1519903</v>
      </c>
      <c r="Q57" s="32">
        <v>912540</v>
      </c>
      <c r="R57" s="32">
        <v>1437154</v>
      </c>
      <c r="S57" s="32">
        <v>637247</v>
      </c>
      <c r="T57" s="32">
        <v>810969</v>
      </c>
      <c r="U57" s="32">
        <v>315114</v>
      </c>
      <c r="V57" s="32">
        <v>228407</v>
      </c>
      <c r="W57" s="32">
        <v>273503</v>
      </c>
      <c r="X57" s="32">
        <v>455222</v>
      </c>
      <c r="Y57" s="32">
        <v>179663</v>
      </c>
      <c r="Z57" s="32">
        <v>9218</v>
      </c>
      <c r="AA57" s="32">
        <v>472654</v>
      </c>
      <c r="AB57" s="32">
        <v>472677</v>
      </c>
      <c r="AC57" s="15">
        <f t="shared" si="0"/>
        <v>46616161</v>
      </c>
      <c r="AD57" s="42">
        <v>12983290</v>
      </c>
      <c r="AE57" s="15">
        <f t="shared" si="1"/>
        <v>59599451</v>
      </c>
    </row>
    <row r="58" spans="1:31" ht="12.75" customHeight="1">
      <c r="A58" s="130" t="s">
        <v>182</v>
      </c>
      <c r="B58" s="169"/>
      <c r="C58" s="169"/>
      <c r="D58" s="169"/>
      <c r="E58" s="169"/>
      <c r="F58" s="169"/>
      <c r="G58" s="169"/>
      <c r="H58" s="169"/>
      <c r="I58" s="169"/>
      <c r="J58" s="170"/>
      <c r="K58" s="32">
        <v>0</v>
      </c>
      <c r="L58" s="32">
        <v>0</v>
      </c>
      <c r="M58" s="32">
        <v>0</v>
      </c>
      <c r="N58" s="32">
        <v>0</v>
      </c>
      <c r="O58" s="32">
        <v>994116</v>
      </c>
      <c r="P58" s="32">
        <v>0</v>
      </c>
      <c r="Q58" s="32">
        <v>0</v>
      </c>
      <c r="R58" s="32">
        <v>345186</v>
      </c>
      <c r="S58" s="32">
        <v>235145</v>
      </c>
      <c r="T58" s="32">
        <v>121638</v>
      </c>
      <c r="U58" s="32">
        <v>118205</v>
      </c>
      <c r="V58" s="32">
        <v>8910</v>
      </c>
      <c r="W58" s="32">
        <v>82357</v>
      </c>
      <c r="X58" s="32">
        <v>100000</v>
      </c>
      <c r="Y58" s="32">
        <v>19788</v>
      </c>
      <c r="Z58" s="32">
        <v>6259</v>
      </c>
      <c r="AA58" s="32">
        <v>129197</v>
      </c>
      <c r="AB58" s="32">
        <v>228882</v>
      </c>
      <c r="AC58" s="15">
        <f t="shared" si="0"/>
        <v>2389683</v>
      </c>
      <c r="AD58" s="42">
        <v>218000</v>
      </c>
      <c r="AE58" s="15">
        <f t="shared" si="1"/>
        <v>2607683</v>
      </c>
    </row>
    <row r="59" spans="1:31" ht="12.75" customHeight="1">
      <c r="A59" s="130" t="s">
        <v>183</v>
      </c>
      <c r="B59" s="169"/>
      <c r="C59" s="169"/>
      <c r="D59" s="169"/>
      <c r="E59" s="169"/>
      <c r="F59" s="169"/>
      <c r="G59" s="169"/>
      <c r="H59" s="169"/>
      <c r="I59" s="169"/>
      <c r="J59" s="170"/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  <c r="Q59" s="32">
        <v>0</v>
      </c>
      <c r="R59" s="32">
        <v>390693</v>
      </c>
      <c r="S59" s="32">
        <v>0</v>
      </c>
      <c r="T59" s="32">
        <v>0</v>
      </c>
      <c r="U59" s="32">
        <v>0</v>
      </c>
      <c r="V59" s="32">
        <v>0</v>
      </c>
      <c r="W59" s="32">
        <v>4907</v>
      </c>
      <c r="X59" s="32">
        <v>0</v>
      </c>
      <c r="Y59" s="32">
        <v>0</v>
      </c>
      <c r="Z59" s="32">
        <v>0</v>
      </c>
      <c r="AA59" s="32">
        <v>219684</v>
      </c>
      <c r="AB59" s="32">
        <v>0</v>
      </c>
      <c r="AC59" s="15">
        <f t="shared" si="0"/>
        <v>615284</v>
      </c>
      <c r="AD59" s="42">
        <v>3000000</v>
      </c>
      <c r="AE59" s="15">
        <f t="shared" si="1"/>
        <v>3615284</v>
      </c>
    </row>
    <row r="60" spans="1:31" ht="12.75" customHeight="1">
      <c r="A60" s="130" t="s">
        <v>184</v>
      </c>
      <c r="B60" s="169"/>
      <c r="C60" s="169"/>
      <c r="D60" s="169"/>
      <c r="E60" s="169"/>
      <c r="F60" s="169"/>
      <c r="G60" s="169"/>
      <c r="H60" s="169"/>
      <c r="I60" s="169"/>
      <c r="J60" s="170"/>
      <c r="K60" s="32">
        <v>1931381</v>
      </c>
      <c r="L60" s="32">
        <v>0</v>
      </c>
      <c r="M60" s="32">
        <v>0</v>
      </c>
      <c r="N60" s="32">
        <v>1206899</v>
      </c>
      <c r="O60" s="32">
        <v>1370965</v>
      </c>
      <c r="P60" s="32">
        <v>0</v>
      </c>
      <c r="Q60" s="32">
        <v>186741</v>
      </c>
      <c r="R60" s="32">
        <v>465380</v>
      </c>
      <c r="S60" s="32">
        <v>318894</v>
      </c>
      <c r="T60" s="32">
        <v>556107</v>
      </c>
      <c r="U60" s="32">
        <v>80657</v>
      </c>
      <c r="V60" s="32">
        <v>168500</v>
      </c>
      <c r="W60" s="32">
        <v>159205</v>
      </c>
      <c r="X60" s="32">
        <v>210331</v>
      </c>
      <c r="Y60" s="32">
        <v>42619</v>
      </c>
      <c r="Z60" s="32">
        <v>7054</v>
      </c>
      <c r="AA60" s="32">
        <v>0</v>
      </c>
      <c r="AB60" s="32">
        <v>220500</v>
      </c>
      <c r="AC60" s="15">
        <f t="shared" si="0"/>
        <v>6925233</v>
      </c>
      <c r="AD60" s="42">
        <v>3742000</v>
      </c>
      <c r="AE60" s="15">
        <f t="shared" si="1"/>
        <v>10667233</v>
      </c>
    </row>
    <row r="61" spans="1:31" ht="12.75" customHeight="1">
      <c r="A61" s="130" t="s">
        <v>185</v>
      </c>
      <c r="B61" s="169"/>
      <c r="C61" s="169"/>
      <c r="D61" s="169"/>
      <c r="E61" s="169"/>
      <c r="F61" s="169"/>
      <c r="G61" s="169"/>
      <c r="H61" s="169"/>
      <c r="I61" s="169"/>
      <c r="J61" s="170"/>
      <c r="K61" s="32">
        <v>9621101</v>
      </c>
      <c r="L61" s="32">
        <v>0</v>
      </c>
      <c r="M61" s="32">
        <v>0</v>
      </c>
      <c r="N61" s="32">
        <v>1729580</v>
      </c>
      <c r="O61" s="32">
        <v>0</v>
      </c>
      <c r="P61" s="32">
        <v>0</v>
      </c>
      <c r="Q61" s="32">
        <v>4492</v>
      </c>
      <c r="R61" s="32">
        <v>0</v>
      </c>
      <c r="S61" s="32">
        <v>0</v>
      </c>
      <c r="T61" s="32">
        <v>0</v>
      </c>
      <c r="U61" s="32">
        <v>0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A61" s="32">
        <v>0</v>
      </c>
      <c r="AB61" s="32">
        <v>0</v>
      </c>
      <c r="AC61" s="15">
        <f t="shared" si="0"/>
        <v>11355173</v>
      </c>
      <c r="AD61" s="42">
        <v>0</v>
      </c>
      <c r="AE61" s="15">
        <f t="shared" si="1"/>
        <v>11355173</v>
      </c>
    </row>
    <row r="62" spans="1:31" ht="12.75" customHeight="1">
      <c r="A62" s="5"/>
      <c r="B62" s="150" t="s">
        <v>186</v>
      </c>
      <c r="C62" s="150"/>
      <c r="D62" s="150"/>
      <c r="E62" s="150"/>
      <c r="F62" s="150"/>
      <c r="G62" s="150"/>
      <c r="H62" s="150"/>
      <c r="I62" s="150"/>
      <c r="J62" s="151"/>
      <c r="K62" s="32">
        <v>16954495</v>
      </c>
      <c r="L62" s="32">
        <v>2940149</v>
      </c>
      <c r="M62" s="32">
        <v>0</v>
      </c>
      <c r="N62" s="32">
        <v>1948717</v>
      </c>
      <c r="O62" s="32">
        <v>229261</v>
      </c>
      <c r="P62" s="32">
        <v>1519903</v>
      </c>
      <c r="Q62" s="32">
        <v>721307</v>
      </c>
      <c r="R62" s="32">
        <v>235895</v>
      </c>
      <c r="S62" s="32">
        <v>83208</v>
      </c>
      <c r="T62" s="32">
        <v>133224</v>
      </c>
      <c r="U62" s="32">
        <v>116252</v>
      </c>
      <c r="V62" s="32">
        <v>50997</v>
      </c>
      <c r="W62" s="32">
        <v>27034</v>
      </c>
      <c r="X62" s="32">
        <v>144891</v>
      </c>
      <c r="Y62" s="32">
        <v>117256</v>
      </c>
      <c r="Z62" s="32">
        <v>0</v>
      </c>
      <c r="AA62" s="32">
        <v>123773</v>
      </c>
      <c r="AB62" s="32">
        <v>23295</v>
      </c>
      <c r="AC62" s="15">
        <f t="shared" si="0"/>
        <v>25369657</v>
      </c>
      <c r="AD62" s="42">
        <v>6023290</v>
      </c>
      <c r="AE62" s="15">
        <f t="shared" si="1"/>
        <v>31392947</v>
      </c>
    </row>
    <row r="63" spans="1:31" ht="12.75" customHeight="1">
      <c r="A63" s="6"/>
      <c r="B63" s="150" t="s">
        <v>187</v>
      </c>
      <c r="C63" s="150"/>
      <c r="D63" s="150"/>
      <c r="E63" s="150"/>
      <c r="F63" s="150"/>
      <c r="G63" s="150"/>
      <c r="H63" s="150"/>
      <c r="I63" s="150"/>
      <c r="J63" s="151"/>
      <c r="K63" s="32">
        <v>0</v>
      </c>
      <c r="L63" s="32">
        <v>0</v>
      </c>
      <c r="M63" s="32">
        <v>34774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0</v>
      </c>
      <c r="U63" s="32">
        <v>0</v>
      </c>
      <c r="V63" s="32">
        <v>0</v>
      </c>
      <c r="W63" s="32">
        <v>0</v>
      </c>
      <c r="X63" s="32">
        <v>0</v>
      </c>
      <c r="Y63" s="32">
        <v>0</v>
      </c>
      <c r="Z63" s="32">
        <v>4095</v>
      </c>
      <c r="AA63" s="32">
        <v>0</v>
      </c>
      <c r="AB63" s="32">
        <v>0</v>
      </c>
      <c r="AC63" s="15">
        <f t="shared" si="0"/>
        <v>38869</v>
      </c>
      <c r="AD63" s="42">
        <v>0</v>
      </c>
      <c r="AE63" s="15">
        <f t="shared" si="1"/>
        <v>38869</v>
      </c>
    </row>
    <row r="64" spans="1:31" ht="12.75" customHeight="1">
      <c r="A64" s="7"/>
      <c r="B64" s="177" t="s">
        <v>188</v>
      </c>
      <c r="C64" s="150" t="s">
        <v>189</v>
      </c>
      <c r="D64" s="150"/>
      <c r="E64" s="150"/>
      <c r="F64" s="150"/>
      <c r="G64" s="150"/>
      <c r="H64" s="150"/>
      <c r="I64" s="150"/>
      <c r="J64" s="151"/>
      <c r="K64" s="32">
        <v>10225714</v>
      </c>
      <c r="L64" s="32">
        <v>1097664</v>
      </c>
      <c r="M64" s="32">
        <v>0</v>
      </c>
      <c r="N64" s="32">
        <v>805995</v>
      </c>
      <c r="O64" s="32">
        <v>229261</v>
      </c>
      <c r="P64" s="32">
        <v>64026</v>
      </c>
      <c r="Q64" s="32">
        <v>152665</v>
      </c>
      <c r="R64" s="32">
        <v>89916</v>
      </c>
      <c r="S64" s="32">
        <v>1416</v>
      </c>
      <c r="T64" s="32">
        <v>96764</v>
      </c>
      <c r="U64" s="32">
        <v>70871</v>
      </c>
      <c r="V64" s="32">
        <v>3610</v>
      </c>
      <c r="W64" s="32">
        <v>11159</v>
      </c>
      <c r="X64" s="32">
        <v>44891</v>
      </c>
      <c r="Y64" s="32">
        <v>17297</v>
      </c>
      <c r="Z64" s="32">
        <v>0</v>
      </c>
      <c r="AA64" s="32">
        <v>54312</v>
      </c>
      <c r="AB64" s="32">
        <v>3295</v>
      </c>
      <c r="AC64" s="15">
        <f t="shared" si="0"/>
        <v>12968856</v>
      </c>
      <c r="AD64" s="42">
        <v>2114788</v>
      </c>
      <c r="AE64" s="15">
        <f t="shared" si="1"/>
        <v>15083644</v>
      </c>
    </row>
    <row r="65" spans="1:31" ht="12.75" customHeight="1">
      <c r="A65" s="8"/>
      <c r="B65" s="178"/>
      <c r="C65" s="150" t="s">
        <v>190</v>
      </c>
      <c r="D65" s="150"/>
      <c r="E65" s="150"/>
      <c r="F65" s="150"/>
      <c r="G65" s="150"/>
      <c r="H65" s="150"/>
      <c r="I65" s="150"/>
      <c r="J65" s="151"/>
      <c r="K65" s="32">
        <v>0</v>
      </c>
      <c r="L65" s="32">
        <v>0</v>
      </c>
      <c r="M65" s="32">
        <v>42</v>
      </c>
      <c r="N65" s="32">
        <v>0</v>
      </c>
      <c r="O65" s="32">
        <v>0</v>
      </c>
      <c r="P65" s="32">
        <v>0</v>
      </c>
      <c r="Q65" s="32">
        <v>0</v>
      </c>
      <c r="R65" s="32">
        <v>0</v>
      </c>
      <c r="S65" s="32">
        <v>0</v>
      </c>
      <c r="T65" s="32">
        <v>0</v>
      </c>
      <c r="U65" s="32">
        <v>0</v>
      </c>
      <c r="V65" s="32">
        <v>0</v>
      </c>
      <c r="W65" s="32">
        <v>0</v>
      </c>
      <c r="X65" s="32">
        <v>0</v>
      </c>
      <c r="Y65" s="32">
        <v>0</v>
      </c>
      <c r="Z65" s="32">
        <v>18509</v>
      </c>
      <c r="AA65" s="32">
        <v>0</v>
      </c>
      <c r="AB65" s="32">
        <v>0</v>
      </c>
      <c r="AC65" s="15">
        <f t="shared" si="0"/>
        <v>18551</v>
      </c>
      <c r="AD65" s="42">
        <v>0</v>
      </c>
      <c r="AE65" s="15">
        <f t="shared" si="1"/>
        <v>18551</v>
      </c>
    </row>
    <row r="66" spans="1:31" ht="12.75" customHeight="1">
      <c r="A66" s="130" t="s">
        <v>191</v>
      </c>
      <c r="B66" s="169"/>
      <c r="C66" s="169"/>
      <c r="D66" s="169"/>
      <c r="E66" s="169"/>
      <c r="F66" s="169"/>
      <c r="G66" s="169"/>
      <c r="H66" s="169"/>
      <c r="I66" s="169"/>
      <c r="J66" s="170"/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2">
        <v>0</v>
      </c>
      <c r="V66" s="32">
        <v>0</v>
      </c>
      <c r="W66" s="32">
        <v>0</v>
      </c>
      <c r="X66" s="32">
        <v>0</v>
      </c>
      <c r="Y66" s="32">
        <v>0</v>
      </c>
      <c r="Z66" s="32">
        <v>0</v>
      </c>
      <c r="AA66" s="32">
        <v>0</v>
      </c>
      <c r="AB66" s="32">
        <v>0</v>
      </c>
      <c r="AC66" s="15">
        <f t="shared" si="0"/>
        <v>0</v>
      </c>
      <c r="AD66" s="42">
        <v>0</v>
      </c>
      <c r="AE66" s="15">
        <f t="shared" si="1"/>
        <v>0</v>
      </c>
    </row>
    <row r="67" spans="1:31" ht="12.75" customHeight="1">
      <c r="A67" s="130" t="s">
        <v>192</v>
      </c>
      <c r="B67" s="169"/>
      <c r="C67" s="169"/>
      <c r="D67" s="169"/>
      <c r="E67" s="169"/>
      <c r="F67" s="169"/>
      <c r="G67" s="169"/>
      <c r="H67" s="169"/>
      <c r="I67" s="169"/>
      <c r="J67" s="170"/>
      <c r="K67" s="32">
        <v>392989674</v>
      </c>
      <c r="L67" s="32">
        <v>105234186</v>
      </c>
      <c r="M67" s="32">
        <v>200424</v>
      </c>
      <c r="N67" s="32">
        <v>64924691</v>
      </c>
      <c r="O67" s="32">
        <v>18187105</v>
      </c>
      <c r="P67" s="32">
        <v>9303152</v>
      </c>
      <c r="Q67" s="32">
        <v>11925382</v>
      </c>
      <c r="R67" s="32">
        <v>13206212</v>
      </c>
      <c r="S67" s="32">
        <v>6403859</v>
      </c>
      <c r="T67" s="32">
        <v>2062432</v>
      </c>
      <c r="U67" s="32">
        <v>1174211</v>
      </c>
      <c r="V67" s="32">
        <v>1055793</v>
      </c>
      <c r="W67" s="32">
        <v>1017296</v>
      </c>
      <c r="X67" s="32">
        <v>1884185</v>
      </c>
      <c r="Y67" s="32">
        <v>2123294</v>
      </c>
      <c r="Z67" s="32">
        <v>570561</v>
      </c>
      <c r="AA67" s="32">
        <v>1904173</v>
      </c>
      <c r="AB67" s="32">
        <v>4872008</v>
      </c>
      <c r="AC67" s="15">
        <f t="shared" ref="AC67:AC74" si="2">SUM(K67:AB67)</f>
        <v>639038638</v>
      </c>
      <c r="AD67" s="42">
        <v>211434462</v>
      </c>
      <c r="AE67" s="15">
        <f t="shared" si="1"/>
        <v>850473100</v>
      </c>
    </row>
    <row r="68" spans="1:31" ht="12.75" customHeight="1">
      <c r="A68" s="130" t="s">
        <v>193</v>
      </c>
      <c r="B68" s="169"/>
      <c r="C68" s="169"/>
      <c r="D68" s="169"/>
      <c r="E68" s="169"/>
      <c r="F68" s="169"/>
      <c r="G68" s="169"/>
      <c r="H68" s="169"/>
      <c r="I68" s="169"/>
      <c r="J68" s="170"/>
      <c r="K68" s="32">
        <v>672125073</v>
      </c>
      <c r="L68" s="32">
        <v>206873605</v>
      </c>
      <c r="M68" s="32">
        <v>4191366</v>
      </c>
      <c r="N68" s="32">
        <v>100853428</v>
      </c>
      <c r="O68" s="32">
        <v>33747012</v>
      </c>
      <c r="P68" s="32">
        <v>15518378</v>
      </c>
      <c r="Q68" s="32">
        <v>22857189</v>
      </c>
      <c r="R68" s="32">
        <v>18838219</v>
      </c>
      <c r="S68" s="32">
        <v>8526017</v>
      </c>
      <c r="T68" s="32">
        <v>3691407</v>
      </c>
      <c r="U68" s="32">
        <v>2973488</v>
      </c>
      <c r="V68" s="32">
        <v>1486555</v>
      </c>
      <c r="W68" s="32">
        <v>2121086</v>
      </c>
      <c r="X68" s="32">
        <v>3376924</v>
      </c>
      <c r="Y68" s="32">
        <v>4301990</v>
      </c>
      <c r="Z68" s="32">
        <v>1464204</v>
      </c>
      <c r="AA68" s="32">
        <v>4125142</v>
      </c>
      <c r="AB68" s="32">
        <v>7351999</v>
      </c>
      <c r="AC68" s="15">
        <f t="shared" si="2"/>
        <v>1114423082</v>
      </c>
      <c r="AD68" s="42">
        <v>423335915</v>
      </c>
      <c r="AE68" s="15">
        <f t="shared" si="1"/>
        <v>1537758997</v>
      </c>
    </row>
    <row r="69" spans="1:31" ht="12.75" customHeight="1">
      <c r="A69" s="130" t="s">
        <v>194</v>
      </c>
      <c r="B69" s="169"/>
      <c r="C69" s="169"/>
      <c r="D69" s="169"/>
      <c r="E69" s="169"/>
      <c r="F69" s="169"/>
      <c r="G69" s="169"/>
      <c r="H69" s="169"/>
      <c r="I69" s="169"/>
      <c r="J69" s="170"/>
      <c r="K69" s="32">
        <v>0</v>
      </c>
      <c r="L69" s="32">
        <v>0</v>
      </c>
      <c r="M69" s="32">
        <v>0</v>
      </c>
      <c r="N69" s="32">
        <v>0</v>
      </c>
      <c r="O69" s="32">
        <v>0</v>
      </c>
      <c r="P69" s="32">
        <v>0</v>
      </c>
      <c r="Q69" s="32">
        <v>0</v>
      </c>
      <c r="R69" s="32">
        <v>0</v>
      </c>
      <c r="S69" s="32">
        <v>0</v>
      </c>
      <c r="T69" s="32">
        <v>0</v>
      </c>
      <c r="U69" s="32">
        <v>0</v>
      </c>
      <c r="V69" s="32">
        <v>0</v>
      </c>
      <c r="W69" s="32">
        <v>0</v>
      </c>
      <c r="X69" s="32">
        <v>0</v>
      </c>
      <c r="Y69" s="32">
        <v>0</v>
      </c>
      <c r="Z69" s="32">
        <v>0</v>
      </c>
      <c r="AA69" s="32">
        <v>0</v>
      </c>
      <c r="AB69" s="32">
        <v>0</v>
      </c>
      <c r="AC69" s="15">
        <f t="shared" si="2"/>
        <v>0</v>
      </c>
      <c r="AD69" s="42">
        <v>0</v>
      </c>
      <c r="AE69" s="15">
        <f t="shared" ref="AE69:AE74" si="3">AC69+AD69</f>
        <v>0</v>
      </c>
    </row>
    <row r="70" spans="1:31" ht="12.75" customHeight="1">
      <c r="A70" s="130" t="s">
        <v>195</v>
      </c>
      <c r="B70" s="169"/>
      <c r="C70" s="169"/>
      <c r="D70" s="169"/>
      <c r="E70" s="169"/>
      <c r="F70" s="169"/>
      <c r="G70" s="169"/>
      <c r="H70" s="169"/>
      <c r="I70" s="169"/>
      <c r="J70" s="170"/>
      <c r="K70" s="32">
        <v>0</v>
      </c>
      <c r="L70" s="32">
        <v>0</v>
      </c>
      <c r="M70" s="32">
        <v>0</v>
      </c>
      <c r="N70" s="32">
        <v>0</v>
      </c>
      <c r="O70" s="32">
        <v>0</v>
      </c>
      <c r="P70" s="32">
        <v>0</v>
      </c>
      <c r="Q70" s="32">
        <v>0</v>
      </c>
      <c r="R70" s="32">
        <v>0</v>
      </c>
      <c r="S70" s="32">
        <v>0</v>
      </c>
      <c r="T70" s="32">
        <v>0</v>
      </c>
      <c r="U70" s="32">
        <v>0</v>
      </c>
      <c r="V70" s="32">
        <v>0</v>
      </c>
      <c r="W70" s="32">
        <v>0</v>
      </c>
      <c r="X70" s="32">
        <v>0</v>
      </c>
      <c r="Y70" s="32">
        <v>0</v>
      </c>
      <c r="Z70" s="32">
        <v>0</v>
      </c>
      <c r="AA70" s="32">
        <v>0</v>
      </c>
      <c r="AB70" s="32">
        <v>0</v>
      </c>
      <c r="AC70" s="15">
        <f t="shared" si="2"/>
        <v>0</v>
      </c>
      <c r="AD70" s="42">
        <v>0</v>
      </c>
      <c r="AE70" s="15">
        <f t="shared" si="3"/>
        <v>0</v>
      </c>
    </row>
    <row r="71" spans="1:31" ht="12.75" customHeight="1">
      <c r="A71" s="130" t="s">
        <v>196</v>
      </c>
      <c r="B71" s="169"/>
      <c r="C71" s="169"/>
      <c r="D71" s="169"/>
      <c r="E71" s="169"/>
      <c r="F71" s="169"/>
      <c r="G71" s="169"/>
      <c r="H71" s="169"/>
      <c r="I71" s="169"/>
      <c r="J71" s="170"/>
      <c r="K71" s="32">
        <v>0</v>
      </c>
      <c r="L71" s="32">
        <v>0</v>
      </c>
      <c r="M71" s="32">
        <v>0</v>
      </c>
      <c r="N71" s="32">
        <v>0</v>
      </c>
      <c r="O71" s="32">
        <v>0</v>
      </c>
      <c r="P71" s="32">
        <v>0</v>
      </c>
      <c r="Q71" s="32">
        <v>0</v>
      </c>
      <c r="R71" s="32">
        <v>0</v>
      </c>
      <c r="S71" s="32">
        <v>0</v>
      </c>
      <c r="T71" s="32">
        <v>0</v>
      </c>
      <c r="U71" s="32">
        <v>0</v>
      </c>
      <c r="V71" s="32">
        <v>0</v>
      </c>
      <c r="W71" s="32">
        <v>0</v>
      </c>
      <c r="X71" s="32">
        <v>0</v>
      </c>
      <c r="Y71" s="32">
        <v>0</v>
      </c>
      <c r="Z71" s="32">
        <v>0</v>
      </c>
      <c r="AA71" s="32">
        <v>0</v>
      </c>
      <c r="AB71" s="32">
        <v>0</v>
      </c>
      <c r="AC71" s="15">
        <f t="shared" si="2"/>
        <v>0</v>
      </c>
      <c r="AD71" s="42">
        <v>0</v>
      </c>
      <c r="AE71" s="15">
        <f t="shared" si="3"/>
        <v>0</v>
      </c>
    </row>
    <row r="72" spans="1:31" ht="12.75" customHeight="1">
      <c r="A72" s="130" t="s">
        <v>197</v>
      </c>
      <c r="B72" s="169"/>
      <c r="C72" s="169"/>
      <c r="D72" s="169"/>
      <c r="E72" s="169"/>
      <c r="F72" s="169"/>
      <c r="G72" s="169"/>
      <c r="H72" s="169"/>
      <c r="I72" s="169"/>
      <c r="J72" s="170"/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2">
        <v>0</v>
      </c>
      <c r="Q72" s="32">
        <v>0</v>
      </c>
      <c r="R72" s="32">
        <v>0</v>
      </c>
      <c r="S72" s="32">
        <v>0</v>
      </c>
      <c r="T72" s="32">
        <v>0</v>
      </c>
      <c r="U72" s="32">
        <v>0</v>
      </c>
      <c r="V72" s="32">
        <v>0</v>
      </c>
      <c r="W72" s="32">
        <v>0</v>
      </c>
      <c r="X72" s="32">
        <v>0</v>
      </c>
      <c r="Y72" s="32">
        <v>0</v>
      </c>
      <c r="Z72" s="32">
        <v>0</v>
      </c>
      <c r="AA72" s="32">
        <v>0</v>
      </c>
      <c r="AB72" s="32">
        <v>0</v>
      </c>
      <c r="AC72" s="15">
        <f t="shared" si="2"/>
        <v>0</v>
      </c>
      <c r="AD72" s="42">
        <v>0</v>
      </c>
      <c r="AE72" s="15">
        <f t="shared" si="3"/>
        <v>0</v>
      </c>
    </row>
    <row r="73" spans="1:31" ht="12.75" customHeight="1">
      <c r="A73" s="171" t="s">
        <v>34</v>
      </c>
      <c r="B73" s="172"/>
      <c r="C73" s="149" t="s">
        <v>33</v>
      </c>
      <c r="D73" s="150"/>
      <c r="E73" s="150"/>
      <c r="F73" s="150"/>
      <c r="G73" s="150"/>
      <c r="H73" s="150"/>
      <c r="I73" s="150"/>
      <c r="J73" s="151"/>
      <c r="K73" s="32">
        <v>10225714</v>
      </c>
      <c r="L73" s="32">
        <v>1091440</v>
      </c>
      <c r="M73" s="32">
        <v>0</v>
      </c>
      <c r="N73" s="32">
        <v>859342</v>
      </c>
      <c r="O73" s="32">
        <v>138111</v>
      </c>
      <c r="P73" s="32">
        <v>0</v>
      </c>
      <c r="Q73" s="32">
        <v>154330</v>
      </c>
      <c r="R73" s="32">
        <v>86319</v>
      </c>
      <c r="S73" s="32">
        <v>1416</v>
      </c>
      <c r="T73" s="32">
        <v>96772</v>
      </c>
      <c r="U73" s="32">
        <v>70971</v>
      </c>
      <c r="V73" s="32">
        <v>3553</v>
      </c>
      <c r="W73" s="32">
        <v>11159</v>
      </c>
      <c r="X73" s="32">
        <v>44907</v>
      </c>
      <c r="Y73" s="32">
        <v>17297</v>
      </c>
      <c r="Z73" s="32">
        <v>0</v>
      </c>
      <c r="AA73" s="32">
        <v>54312</v>
      </c>
      <c r="AB73" s="32">
        <v>3383</v>
      </c>
      <c r="AC73" s="15">
        <f t="shared" si="2"/>
        <v>12859026</v>
      </c>
      <c r="AD73" s="42">
        <v>1879090</v>
      </c>
      <c r="AE73" s="15">
        <f t="shared" si="3"/>
        <v>14738116</v>
      </c>
    </row>
    <row r="74" spans="1:31" ht="12.75" customHeight="1">
      <c r="A74" s="173"/>
      <c r="B74" s="174"/>
      <c r="C74" s="175" t="s">
        <v>198</v>
      </c>
      <c r="D74" s="175"/>
      <c r="E74" s="175"/>
      <c r="F74" s="175"/>
      <c r="G74" s="175"/>
      <c r="H74" s="175"/>
      <c r="I74" s="175"/>
      <c r="J74" s="176"/>
      <c r="K74" s="33">
        <v>0</v>
      </c>
      <c r="L74" s="33">
        <v>0</v>
      </c>
      <c r="M74" s="33">
        <v>20</v>
      </c>
      <c r="N74" s="33">
        <v>0</v>
      </c>
      <c r="O74" s="33">
        <v>0</v>
      </c>
      <c r="P74" s="33">
        <v>118980</v>
      </c>
      <c r="Q74" s="33">
        <v>0</v>
      </c>
      <c r="R74" s="33">
        <v>0</v>
      </c>
      <c r="S74" s="33">
        <v>0</v>
      </c>
      <c r="T74" s="33">
        <v>0</v>
      </c>
      <c r="U74" s="33">
        <v>0</v>
      </c>
      <c r="V74" s="33">
        <v>0</v>
      </c>
      <c r="W74" s="33">
        <v>0</v>
      </c>
      <c r="X74" s="33">
        <v>0</v>
      </c>
      <c r="Y74" s="33">
        <v>0</v>
      </c>
      <c r="Z74" s="33">
        <v>1028</v>
      </c>
      <c r="AA74" s="33">
        <v>0</v>
      </c>
      <c r="AB74" s="33">
        <v>0</v>
      </c>
      <c r="AC74" s="19">
        <f t="shared" si="2"/>
        <v>120028</v>
      </c>
      <c r="AD74" s="50">
        <v>0</v>
      </c>
      <c r="AE74" s="34">
        <f t="shared" si="3"/>
        <v>120028</v>
      </c>
    </row>
    <row r="75" spans="1:31" ht="17.149999999999999" customHeight="1">
      <c r="AE75" s="2"/>
    </row>
  </sheetData>
  <mergeCells count="97">
    <mergeCell ref="A1:J2"/>
    <mergeCell ref="A3:J3"/>
    <mergeCell ref="A4:J4"/>
    <mergeCell ref="A5:J5"/>
    <mergeCell ref="A6:J6"/>
    <mergeCell ref="A8:J8"/>
    <mergeCell ref="A11:J11"/>
    <mergeCell ref="A12:J12"/>
    <mergeCell ref="A7:J7"/>
    <mergeCell ref="A9:J9"/>
    <mergeCell ref="A10:J10"/>
    <mergeCell ref="A26:J26"/>
    <mergeCell ref="A13:J13"/>
    <mergeCell ref="A14:A18"/>
    <mergeCell ref="B14:J14"/>
    <mergeCell ref="B15:J15"/>
    <mergeCell ref="B17:J17"/>
    <mergeCell ref="B18:J18"/>
    <mergeCell ref="A19:J19"/>
    <mergeCell ref="A20:J20"/>
    <mergeCell ref="A21:J21"/>
    <mergeCell ref="A22:J22"/>
    <mergeCell ref="A24:J24"/>
    <mergeCell ref="B16:J16"/>
    <mergeCell ref="A23:J23"/>
    <mergeCell ref="A25:J25"/>
    <mergeCell ref="A48:J48"/>
    <mergeCell ref="A40:J40"/>
    <mergeCell ref="A44:J44"/>
    <mergeCell ref="A45:J45"/>
    <mergeCell ref="A46:J46"/>
    <mergeCell ref="A47:J47"/>
    <mergeCell ref="A41:J41"/>
    <mergeCell ref="A42:J42"/>
    <mergeCell ref="A43:J43"/>
    <mergeCell ref="A70:J70"/>
    <mergeCell ref="A66:J66"/>
    <mergeCell ref="A57:J57"/>
    <mergeCell ref="A49:J49"/>
    <mergeCell ref="A50:J50"/>
    <mergeCell ref="A51:J51"/>
    <mergeCell ref="A52:J52"/>
    <mergeCell ref="A53:J53"/>
    <mergeCell ref="B62:J62"/>
    <mergeCell ref="A54:J54"/>
    <mergeCell ref="A55:J55"/>
    <mergeCell ref="A56:J56"/>
    <mergeCell ref="C64:J64"/>
    <mergeCell ref="A36:J36"/>
    <mergeCell ref="A73:B74"/>
    <mergeCell ref="C73:J73"/>
    <mergeCell ref="C74:J74"/>
    <mergeCell ref="A58:J58"/>
    <mergeCell ref="A59:J59"/>
    <mergeCell ref="A60:J60"/>
    <mergeCell ref="A61:J61"/>
    <mergeCell ref="A68:J68"/>
    <mergeCell ref="B63:J63"/>
    <mergeCell ref="B64:B65"/>
    <mergeCell ref="A72:J72"/>
    <mergeCell ref="A71:J71"/>
    <mergeCell ref="C65:J65"/>
    <mergeCell ref="A67:J67"/>
    <mergeCell ref="A69:J69"/>
    <mergeCell ref="V1:V2"/>
    <mergeCell ref="W1:W2"/>
    <mergeCell ref="X1:X2"/>
    <mergeCell ref="Y1:Y2"/>
    <mergeCell ref="A39:J39"/>
    <mergeCell ref="A27:J27"/>
    <mergeCell ref="A29:J29"/>
    <mergeCell ref="A30:J30"/>
    <mergeCell ref="A37:J37"/>
    <mergeCell ref="A38:J38"/>
    <mergeCell ref="A28:J28"/>
    <mergeCell ref="A31:J31"/>
    <mergeCell ref="A32:J32"/>
    <mergeCell ref="A33:J33"/>
    <mergeCell ref="A34:J34"/>
    <mergeCell ref="A35:J35"/>
    <mergeCell ref="Q1:Q2"/>
    <mergeCell ref="R1:R2"/>
    <mergeCell ref="S1:S2"/>
    <mergeCell ref="T1:T2"/>
    <mergeCell ref="U1:U2"/>
    <mergeCell ref="K1:K2"/>
    <mergeCell ref="L1:L2"/>
    <mergeCell ref="N1:N2"/>
    <mergeCell ref="O1:O2"/>
    <mergeCell ref="P1:P2"/>
    <mergeCell ref="M1:M2"/>
    <mergeCell ref="AE1:AE2"/>
    <mergeCell ref="AD1:AD2"/>
    <mergeCell ref="Z1:Z2"/>
    <mergeCell ref="AA1:AA2"/>
    <mergeCell ref="AB1:AB2"/>
    <mergeCell ref="AC1:AC2"/>
  </mergeCells>
  <phoneticPr fontId="3"/>
  <pageMargins left="0.74803149606299213" right="0.74803149606299213" top="0.78740157480314965" bottom="0.70866141732283472" header="0.31496062992125984" footer="0.51181102362204722"/>
  <pageSetup paperSize="9" scale="81" fitToWidth="0" orientation="portrait" useFirstPageNumber="1" r:id="rId1"/>
  <headerFooter>
    <oddHeader>&amp;L&amp;"ＭＳ ゴシック,標準"&amp;10 ２　令和４年度地方公営企業決算状況調査（法適用企業）
　（１）水道事業（簡易水道事業も含む）
　　　&amp;A［&amp;P/&amp;N］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ア　施設及び業務概況</vt:lpstr>
      <vt:lpstr>イ　損益計算書</vt:lpstr>
      <vt:lpstr>ウ　資本的収支に関する調</vt:lpstr>
      <vt:lpstr>エ　貸借対照表</vt:lpstr>
      <vt:lpstr>'エ　貸借対照表'!Print_Area</vt:lpstr>
      <vt:lpstr>'ア　施設及び業務概況'!Print_Titles</vt:lpstr>
      <vt:lpstr>'イ　損益計算書'!Print_Titles</vt:lpstr>
      <vt:lpstr>'ウ　資本的収支に関する調'!Print_Titles</vt:lpstr>
      <vt:lpstr>'エ　貸借対照表'!Print_Titles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2024-03-06T07:12:00Z</dcterms:modified>
</cp:coreProperties>
</file>