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893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0">'ア　施設及び業務概況'!$A$1:$AC$48</definedName>
    <definedName name="_xlnm.Print_Area" localSheetId="1">'イ　損益計算書'!$A$1:$AC$55</definedName>
    <definedName name="_xlnm.Print_Area" localSheetId="3">'エ　貸借対照表'!$A$1:$U$75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U74" i="7" l="1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U4" i="7"/>
  <c r="U3" i="7"/>
  <c r="U44" i="6"/>
  <c r="R44" i="6"/>
  <c r="N44" i="6"/>
  <c r="AC44" i="6" s="1"/>
  <c r="U43" i="6"/>
  <c r="R43" i="6"/>
  <c r="N43" i="6"/>
  <c r="AC43" i="6" s="1"/>
  <c r="U42" i="6"/>
  <c r="R42" i="6"/>
  <c r="N42" i="6"/>
  <c r="AC42" i="6" s="1"/>
  <c r="U41" i="6"/>
  <c r="R41" i="6"/>
  <c r="N41" i="6"/>
  <c r="AC41" i="6" s="1"/>
  <c r="U40" i="6"/>
  <c r="R40" i="6"/>
  <c r="N40" i="6"/>
  <c r="AC40" i="6" s="1"/>
  <c r="U39" i="6"/>
  <c r="R39" i="6"/>
  <c r="N39" i="6"/>
  <c r="AC39" i="6" s="1"/>
  <c r="U38" i="6"/>
  <c r="R38" i="6"/>
  <c r="N38" i="6"/>
  <c r="AC38" i="6" s="1"/>
  <c r="U37" i="6"/>
  <c r="R37" i="6"/>
  <c r="N37" i="6"/>
  <c r="AC37" i="6" s="1"/>
  <c r="U36" i="6"/>
  <c r="R36" i="6"/>
  <c r="N36" i="6"/>
  <c r="AC36" i="6" s="1"/>
  <c r="U35" i="6"/>
  <c r="R35" i="6"/>
  <c r="N35" i="6"/>
  <c r="AC35" i="6" s="1"/>
  <c r="U34" i="6"/>
  <c r="R34" i="6"/>
  <c r="N34" i="6"/>
  <c r="AC34" i="6" s="1"/>
  <c r="U33" i="6"/>
  <c r="R33" i="6"/>
  <c r="N33" i="6"/>
  <c r="AC33" i="6" s="1"/>
  <c r="U32" i="6"/>
  <c r="R32" i="6"/>
  <c r="N32" i="6"/>
  <c r="AC32" i="6" s="1"/>
  <c r="U31" i="6"/>
  <c r="R31" i="6"/>
  <c r="N31" i="6"/>
  <c r="AC31" i="6" s="1"/>
  <c r="U30" i="6"/>
  <c r="R30" i="6"/>
  <c r="N30" i="6"/>
  <c r="AC30" i="6" s="1"/>
  <c r="U29" i="6"/>
  <c r="R29" i="6"/>
  <c r="N29" i="6"/>
  <c r="AC29" i="6" s="1"/>
  <c r="U28" i="6"/>
  <c r="R28" i="6"/>
  <c r="N28" i="6"/>
  <c r="AC28" i="6" s="1"/>
  <c r="U27" i="6"/>
  <c r="R27" i="6"/>
  <c r="N27" i="6"/>
  <c r="AC27" i="6" s="1"/>
  <c r="U26" i="6"/>
  <c r="R26" i="6"/>
  <c r="N26" i="6"/>
  <c r="AC26" i="6" s="1"/>
  <c r="U25" i="6"/>
  <c r="R25" i="6"/>
  <c r="N25" i="6"/>
  <c r="AC25" i="6" s="1"/>
  <c r="U24" i="6"/>
  <c r="R24" i="6"/>
  <c r="N24" i="6"/>
  <c r="AC24" i="6" s="1"/>
  <c r="U23" i="6"/>
  <c r="R23" i="6"/>
  <c r="N23" i="6"/>
  <c r="AC23" i="6" s="1"/>
  <c r="U22" i="6"/>
  <c r="R22" i="6"/>
  <c r="N22" i="6"/>
  <c r="AC22" i="6" s="1"/>
  <c r="U21" i="6"/>
  <c r="R21" i="6"/>
  <c r="N21" i="6"/>
  <c r="AC21" i="6" s="1"/>
  <c r="U20" i="6"/>
  <c r="R20" i="6"/>
  <c r="N20" i="6"/>
  <c r="AC20" i="6" s="1"/>
  <c r="U19" i="6"/>
  <c r="R19" i="6"/>
  <c r="N19" i="6"/>
  <c r="AC19" i="6" s="1"/>
  <c r="U18" i="6"/>
  <c r="R18" i="6"/>
  <c r="N18" i="6"/>
  <c r="AC18" i="6" s="1"/>
  <c r="U17" i="6"/>
  <c r="R17" i="6"/>
  <c r="N17" i="6"/>
  <c r="AC17" i="6" s="1"/>
  <c r="U16" i="6"/>
  <c r="R16" i="6"/>
  <c r="N16" i="6"/>
  <c r="AC16" i="6" s="1"/>
  <c r="U15" i="6"/>
  <c r="R15" i="6"/>
  <c r="N15" i="6"/>
  <c r="AC15" i="6" s="1"/>
  <c r="U14" i="6"/>
  <c r="R14" i="6"/>
  <c r="N14" i="6"/>
  <c r="AC14" i="6" s="1"/>
  <c r="U13" i="6"/>
  <c r="R13" i="6"/>
  <c r="N13" i="6"/>
  <c r="AC13" i="6" s="1"/>
  <c r="U12" i="6"/>
  <c r="R12" i="6"/>
  <c r="N12" i="6"/>
  <c r="AC12" i="6" s="1"/>
  <c r="U11" i="6"/>
  <c r="R11" i="6"/>
  <c r="N11" i="6"/>
  <c r="AC11" i="6" s="1"/>
  <c r="U10" i="6"/>
  <c r="R10" i="6"/>
  <c r="N10" i="6"/>
  <c r="AC10" i="6" s="1"/>
  <c r="U9" i="6"/>
  <c r="R9" i="6"/>
  <c r="N9" i="6"/>
  <c r="AC9" i="6" s="1"/>
  <c r="U8" i="6"/>
  <c r="R8" i="6"/>
  <c r="N8" i="6"/>
  <c r="AC8" i="6" s="1"/>
  <c r="U7" i="6"/>
  <c r="R7" i="6"/>
  <c r="N7" i="6"/>
  <c r="AC7" i="6" s="1"/>
  <c r="U6" i="6"/>
  <c r="R6" i="6"/>
  <c r="N6" i="6"/>
  <c r="AC6" i="6" s="1"/>
  <c r="U5" i="6"/>
  <c r="R5" i="6"/>
  <c r="N5" i="6"/>
  <c r="AC5" i="6" s="1"/>
  <c r="U4" i="6"/>
  <c r="R4" i="6"/>
  <c r="N4" i="6"/>
  <c r="AC4" i="6" s="1"/>
  <c r="U3" i="6"/>
  <c r="R3" i="6"/>
  <c r="N3" i="6"/>
  <c r="AC3" i="6" s="1"/>
  <c r="U54" i="5"/>
  <c r="R54" i="5"/>
  <c r="N54" i="5"/>
  <c r="AC54" i="5" s="1"/>
  <c r="U53" i="5"/>
  <c r="R53" i="5"/>
  <c r="N53" i="5"/>
  <c r="AC53" i="5" s="1"/>
  <c r="U52" i="5"/>
  <c r="R52" i="5"/>
  <c r="N52" i="5"/>
  <c r="AC52" i="5" s="1"/>
  <c r="U51" i="5"/>
  <c r="R51" i="5"/>
  <c r="N51" i="5"/>
  <c r="AC51" i="5" s="1"/>
  <c r="U50" i="5"/>
  <c r="R50" i="5"/>
  <c r="N50" i="5"/>
  <c r="AC50" i="5" s="1"/>
  <c r="U49" i="5"/>
  <c r="R49" i="5"/>
  <c r="N49" i="5"/>
  <c r="AC49" i="5" s="1"/>
  <c r="U48" i="5"/>
  <c r="R48" i="5"/>
  <c r="N48" i="5"/>
  <c r="AC48" i="5" s="1"/>
  <c r="U47" i="5"/>
  <c r="R47" i="5"/>
  <c r="N47" i="5"/>
  <c r="AC47" i="5" s="1"/>
  <c r="U46" i="5"/>
  <c r="R46" i="5"/>
  <c r="N46" i="5"/>
  <c r="AC46" i="5" s="1"/>
  <c r="U45" i="5"/>
  <c r="R45" i="5"/>
  <c r="N45" i="5"/>
  <c r="AC45" i="5" s="1"/>
  <c r="U44" i="5"/>
  <c r="R44" i="5"/>
  <c r="N44" i="5"/>
  <c r="AC44" i="5" s="1"/>
  <c r="U43" i="5"/>
  <c r="R43" i="5"/>
  <c r="N43" i="5"/>
  <c r="AC43" i="5" s="1"/>
  <c r="U42" i="5"/>
  <c r="R42" i="5"/>
  <c r="N42" i="5"/>
  <c r="AC42" i="5" s="1"/>
  <c r="U41" i="5"/>
  <c r="R41" i="5"/>
  <c r="N41" i="5"/>
  <c r="AC41" i="5" s="1"/>
  <c r="U40" i="5"/>
  <c r="R40" i="5"/>
  <c r="N40" i="5"/>
  <c r="AC40" i="5" s="1"/>
  <c r="U39" i="5"/>
  <c r="R39" i="5"/>
  <c r="N39" i="5"/>
  <c r="AC39" i="5" s="1"/>
  <c r="U38" i="5"/>
  <c r="R38" i="5"/>
  <c r="N38" i="5"/>
  <c r="AC38" i="5" s="1"/>
  <c r="U37" i="5"/>
  <c r="R37" i="5"/>
  <c r="N37" i="5"/>
  <c r="AC37" i="5" s="1"/>
  <c r="U36" i="5"/>
  <c r="R36" i="5"/>
  <c r="N36" i="5"/>
  <c r="AC36" i="5" s="1"/>
  <c r="U35" i="5"/>
  <c r="R35" i="5"/>
  <c r="N35" i="5"/>
  <c r="AC35" i="5" s="1"/>
  <c r="U34" i="5"/>
  <c r="R34" i="5"/>
  <c r="N34" i="5"/>
  <c r="AC34" i="5" s="1"/>
  <c r="U33" i="5"/>
  <c r="R33" i="5"/>
  <c r="N33" i="5"/>
  <c r="AC33" i="5" s="1"/>
  <c r="U32" i="5"/>
  <c r="R32" i="5"/>
  <c r="N32" i="5"/>
  <c r="AC32" i="5" s="1"/>
  <c r="U31" i="5"/>
  <c r="R31" i="5"/>
  <c r="N31" i="5"/>
  <c r="AC31" i="5" s="1"/>
  <c r="U30" i="5"/>
  <c r="R30" i="5"/>
  <c r="N30" i="5"/>
  <c r="AC30" i="5" s="1"/>
  <c r="U29" i="5"/>
  <c r="R29" i="5"/>
  <c r="N29" i="5"/>
  <c r="AC29" i="5" s="1"/>
  <c r="U28" i="5"/>
  <c r="R28" i="5"/>
  <c r="N28" i="5"/>
  <c r="AC28" i="5" s="1"/>
  <c r="U27" i="5"/>
  <c r="R27" i="5"/>
  <c r="N27" i="5"/>
  <c r="AC27" i="5" s="1"/>
  <c r="U26" i="5"/>
  <c r="R26" i="5"/>
  <c r="N26" i="5"/>
  <c r="AC26" i="5" s="1"/>
  <c r="U25" i="5"/>
  <c r="R25" i="5"/>
  <c r="N25" i="5"/>
  <c r="AC25" i="5" s="1"/>
  <c r="U24" i="5"/>
  <c r="R24" i="5"/>
  <c r="N24" i="5"/>
  <c r="AC24" i="5" s="1"/>
  <c r="U23" i="5"/>
  <c r="R23" i="5"/>
  <c r="N23" i="5"/>
  <c r="AC23" i="5" s="1"/>
  <c r="U22" i="5"/>
  <c r="R22" i="5"/>
  <c r="N22" i="5"/>
  <c r="AC22" i="5" s="1"/>
  <c r="U21" i="5"/>
  <c r="R21" i="5"/>
  <c r="N21" i="5"/>
  <c r="AC21" i="5" s="1"/>
  <c r="U20" i="5"/>
  <c r="R20" i="5"/>
  <c r="N20" i="5"/>
  <c r="AC20" i="5" s="1"/>
  <c r="U19" i="5"/>
  <c r="R19" i="5"/>
  <c r="N19" i="5"/>
  <c r="AC19" i="5" s="1"/>
  <c r="U18" i="5"/>
  <c r="R18" i="5"/>
  <c r="N18" i="5"/>
  <c r="AC18" i="5" s="1"/>
  <c r="U17" i="5"/>
  <c r="R17" i="5"/>
  <c r="N17" i="5"/>
  <c r="AC17" i="5" s="1"/>
  <c r="U16" i="5"/>
  <c r="R16" i="5"/>
  <c r="N16" i="5"/>
  <c r="AC16" i="5" s="1"/>
  <c r="U15" i="5"/>
  <c r="R15" i="5"/>
  <c r="N15" i="5"/>
  <c r="AC15" i="5" s="1"/>
  <c r="U14" i="5"/>
  <c r="R14" i="5"/>
  <c r="N14" i="5"/>
  <c r="AC14" i="5" s="1"/>
  <c r="U13" i="5"/>
  <c r="R13" i="5"/>
  <c r="N13" i="5"/>
  <c r="AC13" i="5" s="1"/>
  <c r="U12" i="5"/>
  <c r="R12" i="5"/>
  <c r="N12" i="5"/>
  <c r="AC12" i="5" s="1"/>
  <c r="U11" i="5"/>
  <c r="R11" i="5"/>
  <c r="N11" i="5"/>
  <c r="AC11" i="5" s="1"/>
  <c r="U10" i="5"/>
  <c r="R10" i="5"/>
  <c r="N10" i="5"/>
  <c r="AC10" i="5" s="1"/>
  <c r="U9" i="5"/>
  <c r="R9" i="5"/>
  <c r="N9" i="5"/>
  <c r="AC9" i="5" s="1"/>
  <c r="U8" i="5"/>
  <c r="R8" i="5"/>
  <c r="N8" i="5"/>
  <c r="AC8" i="5" s="1"/>
  <c r="U7" i="5"/>
  <c r="R7" i="5"/>
  <c r="N7" i="5"/>
  <c r="AC7" i="5" s="1"/>
  <c r="U6" i="5"/>
  <c r="R6" i="5"/>
  <c r="N6" i="5"/>
  <c r="AC6" i="5" s="1"/>
  <c r="U5" i="5"/>
  <c r="R5" i="5"/>
  <c r="N5" i="5"/>
  <c r="AC5" i="5" s="1"/>
  <c r="U4" i="5"/>
  <c r="R4" i="5"/>
  <c r="N4" i="5"/>
  <c r="AC4" i="5" s="1"/>
  <c r="U3" i="5"/>
  <c r="R3" i="5"/>
  <c r="N3" i="5"/>
  <c r="AC3" i="5" s="1"/>
  <c r="U37" i="4"/>
  <c r="R37" i="4"/>
  <c r="AC37" i="4" s="1"/>
  <c r="N37" i="4"/>
  <c r="U36" i="4"/>
  <c r="R36" i="4"/>
  <c r="N36" i="4"/>
  <c r="AC36" i="4" s="1"/>
  <c r="U35" i="4"/>
  <c r="R35" i="4"/>
  <c r="AC35" i="4" s="1"/>
  <c r="N35" i="4"/>
  <c r="U34" i="4"/>
  <c r="R34" i="4"/>
  <c r="N34" i="4"/>
  <c r="AC34" i="4" s="1"/>
  <c r="U33" i="4"/>
  <c r="R33" i="4"/>
  <c r="AC33" i="4" s="1"/>
  <c r="N33" i="4"/>
  <c r="U32" i="4"/>
  <c r="R32" i="4"/>
  <c r="N32" i="4"/>
  <c r="AC32" i="4" s="1"/>
  <c r="U31" i="4"/>
  <c r="R31" i="4"/>
  <c r="AC31" i="4" s="1"/>
  <c r="N31" i="4"/>
  <c r="U30" i="4"/>
  <c r="R30" i="4"/>
  <c r="N30" i="4"/>
  <c r="AC30" i="4" s="1"/>
  <c r="U29" i="4"/>
  <c r="R29" i="4"/>
  <c r="AC29" i="4" s="1"/>
  <c r="N29" i="4"/>
  <c r="U28" i="4"/>
  <c r="R28" i="4"/>
  <c r="N28" i="4"/>
  <c r="AC28" i="4" s="1"/>
  <c r="U27" i="4"/>
  <c r="R27" i="4"/>
  <c r="AC27" i="4" s="1"/>
  <c r="N27" i="4"/>
  <c r="U26" i="4"/>
  <c r="R26" i="4"/>
  <c r="N26" i="4"/>
  <c r="AC26" i="4" s="1"/>
  <c r="U25" i="4"/>
  <c r="R25" i="4"/>
  <c r="AC25" i="4" s="1"/>
  <c r="N25" i="4"/>
  <c r="U22" i="4"/>
  <c r="AC22" i="4" s="1"/>
  <c r="R22" i="4"/>
  <c r="N22" i="4"/>
  <c r="U21" i="4"/>
  <c r="R21" i="4"/>
  <c r="AC21" i="4" s="1"/>
  <c r="N21" i="4"/>
  <c r="U19" i="4"/>
  <c r="R19" i="4"/>
  <c r="AC19" i="4" s="1"/>
  <c r="N19" i="4"/>
  <c r="U18" i="4"/>
  <c r="R18" i="4"/>
  <c r="AC18" i="4" s="1"/>
  <c r="N18" i="4"/>
  <c r="U17" i="4"/>
  <c r="R17" i="4"/>
  <c r="AC17" i="4" s="1"/>
  <c r="N17" i="4"/>
  <c r="U16" i="4"/>
  <c r="R16" i="4"/>
  <c r="AC16" i="4" s="1"/>
  <c r="N16" i="4"/>
  <c r="U15" i="4"/>
  <c r="R15" i="4"/>
  <c r="N15" i="4"/>
  <c r="AC15" i="4" s="1"/>
  <c r="U13" i="4"/>
  <c r="R13" i="4"/>
  <c r="N13" i="4"/>
  <c r="AC13" i="4" s="1"/>
  <c r="U12" i="4"/>
  <c r="R12" i="4"/>
  <c r="N12" i="4"/>
  <c r="AC12" i="4" s="1"/>
  <c r="U11" i="4"/>
  <c r="R11" i="4"/>
  <c r="N11" i="4"/>
  <c r="AC11" i="4" s="1"/>
  <c r="U10" i="4"/>
  <c r="R10" i="4"/>
  <c r="N10" i="4"/>
  <c r="AC10" i="4" s="1"/>
  <c r="U9" i="4"/>
  <c r="R9" i="4"/>
  <c r="N9" i="4"/>
  <c r="AC9" i="4" s="1"/>
  <c r="U8" i="4"/>
  <c r="R8" i="4"/>
  <c r="N8" i="4"/>
  <c r="AC8" i="4" s="1"/>
</calcChain>
</file>

<file path=xl/sharedStrings.xml><?xml version="1.0" encoding="utf-8"?>
<sst xmlns="http://schemas.openxmlformats.org/spreadsheetml/2006/main" count="566" uniqueCount="291">
  <si>
    <t>市民病院</t>
    <rPh sb="0" eb="2">
      <t>シミン</t>
    </rPh>
    <rPh sb="2" eb="4">
      <t>ビョウイン</t>
    </rPh>
    <phoneticPr fontId="8"/>
  </si>
  <si>
    <t>みなと赤十字病院</t>
    <rPh sb="3" eb="6">
      <t>セキジュウジ</t>
    </rPh>
    <rPh sb="6" eb="8">
      <t>ビョウイン</t>
    </rPh>
    <phoneticPr fontId="8"/>
  </si>
  <si>
    <t>川崎病院</t>
    <rPh sb="0" eb="2">
      <t>カワサキ</t>
    </rPh>
    <rPh sb="2" eb="4">
      <t>ビョウイン</t>
    </rPh>
    <phoneticPr fontId="8"/>
  </si>
  <si>
    <t>井田病院</t>
    <rPh sb="0" eb="2">
      <t>イダ</t>
    </rPh>
    <rPh sb="2" eb="4">
      <t>ビョウイン</t>
    </rPh>
    <phoneticPr fontId="8"/>
  </si>
  <si>
    <t>多摩病院</t>
    <rPh sb="0" eb="2">
      <t>タマ</t>
    </rPh>
    <rPh sb="2" eb="4">
      <t>ビョウイン</t>
    </rPh>
    <phoneticPr fontId="8"/>
  </si>
  <si>
    <t>うわまち病院</t>
    <rPh sb="4" eb="6">
      <t>ビョウイン</t>
    </rPh>
    <phoneticPr fontId="8"/>
  </si>
  <si>
    <t>市立病院</t>
    <rPh sb="0" eb="2">
      <t>シリツ</t>
    </rPh>
    <rPh sb="2" eb="4">
      <t>ビョウイン</t>
    </rPh>
    <phoneticPr fontId="8"/>
  </si>
  <si>
    <t>計</t>
    <rPh sb="0" eb="1">
      <t>ケイ</t>
    </rPh>
    <phoneticPr fontId="8"/>
  </si>
  <si>
    <t>(A)</t>
    <phoneticPr fontId="8"/>
  </si>
  <si>
    <t>(B)</t>
    <phoneticPr fontId="8"/>
  </si>
  <si>
    <t>(C)</t>
    <phoneticPr fontId="8"/>
  </si>
  <si>
    <t>(D)</t>
    <phoneticPr fontId="8"/>
  </si>
  <si>
    <t>(E)</t>
    <phoneticPr fontId="8"/>
  </si>
  <si>
    <t>(F)</t>
    <phoneticPr fontId="8"/>
  </si>
  <si>
    <t>{(B+C)-(E+F)}</t>
    <phoneticPr fontId="8"/>
  </si>
  <si>
    <t>(G)</t>
    <phoneticPr fontId="8"/>
  </si>
  <si>
    <t>(H)</t>
    <phoneticPr fontId="8"/>
  </si>
  <si>
    <t>(A)-(D)</t>
    <phoneticPr fontId="8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</si>
  <si>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8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</si>
  <si>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8"/>
  </si>
  <si>
    <t>(1)　企業債</t>
    <rPh sb="4" eb="6">
      <t>キギョウ</t>
    </rPh>
    <rPh sb="6" eb="7">
      <t>サイ</t>
    </rPh>
    <phoneticPr fontId="8"/>
  </si>
  <si>
    <t>(2)　他会計出資金</t>
    <phoneticPr fontId="8"/>
  </si>
  <si>
    <t>(3)　他会計負担金</t>
    <phoneticPr fontId="8"/>
  </si>
  <si>
    <t>(4)　他会計借入金</t>
    <phoneticPr fontId="8"/>
  </si>
  <si>
    <t>(5)　他会計補助金</t>
    <phoneticPr fontId="8"/>
  </si>
  <si>
    <t>(6)　固定資産売却代金</t>
    <phoneticPr fontId="8"/>
  </si>
  <si>
    <t>(7)　国庫補助金</t>
    <phoneticPr fontId="8"/>
  </si>
  <si>
    <t>(8)　都道府県補助金</t>
    <phoneticPr fontId="8"/>
  </si>
  <si>
    <t>(9)　工事負担金</t>
    <phoneticPr fontId="8"/>
  </si>
  <si>
    <t>(10) その他</t>
    <phoneticPr fontId="8"/>
  </si>
  <si>
    <t>(a)</t>
    <phoneticPr fontId="8"/>
  </si>
  <si>
    <t>(b)</t>
    <phoneticPr fontId="8"/>
  </si>
  <si>
    <t>(c)</t>
    <phoneticPr fontId="8"/>
  </si>
  <si>
    <t>(d)</t>
    <phoneticPr fontId="8"/>
  </si>
  <si>
    <t>(1)　建設改良費</t>
    <rPh sb="4" eb="6">
      <t>ケンセツ</t>
    </rPh>
    <rPh sb="6" eb="8">
      <t>カイリョウ</t>
    </rPh>
    <rPh sb="8" eb="9">
      <t>ヒ</t>
    </rPh>
    <phoneticPr fontId="8"/>
  </si>
  <si>
    <t>うち</t>
    <phoneticPr fontId="8"/>
  </si>
  <si>
    <t>職員給与費</t>
    <rPh sb="0" eb="2">
      <t>ショクイン</t>
    </rPh>
    <rPh sb="2" eb="4">
      <t>キュウヨ</t>
    </rPh>
    <rPh sb="4" eb="5">
      <t>ヒ</t>
    </rPh>
    <phoneticPr fontId="8"/>
  </si>
  <si>
    <t>建設利息</t>
    <rPh sb="0" eb="2">
      <t>ケンセツ</t>
    </rPh>
    <rPh sb="2" eb="4">
      <t>リソク</t>
    </rPh>
    <phoneticPr fontId="8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</si>
  <si>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8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</si>
  <si>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8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</si>
  <si>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8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</si>
  <si>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8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</si>
  <si>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8"/>
  </si>
  <si>
    <t>(4)　他会計への支出金</t>
    <rPh sb="4" eb="5">
      <t>タ</t>
    </rPh>
    <rPh sb="5" eb="7">
      <t>カイケイ</t>
    </rPh>
    <rPh sb="9" eb="12">
      <t>シシュツキン</t>
    </rPh>
    <phoneticPr fontId="8"/>
  </si>
  <si>
    <t>(5)　その他</t>
    <rPh sb="6" eb="7">
      <t>タ</t>
    </rPh>
    <phoneticPr fontId="8"/>
  </si>
  <si>
    <t>(e)</t>
    <phoneticPr fontId="8"/>
  </si>
  <si>
    <t>(d)-(e)　</t>
    <phoneticPr fontId="8"/>
  </si>
  <si>
    <t>(f)</t>
    <phoneticPr fontId="8"/>
  </si>
  <si>
    <t>(1)　過年度分損益勘定留保資金</t>
    <phoneticPr fontId="8"/>
  </si>
  <si>
    <t>(2)　当年度分損益勘定留保資金</t>
    <phoneticPr fontId="8"/>
  </si>
  <si>
    <t>(3)　繰越利益剰余金処分額</t>
    <phoneticPr fontId="8"/>
  </si>
  <si>
    <t>(4)　当年度利益剰余金処分額</t>
    <phoneticPr fontId="8"/>
  </si>
  <si>
    <t>(5)　積立金取りくずし額</t>
    <phoneticPr fontId="8"/>
  </si>
  <si>
    <t>(6)　繰越工事資金</t>
    <phoneticPr fontId="8"/>
  </si>
  <si>
    <t>(7)　その他</t>
    <rPh sb="6" eb="7">
      <t>タ</t>
    </rPh>
    <phoneticPr fontId="8"/>
  </si>
  <si>
    <t>(g)</t>
  </si>
  <si>
    <t>(f)-(g)</t>
    <phoneticPr fontId="8"/>
  </si>
  <si>
    <t>　当年度純利益</t>
    <rPh sb="1" eb="2">
      <t>トウ</t>
    </rPh>
    <rPh sb="2" eb="4">
      <t>ネンド</t>
    </rPh>
    <rPh sb="4" eb="7">
      <t>ジュンリエキ</t>
    </rPh>
    <phoneticPr fontId="8"/>
  </si>
  <si>
    <t>経常利益</t>
    <rPh sb="0" eb="2">
      <t>ケイジョウ</t>
    </rPh>
    <rPh sb="2" eb="4">
      <t>リエキ</t>
    </rPh>
    <phoneticPr fontId="8"/>
  </si>
  <si>
    <t>再掲</t>
    <rPh sb="0" eb="2">
      <t>サイケイ</t>
    </rPh>
    <phoneticPr fontId="8"/>
  </si>
  <si>
    <t>脳卒中・神経脊椎センター</t>
    <rPh sb="0" eb="3">
      <t>ノウソッチュウ</t>
    </rPh>
    <rPh sb="4" eb="6">
      <t>シンケイ</t>
    </rPh>
    <rPh sb="6" eb="8">
      <t>セキツイ</t>
    </rPh>
    <phoneticPr fontId="8"/>
  </si>
  <si>
    <t>病床利用率(%)</t>
    <rPh sb="0" eb="2">
      <t>ビョウショウ</t>
    </rPh>
    <rPh sb="2" eb="5">
      <t>リヨウリツ</t>
    </rPh>
    <phoneticPr fontId="8"/>
  </si>
  <si>
    <t>一般病床</t>
    <rPh sb="0" eb="2">
      <t>イッパン</t>
    </rPh>
    <rPh sb="2" eb="4">
      <t>ビョウショウ</t>
    </rPh>
    <phoneticPr fontId="8"/>
  </si>
  <si>
    <t>療養病床</t>
    <rPh sb="0" eb="2">
      <t>リョウヨウ</t>
    </rPh>
    <rPh sb="2" eb="4">
      <t>ビョウショウ</t>
    </rPh>
    <phoneticPr fontId="8"/>
  </si>
  <si>
    <t>その他の病床</t>
    <rPh sb="2" eb="3">
      <t>タ</t>
    </rPh>
    <rPh sb="4" eb="6">
      <t>ビョウショウ</t>
    </rPh>
    <phoneticPr fontId="8"/>
  </si>
  <si>
    <t>患者1人1日当たり診療収入(入院)(円)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ニュウイン</t>
    </rPh>
    <rPh sb="18" eb="19">
      <t>エン</t>
    </rPh>
    <phoneticPr fontId="8"/>
  </si>
  <si>
    <t>患者1人1日当たり診療収入(外来)(円)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ガイライ</t>
    </rPh>
    <phoneticPr fontId="8"/>
  </si>
  <si>
    <t>医業収支比率(%)</t>
    <rPh sb="0" eb="2">
      <t>イギョウ</t>
    </rPh>
    <rPh sb="2" eb="4">
      <t>シュウシ</t>
    </rPh>
    <rPh sb="4" eb="6">
      <t>ヒリツ</t>
    </rPh>
    <phoneticPr fontId="8"/>
  </si>
  <si>
    <t>経常収支比率(%)</t>
    <phoneticPr fontId="8"/>
  </si>
  <si>
    <t>累積欠損金比率(%)</t>
    <phoneticPr fontId="8"/>
  </si>
  <si>
    <t>　当年度純損失（▲）</t>
    <rPh sb="1" eb="2">
      <t>トウ</t>
    </rPh>
    <rPh sb="2" eb="4">
      <t>ネンド</t>
    </rPh>
    <rPh sb="4" eb="5">
      <t>ジュン</t>
    </rPh>
    <rPh sb="5" eb="7">
      <t>ソンシツ</t>
    </rPh>
    <phoneticPr fontId="8"/>
  </si>
  <si>
    <t>経常損失（▲）</t>
    <rPh sb="0" eb="2">
      <t>ケイジョウ</t>
    </rPh>
    <rPh sb="2" eb="4">
      <t>ソンシツ</t>
    </rPh>
    <phoneticPr fontId="8"/>
  </si>
  <si>
    <t>事業開始年月日</t>
    <rPh sb="2" eb="4">
      <t>カイシ</t>
    </rPh>
    <phoneticPr fontId="8"/>
  </si>
  <si>
    <t>法適用年月日</t>
    <phoneticPr fontId="8"/>
  </si>
  <si>
    <t>法適用区分</t>
    <rPh sb="0" eb="1">
      <t>ホウ</t>
    </rPh>
    <rPh sb="1" eb="2">
      <t>テキ</t>
    </rPh>
    <rPh sb="2" eb="3">
      <t>ヨウ</t>
    </rPh>
    <rPh sb="3" eb="5">
      <t>クブン</t>
    </rPh>
    <phoneticPr fontId="8"/>
  </si>
  <si>
    <t>管理者</t>
    <phoneticPr fontId="8"/>
  </si>
  <si>
    <t>病院区分</t>
    <rPh sb="0" eb="2">
      <t>ビョウイン</t>
    </rPh>
    <rPh sb="2" eb="4">
      <t>クブン</t>
    </rPh>
    <phoneticPr fontId="8"/>
  </si>
  <si>
    <t>病床数</t>
    <rPh sb="0" eb="2">
      <t>ビョウショウ</t>
    </rPh>
    <rPh sb="2" eb="3">
      <t>スウ</t>
    </rPh>
    <phoneticPr fontId="8"/>
  </si>
  <si>
    <t>一般病床</t>
    <phoneticPr fontId="8"/>
  </si>
  <si>
    <t>療養病床</t>
    <phoneticPr fontId="8"/>
  </si>
  <si>
    <t>結核病床</t>
    <phoneticPr fontId="8"/>
  </si>
  <si>
    <t>精神病床</t>
    <phoneticPr fontId="8"/>
  </si>
  <si>
    <t>感染症病床</t>
    <phoneticPr fontId="8"/>
  </si>
  <si>
    <t>病院の立地条件</t>
    <rPh sb="0" eb="2">
      <t>ビョウイン</t>
    </rPh>
    <rPh sb="3" eb="5">
      <t>リッチ</t>
    </rPh>
    <rPh sb="5" eb="7">
      <t>ジョウケン</t>
    </rPh>
    <phoneticPr fontId="8"/>
  </si>
  <si>
    <t>施設</t>
    <rPh sb="0" eb="2">
      <t>シセツ</t>
    </rPh>
    <phoneticPr fontId="8"/>
  </si>
  <si>
    <t>病院施設延面積</t>
    <rPh sb="0" eb="2">
      <t>ビョウイン</t>
    </rPh>
    <rPh sb="2" eb="4">
      <t>シセツ</t>
    </rPh>
    <rPh sb="4" eb="5">
      <t>ノベ</t>
    </rPh>
    <rPh sb="5" eb="7">
      <t>メンセキ</t>
    </rPh>
    <phoneticPr fontId="8"/>
  </si>
  <si>
    <t>鉄骨鉄筋又は鉄筋コンクリート造(㎡)</t>
    <rPh sb="0" eb="2">
      <t>テッコツ</t>
    </rPh>
    <rPh sb="2" eb="4">
      <t>テッキン</t>
    </rPh>
    <rPh sb="4" eb="5">
      <t>マタ</t>
    </rPh>
    <rPh sb="6" eb="8">
      <t>テッキン</t>
    </rPh>
    <rPh sb="14" eb="15">
      <t>ヅク</t>
    </rPh>
    <phoneticPr fontId="8"/>
  </si>
  <si>
    <t>耐火構造(㎡)</t>
    <rPh sb="0" eb="2">
      <t>タイカ</t>
    </rPh>
    <rPh sb="2" eb="4">
      <t>コウゾウ</t>
    </rPh>
    <phoneticPr fontId="8"/>
  </si>
  <si>
    <t>木造(㎡)</t>
    <rPh sb="0" eb="2">
      <t>モクゾウ</t>
    </rPh>
    <phoneticPr fontId="8"/>
  </si>
  <si>
    <t>計</t>
    <phoneticPr fontId="8"/>
  </si>
  <si>
    <t>診療所数</t>
    <rPh sb="0" eb="3">
      <t>シンリョウジョ</t>
    </rPh>
    <rPh sb="3" eb="4">
      <t>スウ</t>
    </rPh>
    <phoneticPr fontId="8"/>
  </si>
  <si>
    <t>救急病院の告示</t>
    <rPh sb="0" eb="2">
      <t>キュウキュウ</t>
    </rPh>
    <rPh sb="2" eb="4">
      <t>ビョウイン</t>
    </rPh>
    <rPh sb="5" eb="7">
      <t>コクジ</t>
    </rPh>
    <phoneticPr fontId="8"/>
  </si>
  <si>
    <t>告示の有無</t>
    <rPh sb="0" eb="2">
      <t>コクジ</t>
    </rPh>
    <rPh sb="3" eb="5">
      <t>ウム</t>
    </rPh>
    <phoneticPr fontId="8"/>
  </si>
  <si>
    <t>看護配置</t>
    <rPh sb="0" eb="2">
      <t>カンゴ</t>
    </rPh>
    <rPh sb="2" eb="4">
      <t>ハイチ</t>
    </rPh>
    <phoneticPr fontId="8"/>
  </si>
  <si>
    <t>指定管理者制度</t>
    <rPh sb="0" eb="2">
      <t>シテイ</t>
    </rPh>
    <rPh sb="2" eb="5">
      <t>カンリシャ</t>
    </rPh>
    <rPh sb="5" eb="7">
      <t>セイド</t>
    </rPh>
    <phoneticPr fontId="8"/>
  </si>
  <si>
    <t>入院診療日数(日)</t>
    <phoneticPr fontId="8"/>
  </si>
  <si>
    <t>年延入院患者数(人)</t>
    <phoneticPr fontId="8"/>
  </si>
  <si>
    <t>外来診療日数(日)</t>
    <phoneticPr fontId="8"/>
  </si>
  <si>
    <t>職員数</t>
    <rPh sb="0" eb="3">
      <t>ショクインスウ</t>
    </rPh>
    <phoneticPr fontId="8"/>
  </si>
  <si>
    <t>管理者の情報</t>
    <rPh sb="0" eb="3">
      <t>カンリシャ</t>
    </rPh>
    <rPh sb="4" eb="6">
      <t>ジョウホウ</t>
    </rPh>
    <phoneticPr fontId="5"/>
  </si>
  <si>
    <t>総収益(B)+(C)+(G)　　　</t>
    <rPh sb="0" eb="3">
      <t>ソウシュウエキ</t>
    </rPh>
    <phoneticPr fontId="8"/>
  </si>
  <si>
    <t>　医業収益　　　　　</t>
    <rPh sb="1" eb="3">
      <t>イギョウ</t>
    </rPh>
    <rPh sb="3" eb="5">
      <t>シュウエキ</t>
    </rPh>
    <phoneticPr fontId="8"/>
  </si>
  <si>
    <t>　　入院収益</t>
    <rPh sb="2" eb="4">
      <t>ニュウイン</t>
    </rPh>
    <rPh sb="4" eb="6">
      <t>シュウエキ</t>
    </rPh>
    <phoneticPr fontId="8"/>
  </si>
  <si>
    <t>　　外来収益</t>
    <rPh sb="2" eb="4">
      <t>ガイライ</t>
    </rPh>
    <rPh sb="4" eb="6">
      <t>シュウエキ</t>
    </rPh>
    <phoneticPr fontId="8"/>
  </si>
  <si>
    <t>　　その他医業収益</t>
    <rPh sb="4" eb="5">
      <t>タ</t>
    </rPh>
    <rPh sb="5" eb="7">
      <t>イギョウ</t>
    </rPh>
    <rPh sb="7" eb="9">
      <t>シュウエキ</t>
    </rPh>
    <phoneticPr fontId="8"/>
  </si>
  <si>
    <t>　　　他会計負担金</t>
    <rPh sb="3" eb="4">
      <t>タ</t>
    </rPh>
    <rPh sb="4" eb="6">
      <t>カイケイ</t>
    </rPh>
    <rPh sb="6" eb="9">
      <t>フタンキン</t>
    </rPh>
    <phoneticPr fontId="8"/>
  </si>
  <si>
    <t>　　　その他医業収益</t>
    <rPh sb="5" eb="6">
      <t>タ</t>
    </rPh>
    <rPh sb="6" eb="8">
      <t>イギョウ</t>
    </rPh>
    <rPh sb="8" eb="10">
      <t>シュウエキ</t>
    </rPh>
    <phoneticPr fontId="8"/>
  </si>
  <si>
    <t>　医業外収益</t>
    <rPh sb="1" eb="3">
      <t>イギョウ</t>
    </rPh>
    <rPh sb="3" eb="4">
      <t>ガイ</t>
    </rPh>
    <rPh sb="4" eb="6">
      <t>シュウエキ</t>
    </rPh>
    <phoneticPr fontId="8"/>
  </si>
  <si>
    <t>　　受取利息及び配当金</t>
    <phoneticPr fontId="8"/>
  </si>
  <si>
    <t>　　看護学院収益</t>
    <rPh sb="2" eb="4">
      <t>カンゴ</t>
    </rPh>
    <rPh sb="4" eb="6">
      <t>ガクイン</t>
    </rPh>
    <rPh sb="6" eb="8">
      <t>シュウエキ</t>
    </rPh>
    <phoneticPr fontId="8"/>
  </si>
  <si>
    <t>　　国庫補助金</t>
    <phoneticPr fontId="8"/>
  </si>
  <si>
    <t>　　都道府県補助金</t>
    <phoneticPr fontId="8"/>
  </si>
  <si>
    <t>　　他会計補助金</t>
    <phoneticPr fontId="8"/>
  </si>
  <si>
    <t>　　他会計負担金</t>
    <rPh sb="2" eb="3">
      <t>タ</t>
    </rPh>
    <rPh sb="3" eb="5">
      <t>カイケイ</t>
    </rPh>
    <rPh sb="5" eb="8">
      <t>フタンキン</t>
    </rPh>
    <phoneticPr fontId="8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</si>
  <si>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5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</si>
  <si>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5"/>
  </si>
  <si>
    <t>　　その他医業外収益</t>
    <rPh sb="4" eb="5">
      <t>タ</t>
    </rPh>
    <rPh sb="5" eb="7">
      <t>イギョウ</t>
    </rPh>
    <rPh sb="7" eb="8">
      <t>ガイ</t>
    </rPh>
    <rPh sb="8" eb="10">
      <t>シュウエキ</t>
    </rPh>
    <phoneticPr fontId="8"/>
  </si>
  <si>
    <t xml:space="preserve">総費用(E)+(F)+(H)   </t>
    <phoneticPr fontId="8"/>
  </si>
  <si>
    <t>　医業費用</t>
    <rPh sb="1" eb="3">
      <t>イギョウ</t>
    </rPh>
    <rPh sb="3" eb="5">
      <t>ヒヨウ</t>
    </rPh>
    <phoneticPr fontId="8"/>
  </si>
  <si>
    <t>　　職員給与費</t>
    <rPh sb="2" eb="4">
      <t>ショクイン</t>
    </rPh>
    <rPh sb="4" eb="6">
      <t>キュウヨ</t>
    </rPh>
    <rPh sb="6" eb="7">
      <t>ヒ</t>
    </rPh>
    <phoneticPr fontId="8"/>
  </si>
  <si>
    <t>　　材料費</t>
    <rPh sb="2" eb="5">
      <t>ザイリョウヒ</t>
    </rPh>
    <phoneticPr fontId="8"/>
  </si>
  <si>
    <t>　　減価償却費</t>
    <rPh sb="2" eb="4">
      <t>ゲンカ</t>
    </rPh>
    <rPh sb="4" eb="6">
      <t>ショウキャク</t>
    </rPh>
    <rPh sb="6" eb="7">
      <t>ヒ</t>
    </rPh>
    <phoneticPr fontId="8"/>
  </si>
  <si>
    <t>　　その他医業費用</t>
    <rPh sb="4" eb="5">
      <t>タ</t>
    </rPh>
    <rPh sb="5" eb="7">
      <t>イギョウ</t>
    </rPh>
    <rPh sb="7" eb="9">
      <t>ヒヨウ</t>
    </rPh>
    <phoneticPr fontId="8"/>
  </si>
  <si>
    <t>　医業外費用</t>
    <rPh sb="1" eb="3">
      <t>イギョウ</t>
    </rPh>
    <phoneticPr fontId="8"/>
  </si>
  <si>
    <t>　　支払利息</t>
    <phoneticPr fontId="8"/>
  </si>
  <si>
    <t>　　企業債取扱諸費</t>
    <phoneticPr fontId="8"/>
  </si>
  <si>
    <t>　　看護学院費</t>
    <rPh sb="2" eb="4">
      <t>カンゴ</t>
    </rPh>
    <rPh sb="4" eb="6">
      <t>ガクイン</t>
    </rPh>
    <rPh sb="6" eb="7">
      <t>ヒ</t>
    </rPh>
    <phoneticPr fontId="8"/>
  </si>
  <si>
    <t>　　繰延勘定償却</t>
    <phoneticPr fontId="8"/>
  </si>
  <si>
    <t>　　その他医業外費用</t>
    <rPh sb="5" eb="7">
      <t>イギョウ</t>
    </rPh>
    <phoneticPr fontId="8"/>
  </si>
  <si>
    <t>経常利益</t>
    <phoneticPr fontId="8"/>
  </si>
  <si>
    <t>経常損失(▲)</t>
    <phoneticPr fontId="8"/>
  </si>
  <si>
    <t>特別利益</t>
    <rPh sb="0" eb="2">
      <t>トクベツ</t>
    </rPh>
    <rPh sb="2" eb="4">
      <t>リエキ</t>
    </rPh>
    <phoneticPr fontId="8"/>
  </si>
  <si>
    <t>　他会計繰入金</t>
    <phoneticPr fontId="8"/>
  </si>
  <si>
    <t>　固定資産売却益</t>
    <phoneticPr fontId="8"/>
  </si>
  <si>
    <t>　その他</t>
    <phoneticPr fontId="8"/>
  </si>
  <si>
    <t>特別損失</t>
    <rPh sb="0" eb="2">
      <t>トクベツ</t>
    </rPh>
    <rPh sb="2" eb="4">
      <t>ソンシツ</t>
    </rPh>
    <phoneticPr fontId="8"/>
  </si>
  <si>
    <t>　職員給与費</t>
    <phoneticPr fontId="8"/>
  </si>
  <si>
    <t xml:space="preserve">純利益   </t>
    <phoneticPr fontId="8"/>
  </si>
  <si>
    <t>純損失(▲)</t>
    <phoneticPr fontId="8"/>
  </si>
  <si>
    <t>前年度繰越利益剰余金（又は前年度繰越欠損金）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8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</si>
  <si>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8"/>
  </si>
  <si>
    <t>当年度未処分利益剰余金（又は当年度未処理欠損金）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8"/>
  </si>
  <si>
    <t>キャッシュ・フロー
計算書に関する調</t>
    <rPh sb="10" eb="13">
      <t>ケイサンショ</t>
    </rPh>
    <rPh sb="14" eb="15">
      <t>カン</t>
    </rPh>
    <rPh sb="17" eb="18">
      <t>シラ</t>
    </rPh>
    <phoneticPr fontId="5"/>
  </si>
  <si>
    <t>業務活動によるキャッシュ・フロー</t>
    <rPh sb="0" eb="2">
      <t>ギョウム</t>
    </rPh>
    <rPh sb="2" eb="4">
      <t>カツドウ</t>
    </rPh>
    <phoneticPr fontId="5"/>
  </si>
  <si>
    <t>投資活動によるキャッシュ・フロー</t>
    <rPh sb="0" eb="2">
      <t>トウシ</t>
    </rPh>
    <rPh sb="2" eb="4">
      <t>カツドウ</t>
    </rPh>
    <phoneticPr fontId="5"/>
  </si>
  <si>
    <t>財務活動によるキャッシュ・フロー</t>
    <rPh sb="0" eb="2">
      <t>ザイム</t>
    </rPh>
    <rPh sb="2" eb="4">
      <t>カツドウ</t>
    </rPh>
    <phoneticPr fontId="5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</si>
  <si>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5"/>
  </si>
  <si>
    <t>資金期首残高</t>
    <rPh sb="0" eb="2">
      <t>シキン</t>
    </rPh>
    <rPh sb="2" eb="4">
      <t>キシュ</t>
    </rPh>
    <rPh sb="4" eb="6">
      <t>ザンダカ</t>
    </rPh>
    <phoneticPr fontId="5"/>
  </si>
  <si>
    <t>資金期末残高</t>
    <rPh sb="0" eb="2">
      <t>シキン</t>
    </rPh>
    <rPh sb="2" eb="4">
      <t>キマツ</t>
    </rPh>
    <rPh sb="4" eb="6">
      <t>ザンダカ</t>
    </rPh>
    <phoneticPr fontId="5"/>
  </si>
  <si>
    <t>(I)</t>
    <phoneticPr fontId="8"/>
  </si>
  <si>
    <t>資本的収入</t>
    <rPh sb="0" eb="3">
      <t>シホンテキ</t>
    </rPh>
    <rPh sb="3" eb="5">
      <t>シュウニュウ</t>
    </rPh>
    <phoneticPr fontId="8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</si>
  <si>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8"/>
  </si>
  <si>
    <t>　その他</t>
    <rPh sb="3" eb="4">
      <t>タ</t>
    </rPh>
    <phoneticPr fontId="8"/>
  </si>
  <si>
    <t>計(1)～(10)</t>
    <phoneticPr fontId="8"/>
  </si>
  <si>
    <t>うち翌年度へ繰越される支出の財源充当額</t>
    <rPh sb="2" eb="3">
      <t>ヨク</t>
    </rPh>
    <rPh sb="3" eb="5">
      <t>ネンド</t>
    </rPh>
    <rPh sb="6" eb="8">
      <t>クリコシ</t>
    </rPh>
    <rPh sb="11" eb="13">
      <t>シシュツ</t>
    </rPh>
    <rPh sb="14" eb="16">
      <t>ザイゲン</t>
    </rPh>
    <rPh sb="16" eb="18">
      <t>ジュウトウ</t>
    </rPh>
    <rPh sb="18" eb="19">
      <t>ガク</t>
    </rPh>
    <phoneticPr fontId="8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</si>
  <si>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8"/>
  </si>
  <si>
    <t xml:space="preserve">純計 (a)-{(b)+(c)}  </t>
    <phoneticPr fontId="8"/>
  </si>
  <si>
    <t>計(1)～(5)</t>
    <phoneticPr fontId="8"/>
  </si>
  <si>
    <t>差額</t>
    <rPh sb="0" eb="2">
      <t>サガク</t>
    </rPh>
    <phoneticPr fontId="8"/>
  </si>
  <si>
    <t>不足額（▲）</t>
    <rPh sb="0" eb="2">
      <t>フソク</t>
    </rPh>
    <rPh sb="2" eb="3">
      <t>ガク</t>
    </rPh>
    <phoneticPr fontId="8"/>
  </si>
  <si>
    <t>補塡財源</t>
    <rPh sb="0" eb="1">
      <t>ホ</t>
    </rPh>
    <rPh sb="2" eb="4">
      <t>ザイゲン</t>
    </rPh>
    <phoneticPr fontId="8"/>
  </si>
  <si>
    <t xml:space="preserve">計(1)～(7) </t>
    <phoneticPr fontId="8"/>
  </si>
  <si>
    <t xml:space="preserve"> 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8"/>
  </si>
  <si>
    <t xml:space="preserve">補塡財源不足額(▲) </t>
    <phoneticPr fontId="8"/>
  </si>
  <si>
    <t>当年度同意等債で未借入又は未発行の額</t>
    <phoneticPr fontId="8"/>
  </si>
  <si>
    <t>固定資産</t>
    <phoneticPr fontId="8"/>
  </si>
  <si>
    <t>　有形固定資産</t>
    <rPh sb="1" eb="3">
      <t>ユウケイ</t>
    </rPh>
    <rPh sb="3" eb="5">
      <t>コテイ</t>
    </rPh>
    <rPh sb="5" eb="7">
      <t>シサン</t>
    </rPh>
    <phoneticPr fontId="8"/>
  </si>
  <si>
    <t>　　土地</t>
    <rPh sb="2" eb="4">
      <t>トチ</t>
    </rPh>
    <phoneticPr fontId="8"/>
  </si>
  <si>
    <t>　　償却資産</t>
    <rPh sb="2" eb="4">
      <t>ショウキャク</t>
    </rPh>
    <rPh sb="4" eb="6">
      <t>シサン</t>
    </rPh>
    <phoneticPr fontId="8"/>
  </si>
  <si>
    <t>　　　うちリース資産</t>
    <rPh sb="8" eb="10">
      <t>シサン</t>
    </rPh>
    <phoneticPr fontId="8"/>
  </si>
  <si>
    <t>　　減価償却累計額（▲）</t>
    <rPh sb="2" eb="4">
      <t>ゲンカ</t>
    </rPh>
    <rPh sb="4" eb="6">
      <t>ショウキャク</t>
    </rPh>
    <rPh sb="6" eb="9">
      <t>ルイケイガク</t>
    </rPh>
    <phoneticPr fontId="8"/>
  </si>
  <si>
    <t>　　　うちリース資産減価償却累計額（▲）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8"/>
  </si>
  <si>
    <t>　　建設仮勘定</t>
    <rPh sb="2" eb="4">
      <t>ケンセツ</t>
    </rPh>
    <rPh sb="4" eb="7">
      <t>カリカンジョウ</t>
    </rPh>
    <phoneticPr fontId="8"/>
  </si>
  <si>
    <t>　無形固定資産</t>
    <rPh sb="1" eb="3">
      <t>ムケイ</t>
    </rPh>
    <rPh sb="3" eb="5">
      <t>コテイ</t>
    </rPh>
    <rPh sb="5" eb="7">
      <t>シサン</t>
    </rPh>
    <phoneticPr fontId="8"/>
  </si>
  <si>
    <t>　投資その他の資産</t>
    <rPh sb="1" eb="3">
      <t>トウシ</t>
    </rPh>
    <rPh sb="5" eb="6">
      <t>タ</t>
    </rPh>
    <rPh sb="7" eb="9">
      <t>シサン</t>
    </rPh>
    <phoneticPr fontId="8"/>
  </si>
  <si>
    <t>流動資産</t>
    <rPh sb="0" eb="2">
      <t>リュウドウ</t>
    </rPh>
    <rPh sb="2" eb="4">
      <t>シサン</t>
    </rPh>
    <phoneticPr fontId="8"/>
  </si>
  <si>
    <t>現金及び預金</t>
    <rPh sb="0" eb="2">
      <t>ゲンキン</t>
    </rPh>
    <rPh sb="2" eb="3">
      <t>オヨ</t>
    </rPh>
    <rPh sb="4" eb="6">
      <t>ヨキン</t>
    </rPh>
    <phoneticPr fontId="8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</si>
  <si>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8"/>
  </si>
  <si>
    <t>貸倒引当金（▲）</t>
    <rPh sb="0" eb="2">
      <t>カシダオレ</t>
    </rPh>
    <rPh sb="2" eb="4">
      <t>ヒキアテ</t>
    </rPh>
    <rPh sb="4" eb="5">
      <t>キン</t>
    </rPh>
    <phoneticPr fontId="5"/>
  </si>
  <si>
    <t>貯蔵品</t>
    <rPh sb="0" eb="3">
      <t>チョゾウヒン</t>
    </rPh>
    <phoneticPr fontId="8"/>
  </si>
  <si>
    <t>短期有価証券</t>
    <rPh sb="0" eb="2">
      <t>タンキ</t>
    </rPh>
    <rPh sb="2" eb="4">
      <t>ユウカ</t>
    </rPh>
    <rPh sb="4" eb="6">
      <t>ショウケン</t>
    </rPh>
    <phoneticPr fontId="8"/>
  </si>
  <si>
    <t>繰延資産</t>
    <rPh sb="0" eb="2">
      <t>クリノベ</t>
    </rPh>
    <rPh sb="2" eb="4">
      <t>シサン</t>
    </rPh>
    <phoneticPr fontId="8"/>
  </si>
  <si>
    <t>資産合計</t>
    <rPh sb="0" eb="2">
      <t>シサン</t>
    </rPh>
    <rPh sb="2" eb="4">
      <t>ゴウケイ</t>
    </rPh>
    <phoneticPr fontId="8"/>
  </si>
  <si>
    <t>固定負債</t>
    <rPh sb="0" eb="2">
      <t>コテイ</t>
    </rPh>
    <rPh sb="2" eb="4">
      <t>フサイ</t>
    </rPh>
    <phoneticPr fontId="8"/>
  </si>
  <si>
    <t>　建設改良等の財源に充てるための企業債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キギョウ</t>
    </rPh>
    <rPh sb="18" eb="19">
      <t>サイ</t>
    </rPh>
    <phoneticPr fontId="8"/>
  </si>
  <si>
    <t>　その他の企業債</t>
    <rPh sb="3" eb="4">
      <t>タ</t>
    </rPh>
    <rPh sb="5" eb="7">
      <t>キギョウ</t>
    </rPh>
    <rPh sb="7" eb="8">
      <t>サイ</t>
    </rPh>
    <phoneticPr fontId="8"/>
  </si>
  <si>
    <t>　再建債（特例債を含む）</t>
    <rPh sb="1" eb="3">
      <t>サイケン</t>
    </rPh>
    <rPh sb="3" eb="4">
      <t>サイ</t>
    </rPh>
    <rPh sb="5" eb="7">
      <t>トクレイ</t>
    </rPh>
    <rPh sb="7" eb="8">
      <t>サイ</t>
    </rPh>
    <rPh sb="9" eb="10">
      <t>フク</t>
    </rPh>
    <phoneticPr fontId="8"/>
  </si>
  <si>
    <t>　建設改良等の財源に充てるための長期借入金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チョウキ</t>
    </rPh>
    <rPh sb="18" eb="20">
      <t>カリイレ</t>
    </rPh>
    <rPh sb="20" eb="21">
      <t>キン</t>
    </rPh>
    <phoneticPr fontId="8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</si>
  <si>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8"/>
  </si>
  <si>
    <t>　引当金</t>
    <rPh sb="1" eb="3">
      <t>ヒキアテ</t>
    </rPh>
    <rPh sb="3" eb="4">
      <t>キン</t>
    </rPh>
    <phoneticPr fontId="8"/>
  </si>
  <si>
    <t>　リース債務</t>
    <rPh sb="4" eb="6">
      <t>サイム</t>
    </rPh>
    <phoneticPr fontId="8"/>
  </si>
  <si>
    <t>流動負債</t>
    <rPh sb="0" eb="2">
      <t>リュウドウ</t>
    </rPh>
    <rPh sb="2" eb="4">
      <t>フサイ</t>
    </rPh>
    <phoneticPr fontId="8"/>
  </si>
  <si>
    <t>　一時借入金</t>
    <rPh sb="1" eb="3">
      <t>イチジ</t>
    </rPh>
    <rPh sb="3" eb="5">
      <t>カリイレ</t>
    </rPh>
    <rPh sb="5" eb="6">
      <t>キン</t>
    </rPh>
    <phoneticPr fontId="8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</si>
  <si>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8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</si>
  <si>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8"/>
  </si>
  <si>
    <t>繰延収益</t>
    <rPh sb="0" eb="2">
      <t>クリノベ</t>
    </rPh>
    <rPh sb="2" eb="4">
      <t>シュウエキ</t>
    </rPh>
    <phoneticPr fontId="8"/>
  </si>
  <si>
    <t>　長期前受金</t>
    <rPh sb="1" eb="3">
      <t>チョウキ</t>
    </rPh>
    <rPh sb="3" eb="5">
      <t>マエウケ</t>
    </rPh>
    <rPh sb="5" eb="6">
      <t>キン</t>
    </rPh>
    <phoneticPr fontId="8"/>
  </si>
  <si>
    <t>　長期前受金収益化累計額（▲）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8"/>
  </si>
  <si>
    <t>負債合計</t>
    <rPh sb="0" eb="2">
      <t>フサイ</t>
    </rPh>
    <rPh sb="2" eb="4">
      <t>ゴウケイ</t>
    </rPh>
    <phoneticPr fontId="8"/>
  </si>
  <si>
    <t>資本金</t>
    <rPh sb="0" eb="3">
      <t>シホンキン</t>
    </rPh>
    <phoneticPr fontId="8"/>
  </si>
  <si>
    <t>　　固有資本金（引継資本金）</t>
    <rPh sb="2" eb="4">
      <t>コユウ</t>
    </rPh>
    <rPh sb="4" eb="7">
      <t>シホンキン</t>
    </rPh>
    <rPh sb="8" eb="10">
      <t>ヒキツ</t>
    </rPh>
    <rPh sb="10" eb="13">
      <t>シホンキン</t>
    </rPh>
    <phoneticPr fontId="8"/>
  </si>
  <si>
    <t>　　再評価組入資本金</t>
    <rPh sb="2" eb="5">
      <t>サイヒョウカ</t>
    </rPh>
    <rPh sb="5" eb="7">
      <t>クミイ</t>
    </rPh>
    <rPh sb="7" eb="10">
      <t>シホンキン</t>
    </rPh>
    <phoneticPr fontId="8"/>
  </si>
  <si>
    <t>　　繰入資本金</t>
    <rPh sb="2" eb="4">
      <t>クリイレ</t>
    </rPh>
    <rPh sb="4" eb="7">
      <t>シホンキン</t>
    </rPh>
    <phoneticPr fontId="8"/>
  </si>
  <si>
    <t>　　組入資本金（造成資本金）</t>
    <rPh sb="2" eb="4">
      <t>クミイ</t>
    </rPh>
    <rPh sb="4" eb="7">
      <t>シホンキン</t>
    </rPh>
    <rPh sb="8" eb="10">
      <t>ゾウセイ</t>
    </rPh>
    <rPh sb="10" eb="13">
      <t>シホンキン</t>
    </rPh>
    <phoneticPr fontId="8"/>
  </si>
  <si>
    <t>剰余金</t>
    <rPh sb="0" eb="3">
      <t>ジョウヨキン</t>
    </rPh>
    <phoneticPr fontId="8"/>
  </si>
  <si>
    <t>　資本剰余金</t>
    <rPh sb="1" eb="3">
      <t>シホン</t>
    </rPh>
    <rPh sb="3" eb="6">
      <t>ジョウヨキン</t>
    </rPh>
    <phoneticPr fontId="8"/>
  </si>
  <si>
    <t>　　国庫補助金</t>
    <rPh sb="2" eb="4">
      <t>コッコ</t>
    </rPh>
    <rPh sb="4" eb="7">
      <t>ホジョキン</t>
    </rPh>
    <phoneticPr fontId="8"/>
  </si>
  <si>
    <t>　　都道府県補助金</t>
    <rPh sb="2" eb="6">
      <t>トドウフケン</t>
    </rPh>
    <rPh sb="6" eb="9">
      <t>ホジョキン</t>
    </rPh>
    <phoneticPr fontId="8"/>
  </si>
  <si>
    <t>　　工事負担金</t>
    <rPh sb="2" eb="4">
      <t>コウジ</t>
    </rPh>
    <rPh sb="4" eb="7">
      <t>フタンキン</t>
    </rPh>
    <phoneticPr fontId="8"/>
  </si>
  <si>
    <t>　　再評価積立金</t>
    <rPh sb="2" eb="5">
      <t>サイヒョウカ</t>
    </rPh>
    <rPh sb="5" eb="7">
      <t>ツミタテ</t>
    </rPh>
    <rPh sb="7" eb="8">
      <t>キン</t>
    </rPh>
    <phoneticPr fontId="8"/>
  </si>
  <si>
    <t>　　その他</t>
    <rPh sb="4" eb="5">
      <t>タ</t>
    </rPh>
    <phoneticPr fontId="8"/>
  </si>
  <si>
    <t>　利益剰余金</t>
    <rPh sb="1" eb="3">
      <t>リエキ</t>
    </rPh>
    <rPh sb="3" eb="6">
      <t>ジョウヨキン</t>
    </rPh>
    <phoneticPr fontId="8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</si>
  <si>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8"/>
  </si>
  <si>
    <t>　　利益積立金</t>
    <rPh sb="2" eb="4">
      <t>リエキ</t>
    </rPh>
    <rPh sb="4" eb="6">
      <t>ツミタテ</t>
    </rPh>
    <rPh sb="6" eb="7">
      <t>キン</t>
    </rPh>
    <phoneticPr fontId="8"/>
  </si>
  <si>
    <t>　　建設改良積立金</t>
    <phoneticPr fontId="8"/>
  </si>
  <si>
    <t>　　その他積立金</t>
    <phoneticPr fontId="8"/>
  </si>
  <si>
    <t>　　当年度未処分利益剰余金</t>
    <rPh sb="2" eb="3">
      <t>トウ</t>
    </rPh>
    <rPh sb="3" eb="5">
      <t>ネンド</t>
    </rPh>
    <rPh sb="5" eb="8">
      <t>ミショブン</t>
    </rPh>
    <rPh sb="8" eb="10">
      <t>リエキ</t>
    </rPh>
    <rPh sb="10" eb="13">
      <t>ジョウヨキン</t>
    </rPh>
    <phoneticPr fontId="8"/>
  </si>
  <si>
    <t>　　当年度未処理欠損金（▲）</t>
    <rPh sb="2" eb="3">
      <t>トウ</t>
    </rPh>
    <rPh sb="3" eb="5">
      <t>ネンド</t>
    </rPh>
    <rPh sb="5" eb="8">
      <t>ミショリ</t>
    </rPh>
    <rPh sb="8" eb="10">
      <t>ケッソン</t>
    </rPh>
    <rPh sb="10" eb="11">
      <t>キン</t>
    </rPh>
    <phoneticPr fontId="8"/>
  </si>
  <si>
    <t>資本合計</t>
    <rPh sb="0" eb="2">
      <t>シホン</t>
    </rPh>
    <rPh sb="2" eb="4">
      <t>ゴウケイ</t>
    </rPh>
    <phoneticPr fontId="8"/>
  </si>
  <si>
    <t>負債・資本合計</t>
    <rPh sb="0" eb="2">
      <t>フサイ</t>
    </rPh>
    <rPh sb="3" eb="5">
      <t>シホン</t>
    </rPh>
    <rPh sb="5" eb="7">
      <t>ゴウケイ</t>
    </rPh>
    <phoneticPr fontId="8"/>
  </si>
  <si>
    <t>不良債務</t>
    <rPh sb="0" eb="2">
      <t>フリョウ</t>
    </rPh>
    <rPh sb="2" eb="4">
      <t>サイム</t>
    </rPh>
    <phoneticPr fontId="8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</si>
  <si>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8"/>
  </si>
  <si>
    <t>資本不足額（▲）</t>
    <rPh sb="0" eb="2">
      <t>シホン</t>
    </rPh>
    <rPh sb="2" eb="4">
      <t>フソク</t>
    </rPh>
    <rPh sb="4" eb="5">
      <t>ガク</t>
    </rPh>
    <phoneticPr fontId="8"/>
  </si>
  <si>
    <t>資本不足額（繰延収益控除後）（▲）</t>
    <rPh sb="0" eb="2">
      <t>シホン</t>
    </rPh>
    <rPh sb="2" eb="4">
      <t>フソク</t>
    </rPh>
    <rPh sb="4" eb="5">
      <t>ガク</t>
    </rPh>
    <rPh sb="6" eb="7">
      <t>ク</t>
    </rPh>
    <rPh sb="7" eb="8">
      <t>エン</t>
    </rPh>
    <rPh sb="8" eb="10">
      <t>シュウエキ</t>
    </rPh>
    <rPh sb="10" eb="12">
      <t>コウジョ</t>
    </rPh>
    <rPh sb="12" eb="13">
      <t>ゴ</t>
    </rPh>
    <phoneticPr fontId="8"/>
  </si>
  <si>
    <t>告示病床数(床)</t>
    <rPh sb="0" eb="2">
      <t>コクジ</t>
    </rPh>
    <rPh sb="2" eb="4">
      <t>ビョウショウ</t>
    </rPh>
    <rPh sb="4" eb="5">
      <t>スウ</t>
    </rPh>
    <rPh sb="6" eb="7">
      <t>ユカ</t>
    </rPh>
    <phoneticPr fontId="8"/>
  </si>
  <si>
    <t>救命救急センター病床数(床)</t>
    <rPh sb="0" eb="2">
      <t>キュウメイ</t>
    </rPh>
    <rPh sb="2" eb="4">
      <t>キュウキュウ</t>
    </rPh>
    <rPh sb="8" eb="10">
      <t>ビョウショウ</t>
    </rPh>
    <rPh sb="10" eb="11">
      <t>スウ</t>
    </rPh>
    <phoneticPr fontId="8"/>
  </si>
  <si>
    <t>年延外来患者数(人)</t>
    <phoneticPr fontId="8"/>
  </si>
  <si>
    <t>計(人)</t>
    <rPh sb="0" eb="1">
      <t>ケイ</t>
    </rPh>
    <phoneticPr fontId="8"/>
  </si>
  <si>
    <t>損益勘定所属職員(人)</t>
    <phoneticPr fontId="8"/>
  </si>
  <si>
    <t>資本勘定所属職員(人)</t>
    <phoneticPr fontId="8"/>
  </si>
  <si>
    <t>資本的支出</t>
    <rPh sb="0" eb="3">
      <t>シホンテキ</t>
    </rPh>
    <rPh sb="3" eb="5">
      <t>シシュツ</t>
    </rPh>
    <phoneticPr fontId="8"/>
  </si>
  <si>
    <t>差引</t>
    <rPh sb="0" eb="2">
      <t>サシヒ</t>
    </rPh>
    <phoneticPr fontId="8"/>
  </si>
  <si>
    <t>　　　　　　　　　　　　　　　　　団体
 項目</t>
    <rPh sb="21" eb="23">
      <t>コウモク</t>
    </rPh>
    <phoneticPr fontId="8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</si>
  <si>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8"/>
  </si>
  <si>
    <t>　うち常勤職員</t>
    <rPh sb="3" eb="7">
      <t>ジョウキンショクイン</t>
    </rPh>
    <phoneticPr fontId="5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</si>
  <si>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rPh sb="8" eb="9">
      <t>コウサ</t>
    </rPh>
    <phoneticPr fontId="5"/>
  </si>
  <si>
    <t>横浜市</t>
    <phoneticPr fontId="8"/>
  </si>
  <si>
    <t>横浜市</t>
    <phoneticPr fontId="8"/>
  </si>
  <si>
    <t>川崎市</t>
    <phoneticPr fontId="8"/>
  </si>
  <si>
    <t>川崎市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</si>
  <si>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</si>
  <si>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</si>
  <si>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</si>
  <si>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</si>
  <si>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</si>
  <si>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</si>
  <si>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</si>
  <si>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</si>
  <si>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</si>
  <si>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-</t>
  </si>
  <si>
    <t>条例全部</t>
  </si>
  <si>
    <t>当然財務</t>
  </si>
  <si>
    <t>設置</t>
  </si>
  <si>
    <t>非設置</t>
  </si>
  <si>
    <t>一般病院</t>
  </si>
  <si>
    <t>有</t>
  </si>
  <si>
    <t>7：1</t>
  </si>
  <si>
    <t>10：1</t>
  </si>
  <si>
    <t>無</t>
  </si>
  <si>
    <t>利用料金制</t>
  </si>
  <si>
    <t>横浜市</t>
    <phoneticPr fontId="8"/>
  </si>
  <si>
    <t>川崎市</t>
    <phoneticPr fontId="8"/>
  </si>
  <si>
    <t>横須賀市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</si>
  <si>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</si>
  <si>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</si>
  <si>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</si>
  <si>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</si>
  <si>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</si>
  <si>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</si>
  <si>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</si>
  <si>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</si>
  <si>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</si>
  <si>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茅ヶ崎市</t>
    <phoneticPr fontId="8"/>
  </si>
  <si>
    <t>三浦市</t>
    <phoneticPr fontId="8"/>
  </si>
  <si>
    <t>横浜市</t>
    <rPh sb="0" eb="3">
      <t>ヨコハマシ</t>
    </rPh>
    <phoneticPr fontId="5"/>
  </si>
  <si>
    <t>計</t>
    <rPh sb="0" eb="1">
      <t>ケイ</t>
    </rPh>
    <phoneticPr fontId="5"/>
  </si>
  <si>
    <t>川崎市</t>
    <rPh sb="0" eb="3">
      <t>カワサキシ</t>
    </rPh>
    <phoneticPr fontId="5"/>
  </si>
  <si>
    <t>横須賀市</t>
    <rPh sb="0" eb="4">
      <t>ヨコスカシ</t>
    </rPh>
    <phoneticPr fontId="5"/>
  </si>
  <si>
    <t>-</t>
    <phoneticPr fontId="5"/>
  </si>
  <si>
    <t>業務①</t>
    <rPh sb="0" eb="2">
      <t>ギョウム</t>
    </rPh>
    <phoneticPr fontId="8"/>
  </si>
  <si>
    <t>業務②</t>
    <rPh sb="0" eb="2">
      <t>ギョウム</t>
    </rPh>
    <phoneticPr fontId="8"/>
  </si>
  <si>
    <t>最大使用病床数（一般）（4.1～3.31）</t>
    <rPh sb="0" eb="2">
      <t>サイダイ</t>
    </rPh>
    <rPh sb="2" eb="4">
      <t>シヨウ</t>
    </rPh>
    <rPh sb="4" eb="7">
      <t>ビョウショウスウ</t>
    </rPh>
    <rPh sb="8" eb="10">
      <t>イッパン</t>
    </rPh>
    <phoneticPr fontId="8"/>
  </si>
  <si>
    <t>最大使用病床数（療養）（4.1～3.31）</t>
    <rPh sb="0" eb="2">
      <t>サイダイ</t>
    </rPh>
    <rPh sb="2" eb="4">
      <t>シヨウ</t>
    </rPh>
    <rPh sb="4" eb="7">
      <t>ビョウショウスウ</t>
    </rPh>
    <rPh sb="8" eb="10">
      <t>リョウヨウ</t>
    </rPh>
    <phoneticPr fontId="8"/>
  </si>
  <si>
    <t>施設全体最大使用病床数（4.1～3.31）</t>
    <rPh sb="0" eb="2">
      <t>シセツ</t>
    </rPh>
    <rPh sb="2" eb="4">
      <t>ゼンタイ</t>
    </rPh>
    <rPh sb="4" eb="6">
      <t>サイダイ</t>
    </rPh>
    <rPh sb="6" eb="8">
      <t>シヨウ</t>
    </rPh>
    <rPh sb="8" eb="11">
      <t>ビョウショウスウ</t>
    </rPh>
    <phoneticPr fontId="8"/>
  </si>
  <si>
    <t>その他</t>
    <rPh sb="2" eb="3">
      <t>タ</t>
    </rPh>
    <phoneticPr fontId="5"/>
  </si>
  <si>
    <t>不採算地区病院　第２種該当</t>
  </si>
  <si>
    <t>自治体職員/学術・研究機関出身</t>
    <rPh sb="0" eb="3">
      <t>ジチタイ</t>
    </rPh>
    <rPh sb="3" eb="5">
      <t>ショクイン</t>
    </rPh>
    <rPh sb="6" eb="8">
      <t>ガクジュツ</t>
    </rPh>
    <rPh sb="9" eb="11">
      <t>ケンキュウ</t>
    </rPh>
    <rPh sb="11" eb="13">
      <t>キカン</t>
    </rPh>
    <rPh sb="13" eb="15">
      <t>シュッシン</t>
    </rPh>
    <phoneticPr fontId="5"/>
  </si>
  <si>
    <t>学術・研究機関出身</t>
    <rPh sb="0" eb="2">
      <t>ガクジュツ</t>
    </rPh>
    <rPh sb="3" eb="5">
      <t>ケンキュウ</t>
    </rPh>
    <rPh sb="5" eb="7">
      <t>キカン</t>
    </rPh>
    <rPh sb="7" eb="9">
      <t>シュッシン</t>
    </rPh>
    <phoneticPr fontId="5"/>
  </si>
  <si>
    <t>自治体職員</t>
    <rPh sb="0" eb="3">
      <t>ジチタイ</t>
    </rPh>
    <rPh sb="3" eb="5">
      <t>ショクイン</t>
    </rPh>
    <phoneticPr fontId="5"/>
  </si>
  <si>
    <t>不採算地区病院及び不採算地区中核病院以外の病院</t>
  </si>
  <si>
    <t>民間企業出身</t>
    <rPh sb="0" eb="2">
      <t>ミンカン</t>
    </rPh>
    <rPh sb="2" eb="4">
      <t>キギョウ</t>
    </rPh>
    <rPh sb="4" eb="6">
      <t>シュッシン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</si>
</sst>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8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2" fillId="0" borderId="26" xfId="1" applyFont="1" applyBorder="1" applyAlignment="1">
      <alignment vertical="center" shrinkToFit="1"/>
    </xf>
    <xf numFmtId="0" fontId="7" fillId="0" borderId="24" xfId="1" applyFont="1" applyFill="1" applyBorder="1" applyAlignment="1">
      <alignment vertical="center" shrinkToFit="1"/>
    </xf>
    <xf numFmtId="0" fontId="12" fillId="0" borderId="24" xfId="1" applyFont="1" applyFill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7" fillId="0" borderId="31" xfId="1" applyFont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42" xfId="1" applyFont="1" applyFill="1" applyBorder="1" applyAlignment="1">
      <alignment horizontal="center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45" xfId="1" applyFont="1" applyFill="1" applyBorder="1" applyAlignment="1">
      <alignment horizontal="center" vertical="center" shrinkToFit="1"/>
    </xf>
    <xf numFmtId="0" fontId="7" fillId="0" borderId="46" xfId="1" applyFont="1" applyFill="1" applyBorder="1" applyAlignment="1">
      <alignment horizontal="center" vertical="center" shrinkToFit="1"/>
    </xf>
    <xf numFmtId="0" fontId="7" fillId="2" borderId="48" xfId="9" applyNumberFormat="1" applyFont="1" applyFill="1" applyBorder="1" applyAlignment="1">
      <alignment horizontal="center" vertical="center" shrinkToFit="1"/>
    </xf>
    <xf numFmtId="0" fontId="7" fillId="2" borderId="51" xfId="9" applyNumberFormat="1" applyFont="1" applyFill="1" applyBorder="1" applyAlignment="1">
      <alignment horizontal="center" vertical="center" shrinkToFit="1"/>
    </xf>
    <xf numFmtId="38" fontId="7" fillId="2" borderId="51" xfId="9" applyFont="1" applyFill="1" applyBorder="1" applyAlignment="1">
      <alignment vertical="center" shrinkToFit="1"/>
    </xf>
    <xf numFmtId="40" fontId="7" fillId="2" borderId="51" xfId="9" applyNumberFormat="1" applyFont="1" applyFill="1" applyBorder="1" applyAlignment="1">
      <alignment vertical="center" shrinkToFit="1"/>
    </xf>
    <xf numFmtId="40" fontId="7" fillId="2" borderId="47" xfId="9" applyNumberFormat="1" applyFont="1" applyFill="1" applyBorder="1" applyAlignment="1">
      <alignment vertical="center" shrinkToFit="1"/>
    </xf>
    <xf numFmtId="177" fontId="7" fillId="2" borderId="44" xfId="9" applyNumberFormat="1" applyFont="1" applyFill="1" applyBorder="1" applyAlignment="1">
      <alignment vertical="center" shrinkToFit="1"/>
    </xf>
    <xf numFmtId="177" fontId="7" fillId="2" borderId="51" xfId="9" applyNumberFormat="1" applyFont="1" applyFill="1" applyBorder="1" applyAlignment="1">
      <alignment vertical="center" shrinkToFit="1"/>
    </xf>
    <xf numFmtId="177" fontId="7" fillId="2" borderId="47" xfId="9" applyNumberFormat="1" applyFont="1" applyFill="1" applyBorder="1" applyAlignment="1">
      <alignment vertical="center" shrinkToFit="1"/>
    </xf>
    <xf numFmtId="177" fontId="7" fillId="2" borderId="48" xfId="9" applyNumberFormat="1" applyFont="1" applyFill="1" applyBorder="1" applyAlignment="1">
      <alignment vertical="center" shrinkToFit="1"/>
    </xf>
    <xf numFmtId="38" fontId="15" fillId="0" borderId="50" xfId="9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shrinkToFit="1"/>
    </xf>
    <xf numFmtId="0" fontId="7" fillId="0" borderId="59" xfId="1" applyFont="1" applyBorder="1" applyAlignment="1">
      <alignment vertical="center" shrinkToFit="1"/>
    </xf>
    <xf numFmtId="38" fontId="7" fillId="0" borderId="0" xfId="9" applyFont="1" applyAlignment="1">
      <alignment vertical="center" shrinkToFit="1"/>
    </xf>
    <xf numFmtId="0" fontId="7" fillId="2" borderId="58" xfId="1" applyFont="1" applyFill="1" applyBorder="1" applyAlignment="1">
      <alignment horizontal="center" vertical="center" shrinkToFit="1"/>
    </xf>
    <xf numFmtId="0" fontId="7" fillId="2" borderId="47" xfId="1" applyFont="1" applyFill="1" applyBorder="1" applyAlignment="1">
      <alignment horizontal="center" vertical="center" shrinkToFit="1"/>
    </xf>
    <xf numFmtId="177" fontId="7" fillId="0" borderId="0" xfId="9" applyNumberFormat="1" applyFont="1" applyAlignment="1">
      <alignment vertical="center" shrinkToFit="1"/>
    </xf>
    <xf numFmtId="57" fontId="7" fillId="2" borderId="48" xfId="9" applyNumberFormat="1" applyFont="1" applyFill="1" applyBorder="1" applyAlignment="1">
      <alignment horizontal="center" vertical="center" shrinkToFit="1"/>
    </xf>
    <xf numFmtId="57" fontId="7" fillId="2" borderId="51" xfId="9" applyNumberFormat="1" applyFont="1" applyFill="1" applyBorder="1" applyAlignment="1">
      <alignment horizontal="center" vertical="center" shrinkToFit="1"/>
    </xf>
    <xf numFmtId="38" fontId="17" fillId="2" borderId="51" xfId="9" applyFont="1" applyFill="1" applyBorder="1" applyAlignment="1">
      <alignment horizontal="center" vertical="center" wrapText="1" shrinkToFit="1"/>
    </xf>
    <xf numFmtId="0" fontId="7" fillId="2" borderId="51" xfId="9" applyNumberFormat="1" applyFont="1" applyFill="1" applyBorder="1" applyAlignment="1">
      <alignment vertical="center" shrinkToFit="1"/>
    </xf>
    <xf numFmtId="49" fontId="7" fillId="2" borderId="51" xfId="9" applyNumberFormat="1" applyFont="1" applyFill="1" applyBorder="1" applyAlignment="1">
      <alignment horizontal="center" vertical="center" shrinkToFit="1"/>
    </xf>
    <xf numFmtId="38" fontId="15" fillId="0" borderId="49" xfId="9" applyFont="1" applyFill="1" applyBorder="1" applyAlignment="1">
      <alignment horizontal="center" vertical="center" wrapText="1" shrinkToFit="1"/>
    </xf>
    <xf numFmtId="38" fontId="15" fillId="0" borderId="50" xfId="9" applyFont="1" applyFill="1" applyBorder="1" applyAlignment="1">
      <alignment horizontal="center" vertical="center" wrapText="1" shrinkToFit="1"/>
    </xf>
    <xf numFmtId="40" fontId="7" fillId="2" borderId="51" xfId="9" applyNumberFormat="1" applyFont="1" applyFill="1" applyBorder="1" applyAlignment="1">
      <alignment horizontal="center" vertical="center" shrinkToFit="1"/>
    </xf>
    <xf numFmtId="40" fontId="7" fillId="2" borderId="51" xfId="9" applyNumberFormat="1" applyFont="1" applyFill="1" applyBorder="1" applyAlignment="1">
      <alignment horizontal="right" vertical="center" shrinkToFit="1"/>
    </xf>
    <xf numFmtId="57" fontId="7" fillId="0" borderId="48" xfId="9" applyNumberFormat="1" applyFont="1" applyFill="1" applyBorder="1" applyAlignment="1">
      <alignment vertical="center" shrinkToFit="1"/>
    </xf>
    <xf numFmtId="57" fontId="7" fillId="0" borderId="51" xfId="9" applyNumberFormat="1" applyFont="1" applyFill="1" applyBorder="1" applyAlignment="1">
      <alignment vertical="center" shrinkToFit="1"/>
    </xf>
    <xf numFmtId="0" fontId="7" fillId="0" borderId="51" xfId="9" applyNumberFormat="1" applyFont="1" applyFill="1" applyBorder="1" applyAlignment="1">
      <alignment horizontal="center" vertical="center" shrinkToFit="1"/>
    </xf>
    <xf numFmtId="38" fontId="7" fillId="0" borderId="51" xfId="9" applyFont="1" applyFill="1" applyBorder="1" applyAlignment="1">
      <alignment vertical="center" shrinkToFit="1"/>
    </xf>
    <xf numFmtId="0" fontId="7" fillId="0" borderId="51" xfId="9" applyNumberFormat="1" applyFont="1" applyFill="1" applyBorder="1" applyAlignment="1">
      <alignment vertical="center" shrinkToFit="1"/>
    </xf>
    <xf numFmtId="49" fontId="7" fillId="0" borderId="51" xfId="9" applyNumberFormat="1" applyFont="1" applyFill="1" applyBorder="1" applyAlignment="1">
      <alignment horizontal="center" vertical="center" shrinkToFit="1"/>
    </xf>
    <xf numFmtId="0" fontId="15" fillId="0" borderId="51" xfId="9" applyNumberFormat="1" applyFont="1" applyFill="1" applyBorder="1" applyAlignment="1">
      <alignment horizontal="center" vertical="center" wrapText="1" shrinkToFit="1"/>
    </xf>
    <xf numFmtId="40" fontId="7" fillId="0" borderId="51" xfId="9" applyNumberFormat="1" applyFont="1" applyFill="1" applyBorder="1" applyAlignment="1">
      <alignment vertical="center" shrinkToFit="1"/>
    </xf>
    <xf numFmtId="40" fontId="7" fillId="0" borderId="51" xfId="9" applyNumberFormat="1" applyFont="1" applyFill="1" applyBorder="1" applyAlignment="1">
      <alignment horizontal="center" vertical="center" shrinkToFit="1"/>
    </xf>
    <xf numFmtId="40" fontId="7" fillId="0" borderId="47" xfId="9" applyNumberFormat="1" applyFont="1" applyFill="1" applyBorder="1" applyAlignment="1">
      <alignment horizontal="center" vertical="center" shrinkToFit="1"/>
    </xf>
    <xf numFmtId="40" fontId="7" fillId="0" borderId="47" xfId="9" applyNumberFormat="1" applyFont="1" applyFill="1" applyBorder="1" applyAlignment="1">
      <alignment vertical="center" shrinkToFit="1"/>
    </xf>
    <xf numFmtId="0" fontId="15" fillId="2" borderId="51" xfId="9" applyNumberFormat="1" applyFont="1" applyFill="1" applyBorder="1" applyAlignment="1">
      <alignment horizontal="center" vertical="center" wrapText="1" shrinkToFit="1"/>
    </xf>
    <xf numFmtId="177" fontId="7" fillId="0" borderId="44" xfId="9" applyNumberFormat="1" applyFont="1" applyFill="1" applyBorder="1" applyAlignment="1">
      <alignment vertical="center" shrinkToFit="1"/>
    </xf>
    <xf numFmtId="177" fontId="7" fillId="0" borderId="51" xfId="9" applyNumberFormat="1" applyFont="1" applyFill="1" applyBorder="1" applyAlignment="1">
      <alignment vertical="center" shrinkToFit="1"/>
    </xf>
    <xf numFmtId="177" fontId="7" fillId="0" borderId="47" xfId="9" applyNumberFormat="1" applyFont="1" applyFill="1" applyBorder="1" applyAlignment="1">
      <alignment vertical="center" shrinkToFit="1"/>
    </xf>
    <xf numFmtId="177" fontId="7" fillId="0" borderId="48" xfId="9" applyNumberFormat="1" applyFont="1" applyFill="1" applyBorder="1" applyAlignment="1">
      <alignment vertical="center" shrinkToFit="1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7" fillId="0" borderId="38" xfId="1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23" xfId="1" applyFont="1" applyFill="1" applyBorder="1" applyAlignment="1">
      <alignment horizontal="left" vertical="center" shrinkToFit="1"/>
    </xf>
    <xf numFmtId="0" fontId="7" fillId="0" borderId="23" xfId="1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 textRotation="255" shrinkToFit="1"/>
    </xf>
    <xf numFmtId="0" fontId="7" fillId="0" borderId="9" xfId="1" applyFont="1" applyFill="1" applyBorder="1" applyAlignment="1">
      <alignment horizontal="center" vertical="center" textRotation="255" shrinkToFit="1"/>
    </xf>
    <xf numFmtId="0" fontId="7" fillId="0" borderId="10" xfId="1" applyFont="1" applyFill="1" applyBorder="1" applyAlignment="1">
      <alignment horizontal="center" vertical="center" textRotation="255" shrinkToFit="1"/>
    </xf>
    <xf numFmtId="0" fontId="7" fillId="0" borderId="11" xfId="1" applyFont="1" applyFill="1" applyBorder="1" applyAlignment="1">
      <alignment horizontal="center" vertical="center" textRotation="255" shrinkToFit="1"/>
    </xf>
    <xf numFmtId="0" fontId="7" fillId="0" borderId="12" xfId="1" applyFont="1" applyFill="1" applyBorder="1" applyAlignment="1">
      <alignment horizontal="left" vertical="center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14" xfId="1" applyFont="1" applyFill="1" applyBorder="1" applyAlignment="1">
      <alignment horizontal="left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8" xfId="1" quotePrefix="1" applyFont="1" applyFill="1" applyBorder="1" applyAlignment="1">
      <alignment horizontal="left" vertical="center" shrinkToFit="1"/>
    </xf>
    <xf numFmtId="0" fontId="7" fillId="0" borderId="23" xfId="1" quotePrefix="1" applyFont="1" applyFill="1" applyBorder="1" applyAlignment="1">
      <alignment horizontal="left" vertical="center" shrinkToFit="1"/>
    </xf>
    <xf numFmtId="0" fontId="7" fillId="0" borderId="36" xfId="0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4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center" vertical="center" textRotation="255" shrinkToFit="1"/>
    </xf>
    <xf numFmtId="0" fontId="7" fillId="0" borderId="29" xfId="1" applyFont="1" applyFill="1" applyBorder="1" applyAlignment="1">
      <alignment horizontal="center" vertical="center" textRotation="255" shrinkToFit="1"/>
    </xf>
    <xf numFmtId="0" fontId="7" fillId="0" borderId="31" xfId="1" applyFont="1" applyFill="1" applyBorder="1" applyAlignment="1">
      <alignment horizontal="center" vertical="center" textRotation="255" shrinkToFit="1"/>
    </xf>
    <xf numFmtId="0" fontId="7" fillId="0" borderId="30" xfId="1" applyFont="1" applyFill="1" applyBorder="1" applyAlignment="1">
      <alignment horizontal="center" vertical="center" textRotation="255" shrinkToFit="1"/>
    </xf>
    <xf numFmtId="0" fontId="7" fillId="0" borderId="24" xfId="1" applyFont="1" applyFill="1" applyBorder="1" applyAlignment="1">
      <alignment horizontal="left" vertical="center" shrinkToFit="1"/>
    </xf>
    <xf numFmtId="0" fontId="7" fillId="0" borderId="40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left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left" vertical="center" shrinkToFit="1"/>
    </xf>
    <xf numFmtId="0" fontId="13" fillId="0" borderId="24" xfId="1" applyFont="1" applyBorder="1" applyAlignment="1">
      <alignment vertical="center" shrinkToFit="1"/>
    </xf>
    <xf numFmtId="0" fontId="7" fillId="0" borderId="27" xfId="1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40" xfId="0" applyBorder="1" applyAlignment="1">
      <alignment vertical="center"/>
    </xf>
    <xf numFmtId="0" fontId="7" fillId="0" borderId="25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center" vertical="center" textRotation="255" wrapText="1" shrinkToFit="1"/>
    </xf>
    <xf numFmtId="0" fontId="7" fillId="0" borderId="14" xfId="1" applyFont="1" applyFill="1" applyBorder="1" applyAlignment="1">
      <alignment horizontal="center" vertical="center" textRotation="255" shrinkToFit="1"/>
    </xf>
    <xf numFmtId="0" fontId="7" fillId="0" borderId="16" xfId="1" applyFont="1" applyFill="1" applyBorder="1" applyAlignment="1">
      <alignment horizontal="center" vertical="center" textRotation="255" shrinkToFit="1"/>
    </xf>
    <xf numFmtId="0" fontId="7" fillId="0" borderId="32" xfId="1" applyFont="1" applyFill="1" applyBorder="1" applyAlignment="1">
      <alignment horizontal="center" vertical="center" textRotation="255" shrinkToFit="1"/>
    </xf>
    <xf numFmtId="0" fontId="7" fillId="0" borderId="33" xfId="1" applyFont="1" applyFill="1" applyBorder="1" applyAlignment="1">
      <alignment horizontal="center" vertical="center" textRotation="255" shrinkToFit="1"/>
    </xf>
    <xf numFmtId="0" fontId="15" fillId="0" borderId="23" xfId="1" applyFont="1" applyFill="1" applyBorder="1" applyAlignment="1">
      <alignment horizontal="left" vertical="center" shrinkToFit="1"/>
    </xf>
    <xf numFmtId="0" fontId="15" fillId="0" borderId="24" xfId="1" applyFont="1" applyFill="1" applyBorder="1" applyAlignment="1">
      <alignment horizontal="left" vertical="center" shrinkToFit="1"/>
    </xf>
    <xf numFmtId="0" fontId="13" fillId="0" borderId="24" xfId="1" applyFont="1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  <xf numFmtId="0" fontId="13" fillId="0" borderId="40" xfId="1" applyFont="1" applyFill="1" applyBorder="1" applyAlignment="1">
      <alignment vertical="center" shrinkToFit="1"/>
    </xf>
    <xf numFmtId="0" fontId="15" fillId="0" borderId="34" xfId="1" applyFont="1" applyFill="1" applyBorder="1" applyAlignment="1">
      <alignment horizontal="left" vertical="center" shrinkToFit="1"/>
    </xf>
    <xf numFmtId="0" fontId="15" fillId="0" borderId="35" xfId="1" applyFont="1" applyFill="1" applyBorder="1" applyAlignment="1">
      <alignment horizontal="left" vertical="center" shrinkToFit="1"/>
    </xf>
    <xf numFmtId="0" fontId="12" fillId="0" borderId="24" xfId="1" applyFont="1" applyBorder="1" applyAlignment="1">
      <alignment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24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shrinkToFit="1"/>
    </xf>
    <xf numFmtId="0" fontId="12" fillId="0" borderId="23" xfId="1" applyFont="1" applyFill="1" applyBorder="1" applyAlignment="1">
      <alignment horizontal="left" vertical="center"/>
    </xf>
    <xf numFmtId="0" fontId="7" fillId="0" borderId="28" xfId="1" applyFont="1" applyFill="1" applyBorder="1" applyAlignment="1">
      <alignment horizontal="center" vertical="center" textRotation="255" shrinkToFit="1"/>
    </xf>
    <xf numFmtId="0" fontId="7" fillId="0" borderId="21" xfId="1" applyFont="1" applyFill="1" applyBorder="1" applyAlignment="1">
      <alignment horizontal="center" vertical="center" textRotation="255" shrinkToFit="1"/>
    </xf>
    <xf numFmtId="0" fontId="7" fillId="0" borderId="22" xfId="1" applyFont="1" applyFill="1" applyBorder="1" applyAlignment="1">
      <alignment horizontal="center" vertical="center" textRotation="255" shrinkToFit="1"/>
    </xf>
    <xf numFmtId="0" fontId="12" fillId="0" borderId="23" xfId="1" applyFont="1" applyFill="1" applyBorder="1" applyAlignment="1">
      <alignment horizontal="left" vertical="center" shrinkToFit="1"/>
    </xf>
    <xf numFmtId="0" fontId="7" fillId="0" borderId="20" xfId="1" applyFont="1" applyFill="1" applyBorder="1" applyAlignment="1">
      <alignment horizontal="center" vertical="center" textRotation="255" shrinkToFit="1"/>
    </xf>
    <xf numFmtId="0" fontId="12" fillId="0" borderId="9" xfId="1" applyFont="1" applyFill="1" applyBorder="1" applyAlignment="1">
      <alignment horizontal="center" vertical="center" textRotation="255" shrinkToFit="1"/>
    </xf>
    <xf numFmtId="0" fontId="12" fillId="0" borderId="11" xfId="1" applyFont="1" applyFill="1" applyBorder="1" applyAlignment="1">
      <alignment horizontal="center" vertical="center" textRotation="255" shrinkToFit="1"/>
    </xf>
    <xf numFmtId="0" fontId="12" fillId="0" borderId="10" xfId="1" applyFont="1" applyFill="1" applyBorder="1" applyAlignment="1">
      <alignment horizontal="center" vertical="center" textRotation="255" shrinkToFit="1"/>
    </xf>
    <xf numFmtId="0" fontId="7" fillId="0" borderId="39" xfId="1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7" fillId="0" borderId="30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right" vertical="center" shrinkToFit="1"/>
    </xf>
    <xf numFmtId="0" fontId="7" fillId="0" borderId="30" xfId="1" applyFont="1" applyFill="1" applyBorder="1" applyAlignment="1">
      <alignment horizontal="right" vertical="top" shrinkToFit="1"/>
    </xf>
    <xf numFmtId="0" fontId="7" fillId="0" borderId="18" xfId="1" applyFont="1" applyFill="1" applyBorder="1" applyAlignment="1">
      <alignment horizontal="right" vertical="top" shrinkToFit="1"/>
    </xf>
    <xf numFmtId="0" fontId="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61" xfId="0" applyBorder="1" applyAlignment="1">
      <alignment vertical="center"/>
    </xf>
    <xf numFmtId="0" fontId="12" fillId="0" borderId="29" xfId="1" applyFont="1" applyFill="1" applyBorder="1" applyAlignment="1">
      <alignment horizontal="right" vertical="center" textRotation="255" shrinkToFit="1"/>
    </xf>
    <xf numFmtId="0" fontId="12" fillId="0" borderId="14" xfId="1" applyFont="1" applyFill="1" applyBorder="1" applyAlignment="1">
      <alignment horizontal="right" vertical="center" textRotation="255" shrinkToFit="1"/>
    </xf>
    <xf numFmtId="0" fontId="12" fillId="0" borderId="30" xfId="1" applyFont="1" applyFill="1" applyBorder="1" applyAlignment="1">
      <alignment horizontal="right" vertical="center" textRotation="255" shrinkToFit="1"/>
    </xf>
    <xf numFmtId="0" fontId="12" fillId="0" borderId="19" xfId="1" applyFont="1" applyFill="1" applyBorder="1" applyAlignment="1">
      <alignment horizontal="right" vertical="center" textRotation="255" shrinkToFit="1"/>
    </xf>
    <xf numFmtId="0" fontId="15" fillId="0" borderId="29" xfId="1" applyFont="1" applyFill="1" applyBorder="1" applyAlignment="1">
      <alignment horizontal="left" vertical="center" shrinkToFit="1"/>
    </xf>
    <xf numFmtId="0" fontId="15" fillId="0" borderId="14" xfId="1" applyFont="1" applyFill="1" applyBorder="1" applyAlignment="1">
      <alignment horizontal="left" vertical="center" shrinkToFit="1"/>
    </xf>
    <xf numFmtId="0" fontId="15" fillId="0" borderId="32" xfId="1" applyFont="1" applyFill="1" applyBorder="1" applyAlignment="1">
      <alignment horizontal="left" vertical="center" shrinkToFit="1"/>
    </xf>
    <xf numFmtId="0" fontId="15" fillId="0" borderId="33" xfId="1" applyFont="1" applyFill="1" applyBorder="1" applyAlignment="1">
      <alignment horizontal="left" vertical="center" shrinkToFit="1"/>
    </xf>
    <xf numFmtId="0" fontId="12" fillId="0" borderId="35" xfId="1" applyFont="1" applyFill="1" applyBorder="1" applyAlignment="1">
      <alignment horizontal="left" vertical="center" shrinkToFit="1"/>
    </xf>
    <xf numFmtId="0" fontId="12" fillId="0" borderId="27" xfId="1" applyFont="1" applyFill="1" applyBorder="1" applyAlignment="1">
      <alignment horizontal="left" vertical="center" shrinkToFit="1"/>
    </xf>
    <xf numFmtId="0" fontId="12" fillId="0" borderId="40" xfId="1" applyFont="1" applyFill="1" applyBorder="1" applyAlignment="1">
      <alignment horizontal="left" vertical="center" shrinkToFit="1"/>
    </xf>
    <xf numFmtId="0" fontId="12" fillId="0" borderId="30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left" vertical="center" shrinkToFit="1"/>
    </xf>
    <xf numFmtId="0" fontId="12" fillId="0" borderId="41" xfId="1" applyFont="1" applyFill="1" applyBorder="1" applyAlignment="1">
      <alignment horizontal="left" vertical="center" shrinkToFit="1"/>
    </xf>
    <xf numFmtId="0" fontId="7" fillId="0" borderId="54" xfId="1" applyFont="1" applyFill="1" applyBorder="1" applyAlignment="1">
      <alignment horizontal="center" vertical="center" shrinkToFit="1"/>
    </xf>
    <xf numFmtId="0" fontId="7" fillId="0" borderId="56" xfId="1" applyFont="1" applyFill="1" applyBorder="1" applyAlignment="1">
      <alignment horizontal="center" vertical="center" shrinkToFit="1"/>
    </xf>
    <xf numFmtId="0" fontId="7" fillId="0" borderId="55" xfId="1" applyFont="1" applyFill="1" applyBorder="1" applyAlignment="1">
      <alignment horizontal="center" vertical="center" shrinkToFit="1"/>
    </xf>
    <xf numFmtId="0" fontId="7" fillId="0" borderId="57" xfId="1" applyFont="1" applyFill="1" applyBorder="1" applyAlignment="1">
      <alignment horizontal="center" vertical="center" shrinkToFit="1"/>
    </xf>
  </cellXfs>
  <cellStyles count="10">
    <cellStyle name="パーセント 2" xfId="2"/>
    <cellStyle name="桁区切り" xfId="9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  <cellStyle name="標準 6" xfId="7"/>
    <cellStyle name="標準 7" xfId="8"/>
  </cellStyles>
  <dxfs count="0"/>
  <tableStyles count="0" defaultTableStyle="TableStyleMedium9" defaultPivotStyle="PivotStyleLight16"/>
  <colors>
    <mruColors>
      <color rgb="FFCCFFFF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7"/>
  <sheetViews>
    <sheetView tabSelected="1" zoomScaleNormal="100" workbookViewId="0">
      <selection sqref="A1:J2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257" width="9.6328125" style="4"/>
    <col min="258" max="269" width="2.6328125" style="4" customWidth="1"/>
    <col min="270" max="513" width="9.6328125" style="4"/>
    <col min="514" max="525" width="2.6328125" style="4" customWidth="1"/>
    <col min="526" max="769" width="9.6328125" style="4"/>
    <col min="770" max="781" width="2.6328125" style="4" customWidth="1"/>
    <col min="782" max="1025" width="9.6328125" style="4"/>
    <col min="1026" max="1037" width="2.6328125" style="4" customWidth="1"/>
    <col min="1038" max="1281" width="9.6328125" style="4"/>
    <col min="1282" max="1293" width="2.6328125" style="4" customWidth="1"/>
    <col min="1294" max="1537" width="9.6328125" style="4"/>
    <col min="1538" max="1549" width="2.6328125" style="4" customWidth="1"/>
    <col min="1550" max="1793" width="9.6328125" style="4"/>
    <col min="1794" max="1805" width="2.6328125" style="4" customWidth="1"/>
    <col min="1806" max="2049" width="9.6328125" style="4"/>
    <col min="2050" max="2061" width="2.6328125" style="4" customWidth="1"/>
    <col min="2062" max="2305" width="9.6328125" style="4"/>
    <col min="2306" max="2317" width="2.6328125" style="4" customWidth="1"/>
    <col min="2318" max="2561" width="9.6328125" style="4"/>
    <col min="2562" max="2573" width="2.6328125" style="4" customWidth="1"/>
    <col min="2574" max="2817" width="9.6328125" style="4"/>
    <col min="2818" max="2829" width="2.6328125" style="4" customWidth="1"/>
    <col min="2830" max="3073" width="9.6328125" style="4"/>
    <col min="3074" max="3085" width="2.6328125" style="4" customWidth="1"/>
    <col min="3086" max="3329" width="9.6328125" style="4"/>
    <col min="3330" max="3341" width="2.6328125" style="4" customWidth="1"/>
    <col min="3342" max="3585" width="9.6328125" style="4"/>
    <col min="3586" max="3597" width="2.6328125" style="4" customWidth="1"/>
    <col min="3598" max="3841" width="9.6328125" style="4"/>
    <col min="3842" max="3853" width="2.6328125" style="4" customWidth="1"/>
    <col min="3854" max="4097" width="9.6328125" style="4"/>
    <col min="4098" max="4109" width="2.6328125" style="4" customWidth="1"/>
    <col min="4110" max="4353" width="9.6328125" style="4"/>
    <col min="4354" max="4365" width="2.6328125" style="4" customWidth="1"/>
    <col min="4366" max="4609" width="9.6328125" style="4"/>
    <col min="4610" max="4621" width="2.6328125" style="4" customWidth="1"/>
    <col min="4622" max="4865" width="9.6328125" style="4"/>
    <col min="4866" max="4877" width="2.6328125" style="4" customWidth="1"/>
    <col min="4878" max="5121" width="9.6328125" style="4"/>
    <col min="5122" max="5133" width="2.6328125" style="4" customWidth="1"/>
    <col min="5134" max="5377" width="9.6328125" style="4"/>
    <col min="5378" max="5389" width="2.6328125" style="4" customWidth="1"/>
    <col min="5390" max="5633" width="9.6328125" style="4"/>
    <col min="5634" max="5645" width="2.6328125" style="4" customWidth="1"/>
    <col min="5646" max="5889" width="9.6328125" style="4"/>
    <col min="5890" max="5901" width="2.6328125" style="4" customWidth="1"/>
    <col min="5902" max="6145" width="9.6328125" style="4"/>
    <col min="6146" max="6157" width="2.6328125" style="4" customWidth="1"/>
    <col min="6158" max="6401" width="9.6328125" style="4"/>
    <col min="6402" max="6413" width="2.6328125" style="4" customWidth="1"/>
    <col min="6414" max="6657" width="9.6328125" style="4"/>
    <col min="6658" max="6669" width="2.6328125" style="4" customWidth="1"/>
    <col min="6670" max="6913" width="9.6328125" style="4"/>
    <col min="6914" max="6925" width="2.6328125" style="4" customWidth="1"/>
    <col min="6926" max="7169" width="9.6328125" style="4"/>
    <col min="7170" max="7181" width="2.6328125" style="4" customWidth="1"/>
    <col min="7182" max="7425" width="9.6328125" style="4"/>
    <col min="7426" max="7437" width="2.6328125" style="4" customWidth="1"/>
    <col min="7438" max="7681" width="9.6328125" style="4"/>
    <col min="7682" max="7693" width="2.6328125" style="4" customWidth="1"/>
    <col min="7694" max="7937" width="9.6328125" style="4"/>
    <col min="7938" max="7949" width="2.6328125" style="4" customWidth="1"/>
    <col min="7950" max="8193" width="9.6328125" style="4"/>
    <col min="8194" max="8205" width="2.6328125" style="4" customWidth="1"/>
    <col min="8206" max="8449" width="9.6328125" style="4"/>
    <col min="8450" max="8461" width="2.6328125" style="4" customWidth="1"/>
    <col min="8462" max="8705" width="9.6328125" style="4"/>
    <col min="8706" max="8717" width="2.6328125" style="4" customWidth="1"/>
    <col min="8718" max="8961" width="9.6328125" style="4"/>
    <col min="8962" max="8973" width="2.6328125" style="4" customWidth="1"/>
    <col min="8974" max="9217" width="9.6328125" style="4"/>
    <col min="9218" max="9229" width="2.6328125" style="4" customWidth="1"/>
    <col min="9230" max="9473" width="9.6328125" style="4"/>
    <col min="9474" max="9485" width="2.6328125" style="4" customWidth="1"/>
    <col min="9486" max="9729" width="9.6328125" style="4"/>
    <col min="9730" max="9741" width="2.6328125" style="4" customWidth="1"/>
    <col min="9742" max="9985" width="9.6328125" style="4"/>
    <col min="9986" max="9997" width="2.6328125" style="4" customWidth="1"/>
    <col min="9998" max="10241" width="9.6328125" style="4"/>
    <col min="10242" max="10253" width="2.6328125" style="4" customWidth="1"/>
    <col min="10254" max="10497" width="9.6328125" style="4"/>
    <col min="10498" max="10509" width="2.6328125" style="4" customWidth="1"/>
    <col min="10510" max="10753" width="9.6328125" style="4"/>
    <col min="10754" max="10765" width="2.6328125" style="4" customWidth="1"/>
    <col min="10766" max="11009" width="9.6328125" style="4"/>
    <col min="11010" max="11021" width="2.6328125" style="4" customWidth="1"/>
    <col min="11022" max="11265" width="9.6328125" style="4"/>
    <col min="11266" max="11277" width="2.6328125" style="4" customWidth="1"/>
    <col min="11278" max="11521" width="9.6328125" style="4"/>
    <col min="11522" max="11533" width="2.6328125" style="4" customWidth="1"/>
    <col min="11534" max="11777" width="9.6328125" style="4"/>
    <col min="11778" max="11789" width="2.6328125" style="4" customWidth="1"/>
    <col min="11790" max="12033" width="9.6328125" style="4"/>
    <col min="12034" max="12045" width="2.6328125" style="4" customWidth="1"/>
    <col min="12046" max="12289" width="9.6328125" style="4"/>
    <col min="12290" max="12301" width="2.6328125" style="4" customWidth="1"/>
    <col min="12302" max="12545" width="9.6328125" style="4"/>
    <col min="12546" max="12557" width="2.6328125" style="4" customWidth="1"/>
    <col min="12558" max="12801" width="9.6328125" style="4"/>
    <col min="12802" max="12813" width="2.6328125" style="4" customWidth="1"/>
    <col min="12814" max="13057" width="9.6328125" style="4"/>
    <col min="13058" max="13069" width="2.6328125" style="4" customWidth="1"/>
    <col min="13070" max="13313" width="9.6328125" style="4"/>
    <col min="13314" max="13325" width="2.6328125" style="4" customWidth="1"/>
    <col min="13326" max="13569" width="9.6328125" style="4"/>
    <col min="13570" max="13581" width="2.6328125" style="4" customWidth="1"/>
    <col min="13582" max="13825" width="9.6328125" style="4"/>
    <col min="13826" max="13837" width="2.6328125" style="4" customWidth="1"/>
    <col min="13838" max="14081" width="9.6328125" style="4"/>
    <col min="14082" max="14093" width="2.6328125" style="4" customWidth="1"/>
    <col min="14094" max="14337" width="9.6328125" style="4"/>
    <col min="14338" max="14349" width="2.6328125" style="4" customWidth="1"/>
    <col min="14350" max="14593" width="9.6328125" style="4"/>
    <col min="14594" max="14605" width="2.6328125" style="4" customWidth="1"/>
    <col min="14606" max="14849" width="9.6328125" style="4"/>
    <col min="14850" max="14861" width="2.6328125" style="4" customWidth="1"/>
    <col min="14862" max="15105" width="9.6328125" style="4"/>
    <col min="15106" max="15117" width="2.6328125" style="4" customWidth="1"/>
    <col min="15118" max="15361" width="9.6328125" style="4"/>
    <col min="15362" max="15373" width="2.6328125" style="4" customWidth="1"/>
    <col min="15374" max="15617" width="9.6328125" style="4"/>
    <col min="15618" max="15629" width="2.6328125" style="4" customWidth="1"/>
    <col min="15630" max="15873" width="9.6328125" style="4"/>
    <col min="15874" max="15885" width="2.6328125" style="4" customWidth="1"/>
    <col min="15886" max="16129" width="9.6328125" style="4"/>
    <col min="16130" max="16141" width="2.6328125" style="4" customWidth="1"/>
    <col min="16142" max="16384" width="9.6328125" style="4"/>
  </cols>
  <sheetData>
    <row r="1" spans="1:29" ht="12.5" customHeight="1">
      <c r="A1" s="53" t="s">
        <v>232</v>
      </c>
      <c r="B1" s="54"/>
      <c r="C1" s="54"/>
      <c r="D1" s="54"/>
      <c r="E1" s="54"/>
      <c r="F1" s="54"/>
      <c r="G1" s="54"/>
      <c r="H1" s="54"/>
      <c r="I1" s="54"/>
      <c r="J1" s="54"/>
      <c r="K1" s="8" t="s">
        <v>236</v>
      </c>
      <c r="L1" s="9" t="s">
        <v>237</v>
      </c>
      <c r="M1" s="9" t="s">
        <v>237</v>
      </c>
      <c r="N1" s="22" t="s">
        <v>274</v>
      </c>
      <c r="O1" s="9" t="s">
        <v>238</v>
      </c>
      <c r="P1" s="9" t="s">
        <v>239</v>
      </c>
      <c r="Q1" s="9" t="s">
        <v>238</v>
      </c>
      <c r="R1" s="22" t="s">
        <v>276</v>
      </c>
      <c r="S1" s="9" t="s">
        <v>240</v>
      </c>
      <c r="T1" s="9" t="s">
        <v>240</v>
      </c>
      <c r="U1" s="22" t="s">
        <v>277</v>
      </c>
      <c r="V1" s="9" t="s">
        <v>241</v>
      </c>
      <c r="W1" s="9" t="s">
        <v>242</v>
      </c>
      <c r="X1" s="9" t="s">
        <v>243</v>
      </c>
      <c r="Y1" s="9" t="s">
        <v>244</v>
      </c>
      <c r="Z1" s="9" t="s">
        <v>245</v>
      </c>
      <c r="AA1" s="9" t="s">
        <v>246</v>
      </c>
      <c r="AB1" s="9" t="s">
        <v>247</v>
      </c>
      <c r="AC1" s="94" t="s">
        <v>248</v>
      </c>
    </row>
    <row r="2" spans="1:29" ht="12.5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10" t="s">
        <v>0</v>
      </c>
      <c r="L2" s="11" t="s">
        <v>1</v>
      </c>
      <c r="M2" s="11" t="s">
        <v>60</v>
      </c>
      <c r="N2" s="26" t="s">
        <v>275</v>
      </c>
      <c r="O2" s="11" t="s">
        <v>2</v>
      </c>
      <c r="P2" s="11" t="s">
        <v>3</v>
      </c>
      <c r="Q2" s="11" t="s">
        <v>4</v>
      </c>
      <c r="R2" s="26" t="s">
        <v>275</v>
      </c>
      <c r="S2" s="11" t="s">
        <v>0</v>
      </c>
      <c r="T2" s="11" t="s">
        <v>5</v>
      </c>
      <c r="U2" s="26" t="s">
        <v>275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95"/>
    </row>
    <row r="3" spans="1:29" s="5" customFormat="1" ht="12.5" customHeight="1">
      <c r="A3" s="57" t="s">
        <v>72</v>
      </c>
      <c r="B3" s="58"/>
      <c r="C3" s="58"/>
      <c r="D3" s="58"/>
      <c r="E3" s="58"/>
      <c r="F3" s="58"/>
      <c r="G3" s="58"/>
      <c r="H3" s="58"/>
      <c r="I3" s="58"/>
      <c r="J3" s="59"/>
      <c r="K3" s="37">
        <v>22207</v>
      </c>
      <c r="L3" s="37">
        <v>38443</v>
      </c>
      <c r="M3" s="37">
        <v>34789</v>
      </c>
      <c r="N3" s="28" t="s">
        <v>278</v>
      </c>
      <c r="O3" s="37">
        <v>16589</v>
      </c>
      <c r="P3" s="37">
        <v>17958</v>
      </c>
      <c r="Q3" s="37">
        <v>38749</v>
      </c>
      <c r="R3" s="28" t="s">
        <v>278</v>
      </c>
      <c r="S3" s="37">
        <v>23347</v>
      </c>
      <c r="T3" s="37">
        <v>37431</v>
      </c>
      <c r="U3" s="28" t="s">
        <v>278</v>
      </c>
      <c r="V3" s="37">
        <v>25112</v>
      </c>
      <c r="W3" s="37">
        <v>26024</v>
      </c>
      <c r="X3" s="37">
        <v>21360</v>
      </c>
      <c r="Y3" s="37">
        <v>16056</v>
      </c>
      <c r="Z3" s="37">
        <v>19149</v>
      </c>
      <c r="AA3" s="37">
        <v>37712</v>
      </c>
      <c r="AB3" s="37">
        <v>20275</v>
      </c>
      <c r="AC3" s="12" t="s">
        <v>249</v>
      </c>
    </row>
    <row r="4" spans="1:29" s="5" customFormat="1" ht="12.5" customHeight="1">
      <c r="A4" s="60" t="s">
        <v>73</v>
      </c>
      <c r="B4" s="61"/>
      <c r="C4" s="61"/>
      <c r="D4" s="61"/>
      <c r="E4" s="61"/>
      <c r="F4" s="61"/>
      <c r="G4" s="61"/>
      <c r="H4" s="61"/>
      <c r="I4" s="61"/>
      <c r="J4" s="62"/>
      <c r="K4" s="38">
        <v>23468</v>
      </c>
      <c r="L4" s="38">
        <v>38443</v>
      </c>
      <c r="M4" s="38">
        <v>34520</v>
      </c>
      <c r="N4" s="29" t="s">
        <v>278</v>
      </c>
      <c r="O4" s="38">
        <v>23468</v>
      </c>
      <c r="P4" s="38">
        <v>24929</v>
      </c>
      <c r="Q4" s="38">
        <v>38749</v>
      </c>
      <c r="R4" s="29" t="s">
        <v>278</v>
      </c>
      <c r="S4" s="38">
        <v>24929</v>
      </c>
      <c r="T4" s="38">
        <v>37438</v>
      </c>
      <c r="U4" s="29" t="s">
        <v>278</v>
      </c>
      <c r="V4" s="38">
        <v>25112</v>
      </c>
      <c r="W4" s="38">
        <v>26024</v>
      </c>
      <c r="X4" s="38">
        <v>23468</v>
      </c>
      <c r="Y4" s="38">
        <v>23468</v>
      </c>
      <c r="Z4" s="38">
        <v>24563</v>
      </c>
      <c r="AA4" s="38">
        <v>37712</v>
      </c>
      <c r="AB4" s="38">
        <v>23468</v>
      </c>
      <c r="AC4" s="13" t="s">
        <v>249</v>
      </c>
    </row>
    <row r="5" spans="1:29" s="5" customFormat="1" ht="12.5" customHeight="1">
      <c r="A5" s="60" t="s">
        <v>74</v>
      </c>
      <c r="B5" s="61"/>
      <c r="C5" s="61"/>
      <c r="D5" s="61"/>
      <c r="E5" s="61"/>
      <c r="F5" s="61"/>
      <c r="G5" s="61"/>
      <c r="H5" s="61"/>
      <c r="I5" s="61"/>
      <c r="J5" s="62"/>
      <c r="K5" s="39" t="s">
        <v>250</v>
      </c>
      <c r="L5" s="39" t="s">
        <v>250</v>
      </c>
      <c r="M5" s="39" t="s">
        <v>250</v>
      </c>
      <c r="N5" s="13" t="s">
        <v>278</v>
      </c>
      <c r="O5" s="39" t="s">
        <v>250</v>
      </c>
      <c r="P5" s="39" t="s">
        <v>250</v>
      </c>
      <c r="Q5" s="39" t="s">
        <v>250</v>
      </c>
      <c r="R5" s="13" t="s">
        <v>278</v>
      </c>
      <c r="S5" s="39" t="s">
        <v>251</v>
      </c>
      <c r="T5" s="39" t="s">
        <v>251</v>
      </c>
      <c r="U5" s="13" t="s">
        <v>278</v>
      </c>
      <c r="V5" s="39" t="s">
        <v>250</v>
      </c>
      <c r="W5" s="39" t="s">
        <v>251</v>
      </c>
      <c r="X5" s="39" t="s">
        <v>250</v>
      </c>
      <c r="Y5" s="39" t="s">
        <v>251</v>
      </c>
      <c r="Z5" s="39" t="s">
        <v>250</v>
      </c>
      <c r="AA5" s="39" t="s">
        <v>250</v>
      </c>
      <c r="AB5" s="39" t="s">
        <v>251</v>
      </c>
      <c r="AC5" s="13" t="s">
        <v>249</v>
      </c>
    </row>
    <row r="6" spans="1:29" s="5" customFormat="1" ht="12.5" customHeight="1">
      <c r="A6" s="60" t="s">
        <v>75</v>
      </c>
      <c r="B6" s="61"/>
      <c r="C6" s="61"/>
      <c r="D6" s="61"/>
      <c r="E6" s="61"/>
      <c r="F6" s="61"/>
      <c r="G6" s="61"/>
      <c r="H6" s="61"/>
      <c r="I6" s="61"/>
      <c r="J6" s="62"/>
      <c r="K6" s="39" t="s">
        <v>252</v>
      </c>
      <c r="L6" s="39" t="s">
        <v>252</v>
      </c>
      <c r="M6" s="39" t="s">
        <v>252</v>
      </c>
      <c r="N6" s="13" t="s">
        <v>278</v>
      </c>
      <c r="O6" s="39" t="s">
        <v>252</v>
      </c>
      <c r="P6" s="39" t="s">
        <v>252</v>
      </c>
      <c r="Q6" s="39" t="s">
        <v>252</v>
      </c>
      <c r="R6" s="13" t="s">
        <v>278</v>
      </c>
      <c r="S6" s="39" t="s">
        <v>253</v>
      </c>
      <c r="T6" s="39" t="s">
        <v>253</v>
      </c>
      <c r="U6" s="13" t="s">
        <v>278</v>
      </c>
      <c r="V6" s="39" t="s">
        <v>252</v>
      </c>
      <c r="W6" s="39" t="s">
        <v>253</v>
      </c>
      <c r="X6" s="39" t="s">
        <v>252</v>
      </c>
      <c r="Y6" s="39" t="s">
        <v>253</v>
      </c>
      <c r="Z6" s="39" t="s">
        <v>252</v>
      </c>
      <c r="AA6" s="39" t="s">
        <v>252</v>
      </c>
      <c r="AB6" s="39" t="s">
        <v>253</v>
      </c>
      <c r="AC6" s="13" t="s">
        <v>249</v>
      </c>
    </row>
    <row r="7" spans="1:29" s="5" customFormat="1" ht="12.5" customHeight="1">
      <c r="A7" s="87" t="s">
        <v>84</v>
      </c>
      <c r="B7" s="61" t="s">
        <v>76</v>
      </c>
      <c r="C7" s="61"/>
      <c r="D7" s="61"/>
      <c r="E7" s="61"/>
      <c r="F7" s="61"/>
      <c r="G7" s="61"/>
      <c r="H7" s="61"/>
      <c r="I7" s="61"/>
      <c r="J7" s="62"/>
      <c r="K7" s="39" t="s">
        <v>254</v>
      </c>
      <c r="L7" s="39" t="s">
        <v>254</v>
      </c>
      <c r="M7" s="39" t="s">
        <v>254</v>
      </c>
      <c r="N7" s="13" t="s">
        <v>278</v>
      </c>
      <c r="O7" s="39" t="s">
        <v>254</v>
      </c>
      <c r="P7" s="39" t="s">
        <v>254</v>
      </c>
      <c r="Q7" s="39" t="s">
        <v>254</v>
      </c>
      <c r="R7" s="13" t="s">
        <v>278</v>
      </c>
      <c r="S7" s="39" t="s">
        <v>254</v>
      </c>
      <c r="T7" s="39" t="s">
        <v>254</v>
      </c>
      <c r="U7" s="13" t="s">
        <v>278</v>
      </c>
      <c r="V7" s="39" t="s">
        <v>254</v>
      </c>
      <c r="W7" s="39" t="s">
        <v>254</v>
      </c>
      <c r="X7" s="39" t="s">
        <v>254</v>
      </c>
      <c r="Y7" s="39" t="s">
        <v>254</v>
      </c>
      <c r="Z7" s="39" t="s">
        <v>254</v>
      </c>
      <c r="AA7" s="39" t="s">
        <v>254</v>
      </c>
      <c r="AB7" s="39" t="s">
        <v>254</v>
      </c>
      <c r="AC7" s="13" t="s">
        <v>249</v>
      </c>
    </row>
    <row r="8" spans="1:29" ht="12.5" customHeight="1">
      <c r="A8" s="87"/>
      <c r="B8" s="66" t="s">
        <v>77</v>
      </c>
      <c r="C8" s="63" t="s">
        <v>78</v>
      </c>
      <c r="D8" s="64"/>
      <c r="E8" s="64"/>
      <c r="F8" s="64"/>
      <c r="G8" s="64"/>
      <c r="H8" s="64"/>
      <c r="I8" s="64"/>
      <c r="J8" s="65"/>
      <c r="K8" s="40">
        <v>624</v>
      </c>
      <c r="L8" s="40">
        <v>584</v>
      </c>
      <c r="M8" s="40">
        <v>300</v>
      </c>
      <c r="N8" s="14">
        <f>SUM(K8:M8)</f>
        <v>1508</v>
      </c>
      <c r="O8" s="40">
        <v>663</v>
      </c>
      <c r="P8" s="40">
        <v>343</v>
      </c>
      <c r="Q8" s="40">
        <v>376</v>
      </c>
      <c r="R8" s="14">
        <f>SUM(O8:Q8)</f>
        <v>1382</v>
      </c>
      <c r="S8" s="40">
        <v>476</v>
      </c>
      <c r="T8" s="40">
        <v>367</v>
      </c>
      <c r="U8" s="14">
        <f>SUM(S8:T8)</f>
        <v>843</v>
      </c>
      <c r="V8" s="40">
        <v>410</v>
      </c>
      <c r="W8" s="40">
        <v>530</v>
      </c>
      <c r="X8" s="40">
        <v>417</v>
      </c>
      <c r="Y8" s="40">
        <v>401</v>
      </c>
      <c r="Z8" s="40">
        <v>136</v>
      </c>
      <c r="AA8" s="40">
        <v>341</v>
      </c>
      <c r="AB8" s="40">
        <v>403</v>
      </c>
      <c r="AC8" s="14">
        <f>SUM(K8:AB8)-N8-R8-U8</f>
        <v>6371</v>
      </c>
    </row>
    <row r="9" spans="1:29" ht="12.5" customHeight="1">
      <c r="A9" s="87"/>
      <c r="B9" s="66"/>
      <c r="C9" s="63" t="s">
        <v>79</v>
      </c>
      <c r="D9" s="64"/>
      <c r="E9" s="64"/>
      <c r="F9" s="64"/>
      <c r="G9" s="64"/>
      <c r="H9" s="64"/>
      <c r="I9" s="64"/>
      <c r="J9" s="65"/>
      <c r="K9" s="40">
        <v>0</v>
      </c>
      <c r="L9" s="40">
        <v>0</v>
      </c>
      <c r="M9" s="40">
        <v>0</v>
      </c>
      <c r="N9" s="14">
        <f t="shared" ref="N9:N13" si="0">SUM(K9:M9)</f>
        <v>0</v>
      </c>
      <c r="O9" s="40">
        <v>0</v>
      </c>
      <c r="P9" s="40">
        <v>0</v>
      </c>
      <c r="Q9" s="40">
        <v>0</v>
      </c>
      <c r="R9" s="14">
        <f t="shared" ref="R9:R13" si="1">SUM(O9:Q9)</f>
        <v>0</v>
      </c>
      <c r="S9" s="40">
        <v>0</v>
      </c>
      <c r="T9" s="40">
        <v>50</v>
      </c>
      <c r="U9" s="14">
        <f t="shared" ref="U9:U13" si="2">SUM(S9:T9)</f>
        <v>50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14">
        <f t="shared" ref="AC9:AC13" si="3">SUM(K9:AB9)-N9-R9-U9</f>
        <v>50</v>
      </c>
    </row>
    <row r="10" spans="1:29" ht="12.5" customHeight="1">
      <c r="A10" s="87"/>
      <c r="B10" s="66"/>
      <c r="C10" s="63" t="s">
        <v>80</v>
      </c>
      <c r="D10" s="64"/>
      <c r="E10" s="64"/>
      <c r="F10" s="64"/>
      <c r="G10" s="64"/>
      <c r="H10" s="64"/>
      <c r="I10" s="64"/>
      <c r="J10" s="65"/>
      <c r="K10" s="40">
        <v>0</v>
      </c>
      <c r="L10" s="40">
        <v>0</v>
      </c>
      <c r="M10" s="40">
        <v>0</v>
      </c>
      <c r="N10" s="14">
        <f t="shared" si="0"/>
        <v>0</v>
      </c>
      <c r="O10" s="40">
        <v>0</v>
      </c>
      <c r="P10" s="40">
        <v>40</v>
      </c>
      <c r="Q10" s="40">
        <v>0</v>
      </c>
      <c r="R10" s="14">
        <f t="shared" si="1"/>
        <v>40</v>
      </c>
      <c r="S10" s="40">
        <v>0</v>
      </c>
      <c r="T10" s="40">
        <v>0</v>
      </c>
      <c r="U10" s="14">
        <f t="shared" si="2"/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14">
        <f t="shared" si="3"/>
        <v>40</v>
      </c>
    </row>
    <row r="11" spans="1:29" ht="12.5" customHeight="1">
      <c r="A11" s="87"/>
      <c r="B11" s="66"/>
      <c r="C11" s="63" t="s">
        <v>81</v>
      </c>
      <c r="D11" s="64"/>
      <c r="E11" s="64"/>
      <c r="F11" s="64"/>
      <c r="G11" s="64"/>
      <c r="H11" s="64"/>
      <c r="I11" s="64"/>
      <c r="J11" s="65"/>
      <c r="K11" s="40">
        <v>0</v>
      </c>
      <c r="L11" s="40">
        <v>50</v>
      </c>
      <c r="M11" s="40">
        <v>0</v>
      </c>
      <c r="N11" s="14">
        <f t="shared" si="0"/>
        <v>50</v>
      </c>
      <c r="O11" s="40">
        <v>38</v>
      </c>
      <c r="P11" s="40">
        <v>0</v>
      </c>
      <c r="Q11" s="40">
        <v>0</v>
      </c>
      <c r="R11" s="14">
        <f t="shared" si="1"/>
        <v>38</v>
      </c>
      <c r="S11" s="40">
        <v>0</v>
      </c>
      <c r="T11" s="40">
        <v>0</v>
      </c>
      <c r="U11" s="14">
        <f t="shared" si="2"/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14">
        <f t="shared" si="3"/>
        <v>88</v>
      </c>
    </row>
    <row r="12" spans="1:29" ht="12.5" customHeight="1">
      <c r="A12" s="87"/>
      <c r="B12" s="66"/>
      <c r="C12" s="63" t="s">
        <v>82</v>
      </c>
      <c r="D12" s="64"/>
      <c r="E12" s="64"/>
      <c r="F12" s="64"/>
      <c r="G12" s="64"/>
      <c r="H12" s="64"/>
      <c r="I12" s="64"/>
      <c r="J12" s="65"/>
      <c r="K12" s="40">
        <v>26</v>
      </c>
      <c r="L12" s="40">
        <v>0</v>
      </c>
      <c r="M12" s="40">
        <v>0</v>
      </c>
      <c r="N12" s="14">
        <f t="shared" si="0"/>
        <v>26</v>
      </c>
      <c r="O12" s="40">
        <v>12</v>
      </c>
      <c r="P12" s="40">
        <v>0</v>
      </c>
      <c r="Q12" s="40">
        <v>0</v>
      </c>
      <c r="R12" s="14">
        <f t="shared" si="1"/>
        <v>12</v>
      </c>
      <c r="S12" s="40">
        <v>6</v>
      </c>
      <c r="T12" s="40">
        <v>0</v>
      </c>
      <c r="U12" s="14">
        <f t="shared" si="2"/>
        <v>6</v>
      </c>
      <c r="V12" s="40">
        <v>6</v>
      </c>
      <c r="W12" s="40">
        <v>6</v>
      </c>
      <c r="X12" s="40">
        <v>0</v>
      </c>
      <c r="Y12" s="40">
        <v>0</v>
      </c>
      <c r="Z12" s="40">
        <v>0</v>
      </c>
      <c r="AA12" s="40">
        <v>6</v>
      </c>
      <c r="AB12" s="40">
        <v>0</v>
      </c>
      <c r="AC12" s="14">
        <f t="shared" si="3"/>
        <v>62</v>
      </c>
    </row>
    <row r="13" spans="1:29" ht="12.5" customHeight="1">
      <c r="A13" s="87"/>
      <c r="B13" s="66"/>
      <c r="C13" s="63" t="s">
        <v>7</v>
      </c>
      <c r="D13" s="64"/>
      <c r="E13" s="64"/>
      <c r="F13" s="64"/>
      <c r="G13" s="64"/>
      <c r="H13" s="64"/>
      <c r="I13" s="64"/>
      <c r="J13" s="65"/>
      <c r="K13" s="40">
        <v>650</v>
      </c>
      <c r="L13" s="40">
        <v>634</v>
      </c>
      <c r="M13" s="40">
        <v>300</v>
      </c>
      <c r="N13" s="14">
        <f t="shared" si="0"/>
        <v>1584</v>
      </c>
      <c r="O13" s="40">
        <v>713</v>
      </c>
      <c r="P13" s="40">
        <v>383</v>
      </c>
      <c r="Q13" s="40">
        <v>376</v>
      </c>
      <c r="R13" s="14">
        <f t="shared" si="1"/>
        <v>1472</v>
      </c>
      <c r="S13" s="40">
        <v>482</v>
      </c>
      <c r="T13" s="40">
        <v>417</v>
      </c>
      <c r="U13" s="14">
        <f t="shared" si="2"/>
        <v>899</v>
      </c>
      <c r="V13" s="40">
        <v>416</v>
      </c>
      <c r="W13" s="40">
        <v>536</v>
      </c>
      <c r="X13" s="40">
        <v>417</v>
      </c>
      <c r="Y13" s="40">
        <v>401</v>
      </c>
      <c r="Z13" s="40">
        <v>136</v>
      </c>
      <c r="AA13" s="40">
        <v>347</v>
      </c>
      <c r="AB13" s="40">
        <v>403</v>
      </c>
      <c r="AC13" s="14">
        <f t="shared" si="3"/>
        <v>6611</v>
      </c>
    </row>
    <row r="14" spans="1:29" s="5" customFormat="1" ht="27.65" customHeight="1">
      <c r="A14" s="87"/>
      <c r="B14" s="61" t="s">
        <v>83</v>
      </c>
      <c r="C14" s="61"/>
      <c r="D14" s="61"/>
      <c r="E14" s="61"/>
      <c r="F14" s="61"/>
      <c r="G14" s="61"/>
      <c r="H14" s="61"/>
      <c r="I14" s="61"/>
      <c r="J14" s="62"/>
      <c r="K14" s="33" t="s">
        <v>289</v>
      </c>
      <c r="L14" s="34" t="s">
        <v>289</v>
      </c>
      <c r="M14" s="34" t="s">
        <v>289</v>
      </c>
      <c r="N14" s="30" t="s">
        <v>249</v>
      </c>
      <c r="O14" s="34" t="s">
        <v>289</v>
      </c>
      <c r="P14" s="34" t="s">
        <v>289</v>
      </c>
      <c r="Q14" s="34" t="s">
        <v>289</v>
      </c>
      <c r="R14" s="30" t="s">
        <v>249</v>
      </c>
      <c r="S14" s="34" t="s">
        <v>289</v>
      </c>
      <c r="T14" s="34" t="s">
        <v>289</v>
      </c>
      <c r="U14" s="30" t="s">
        <v>249</v>
      </c>
      <c r="V14" s="34" t="s">
        <v>289</v>
      </c>
      <c r="W14" s="34" t="s">
        <v>289</v>
      </c>
      <c r="X14" s="34" t="s">
        <v>289</v>
      </c>
      <c r="Y14" s="34" t="s">
        <v>289</v>
      </c>
      <c r="Z14" s="21" t="s">
        <v>285</v>
      </c>
      <c r="AA14" s="34" t="s">
        <v>289</v>
      </c>
      <c r="AB14" s="34" t="s">
        <v>289</v>
      </c>
      <c r="AC14" s="13" t="s">
        <v>249</v>
      </c>
    </row>
    <row r="15" spans="1:29" ht="12.5" customHeight="1">
      <c r="A15" s="87"/>
      <c r="B15" s="67" t="s">
        <v>85</v>
      </c>
      <c r="C15" s="61" t="s">
        <v>86</v>
      </c>
      <c r="D15" s="61"/>
      <c r="E15" s="61"/>
      <c r="F15" s="61"/>
      <c r="G15" s="61"/>
      <c r="H15" s="61"/>
      <c r="I15" s="61"/>
      <c r="J15" s="62"/>
      <c r="K15" s="40">
        <v>79612</v>
      </c>
      <c r="L15" s="40">
        <v>74148</v>
      </c>
      <c r="M15" s="40">
        <v>38737</v>
      </c>
      <c r="N15" s="14">
        <f>SUM(K15:M15)</f>
        <v>192497</v>
      </c>
      <c r="O15" s="40">
        <v>49902</v>
      </c>
      <c r="P15" s="40">
        <v>36071</v>
      </c>
      <c r="Q15" s="40">
        <v>35620</v>
      </c>
      <c r="R15" s="14">
        <f>SUM(O15:Q15)</f>
        <v>121593</v>
      </c>
      <c r="S15" s="40">
        <v>26943</v>
      </c>
      <c r="T15" s="40">
        <v>20253</v>
      </c>
      <c r="U15" s="14">
        <f>SUM(S15:T15)</f>
        <v>47196</v>
      </c>
      <c r="V15" s="40">
        <v>34719</v>
      </c>
      <c r="W15" s="40">
        <v>57595</v>
      </c>
      <c r="X15" s="40">
        <v>24269</v>
      </c>
      <c r="Y15" s="40">
        <v>28878</v>
      </c>
      <c r="Z15" s="40">
        <v>9257</v>
      </c>
      <c r="AA15" s="40">
        <v>32585</v>
      </c>
      <c r="AB15" s="40">
        <v>27111</v>
      </c>
      <c r="AC15" s="14">
        <f t="shared" ref="AC15:AC22" si="4">SUM(K15:AB15)-N15-R15-U15</f>
        <v>575700</v>
      </c>
    </row>
    <row r="16" spans="1:29" ht="12.5" customHeight="1">
      <c r="A16" s="87"/>
      <c r="B16" s="68"/>
      <c r="C16" s="61" t="s">
        <v>87</v>
      </c>
      <c r="D16" s="61"/>
      <c r="E16" s="61"/>
      <c r="F16" s="61"/>
      <c r="G16" s="61"/>
      <c r="H16" s="61"/>
      <c r="I16" s="61"/>
      <c r="J16" s="62"/>
      <c r="K16" s="40">
        <v>0</v>
      </c>
      <c r="L16" s="40">
        <v>0</v>
      </c>
      <c r="M16" s="40">
        <v>0</v>
      </c>
      <c r="N16" s="14">
        <f t="shared" ref="N16:N19" si="5">SUM(K16:M16)</f>
        <v>0</v>
      </c>
      <c r="O16" s="40">
        <v>0</v>
      </c>
      <c r="P16" s="40">
        <v>0</v>
      </c>
      <c r="Q16" s="40">
        <v>0</v>
      </c>
      <c r="R16" s="14">
        <f t="shared" ref="R16:R19" si="6">SUM(O16:Q16)</f>
        <v>0</v>
      </c>
      <c r="S16" s="40">
        <v>0</v>
      </c>
      <c r="T16" s="40">
        <v>261</v>
      </c>
      <c r="U16" s="14">
        <f t="shared" ref="U16:U19" si="7">SUM(S16:T16)</f>
        <v>261</v>
      </c>
      <c r="V16" s="40">
        <v>0</v>
      </c>
      <c r="W16" s="40">
        <v>0</v>
      </c>
      <c r="X16" s="40">
        <v>124</v>
      </c>
      <c r="Y16" s="40">
        <v>0</v>
      </c>
      <c r="Z16" s="40">
        <v>136</v>
      </c>
      <c r="AA16" s="40">
        <v>0</v>
      </c>
      <c r="AB16" s="40">
        <v>0</v>
      </c>
      <c r="AC16" s="14">
        <f t="shared" si="4"/>
        <v>521</v>
      </c>
    </row>
    <row r="17" spans="1:29" ht="12.5" customHeight="1">
      <c r="A17" s="87"/>
      <c r="B17" s="68"/>
      <c r="C17" s="61" t="s">
        <v>88</v>
      </c>
      <c r="D17" s="61"/>
      <c r="E17" s="61"/>
      <c r="F17" s="61"/>
      <c r="G17" s="61"/>
      <c r="H17" s="61"/>
      <c r="I17" s="61"/>
      <c r="J17" s="62"/>
      <c r="K17" s="40">
        <v>0</v>
      </c>
      <c r="L17" s="40">
        <v>0</v>
      </c>
      <c r="M17" s="40">
        <v>0</v>
      </c>
      <c r="N17" s="14">
        <f t="shared" si="5"/>
        <v>0</v>
      </c>
      <c r="O17" s="40">
        <v>0</v>
      </c>
      <c r="P17" s="40">
        <v>0</v>
      </c>
      <c r="Q17" s="40">
        <v>0</v>
      </c>
      <c r="R17" s="14">
        <f t="shared" si="6"/>
        <v>0</v>
      </c>
      <c r="S17" s="40">
        <v>0</v>
      </c>
      <c r="T17" s="40">
        <v>0</v>
      </c>
      <c r="U17" s="14">
        <f t="shared" si="7"/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14">
        <f t="shared" si="4"/>
        <v>0</v>
      </c>
    </row>
    <row r="18" spans="1:29" ht="12.5" customHeight="1">
      <c r="A18" s="87"/>
      <c r="B18" s="69"/>
      <c r="C18" s="63" t="s">
        <v>89</v>
      </c>
      <c r="D18" s="64"/>
      <c r="E18" s="64"/>
      <c r="F18" s="64"/>
      <c r="G18" s="64"/>
      <c r="H18" s="64"/>
      <c r="I18" s="64"/>
      <c r="J18" s="65"/>
      <c r="K18" s="40">
        <v>79612</v>
      </c>
      <c r="L18" s="40">
        <v>74148</v>
      </c>
      <c r="M18" s="40">
        <v>38737</v>
      </c>
      <c r="N18" s="14">
        <f t="shared" si="5"/>
        <v>192497</v>
      </c>
      <c r="O18" s="40">
        <v>49902</v>
      </c>
      <c r="P18" s="40">
        <v>36071</v>
      </c>
      <c r="Q18" s="40">
        <v>35620</v>
      </c>
      <c r="R18" s="14">
        <f t="shared" si="6"/>
        <v>121593</v>
      </c>
      <c r="S18" s="40">
        <v>26943</v>
      </c>
      <c r="T18" s="40">
        <v>20514</v>
      </c>
      <c r="U18" s="14">
        <f t="shared" si="7"/>
        <v>47457</v>
      </c>
      <c r="V18" s="40">
        <v>34719</v>
      </c>
      <c r="W18" s="40">
        <v>57595</v>
      </c>
      <c r="X18" s="40">
        <v>24393</v>
      </c>
      <c r="Y18" s="40">
        <v>28878</v>
      </c>
      <c r="Z18" s="40">
        <v>9393</v>
      </c>
      <c r="AA18" s="40">
        <v>32585</v>
      </c>
      <c r="AB18" s="40">
        <v>27111</v>
      </c>
      <c r="AC18" s="14">
        <f t="shared" si="4"/>
        <v>576221</v>
      </c>
    </row>
    <row r="19" spans="1:29" s="5" customFormat="1" ht="12.5" customHeight="1">
      <c r="A19" s="87"/>
      <c r="B19" s="62" t="s">
        <v>90</v>
      </c>
      <c r="C19" s="91"/>
      <c r="D19" s="91"/>
      <c r="E19" s="91"/>
      <c r="F19" s="91"/>
      <c r="G19" s="91"/>
      <c r="H19" s="91"/>
      <c r="I19" s="91"/>
      <c r="J19" s="92"/>
      <c r="K19" s="40">
        <v>0</v>
      </c>
      <c r="L19" s="40">
        <v>0</v>
      </c>
      <c r="M19" s="40">
        <v>0</v>
      </c>
      <c r="N19" s="14">
        <f t="shared" si="5"/>
        <v>0</v>
      </c>
      <c r="O19" s="40">
        <v>0</v>
      </c>
      <c r="P19" s="40">
        <v>0</v>
      </c>
      <c r="Q19" s="40">
        <v>0</v>
      </c>
      <c r="R19" s="14">
        <f t="shared" si="6"/>
        <v>0</v>
      </c>
      <c r="S19" s="40">
        <v>0</v>
      </c>
      <c r="T19" s="40">
        <v>0</v>
      </c>
      <c r="U19" s="14">
        <f t="shared" si="7"/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14">
        <f t="shared" si="4"/>
        <v>0</v>
      </c>
    </row>
    <row r="20" spans="1:29" s="5" customFormat="1" ht="12.5" customHeight="1">
      <c r="A20" s="87"/>
      <c r="B20" s="70" t="s">
        <v>91</v>
      </c>
      <c r="C20" s="71"/>
      <c r="D20" s="72"/>
      <c r="E20" s="61" t="s">
        <v>92</v>
      </c>
      <c r="F20" s="79"/>
      <c r="G20" s="79"/>
      <c r="H20" s="79"/>
      <c r="I20" s="79"/>
      <c r="J20" s="80"/>
      <c r="K20" s="39" t="s">
        <v>255</v>
      </c>
      <c r="L20" s="39" t="s">
        <v>255</v>
      </c>
      <c r="M20" s="39" t="s">
        <v>255</v>
      </c>
      <c r="N20" s="13" t="s">
        <v>278</v>
      </c>
      <c r="O20" s="39" t="s">
        <v>255</v>
      </c>
      <c r="P20" s="39" t="s">
        <v>255</v>
      </c>
      <c r="Q20" s="39" t="s">
        <v>255</v>
      </c>
      <c r="R20" s="13" t="s">
        <v>278</v>
      </c>
      <c r="S20" s="39" t="s">
        <v>255</v>
      </c>
      <c r="T20" s="39" t="s">
        <v>255</v>
      </c>
      <c r="U20" s="13" t="s">
        <v>278</v>
      </c>
      <c r="V20" s="39" t="s">
        <v>255</v>
      </c>
      <c r="W20" s="39" t="s">
        <v>255</v>
      </c>
      <c r="X20" s="39" t="s">
        <v>255</v>
      </c>
      <c r="Y20" s="39" t="s">
        <v>255</v>
      </c>
      <c r="Z20" s="39" t="s">
        <v>255</v>
      </c>
      <c r="AA20" s="39" t="s">
        <v>255</v>
      </c>
      <c r="AB20" s="39" t="s">
        <v>255</v>
      </c>
      <c r="AC20" s="13" t="s">
        <v>249</v>
      </c>
    </row>
    <row r="21" spans="1:29" ht="12.5" customHeight="1">
      <c r="A21" s="87"/>
      <c r="B21" s="73"/>
      <c r="C21" s="74"/>
      <c r="D21" s="75"/>
      <c r="E21" s="61" t="s">
        <v>224</v>
      </c>
      <c r="F21" s="79"/>
      <c r="G21" s="79"/>
      <c r="H21" s="79"/>
      <c r="I21" s="79"/>
      <c r="J21" s="80"/>
      <c r="K21" s="41">
        <v>24</v>
      </c>
      <c r="L21" s="41">
        <v>33</v>
      </c>
      <c r="M21" s="41">
        <v>30</v>
      </c>
      <c r="N21" s="31">
        <f>SUM(K21:M21)</f>
        <v>87</v>
      </c>
      <c r="O21" s="41">
        <v>20</v>
      </c>
      <c r="P21" s="41">
        <v>41</v>
      </c>
      <c r="Q21" s="41">
        <v>19</v>
      </c>
      <c r="R21" s="31">
        <f>SUM(O21:Q21)</f>
        <v>80</v>
      </c>
      <c r="S21" s="41">
        <v>12</v>
      </c>
      <c r="T21" s="41">
        <v>24</v>
      </c>
      <c r="U21" s="31">
        <f>SUM(S21:T21)</f>
        <v>36</v>
      </c>
      <c r="V21" s="41">
        <v>20</v>
      </c>
      <c r="W21" s="41">
        <v>2</v>
      </c>
      <c r="X21" s="41">
        <v>38</v>
      </c>
      <c r="Y21" s="41">
        <v>5</v>
      </c>
      <c r="Z21" s="41">
        <v>3</v>
      </c>
      <c r="AA21" s="41">
        <v>10</v>
      </c>
      <c r="AB21" s="41">
        <v>4</v>
      </c>
      <c r="AC21" s="14">
        <f t="shared" si="4"/>
        <v>285</v>
      </c>
    </row>
    <row r="22" spans="1:29" ht="12.5" customHeight="1">
      <c r="A22" s="87"/>
      <c r="B22" s="76"/>
      <c r="C22" s="77"/>
      <c r="D22" s="78"/>
      <c r="E22" s="61" t="s">
        <v>225</v>
      </c>
      <c r="F22" s="79"/>
      <c r="G22" s="79"/>
      <c r="H22" s="79"/>
      <c r="I22" s="79"/>
      <c r="J22" s="80"/>
      <c r="K22" s="41">
        <v>24</v>
      </c>
      <c r="L22" s="41">
        <v>33</v>
      </c>
      <c r="M22" s="41">
        <v>0</v>
      </c>
      <c r="N22" s="31">
        <f>SUM(K22:M22)</f>
        <v>57</v>
      </c>
      <c r="O22" s="41">
        <v>20</v>
      </c>
      <c r="P22" s="41">
        <v>0</v>
      </c>
      <c r="Q22" s="41">
        <v>0</v>
      </c>
      <c r="R22" s="31">
        <f>SUM(O22:Q22)</f>
        <v>20</v>
      </c>
      <c r="S22" s="41">
        <v>0</v>
      </c>
      <c r="T22" s="41">
        <v>24</v>
      </c>
      <c r="U22" s="31">
        <f>SUM(S22:T22)</f>
        <v>24</v>
      </c>
      <c r="V22" s="41">
        <v>20</v>
      </c>
      <c r="W22" s="41">
        <v>30</v>
      </c>
      <c r="X22" s="41">
        <v>28</v>
      </c>
      <c r="Y22" s="41">
        <v>0</v>
      </c>
      <c r="Z22" s="41">
        <v>0</v>
      </c>
      <c r="AA22" s="41">
        <v>0</v>
      </c>
      <c r="AB22" s="41">
        <v>0</v>
      </c>
      <c r="AC22" s="14">
        <f t="shared" si="4"/>
        <v>179</v>
      </c>
    </row>
    <row r="23" spans="1:29" s="5" customFormat="1" ht="12.5" customHeight="1">
      <c r="A23" s="87"/>
      <c r="B23" s="61" t="s">
        <v>93</v>
      </c>
      <c r="C23" s="61"/>
      <c r="D23" s="61"/>
      <c r="E23" s="61"/>
      <c r="F23" s="61"/>
      <c r="G23" s="61"/>
      <c r="H23" s="61"/>
      <c r="I23" s="61"/>
      <c r="J23" s="62"/>
      <c r="K23" s="42" t="s">
        <v>256</v>
      </c>
      <c r="L23" s="42" t="s">
        <v>256</v>
      </c>
      <c r="M23" s="42" t="s">
        <v>257</v>
      </c>
      <c r="N23" s="32" t="s">
        <v>278</v>
      </c>
      <c r="O23" s="42" t="s">
        <v>256</v>
      </c>
      <c r="P23" s="42" t="s">
        <v>256</v>
      </c>
      <c r="Q23" s="42" t="s">
        <v>256</v>
      </c>
      <c r="R23" s="32" t="s">
        <v>278</v>
      </c>
      <c r="S23" s="42" t="s">
        <v>256</v>
      </c>
      <c r="T23" s="42" t="s">
        <v>256</v>
      </c>
      <c r="U23" s="32" t="s">
        <v>278</v>
      </c>
      <c r="V23" s="42" t="s">
        <v>256</v>
      </c>
      <c r="W23" s="42" t="s">
        <v>256</v>
      </c>
      <c r="X23" s="42" t="s">
        <v>256</v>
      </c>
      <c r="Y23" s="42" t="s">
        <v>256</v>
      </c>
      <c r="Z23" s="42" t="s">
        <v>257</v>
      </c>
      <c r="AA23" s="42" t="s">
        <v>256</v>
      </c>
      <c r="AB23" s="42" t="s">
        <v>256</v>
      </c>
      <c r="AC23" s="13" t="s">
        <v>249</v>
      </c>
    </row>
    <row r="24" spans="1:29" s="5" customFormat="1" ht="12.5" customHeight="1">
      <c r="A24" s="87"/>
      <c r="B24" s="61" t="s">
        <v>94</v>
      </c>
      <c r="C24" s="61"/>
      <c r="D24" s="61"/>
      <c r="E24" s="61"/>
      <c r="F24" s="61"/>
      <c r="G24" s="61"/>
      <c r="H24" s="61"/>
      <c r="I24" s="61"/>
      <c r="J24" s="62"/>
      <c r="K24" s="39" t="s">
        <v>258</v>
      </c>
      <c r="L24" s="39" t="s">
        <v>259</v>
      </c>
      <c r="M24" s="39" t="s">
        <v>258</v>
      </c>
      <c r="N24" s="13" t="s">
        <v>278</v>
      </c>
      <c r="O24" s="39" t="s">
        <v>258</v>
      </c>
      <c r="P24" s="39" t="s">
        <v>258</v>
      </c>
      <c r="Q24" s="39" t="s">
        <v>259</v>
      </c>
      <c r="R24" s="13" t="s">
        <v>278</v>
      </c>
      <c r="S24" s="39" t="s">
        <v>259</v>
      </c>
      <c r="T24" s="39" t="s">
        <v>259</v>
      </c>
      <c r="U24" s="13" t="s">
        <v>278</v>
      </c>
      <c r="V24" s="39" t="s">
        <v>258</v>
      </c>
      <c r="W24" s="39" t="s">
        <v>258</v>
      </c>
      <c r="X24" s="39" t="s">
        <v>258</v>
      </c>
      <c r="Y24" s="39" t="s">
        <v>258</v>
      </c>
      <c r="Z24" s="39" t="s">
        <v>258</v>
      </c>
      <c r="AA24" s="39" t="s">
        <v>258</v>
      </c>
      <c r="AB24" s="39" t="s">
        <v>258</v>
      </c>
      <c r="AC24" s="13" t="s">
        <v>249</v>
      </c>
    </row>
    <row r="25" spans="1:29" ht="12.5" customHeight="1">
      <c r="A25" s="87" t="s">
        <v>279</v>
      </c>
      <c r="B25" s="63" t="s">
        <v>95</v>
      </c>
      <c r="C25" s="64"/>
      <c r="D25" s="64"/>
      <c r="E25" s="64"/>
      <c r="F25" s="64"/>
      <c r="G25" s="64"/>
      <c r="H25" s="64"/>
      <c r="I25" s="64"/>
      <c r="J25" s="65"/>
      <c r="K25" s="40">
        <v>365</v>
      </c>
      <c r="L25" s="40">
        <v>365</v>
      </c>
      <c r="M25" s="40">
        <v>365</v>
      </c>
      <c r="N25" s="14">
        <f>SUM(K25:M25)</f>
        <v>1095</v>
      </c>
      <c r="O25" s="40">
        <v>365</v>
      </c>
      <c r="P25" s="40">
        <v>365</v>
      </c>
      <c r="Q25" s="40">
        <v>365</v>
      </c>
      <c r="R25" s="14">
        <f>SUM(O25:Q25)</f>
        <v>1095</v>
      </c>
      <c r="S25" s="40">
        <v>365</v>
      </c>
      <c r="T25" s="40">
        <v>365</v>
      </c>
      <c r="U25" s="14">
        <f>SUM(S25:T25)</f>
        <v>730</v>
      </c>
      <c r="V25" s="40">
        <v>365</v>
      </c>
      <c r="W25" s="40">
        <v>365</v>
      </c>
      <c r="X25" s="40">
        <v>365</v>
      </c>
      <c r="Y25" s="40">
        <v>365</v>
      </c>
      <c r="Z25" s="40">
        <v>365</v>
      </c>
      <c r="AA25" s="40">
        <v>365</v>
      </c>
      <c r="AB25" s="40">
        <v>365</v>
      </c>
      <c r="AC25" s="14">
        <f t="shared" ref="AC25:AC37" si="8">SUM(K25:AB25)-N25-R25-U25</f>
        <v>5475</v>
      </c>
    </row>
    <row r="26" spans="1:29" ht="12.5" customHeight="1">
      <c r="A26" s="87"/>
      <c r="B26" s="63" t="s">
        <v>96</v>
      </c>
      <c r="C26" s="64"/>
      <c r="D26" s="64"/>
      <c r="E26" s="64"/>
      <c r="F26" s="64"/>
      <c r="G26" s="64"/>
      <c r="H26" s="64"/>
      <c r="I26" s="64"/>
      <c r="J26" s="65"/>
      <c r="K26" s="40">
        <v>202375</v>
      </c>
      <c r="L26" s="40">
        <v>173534</v>
      </c>
      <c r="M26" s="40">
        <v>90315</v>
      </c>
      <c r="N26" s="14">
        <f t="shared" ref="N26:N37" si="9">SUM(K26:M26)</f>
        <v>466224</v>
      </c>
      <c r="O26" s="40">
        <v>166758</v>
      </c>
      <c r="P26" s="40">
        <v>85797</v>
      </c>
      <c r="Q26" s="40">
        <v>85225</v>
      </c>
      <c r="R26" s="14">
        <f t="shared" ref="R26:R37" si="10">SUM(O26:Q26)</f>
        <v>337780</v>
      </c>
      <c r="S26" s="40">
        <v>69285</v>
      </c>
      <c r="T26" s="40">
        <v>102725</v>
      </c>
      <c r="U26" s="14">
        <f t="shared" ref="U26:U37" si="11">SUM(S26:T26)</f>
        <v>172010</v>
      </c>
      <c r="V26" s="40">
        <v>111755</v>
      </c>
      <c r="W26" s="40">
        <v>150990</v>
      </c>
      <c r="X26" s="40">
        <v>139504</v>
      </c>
      <c r="Y26" s="40">
        <v>100465</v>
      </c>
      <c r="Z26" s="40">
        <v>40344</v>
      </c>
      <c r="AA26" s="40">
        <v>85735</v>
      </c>
      <c r="AB26" s="40">
        <v>94254</v>
      </c>
      <c r="AC26" s="14">
        <f t="shared" si="8"/>
        <v>1699061</v>
      </c>
    </row>
    <row r="27" spans="1:29" ht="12.5" customHeight="1">
      <c r="A27" s="87"/>
      <c r="B27" s="63" t="s">
        <v>97</v>
      </c>
      <c r="C27" s="64"/>
      <c r="D27" s="64"/>
      <c r="E27" s="64"/>
      <c r="F27" s="64"/>
      <c r="G27" s="64"/>
      <c r="H27" s="64"/>
      <c r="I27" s="64"/>
      <c r="J27" s="65"/>
      <c r="K27" s="40">
        <v>243</v>
      </c>
      <c r="L27" s="40">
        <v>243</v>
      </c>
      <c r="M27" s="40">
        <v>243</v>
      </c>
      <c r="N27" s="14">
        <f t="shared" si="9"/>
        <v>729</v>
      </c>
      <c r="O27" s="40">
        <v>243</v>
      </c>
      <c r="P27" s="40">
        <v>243</v>
      </c>
      <c r="Q27" s="40">
        <v>268</v>
      </c>
      <c r="R27" s="14">
        <f t="shared" si="10"/>
        <v>754</v>
      </c>
      <c r="S27" s="40">
        <v>293</v>
      </c>
      <c r="T27" s="40">
        <v>293</v>
      </c>
      <c r="U27" s="14">
        <f t="shared" si="11"/>
        <v>586</v>
      </c>
      <c r="V27" s="40">
        <v>243</v>
      </c>
      <c r="W27" s="40">
        <v>243</v>
      </c>
      <c r="X27" s="40">
        <v>243</v>
      </c>
      <c r="Y27" s="40">
        <v>243</v>
      </c>
      <c r="Z27" s="40">
        <v>243</v>
      </c>
      <c r="AA27" s="40">
        <v>243</v>
      </c>
      <c r="AB27" s="40">
        <v>243</v>
      </c>
      <c r="AC27" s="14">
        <f t="shared" si="8"/>
        <v>3770</v>
      </c>
    </row>
    <row r="28" spans="1:29" ht="12.5" customHeight="1">
      <c r="A28" s="87"/>
      <c r="B28" s="63" t="s">
        <v>226</v>
      </c>
      <c r="C28" s="64"/>
      <c r="D28" s="64"/>
      <c r="E28" s="64"/>
      <c r="F28" s="64"/>
      <c r="G28" s="64"/>
      <c r="H28" s="64"/>
      <c r="I28" s="64"/>
      <c r="J28" s="65"/>
      <c r="K28" s="40">
        <v>337112</v>
      </c>
      <c r="L28" s="40">
        <v>274431</v>
      </c>
      <c r="M28" s="40">
        <v>40736</v>
      </c>
      <c r="N28" s="14">
        <f t="shared" si="9"/>
        <v>652279</v>
      </c>
      <c r="O28" s="40">
        <v>302075</v>
      </c>
      <c r="P28" s="40">
        <v>143027</v>
      </c>
      <c r="Q28" s="40">
        <v>197226</v>
      </c>
      <c r="R28" s="14">
        <f t="shared" si="10"/>
        <v>642328</v>
      </c>
      <c r="S28" s="40">
        <v>118209</v>
      </c>
      <c r="T28" s="40">
        <v>142085</v>
      </c>
      <c r="U28" s="14">
        <f t="shared" si="11"/>
        <v>260294</v>
      </c>
      <c r="V28" s="40">
        <v>184102</v>
      </c>
      <c r="W28" s="40">
        <v>315819</v>
      </c>
      <c r="X28" s="40">
        <v>253430</v>
      </c>
      <c r="Y28" s="40">
        <v>218473</v>
      </c>
      <c r="Z28" s="40">
        <v>69479</v>
      </c>
      <c r="AA28" s="40">
        <v>159348</v>
      </c>
      <c r="AB28" s="40">
        <v>191226</v>
      </c>
      <c r="AC28" s="14">
        <f t="shared" si="8"/>
        <v>2946778</v>
      </c>
    </row>
    <row r="29" spans="1:29" ht="12.5" customHeight="1">
      <c r="A29" s="88" t="s">
        <v>98</v>
      </c>
      <c r="B29" s="63" t="s">
        <v>227</v>
      </c>
      <c r="C29" s="64"/>
      <c r="D29" s="64"/>
      <c r="E29" s="64"/>
      <c r="F29" s="64"/>
      <c r="G29" s="64"/>
      <c r="H29" s="64"/>
      <c r="I29" s="64"/>
      <c r="J29" s="65"/>
      <c r="K29" s="40">
        <v>1625</v>
      </c>
      <c r="L29" s="40">
        <v>0</v>
      </c>
      <c r="M29" s="40">
        <v>552</v>
      </c>
      <c r="N29" s="14">
        <f t="shared" si="9"/>
        <v>2177</v>
      </c>
      <c r="O29" s="40">
        <v>1312</v>
      </c>
      <c r="P29" s="40">
        <v>726</v>
      </c>
      <c r="Q29" s="40">
        <v>3</v>
      </c>
      <c r="R29" s="14">
        <f t="shared" si="10"/>
        <v>2041</v>
      </c>
      <c r="S29" s="40">
        <v>3</v>
      </c>
      <c r="T29" s="40">
        <v>9</v>
      </c>
      <c r="U29" s="14">
        <f t="shared" si="11"/>
        <v>12</v>
      </c>
      <c r="V29" s="40">
        <v>1067</v>
      </c>
      <c r="W29" s="40">
        <v>1331</v>
      </c>
      <c r="X29" s="40">
        <v>883</v>
      </c>
      <c r="Y29" s="40">
        <v>811</v>
      </c>
      <c r="Z29" s="40">
        <v>285</v>
      </c>
      <c r="AA29" s="40">
        <v>741</v>
      </c>
      <c r="AB29" s="40">
        <v>848</v>
      </c>
      <c r="AC29" s="14">
        <f t="shared" si="8"/>
        <v>10196</v>
      </c>
    </row>
    <row r="30" spans="1:29" ht="12.5" customHeight="1">
      <c r="A30" s="89"/>
      <c r="B30" s="63" t="s">
        <v>228</v>
      </c>
      <c r="C30" s="64"/>
      <c r="D30" s="64"/>
      <c r="E30" s="64"/>
      <c r="F30" s="64"/>
      <c r="G30" s="64"/>
      <c r="H30" s="64"/>
      <c r="I30" s="64"/>
      <c r="J30" s="65"/>
      <c r="K30" s="40">
        <v>1625</v>
      </c>
      <c r="L30" s="40">
        <v>0</v>
      </c>
      <c r="M30" s="40">
        <v>552</v>
      </c>
      <c r="N30" s="14">
        <f t="shared" si="9"/>
        <v>2177</v>
      </c>
      <c r="O30" s="40">
        <v>1309</v>
      </c>
      <c r="P30" s="40">
        <v>726</v>
      </c>
      <c r="Q30" s="40">
        <v>3</v>
      </c>
      <c r="R30" s="14">
        <f t="shared" si="10"/>
        <v>2038</v>
      </c>
      <c r="S30" s="40">
        <v>3</v>
      </c>
      <c r="T30" s="40">
        <v>3</v>
      </c>
      <c r="U30" s="14">
        <f t="shared" si="11"/>
        <v>6</v>
      </c>
      <c r="V30" s="40">
        <v>1067</v>
      </c>
      <c r="W30" s="40">
        <v>1331</v>
      </c>
      <c r="X30" s="40">
        <v>880</v>
      </c>
      <c r="Y30" s="40">
        <v>811</v>
      </c>
      <c r="Z30" s="40">
        <v>285</v>
      </c>
      <c r="AA30" s="40">
        <v>741</v>
      </c>
      <c r="AB30" s="40">
        <v>848</v>
      </c>
      <c r="AC30" s="14">
        <f t="shared" si="8"/>
        <v>10184</v>
      </c>
    </row>
    <row r="31" spans="1:29" ht="12.5" customHeight="1">
      <c r="A31" s="89"/>
      <c r="B31" s="62" t="s">
        <v>234</v>
      </c>
      <c r="C31" s="91"/>
      <c r="D31" s="91"/>
      <c r="E31" s="91"/>
      <c r="F31" s="91"/>
      <c r="G31" s="91"/>
      <c r="H31" s="91"/>
      <c r="I31" s="91"/>
      <c r="J31" s="92"/>
      <c r="K31" s="40">
        <v>1164</v>
      </c>
      <c r="L31" s="40">
        <v>0</v>
      </c>
      <c r="M31" s="40">
        <v>458</v>
      </c>
      <c r="N31" s="14">
        <f t="shared" si="9"/>
        <v>1622</v>
      </c>
      <c r="O31" s="40">
        <v>954</v>
      </c>
      <c r="P31" s="40">
        <v>506</v>
      </c>
      <c r="Q31" s="40">
        <v>2</v>
      </c>
      <c r="R31" s="14">
        <f t="shared" si="10"/>
        <v>1462</v>
      </c>
      <c r="S31" s="40">
        <v>3</v>
      </c>
      <c r="T31" s="40">
        <v>3</v>
      </c>
      <c r="U31" s="14">
        <f t="shared" si="11"/>
        <v>6</v>
      </c>
      <c r="V31" s="40">
        <v>675</v>
      </c>
      <c r="W31" s="40">
        <v>927</v>
      </c>
      <c r="X31" s="40">
        <v>620</v>
      </c>
      <c r="Y31" s="40">
        <v>556</v>
      </c>
      <c r="Z31" s="40">
        <v>137</v>
      </c>
      <c r="AA31" s="40">
        <v>522</v>
      </c>
      <c r="AB31" s="40">
        <v>563</v>
      </c>
      <c r="AC31" s="14">
        <f t="shared" si="8"/>
        <v>7090</v>
      </c>
    </row>
    <row r="32" spans="1:29" ht="12.5" customHeight="1">
      <c r="A32" s="89"/>
      <c r="B32" s="63" t="s">
        <v>229</v>
      </c>
      <c r="C32" s="64"/>
      <c r="D32" s="64"/>
      <c r="E32" s="64"/>
      <c r="F32" s="64"/>
      <c r="G32" s="64"/>
      <c r="H32" s="64"/>
      <c r="I32" s="64"/>
      <c r="J32" s="65"/>
      <c r="K32" s="40">
        <v>0</v>
      </c>
      <c r="L32" s="40">
        <v>0</v>
      </c>
      <c r="M32" s="40">
        <v>0</v>
      </c>
      <c r="N32" s="14">
        <f t="shared" si="9"/>
        <v>0</v>
      </c>
      <c r="O32" s="40">
        <v>3</v>
      </c>
      <c r="P32" s="40">
        <v>0</v>
      </c>
      <c r="Q32" s="40">
        <v>0</v>
      </c>
      <c r="R32" s="14">
        <f t="shared" si="10"/>
        <v>3</v>
      </c>
      <c r="S32" s="40">
        <v>0</v>
      </c>
      <c r="T32" s="40">
        <v>6</v>
      </c>
      <c r="U32" s="14">
        <f t="shared" si="11"/>
        <v>6</v>
      </c>
      <c r="V32" s="40">
        <v>0</v>
      </c>
      <c r="W32" s="40">
        <v>0</v>
      </c>
      <c r="X32" s="40">
        <v>3</v>
      </c>
      <c r="Y32" s="40">
        <v>0</v>
      </c>
      <c r="Z32" s="40">
        <v>0</v>
      </c>
      <c r="AA32" s="40">
        <v>0</v>
      </c>
      <c r="AB32" s="40">
        <v>0</v>
      </c>
      <c r="AC32" s="14">
        <f t="shared" si="8"/>
        <v>12</v>
      </c>
    </row>
    <row r="33" spans="1:30" ht="12.5" customHeight="1">
      <c r="A33" s="90"/>
      <c r="B33" s="62" t="s">
        <v>234</v>
      </c>
      <c r="C33" s="91"/>
      <c r="D33" s="91"/>
      <c r="E33" s="91"/>
      <c r="F33" s="91"/>
      <c r="G33" s="91"/>
      <c r="H33" s="91"/>
      <c r="I33" s="91"/>
      <c r="J33" s="92"/>
      <c r="K33" s="40">
        <v>0</v>
      </c>
      <c r="L33" s="40">
        <v>0</v>
      </c>
      <c r="M33" s="40">
        <v>0</v>
      </c>
      <c r="N33" s="14">
        <f t="shared" si="9"/>
        <v>0</v>
      </c>
      <c r="O33" s="40">
        <v>3</v>
      </c>
      <c r="P33" s="40">
        <v>0</v>
      </c>
      <c r="Q33" s="40">
        <v>0</v>
      </c>
      <c r="R33" s="14">
        <f t="shared" si="10"/>
        <v>3</v>
      </c>
      <c r="S33" s="40">
        <v>0</v>
      </c>
      <c r="T33" s="40">
        <v>6</v>
      </c>
      <c r="U33" s="14">
        <f t="shared" si="11"/>
        <v>6</v>
      </c>
      <c r="V33" s="40">
        <v>0</v>
      </c>
      <c r="W33" s="40">
        <v>0</v>
      </c>
      <c r="X33" s="40">
        <v>3</v>
      </c>
      <c r="Y33" s="40">
        <v>0</v>
      </c>
      <c r="Z33" s="40">
        <v>0</v>
      </c>
      <c r="AA33" s="40">
        <v>0</v>
      </c>
      <c r="AB33" s="40">
        <v>0</v>
      </c>
      <c r="AC33" s="14">
        <f t="shared" si="8"/>
        <v>12</v>
      </c>
    </row>
    <row r="34" spans="1:30" ht="12.5" customHeight="1">
      <c r="A34" s="87" t="s">
        <v>280</v>
      </c>
      <c r="B34" s="63" t="s">
        <v>281</v>
      </c>
      <c r="C34" s="64"/>
      <c r="D34" s="64"/>
      <c r="E34" s="64"/>
      <c r="F34" s="64"/>
      <c r="G34" s="64"/>
      <c r="H34" s="64"/>
      <c r="I34" s="64"/>
      <c r="J34" s="65"/>
      <c r="K34" s="40">
        <v>624</v>
      </c>
      <c r="L34" s="40">
        <v>584</v>
      </c>
      <c r="M34" s="40">
        <v>300</v>
      </c>
      <c r="N34" s="14">
        <f t="shared" si="9"/>
        <v>1508</v>
      </c>
      <c r="O34" s="40">
        <v>509</v>
      </c>
      <c r="P34" s="40">
        <v>292</v>
      </c>
      <c r="Q34" s="40">
        <v>376</v>
      </c>
      <c r="R34" s="14">
        <f t="shared" si="10"/>
        <v>1177</v>
      </c>
      <c r="S34" s="40">
        <v>250</v>
      </c>
      <c r="T34" s="40">
        <v>291</v>
      </c>
      <c r="U34" s="14">
        <f t="shared" si="11"/>
        <v>541</v>
      </c>
      <c r="V34" s="40">
        <v>410</v>
      </c>
      <c r="W34" s="40">
        <v>513</v>
      </c>
      <c r="X34" s="40">
        <v>417</v>
      </c>
      <c r="Y34" s="40">
        <v>401</v>
      </c>
      <c r="Z34" s="40">
        <v>124</v>
      </c>
      <c r="AA34" s="40">
        <v>337</v>
      </c>
      <c r="AB34" s="40">
        <v>292</v>
      </c>
      <c r="AC34" s="14">
        <f t="shared" si="8"/>
        <v>5720</v>
      </c>
    </row>
    <row r="35" spans="1:30" ht="12.5" customHeight="1">
      <c r="A35" s="87"/>
      <c r="B35" s="63" t="s">
        <v>282</v>
      </c>
      <c r="C35" s="64"/>
      <c r="D35" s="64"/>
      <c r="E35" s="64"/>
      <c r="F35" s="64"/>
      <c r="G35" s="64"/>
      <c r="H35" s="64"/>
      <c r="I35" s="64"/>
      <c r="J35" s="65"/>
      <c r="K35" s="40">
        <v>0</v>
      </c>
      <c r="L35" s="40">
        <v>0</v>
      </c>
      <c r="M35" s="40">
        <v>0</v>
      </c>
      <c r="N35" s="14">
        <f t="shared" si="9"/>
        <v>0</v>
      </c>
      <c r="O35" s="40">
        <v>0</v>
      </c>
      <c r="P35" s="40">
        <v>0</v>
      </c>
      <c r="Q35" s="40">
        <v>0</v>
      </c>
      <c r="R35" s="14">
        <f t="shared" si="10"/>
        <v>0</v>
      </c>
      <c r="S35" s="40">
        <v>0</v>
      </c>
      <c r="T35" s="40">
        <v>31</v>
      </c>
      <c r="U35" s="14">
        <f t="shared" si="11"/>
        <v>31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14">
        <f t="shared" si="8"/>
        <v>31</v>
      </c>
    </row>
    <row r="36" spans="1:30" ht="12.5" customHeight="1">
      <c r="A36" s="87"/>
      <c r="B36" s="63" t="s">
        <v>7</v>
      </c>
      <c r="C36" s="64"/>
      <c r="D36" s="64"/>
      <c r="E36" s="64"/>
      <c r="F36" s="64"/>
      <c r="G36" s="64"/>
      <c r="H36" s="64"/>
      <c r="I36" s="64"/>
      <c r="J36" s="65"/>
      <c r="K36" s="40">
        <v>624</v>
      </c>
      <c r="L36" s="40">
        <v>584</v>
      </c>
      <c r="M36" s="40">
        <v>300</v>
      </c>
      <c r="N36" s="14">
        <f t="shared" si="9"/>
        <v>1508</v>
      </c>
      <c r="O36" s="40">
        <v>509</v>
      </c>
      <c r="P36" s="40">
        <v>292</v>
      </c>
      <c r="Q36" s="40">
        <v>376</v>
      </c>
      <c r="R36" s="14">
        <f t="shared" si="10"/>
        <v>1177</v>
      </c>
      <c r="S36" s="40">
        <v>250</v>
      </c>
      <c r="T36" s="40">
        <v>322</v>
      </c>
      <c r="U36" s="14">
        <f t="shared" si="11"/>
        <v>572</v>
      </c>
      <c r="V36" s="40">
        <v>410</v>
      </c>
      <c r="W36" s="40">
        <v>513</v>
      </c>
      <c r="X36" s="40">
        <v>417</v>
      </c>
      <c r="Y36" s="40">
        <v>401</v>
      </c>
      <c r="Z36" s="40">
        <v>124</v>
      </c>
      <c r="AA36" s="40">
        <v>337</v>
      </c>
      <c r="AB36" s="40">
        <v>292</v>
      </c>
      <c r="AC36" s="14">
        <f t="shared" si="8"/>
        <v>5751</v>
      </c>
    </row>
    <row r="37" spans="1:30" ht="12.5" customHeight="1">
      <c r="A37" s="87"/>
      <c r="B37" s="63" t="s">
        <v>283</v>
      </c>
      <c r="C37" s="64"/>
      <c r="D37" s="64"/>
      <c r="E37" s="64"/>
      <c r="F37" s="64"/>
      <c r="G37" s="64"/>
      <c r="H37" s="64"/>
      <c r="I37" s="64"/>
      <c r="J37" s="65"/>
      <c r="K37" s="40">
        <v>624</v>
      </c>
      <c r="L37" s="40">
        <v>584</v>
      </c>
      <c r="M37" s="40">
        <v>300</v>
      </c>
      <c r="N37" s="14">
        <f t="shared" si="9"/>
        <v>1508</v>
      </c>
      <c r="O37" s="40">
        <v>534</v>
      </c>
      <c r="P37" s="40">
        <v>292</v>
      </c>
      <c r="Q37" s="40">
        <v>376</v>
      </c>
      <c r="R37" s="14">
        <f t="shared" si="10"/>
        <v>1202</v>
      </c>
      <c r="S37" s="40">
        <v>250</v>
      </c>
      <c r="T37" s="40">
        <v>322</v>
      </c>
      <c r="U37" s="14">
        <f t="shared" si="11"/>
        <v>572</v>
      </c>
      <c r="V37" s="40">
        <v>410</v>
      </c>
      <c r="W37" s="40">
        <v>513</v>
      </c>
      <c r="X37" s="40">
        <v>417</v>
      </c>
      <c r="Y37" s="40">
        <v>401</v>
      </c>
      <c r="Z37" s="40">
        <v>124</v>
      </c>
      <c r="AA37" s="40">
        <v>322</v>
      </c>
      <c r="AB37" s="40">
        <v>338</v>
      </c>
      <c r="AC37" s="14">
        <f t="shared" si="8"/>
        <v>5807</v>
      </c>
    </row>
    <row r="38" spans="1:30" s="5" customFormat="1" ht="18.649999999999999" customHeight="1">
      <c r="A38" s="93" t="s">
        <v>99</v>
      </c>
      <c r="B38" s="71"/>
      <c r="C38" s="71"/>
      <c r="D38" s="71"/>
      <c r="E38" s="71"/>
      <c r="F38" s="71"/>
      <c r="G38" s="71"/>
      <c r="H38" s="71"/>
      <c r="I38" s="71"/>
      <c r="J38" s="71"/>
      <c r="K38" s="43" t="s">
        <v>286</v>
      </c>
      <c r="L38" s="43" t="s">
        <v>286</v>
      </c>
      <c r="M38" s="43" t="s">
        <v>286</v>
      </c>
      <c r="N38" s="48" t="s">
        <v>278</v>
      </c>
      <c r="O38" s="43" t="s">
        <v>287</v>
      </c>
      <c r="P38" s="43" t="s">
        <v>287</v>
      </c>
      <c r="Q38" s="43" t="s">
        <v>287</v>
      </c>
      <c r="R38" s="48" t="s">
        <v>278</v>
      </c>
      <c r="S38" s="43" t="s">
        <v>278</v>
      </c>
      <c r="T38" s="43" t="s">
        <v>278</v>
      </c>
      <c r="U38" s="48" t="s">
        <v>278</v>
      </c>
      <c r="V38" s="43" t="s">
        <v>286</v>
      </c>
      <c r="W38" s="43" t="s">
        <v>278</v>
      </c>
      <c r="X38" s="43" t="s">
        <v>284</v>
      </c>
      <c r="Y38" s="43" t="s">
        <v>278</v>
      </c>
      <c r="Z38" s="43" t="s">
        <v>288</v>
      </c>
      <c r="AA38" s="43" t="s">
        <v>290</v>
      </c>
      <c r="AB38" s="43" t="s">
        <v>278</v>
      </c>
      <c r="AC38" s="13" t="s">
        <v>278</v>
      </c>
    </row>
    <row r="39" spans="1:30" ht="12.5" customHeight="1">
      <c r="A39" s="84" t="s">
        <v>61</v>
      </c>
      <c r="B39" s="85"/>
      <c r="C39" s="85"/>
      <c r="D39" s="85"/>
      <c r="E39" s="85"/>
      <c r="F39" s="85" t="s">
        <v>62</v>
      </c>
      <c r="G39" s="85"/>
      <c r="H39" s="85"/>
      <c r="I39" s="85"/>
      <c r="J39" s="86"/>
      <c r="K39" s="44">
        <v>85.733667017913589</v>
      </c>
      <c r="L39" s="44">
        <v>76.706230061925311</v>
      </c>
      <c r="M39" s="44">
        <v>82.479452054794521</v>
      </c>
      <c r="N39" s="15">
        <v>81.590240180226019</v>
      </c>
      <c r="O39" s="44">
        <v>65.672018016901177</v>
      </c>
      <c r="P39" s="44">
        <v>65.123339658444024</v>
      </c>
      <c r="Q39" s="44">
        <v>62.099242203439232</v>
      </c>
      <c r="R39" s="15">
        <v>64.568112520900954</v>
      </c>
      <c r="S39" s="44">
        <v>39.878554161390582</v>
      </c>
      <c r="T39" s="44">
        <v>73.494830353476914</v>
      </c>
      <c r="U39" s="15">
        <v>54.513398007767435</v>
      </c>
      <c r="V39" s="44">
        <v>74.677581022385567</v>
      </c>
      <c r="W39" s="44">
        <v>77.673300594468856</v>
      </c>
      <c r="X39" s="44">
        <v>91.655333267632471</v>
      </c>
      <c r="Y39" s="44">
        <v>68.640043726300675</v>
      </c>
      <c r="Z39" s="44">
        <v>81.273166800966962</v>
      </c>
      <c r="AA39" s="44">
        <v>67.938777969710358</v>
      </c>
      <c r="AB39" s="44">
        <v>64.076957068561143</v>
      </c>
      <c r="AC39" s="15">
        <v>71.531016363039228</v>
      </c>
    </row>
    <row r="40" spans="1:30" ht="12.5" customHeight="1">
      <c r="A40" s="84"/>
      <c r="B40" s="85"/>
      <c r="C40" s="85"/>
      <c r="D40" s="85"/>
      <c r="E40" s="85"/>
      <c r="F40" s="85" t="s">
        <v>63</v>
      </c>
      <c r="G40" s="85"/>
      <c r="H40" s="85"/>
      <c r="I40" s="85"/>
      <c r="J40" s="86"/>
      <c r="K40" s="45" t="s">
        <v>278</v>
      </c>
      <c r="L40" s="45" t="s">
        <v>278</v>
      </c>
      <c r="M40" s="45" t="s">
        <v>278</v>
      </c>
      <c r="N40" s="35" t="s">
        <v>278</v>
      </c>
      <c r="O40" s="45" t="s">
        <v>278</v>
      </c>
      <c r="P40" s="45" t="s">
        <v>278</v>
      </c>
      <c r="Q40" s="45" t="s">
        <v>278</v>
      </c>
      <c r="R40" s="35" t="s">
        <v>278</v>
      </c>
      <c r="S40" s="45" t="s">
        <v>278</v>
      </c>
      <c r="T40" s="44">
        <v>23.424657534246577</v>
      </c>
      <c r="U40" s="15">
        <v>23.424657534246577</v>
      </c>
      <c r="V40" s="45" t="s">
        <v>278</v>
      </c>
      <c r="W40" s="45" t="s">
        <v>278</v>
      </c>
      <c r="X40" s="45" t="s">
        <v>278</v>
      </c>
      <c r="Y40" s="45" t="s">
        <v>278</v>
      </c>
      <c r="Z40" s="45" t="s">
        <v>278</v>
      </c>
      <c r="AA40" s="45" t="s">
        <v>278</v>
      </c>
      <c r="AB40" s="45" t="s">
        <v>278</v>
      </c>
      <c r="AC40" s="15">
        <v>23.424657534246577</v>
      </c>
    </row>
    <row r="41" spans="1:30" ht="12.5" customHeight="1">
      <c r="A41" s="84"/>
      <c r="B41" s="85"/>
      <c r="C41" s="85"/>
      <c r="D41" s="85"/>
      <c r="E41" s="85"/>
      <c r="F41" s="85" t="s">
        <v>64</v>
      </c>
      <c r="G41" s="85"/>
      <c r="H41" s="85"/>
      <c r="I41" s="85"/>
      <c r="J41" s="86"/>
      <c r="K41" s="44">
        <v>74.89989462592203</v>
      </c>
      <c r="L41" s="44">
        <v>54.942465753424663</v>
      </c>
      <c r="M41" s="45" t="s">
        <v>278</v>
      </c>
      <c r="N41" s="36">
        <v>61.770007209805335</v>
      </c>
      <c r="O41" s="44">
        <v>42.93150684931507</v>
      </c>
      <c r="P41" s="44">
        <v>16.039325842696627</v>
      </c>
      <c r="Q41" s="45" t="s">
        <v>278</v>
      </c>
      <c r="R41" s="36">
        <v>33.00380228136882</v>
      </c>
      <c r="S41" s="44">
        <v>0</v>
      </c>
      <c r="T41" s="45" t="s">
        <v>278</v>
      </c>
      <c r="U41" s="36">
        <v>0</v>
      </c>
      <c r="V41" s="44">
        <v>0</v>
      </c>
      <c r="W41" s="44">
        <v>33.378995433789953</v>
      </c>
      <c r="X41" s="45" t="s">
        <v>278</v>
      </c>
      <c r="Y41" s="45" t="s">
        <v>278</v>
      </c>
      <c r="Z41" s="45" t="s">
        <v>278</v>
      </c>
      <c r="AA41" s="44">
        <v>53.652968036529678</v>
      </c>
      <c r="AB41" s="45" t="s">
        <v>278</v>
      </c>
      <c r="AC41" s="15">
        <v>43.694024147944369</v>
      </c>
    </row>
    <row r="42" spans="1:30" ht="12.5" customHeight="1">
      <c r="A42" s="84"/>
      <c r="B42" s="85"/>
      <c r="C42" s="85"/>
      <c r="D42" s="85"/>
      <c r="E42" s="85"/>
      <c r="F42" s="85" t="s">
        <v>7</v>
      </c>
      <c r="G42" s="85"/>
      <c r="H42" s="85"/>
      <c r="I42" s="85"/>
      <c r="J42" s="86"/>
      <c r="K42" s="44">
        <v>85.300316122233937</v>
      </c>
      <c r="L42" s="44">
        <v>74.989844864094039</v>
      </c>
      <c r="M42" s="44">
        <v>82.479452054794521</v>
      </c>
      <c r="N42" s="15">
        <v>80.6392694063927</v>
      </c>
      <c r="O42" s="44">
        <v>64.077311763914764</v>
      </c>
      <c r="P42" s="44">
        <v>61.37343967953074</v>
      </c>
      <c r="Q42" s="44">
        <v>62.099242203439232</v>
      </c>
      <c r="R42" s="15">
        <v>62.868522930315663</v>
      </c>
      <c r="S42" s="44">
        <v>39.382140624111862</v>
      </c>
      <c r="T42" s="44">
        <v>67.491212509444495</v>
      </c>
      <c r="U42" s="15">
        <v>52.420497661023667</v>
      </c>
      <c r="V42" s="44">
        <v>73.600500526870391</v>
      </c>
      <c r="W42" s="44">
        <v>77.177468820282144</v>
      </c>
      <c r="X42" s="44">
        <v>91.655333267632471</v>
      </c>
      <c r="Y42" s="44">
        <v>68.640043726300675</v>
      </c>
      <c r="Z42" s="44">
        <v>81.273166800966962</v>
      </c>
      <c r="AA42" s="44">
        <v>67.691761083257674</v>
      </c>
      <c r="AB42" s="44">
        <v>64.076957068561143</v>
      </c>
      <c r="AC42" s="15">
        <v>70.412367929747646</v>
      </c>
    </row>
    <row r="43" spans="1:30" ht="12.5" customHeight="1">
      <c r="A43" s="84" t="s">
        <v>65</v>
      </c>
      <c r="B43" s="85"/>
      <c r="C43" s="85"/>
      <c r="D43" s="85"/>
      <c r="E43" s="85"/>
      <c r="F43" s="85"/>
      <c r="G43" s="85"/>
      <c r="H43" s="85"/>
      <c r="I43" s="85"/>
      <c r="J43" s="86"/>
      <c r="K43" s="40">
        <v>87898.841260037065</v>
      </c>
      <c r="L43" s="40">
        <v>0</v>
      </c>
      <c r="M43" s="40">
        <v>60398.33914632121</v>
      </c>
      <c r="N43" s="14">
        <v>49854.584920553214</v>
      </c>
      <c r="O43" s="40">
        <v>78052.789071588762</v>
      </c>
      <c r="P43" s="40">
        <v>54761.833164329757</v>
      </c>
      <c r="Q43" s="40">
        <v>0</v>
      </c>
      <c r="R43" s="14">
        <v>52443.389188229026</v>
      </c>
      <c r="S43" s="40">
        <v>0</v>
      </c>
      <c r="T43" s="40">
        <v>0</v>
      </c>
      <c r="U43" s="14">
        <v>0</v>
      </c>
      <c r="V43" s="40">
        <v>82358.945908460475</v>
      </c>
      <c r="W43" s="40">
        <v>83205.093052520038</v>
      </c>
      <c r="X43" s="40">
        <v>76576.255877967662</v>
      </c>
      <c r="Y43" s="40">
        <v>66006.868063504706</v>
      </c>
      <c r="Z43" s="40">
        <v>36563.082490581</v>
      </c>
      <c r="AA43" s="40">
        <v>68604.968799206865</v>
      </c>
      <c r="AB43" s="40">
        <v>66509.909393765789</v>
      </c>
      <c r="AC43" s="14">
        <v>55127.355639379632</v>
      </c>
    </row>
    <row r="44" spans="1:30" ht="12.5" customHeight="1">
      <c r="A44" s="84" t="s">
        <v>66</v>
      </c>
      <c r="B44" s="85"/>
      <c r="C44" s="85"/>
      <c r="D44" s="85"/>
      <c r="E44" s="85"/>
      <c r="F44" s="85"/>
      <c r="G44" s="85"/>
      <c r="H44" s="85"/>
      <c r="I44" s="85"/>
      <c r="J44" s="86"/>
      <c r="K44" s="40">
        <v>26901.863475640144</v>
      </c>
      <c r="L44" s="40">
        <v>0</v>
      </c>
      <c r="M44" s="40">
        <v>13984.141791044776</v>
      </c>
      <c r="N44" s="14">
        <v>14776.804097633069</v>
      </c>
      <c r="O44" s="40">
        <v>19382.663245882646</v>
      </c>
      <c r="P44" s="40">
        <v>17888.496577569269</v>
      </c>
      <c r="Q44" s="40">
        <v>0</v>
      </c>
      <c r="R44" s="14">
        <v>13098.535327745327</v>
      </c>
      <c r="S44" s="40">
        <v>0</v>
      </c>
      <c r="T44" s="40">
        <v>0</v>
      </c>
      <c r="U44" s="14">
        <v>0</v>
      </c>
      <c r="V44" s="40">
        <v>17373.819947637723</v>
      </c>
      <c r="W44" s="40">
        <v>18623.078408835441</v>
      </c>
      <c r="X44" s="40">
        <v>13002.450380775757</v>
      </c>
      <c r="Y44" s="40">
        <v>16943.755063554763</v>
      </c>
      <c r="Z44" s="40">
        <v>9895.9397803652901</v>
      </c>
      <c r="AA44" s="40">
        <v>16687.997339157064</v>
      </c>
      <c r="AB44" s="40">
        <v>17643.63632560426</v>
      </c>
      <c r="AC44" s="14">
        <v>13862.556663583073</v>
      </c>
    </row>
    <row r="45" spans="1:30" ht="12.5" customHeight="1">
      <c r="A45" s="84" t="s">
        <v>67</v>
      </c>
      <c r="B45" s="85"/>
      <c r="C45" s="85"/>
      <c r="D45" s="85"/>
      <c r="E45" s="85"/>
      <c r="F45" s="85"/>
      <c r="G45" s="85"/>
      <c r="H45" s="85"/>
      <c r="I45" s="85"/>
      <c r="J45" s="86"/>
      <c r="K45" s="44">
        <v>94.94779788609361</v>
      </c>
      <c r="L45" s="44">
        <v>3.2176184751202541</v>
      </c>
      <c r="M45" s="44">
        <v>74.419260183340754</v>
      </c>
      <c r="N45" s="15">
        <v>86.619555473735232</v>
      </c>
      <c r="O45" s="44">
        <v>91.541628020930929</v>
      </c>
      <c r="P45" s="44">
        <v>71.485913109842897</v>
      </c>
      <c r="Q45" s="44">
        <v>100.16482554077538</v>
      </c>
      <c r="R45" s="15">
        <v>85.477547396531747</v>
      </c>
      <c r="S45" s="44">
        <v>17.484338469232174</v>
      </c>
      <c r="T45" s="44">
        <v>15.977055835153356</v>
      </c>
      <c r="U45" s="15">
        <v>16.85887493393713</v>
      </c>
      <c r="V45" s="44">
        <v>91.613594433485602</v>
      </c>
      <c r="W45" s="44">
        <v>93.284692840059733</v>
      </c>
      <c r="X45" s="44">
        <v>106.0232959482599</v>
      </c>
      <c r="Y45" s="44">
        <v>92.656198073783187</v>
      </c>
      <c r="Z45" s="44">
        <v>93.986233528256037</v>
      </c>
      <c r="AA45" s="44">
        <v>89.140318476152316</v>
      </c>
      <c r="AB45" s="44">
        <v>85.077855066453012</v>
      </c>
      <c r="AC45" s="15">
        <v>88.128208486444919</v>
      </c>
    </row>
    <row r="46" spans="1:30" ht="12.5" customHeight="1">
      <c r="A46" s="84" t="s">
        <v>68</v>
      </c>
      <c r="B46" s="85"/>
      <c r="C46" s="85"/>
      <c r="D46" s="85"/>
      <c r="E46" s="85"/>
      <c r="F46" s="85"/>
      <c r="G46" s="85"/>
      <c r="H46" s="85"/>
      <c r="I46" s="85"/>
      <c r="J46" s="86"/>
      <c r="K46" s="44">
        <v>100.87434280467275</v>
      </c>
      <c r="L46" s="44">
        <v>122.80354112839041</v>
      </c>
      <c r="M46" s="44">
        <v>106.85122852081376</v>
      </c>
      <c r="N46" s="15">
        <v>103.25135466921218</v>
      </c>
      <c r="O46" s="44">
        <v>98.69099930439495</v>
      </c>
      <c r="P46" s="44">
        <v>83.44732246413912</v>
      </c>
      <c r="Q46" s="44">
        <v>126.94206781998246</v>
      </c>
      <c r="R46" s="15">
        <v>94.901736568377643</v>
      </c>
      <c r="S46" s="44">
        <v>101.9191400334509</v>
      </c>
      <c r="T46" s="44">
        <v>103.74151794013757</v>
      </c>
      <c r="U46" s="15">
        <v>102.67983895648614</v>
      </c>
      <c r="V46" s="44">
        <v>105.72395269242287</v>
      </c>
      <c r="W46" s="44">
        <v>104.7512447609944</v>
      </c>
      <c r="X46" s="44">
        <v>121.10916694228744</v>
      </c>
      <c r="Y46" s="44">
        <v>109.24218374975945</v>
      </c>
      <c r="Z46" s="44">
        <v>99.45598365829143</v>
      </c>
      <c r="AA46" s="44">
        <v>114.19247911102714</v>
      </c>
      <c r="AB46" s="44">
        <v>103.8234004890634</v>
      </c>
      <c r="AC46" s="15">
        <v>104.47149723695952</v>
      </c>
      <c r="AD46" s="6"/>
    </row>
    <row r="47" spans="1:30" ht="12.5" customHeight="1">
      <c r="A47" s="81" t="s">
        <v>69</v>
      </c>
      <c r="B47" s="82"/>
      <c r="C47" s="82"/>
      <c r="D47" s="82"/>
      <c r="E47" s="82"/>
      <c r="F47" s="82"/>
      <c r="G47" s="82"/>
      <c r="H47" s="82"/>
      <c r="I47" s="82"/>
      <c r="J47" s="83"/>
      <c r="K47" s="46" t="s">
        <v>278</v>
      </c>
      <c r="L47" s="46" t="s">
        <v>278</v>
      </c>
      <c r="M47" s="46" t="s">
        <v>278</v>
      </c>
      <c r="N47" s="16">
        <v>129.07230340097695</v>
      </c>
      <c r="O47" s="46" t="s">
        <v>278</v>
      </c>
      <c r="P47" s="46" t="s">
        <v>278</v>
      </c>
      <c r="Q47" s="46" t="s">
        <v>278</v>
      </c>
      <c r="R47" s="16">
        <v>53.217310959959576</v>
      </c>
      <c r="S47" s="46" t="s">
        <v>278</v>
      </c>
      <c r="T47" s="46" t="s">
        <v>278</v>
      </c>
      <c r="U47" s="16">
        <v>911.81972627633263</v>
      </c>
      <c r="V47" s="47">
        <v>2.1817162510574639</v>
      </c>
      <c r="W47" s="47">
        <v>13.51040415491347</v>
      </c>
      <c r="X47" s="47">
        <v>0</v>
      </c>
      <c r="Y47" s="47">
        <v>30.817647286273125</v>
      </c>
      <c r="Z47" s="47">
        <v>35.326080121767625</v>
      </c>
      <c r="AA47" s="47">
        <v>30.332202449054765</v>
      </c>
      <c r="AB47" s="47">
        <v>65.50073492241566</v>
      </c>
      <c r="AC47" s="16">
        <v>57.385407534253808</v>
      </c>
    </row>
  </sheetData>
  <mergeCells count="55">
    <mergeCell ref="A34:A37"/>
    <mergeCell ref="B34:J34"/>
    <mergeCell ref="B35:J35"/>
    <mergeCell ref="B36:J36"/>
    <mergeCell ref="B37:J37"/>
    <mergeCell ref="A29:A33"/>
    <mergeCell ref="B31:J31"/>
    <mergeCell ref="B33:J33"/>
    <mergeCell ref="A38:J38"/>
    <mergeCell ref="AC1:AC2"/>
    <mergeCell ref="B29:J29"/>
    <mergeCell ref="B30:J30"/>
    <mergeCell ref="B32:J32"/>
    <mergeCell ref="B23:J23"/>
    <mergeCell ref="B24:J24"/>
    <mergeCell ref="A25:A28"/>
    <mergeCell ref="B25:J25"/>
    <mergeCell ref="B26:J26"/>
    <mergeCell ref="B27:J27"/>
    <mergeCell ref="B28:J28"/>
    <mergeCell ref="B19:J19"/>
    <mergeCell ref="B20:D22"/>
    <mergeCell ref="E20:J20"/>
    <mergeCell ref="A47:J47"/>
    <mergeCell ref="A39:E42"/>
    <mergeCell ref="F39:J39"/>
    <mergeCell ref="F40:J40"/>
    <mergeCell ref="F41:J41"/>
    <mergeCell ref="F42:J42"/>
    <mergeCell ref="A44:J44"/>
    <mergeCell ref="A45:J45"/>
    <mergeCell ref="A46:J46"/>
    <mergeCell ref="A43:J43"/>
    <mergeCell ref="E21:J21"/>
    <mergeCell ref="E22:J22"/>
    <mergeCell ref="A7:A24"/>
    <mergeCell ref="B7:J7"/>
    <mergeCell ref="C15:J15"/>
    <mergeCell ref="C16:J16"/>
    <mergeCell ref="C17:J17"/>
    <mergeCell ref="C18:J18"/>
    <mergeCell ref="C12:J12"/>
    <mergeCell ref="C13:J13"/>
    <mergeCell ref="B14:J14"/>
    <mergeCell ref="B8:B13"/>
    <mergeCell ref="C8:J8"/>
    <mergeCell ref="C9:J9"/>
    <mergeCell ref="C10:J10"/>
    <mergeCell ref="C11:J11"/>
    <mergeCell ref="B15:B18"/>
    <mergeCell ref="A1:J2"/>
    <mergeCell ref="A3:J3"/>
    <mergeCell ref="A4:J4"/>
    <mergeCell ref="A5:J5"/>
    <mergeCell ref="A6:J6"/>
  </mergeCells>
  <phoneticPr fontId="5"/>
  <pageMargins left="0.74803149606299213" right="0.74803149606299213" top="0.78740157480314965" bottom="0.70866141732283472" header="0.31496062992125984" footer="0.51181102362204722"/>
  <pageSetup paperSize="9" scale="83" orientation="portrait" useFirstPageNumber="1" r:id="rId1"/>
  <headerFooter>
    <oddHeader>&amp;L&amp;"ＭＳ ゴシック,標準"&amp;10 ２　令和４年度地方公営企業決算状況調査（法適用企業）
　（４）病院事業
　　　&amp;A［&amp;P/&amp;N］&amp;R&amp;10（単位：千円）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55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257" width="9.6328125" style="4"/>
    <col min="258" max="269" width="2.6328125" style="4" customWidth="1"/>
    <col min="270" max="513" width="9.6328125" style="4"/>
    <col min="514" max="525" width="2.6328125" style="4" customWidth="1"/>
    <col min="526" max="769" width="9.6328125" style="4"/>
    <col min="770" max="781" width="2.6328125" style="4" customWidth="1"/>
    <col min="782" max="1025" width="9.6328125" style="4"/>
    <col min="1026" max="1037" width="2.6328125" style="4" customWidth="1"/>
    <col min="1038" max="1281" width="9.6328125" style="4"/>
    <col min="1282" max="1293" width="2.6328125" style="4" customWidth="1"/>
    <col min="1294" max="1537" width="9.6328125" style="4"/>
    <col min="1538" max="1549" width="2.6328125" style="4" customWidth="1"/>
    <col min="1550" max="1793" width="9.6328125" style="4"/>
    <col min="1794" max="1805" width="2.6328125" style="4" customWidth="1"/>
    <col min="1806" max="2049" width="9.6328125" style="4"/>
    <col min="2050" max="2061" width="2.6328125" style="4" customWidth="1"/>
    <col min="2062" max="2305" width="9.6328125" style="4"/>
    <col min="2306" max="2317" width="2.6328125" style="4" customWidth="1"/>
    <col min="2318" max="2561" width="9.6328125" style="4"/>
    <col min="2562" max="2573" width="2.6328125" style="4" customWidth="1"/>
    <col min="2574" max="2817" width="9.6328125" style="4"/>
    <col min="2818" max="2829" width="2.6328125" style="4" customWidth="1"/>
    <col min="2830" max="3073" width="9.6328125" style="4"/>
    <col min="3074" max="3085" width="2.6328125" style="4" customWidth="1"/>
    <col min="3086" max="3329" width="9.6328125" style="4"/>
    <col min="3330" max="3341" width="2.6328125" style="4" customWidth="1"/>
    <col min="3342" max="3585" width="9.6328125" style="4"/>
    <col min="3586" max="3597" width="2.6328125" style="4" customWidth="1"/>
    <col min="3598" max="3841" width="9.6328125" style="4"/>
    <col min="3842" max="3853" width="2.6328125" style="4" customWidth="1"/>
    <col min="3854" max="4097" width="9.6328125" style="4"/>
    <col min="4098" max="4109" width="2.6328125" style="4" customWidth="1"/>
    <col min="4110" max="4353" width="9.6328125" style="4"/>
    <col min="4354" max="4365" width="2.6328125" style="4" customWidth="1"/>
    <col min="4366" max="4609" width="9.6328125" style="4"/>
    <col min="4610" max="4621" width="2.6328125" style="4" customWidth="1"/>
    <col min="4622" max="4865" width="9.6328125" style="4"/>
    <col min="4866" max="4877" width="2.6328125" style="4" customWidth="1"/>
    <col min="4878" max="5121" width="9.6328125" style="4"/>
    <col min="5122" max="5133" width="2.6328125" style="4" customWidth="1"/>
    <col min="5134" max="5377" width="9.6328125" style="4"/>
    <col min="5378" max="5389" width="2.6328125" style="4" customWidth="1"/>
    <col min="5390" max="5633" width="9.6328125" style="4"/>
    <col min="5634" max="5645" width="2.6328125" style="4" customWidth="1"/>
    <col min="5646" max="5889" width="9.6328125" style="4"/>
    <col min="5890" max="5901" width="2.6328125" style="4" customWidth="1"/>
    <col min="5902" max="6145" width="9.6328125" style="4"/>
    <col min="6146" max="6157" width="2.6328125" style="4" customWidth="1"/>
    <col min="6158" max="6401" width="9.6328125" style="4"/>
    <col min="6402" max="6413" width="2.6328125" style="4" customWidth="1"/>
    <col min="6414" max="6657" width="9.6328125" style="4"/>
    <col min="6658" max="6669" width="2.6328125" style="4" customWidth="1"/>
    <col min="6670" max="6913" width="9.6328125" style="4"/>
    <col min="6914" max="6925" width="2.6328125" style="4" customWidth="1"/>
    <col min="6926" max="7169" width="9.6328125" style="4"/>
    <col min="7170" max="7181" width="2.6328125" style="4" customWidth="1"/>
    <col min="7182" max="7425" width="9.6328125" style="4"/>
    <col min="7426" max="7437" width="2.6328125" style="4" customWidth="1"/>
    <col min="7438" max="7681" width="9.6328125" style="4"/>
    <col min="7682" max="7693" width="2.6328125" style="4" customWidth="1"/>
    <col min="7694" max="7937" width="9.6328125" style="4"/>
    <col min="7938" max="7949" width="2.6328125" style="4" customWidth="1"/>
    <col min="7950" max="8193" width="9.6328125" style="4"/>
    <col min="8194" max="8205" width="2.6328125" style="4" customWidth="1"/>
    <col min="8206" max="8449" width="9.6328125" style="4"/>
    <col min="8450" max="8461" width="2.6328125" style="4" customWidth="1"/>
    <col min="8462" max="8705" width="9.6328125" style="4"/>
    <col min="8706" max="8717" width="2.6328125" style="4" customWidth="1"/>
    <col min="8718" max="8961" width="9.6328125" style="4"/>
    <col min="8962" max="8973" width="2.6328125" style="4" customWidth="1"/>
    <col min="8974" max="9217" width="9.6328125" style="4"/>
    <col min="9218" max="9229" width="2.6328125" style="4" customWidth="1"/>
    <col min="9230" max="9473" width="9.6328125" style="4"/>
    <col min="9474" max="9485" width="2.6328125" style="4" customWidth="1"/>
    <col min="9486" max="9729" width="9.6328125" style="4"/>
    <col min="9730" max="9741" width="2.6328125" style="4" customWidth="1"/>
    <col min="9742" max="9985" width="9.6328125" style="4"/>
    <col min="9986" max="9997" width="2.6328125" style="4" customWidth="1"/>
    <col min="9998" max="10241" width="9.6328125" style="4"/>
    <col min="10242" max="10253" width="2.6328125" style="4" customWidth="1"/>
    <col min="10254" max="10497" width="9.6328125" style="4"/>
    <col min="10498" max="10509" width="2.6328125" style="4" customWidth="1"/>
    <col min="10510" max="10753" width="9.6328125" style="4"/>
    <col min="10754" max="10765" width="2.6328125" style="4" customWidth="1"/>
    <col min="10766" max="11009" width="9.6328125" style="4"/>
    <col min="11010" max="11021" width="2.6328125" style="4" customWidth="1"/>
    <col min="11022" max="11265" width="9.6328125" style="4"/>
    <col min="11266" max="11277" width="2.6328125" style="4" customWidth="1"/>
    <col min="11278" max="11521" width="9.6328125" style="4"/>
    <col min="11522" max="11533" width="2.6328125" style="4" customWidth="1"/>
    <col min="11534" max="11777" width="9.6328125" style="4"/>
    <col min="11778" max="11789" width="2.6328125" style="4" customWidth="1"/>
    <col min="11790" max="12033" width="9.6328125" style="4"/>
    <col min="12034" max="12045" width="2.6328125" style="4" customWidth="1"/>
    <col min="12046" max="12289" width="9.6328125" style="4"/>
    <col min="12290" max="12301" width="2.6328125" style="4" customWidth="1"/>
    <col min="12302" max="12545" width="9.6328125" style="4"/>
    <col min="12546" max="12557" width="2.6328125" style="4" customWidth="1"/>
    <col min="12558" max="12801" width="9.6328125" style="4"/>
    <col min="12802" max="12813" width="2.6328125" style="4" customWidth="1"/>
    <col min="12814" max="13057" width="9.6328125" style="4"/>
    <col min="13058" max="13069" width="2.6328125" style="4" customWidth="1"/>
    <col min="13070" max="13313" width="9.6328125" style="4"/>
    <col min="13314" max="13325" width="2.6328125" style="4" customWidth="1"/>
    <col min="13326" max="13569" width="9.6328125" style="4"/>
    <col min="13570" max="13581" width="2.6328125" style="4" customWidth="1"/>
    <col min="13582" max="13825" width="9.6328125" style="4"/>
    <col min="13826" max="13837" width="2.6328125" style="4" customWidth="1"/>
    <col min="13838" max="14081" width="9.6328125" style="4"/>
    <col min="14082" max="14093" width="2.6328125" style="4" customWidth="1"/>
    <col min="14094" max="14337" width="9.6328125" style="4"/>
    <col min="14338" max="14349" width="2.6328125" style="4" customWidth="1"/>
    <col min="14350" max="14593" width="9.6328125" style="4"/>
    <col min="14594" max="14605" width="2.6328125" style="4" customWidth="1"/>
    <col min="14606" max="14849" width="9.6328125" style="4"/>
    <col min="14850" max="14861" width="2.6328125" style="4" customWidth="1"/>
    <col min="14862" max="15105" width="9.6328125" style="4"/>
    <col min="15106" max="15117" width="2.6328125" style="4" customWidth="1"/>
    <col min="15118" max="15361" width="9.6328125" style="4"/>
    <col min="15362" max="15373" width="2.6328125" style="4" customWidth="1"/>
    <col min="15374" max="15617" width="9.6328125" style="4"/>
    <col min="15618" max="15629" width="2.6328125" style="4" customWidth="1"/>
    <col min="15630" max="15873" width="9.6328125" style="4"/>
    <col min="15874" max="15885" width="2.6328125" style="4" customWidth="1"/>
    <col min="15886" max="16129" width="9.6328125" style="4"/>
    <col min="16130" max="16141" width="2.6328125" style="4" customWidth="1"/>
    <col min="16142" max="16384" width="9.6328125" style="4"/>
  </cols>
  <sheetData>
    <row r="1" spans="1:30" ht="12.5" customHeight="1">
      <c r="A1" s="53" t="s">
        <v>232</v>
      </c>
      <c r="B1" s="54"/>
      <c r="C1" s="54"/>
      <c r="D1" s="54"/>
      <c r="E1" s="54"/>
      <c r="F1" s="54"/>
      <c r="G1" s="54"/>
      <c r="H1" s="54"/>
      <c r="I1" s="54"/>
      <c r="J1" s="54"/>
      <c r="K1" s="8" t="s">
        <v>260</v>
      </c>
      <c r="L1" s="9" t="s">
        <v>236</v>
      </c>
      <c r="M1" s="9" t="s">
        <v>236</v>
      </c>
      <c r="N1" s="22" t="s">
        <v>274</v>
      </c>
      <c r="O1" s="9" t="s">
        <v>261</v>
      </c>
      <c r="P1" s="9" t="s">
        <v>239</v>
      </c>
      <c r="Q1" s="9" t="s">
        <v>239</v>
      </c>
      <c r="R1" s="22" t="s">
        <v>276</v>
      </c>
      <c r="S1" s="9" t="s">
        <v>262</v>
      </c>
      <c r="T1" s="9" t="s">
        <v>263</v>
      </c>
      <c r="U1" s="22" t="s">
        <v>277</v>
      </c>
      <c r="V1" s="9" t="s">
        <v>264</v>
      </c>
      <c r="W1" s="9" t="s">
        <v>265</v>
      </c>
      <c r="X1" s="9" t="s">
        <v>266</v>
      </c>
      <c r="Y1" s="9" t="s">
        <v>267</v>
      </c>
      <c r="Z1" s="9" t="s">
        <v>268</v>
      </c>
      <c r="AA1" s="9" t="s">
        <v>269</v>
      </c>
      <c r="AB1" s="9" t="s">
        <v>270</v>
      </c>
      <c r="AC1" s="94" t="s">
        <v>271</v>
      </c>
    </row>
    <row r="2" spans="1:30" ht="12.5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10" t="s">
        <v>0</v>
      </c>
      <c r="L2" s="11" t="s">
        <v>1</v>
      </c>
      <c r="M2" s="11" t="s">
        <v>60</v>
      </c>
      <c r="N2" s="26" t="s">
        <v>275</v>
      </c>
      <c r="O2" s="11" t="s">
        <v>2</v>
      </c>
      <c r="P2" s="11" t="s">
        <v>3</v>
      </c>
      <c r="Q2" s="11" t="s">
        <v>4</v>
      </c>
      <c r="R2" s="26" t="s">
        <v>275</v>
      </c>
      <c r="S2" s="11" t="s">
        <v>0</v>
      </c>
      <c r="T2" s="11" t="s">
        <v>5</v>
      </c>
      <c r="U2" s="26" t="s">
        <v>275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95"/>
    </row>
    <row r="3" spans="1:30" ht="12.5" customHeight="1">
      <c r="A3" s="101" t="s">
        <v>100</v>
      </c>
      <c r="B3" s="102"/>
      <c r="C3" s="102"/>
      <c r="D3" s="102"/>
      <c r="E3" s="102"/>
      <c r="F3" s="102"/>
      <c r="G3" s="102"/>
      <c r="H3" s="102"/>
      <c r="I3" s="102"/>
      <c r="J3" s="1" t="s">
        <v>8</v>
      </c>
      <c r="K3" s="49">
        <v>31147519</v>
      </c>
      <c r="L3" s="49">
        <v>2630765</v>
      </c>
      <c r="M3" s="49">
        <v>9339062</v>
      </c>
      <c r="N3" s="18">
        <f t="shared" ref="N3:N20" si="0">SUM(K3:M3)</f>
        <v>43117346</v>
      </c>
      <c r="O3" s="49">
        <v>25022498</v>
      </c>
      <c r="P3" s="49">
        <v>10766376</v>
      </c>
      <c r="Q3" s="49">
        <v>1959786</v>
      </c>
      <c r="R3" s="18">
        <f t="shared" ref="R3:R20" si="1">SUM(O3:Q3)</f>
        <v>37748660</v>
      </c>
      <c r="S3" s="49">
        <v>2448430</v>
      </c>
      <c r="T3" s="49">
        <v>1785682</v>
      </c>
      <c r="U3" s="18">
        <f t="shared" ref="U3:U20" si="2">SUM(S3:T3)</f>
        <v>4234112</v>
      </c>
      <c r="V3" s="49">
        <v>16001101</v>
      </c>
      <c r="W3" s="49">
        <v>22682999</v>
      </c>
      <c r="X3" s="49">
        <v>16985414</v>
      </c>
      <c r="Y3" s="49">
        <v>13655237</v>
      </c>
      <c r="Z3" s="49">
        <v>2765488</v>
      </c>
      <c r="AA3" s="49">
        <v>12799674</v>
      </c>
      <c r="AB3" s="49">
        <v>12984522</v>
      </c>
      <c r="AC3" s="18">
        <f t="shared" ref="AC3:AC20" si="3">SUM(K3:AB3)-N3-R3-U3</f>
        <v>182974553</v>
      </c>
      <c r="AD3" s="27"/>
    </row>
    <row r="4" spans="1:30" ht="12.5" customHeight="1">
      <c r="A4" s="96" t="s">
        <v>101</v>
      </c>
      <c r="B4" s="91"/>
      <c r="C4" s="91"/>
      <c r="D4" s="91"/>
      <c r="E4" s="91"/>
      <c r="F4" s="91"/>
      <c r="G4" s="91"/>
      <c r="H4" s="91"/>
      <c r="I4" s="91"/>
      <c r="J4" s="2" t="s">
        <v>9</v>
      </c>
      <c r="K4" s="50">
        <v>27798389</v>
      </c>
      <c r="L4" s="50">
        <v>55079</v>
      </c>
      <c r="M4" s="50">
        <v>6164669</v>
      </c>
      <c r="N4" s="18">
        <f t="shared" si="0"/>
        <v>34018137</v>
      </c>
      <c r="O4" s="50">
        <v>20484650</v>
      </c>
      <c r="P4" s="50">
        <v>7695668</v>
      </c>
      <c r="Q4" s="50">
        <v>1017901</v>
      </c>
      <c r="R4" s="18">
        <f t="shared" si="1"/>
        <v>29198219</v>
      </c>
      <c r="S4" s="50">
        <v>415352</v>
      </c>
      <c r="T4" s="50">
        <v>269207</v>
      </c>
      <c r="U4" s="18">
        <f t="shared" si="2"/>
        <v>684559</v>
      </c>
      <c r="V4" s="50">
        <v>13089099</v>
      </c>
      <c r="W4" s="50">
        <v>19263554</v>
      </c>
      <c r="X4" s="50">
        <v>14195211</v>
      </c>
      <c r="Y4" s="50">
        <v>10965584</v>
      </c>
      <c r="Z4" s="50">
        <v>2465023</v>
      </c>
      <c r="AA4" s="50">
        <v>9469286</v>
      </c>
      <c r="AB4" s="50">
        <v>10150051</v>
      </c>
      <c r="AC4" s="18">
        <f t="shared" si="3"/>
        <v>143498723</v>
      </c>
      <c r="AD4" s="27"/>
    </row>
    <row r="5" spans="1:30" ht="12.5" customHeight="1">
      <c r="A5" s="96" t="s">
        <v>102</v>
      </c>
      <c r="B5" s="97"/>
      <c r="C5" s="97"/>
      <c r="D5" s="97"/>
      <c r="E5" s="97"/>
      <c r="F5" s="97"/>
      <c r="G5" s="97"/>
      <c r="H5" s="97"/>
      <c r="I5" s="97"/>
      <c r="J5" s="97"/>
      <c r="K5" s="50">
        <v>17788528</v>
      </c>
      <c r="L5" s="50">
        <v>0</v>
      </c>
      <c r="M5" s="50">
        <v>5454876</v>
      </c>
      <c r="N5" s="18">
        <f t="shared" si="0"/>
        <v>23243404</v>
      </c>
      <c r="O5" s="50">
        <v>13015927</v>
      </c>
      <c r="P5" s="50">
        <v>4698401</v>
      </c>
      <c r="Q5" s="50">
        <v>0</v>
      </c>
      <c r="R5" s="18">
        <f t="shared" si="1"/>
        <v>17714328</v>
      </c>
      <c r="S5" s="50">
        <v>0</v>
      </c>
      <c r="T5" s="50">
        <v>0</v>
      </c>
      <c r="U5" s="18">
        <f t="shared" si="2"/>
        <v>0</v>
      </c>
      <c r="V5" s="50">
        <v>9204024</v>
      </c>
      <c r="W5" s="50">
        <v>12563137</v>
      </c>
      <c r="X5" s="50">
        <v>10682694</v>
      </c>
      <c r="Y5" s="50">
        <v>6631380</v>
      </c>
      <c r="Z5" s="50">
        <v>1475101</v>
      </c>
      <c r="AA5" s="50">
        <v>5881847</v>
      </c>
      <c r="AB5" s="50">
        <v>6268825</v>
      </c>
      <c r="AC5" s="18">
        <f t="shared" si="3"/>
        <v>93664740</v>
      </c>
      <c r="AD5" s="27"/>
    </row>
    <row r="6" spans="1:30" ht="12.5" customHeight="1">
      <c r="A6" s="96" t="s">
        <v>103</v>
      </c>
      <c r="B6" s="97"/>
      <c r="C6" s="97"/>
      <c r="D6" s="97"/>
      <c r="E6" s="97"/>
      <c r="F6" s="97"/>
      <c r="G6" s="97"/>
      <c r="H6" s="97"/>
      <c r="I6" s="97"/>
      <c r="J6" s="97"/>
      <c r="K6" s="50">
        <v>9068941</v>
      </c>
      <c r="L6" s="50">
        <v>0</v>
      </c>
      <c r="M6" s="50">
        <v>569658</v>
      </c>
      <c r="N6" s="18">
        <f t="shared" si="0"/>
        <v>9638599</v>
      </c>
      <c r="O6" s="50">
        <v>5855018</v>
      </c>
      <c r="P6" s="50">
        <v>2558538</v>
      </c>
      <c r="Q6" s="50">
        <v>0</v>
      </c>
      <c r="R6" s="18">
        <f t="shared" si="1"/>
        <v>8413556</v>
      </c>
      <c r="S6" s="50">
        <v>0</v>
      </c>
      <c r="T6" s="50">
        <v>0</v>
      </c>
      <c r="U6" s="18">
        <f t="shared" si="2"/>
        <v>0</v>
      </c>
      <c r="V6" s="50">
        <v>3198555</v>
      </c>
      <c r="W6" s="50">
        <v>5881522</v>
      </c>
      <c r="X6" s="50">
        <v>3295211</v>
      </c>
      <c r="Y6" s="50">
        <v>3701753</v>
      </c>
      <c r="Z6" s="50">
        <v>687560</v>
      </c>
      <c r="AA6" s="50">
        <v>2659199</v>
      </c>
      <c r="AB6" s="50">
        <v>3373922</v>
      </c>
      <c r="AC6" s="18">
        <f t="shared" si="3"/>
        <v>40849877</v>
      </c>
      <c r="AD6" s="27"/>
    </row>
    <row r="7" spans="1:30" ht="12.5" customHeight="1">
      <c r="A7" s="96" t="s">
        <v>104</v>
      </c>
      <c r="B7" s="97"/>
      <c r="C7" s="97"/>
      <c r="D7" s="97"/>
      <c r="E7" s="97"/>
      <c r="F7" s="97"/>
      <c r="G7" s="97"/>
      <c r="H7" s="97"/>
      <c r="I7" s="97"/>
      <c r="J7" s="97"/>
      <c r="K7" s="50">
        <v>940920</v>
      </c>
      <c r="L7" s="50">
        <v>55079</v>
      </c>
      <c r="M7" s="50">
        <v>140135</v>
      </c>
      <c r="N7" s="18">
        <f t="shared" si="0"/>
        <v>1136134</v>
      </c>
      <c r="O7" s="50">
        <v>1613705</v>
      </c>
      <c r="P7" s="50">
        <v>438729</v>
      </c>
      <c r="Q7" s="50">
        <v>1017901</v>
      </c>
      <c r="R7" s="18">
        <f t="shared" si="1"/>
        <v>3070335</v>
      </c>
      <c r="S7" s="50">
        <v>415352</v>
      </c>
      <c r="T7" s="50">
        <v>269207</v>
      </c>
      <c r="U7" s="18">
        <f t="shared" si="2"/>
        <v>684559</v>
      </c>
      <c r="V7" s="50">
        <v>686520</v>
      </c>
      <c r="W7" s="50">
        <v>818895</v>
      </c>
      <c r="X7" s="50">
        <v>217306</v>
      </c>
      <c r="Y7" s="50">
        <v>632451</v>
      </c>
      <c r="Z7" s="50">
        <v>302362</v>
      </c>
      <c r="AA7" s="50">
        <v>928240</v>
      </c>
      <c r="AB7" s="50">
        <v>507304</v>
      </c>
      <c r="AC7" s="18">
        <f t="shared" si="3"/>
        <v>8984106</v>
      </c>
      <c r="AD7" s="27"/>
    </row>
    <row r="8" spans="1:30" ht="12.5" customHeight="1">
      <c r="A8" s="96" t="s">
        <v>105</v>
      </c>
      <c r="B8" s="97"/>
      <c r="C8" s="97"/>
      <c r="D8" s="97"/>
      <c r="E8" s="97"/>
      <c r="F8" s="97"/>
      <c r="G8" s="97"/>
      <c r="H8" s="97"/>
      <c r="I8" s="97"/>
      <c r="J8" s="97"/>
      <c r="K8" s="50">
        <v>225703</v>
      </c>
      <c r="L8" s="50">
        <v>55079</v>
      </c>
      <c r="M8" s="50">
        <v>86240</v>
      </c>
      <c r="N8" s="18">
        <f t="shared" si="0"/>
        <v>367022</v>
      </c>
      <c r="O8" s="50">
        <v>1444018</v>
      </c>
      <c r="P8" s="50">
        <v>365468</v>
      </c>
      <c r="Q8" s="50">
        <v>336298</v>
      </c>
      <c r="R8" s="18">
        <f t="shared" si="1"/>
        <v>2145784</v>
      </c>
      <c r="S8" s="50">
        <v>401000</v>
      </c>
      <c r="T8" s="50">
        <v>252000</v>
      </c>
      <c r="U8" s="18">
        <f t="shared" si="2"/>
        <v>653000</v>
      </c>
      <c r="V8" s="50">
        <v>448525</v>
      </c>
      <c r="W8" s="50">
        <v>431543</v>
      </c>
      <c r="X8" s="50">
        <v>106866</v>
      </c>
      <c r="Y8" s="50">
        <v>318709</v>
      </c>
      <c r="Z8" s="50">
        <v>174218</v>
      </c>
      <c r="AA8" s="50">
        <v>727581</v>
      </c>
      <c r="AB8" s="50">
        <v>252865</v>
      </c>
      <c r="AC8" s="18">
        <f t="shared" si="3"/>
        <v>5626113</v>
      </c>
      <c r="AD8" s="27"/>
    </row>
    <row r="9" spans="1:30" ht="12.5" customHeight="1">
      <c r="A9" s="96" t="s">
        <v>106</v>
      </c>
      <c r="B9" s="97"/>
      <c r="C9" s="97"/>
      <c r="D9" s="97"/>
      <c r="E9" s="97"/>
      <c r="F9" s="97"/>
      <c r="G9" s="97"/>
      <c r="H9" s="97"/>
      <c r="I9" s="97"/>
      <c r="J9" s="97"/>
      <c r="K9" s="50">
        <v>715217</v>
      </c>
      <c r="L9" s="50">
        <v>0</v>
      </c>
      <c r="M9" s="50">
        <v>53895</v>
      </c>
      <c r="N9" s="18">
        <f t="shared" si="0"/>
        <v>769112</v>
      </c>
      <c r="O9" s="50">
        <v>169687</v>
      </c>
      <c r="P9" s="50">
        <v>73261</v>
      </c>
      <c r="Q9" s="50">
        <v>681603</v>
      </c>
      <c r="R9" s="18">
        <f t="shared" si="1"/>
        <v>924551</v>
      </c>
      <c r="S9" s="50">
        <v>14352</v>
      </c>
      <c r="T9" s="50">
        <v>17207</v>
      </c>
      <c r="U9" s="18">
        <f t="shared" si="2"/>
        <v>31559</v>
      </c>
      <c r="V9" s="50">
        <v>237995</v>
      </c>
      <c r="W9" s="50">
        <v>387352</v>
      </c>
      <c r="X9" s="50">
        <v>110440</v>
      </c>
      <c r="Y9" s="50">
        <v>313742</v>
      </c>
      <c r="Z9" s="50">
        <v>128144</v>
      </c>
      <c r="AA9" s="50">
        <v>200659</v>
      </c>
      <c r="AB9" s="50">
        <v>254439</v>
      </c>
      <c r="AC9" s="18">
        <f t="shared" si="3"/>
        <v>3357993</v>
      </c>
      <c r="AD9" s="27"/>
    </row>
    <row r="10" spans="1:30" ht="12.5" customHeight="1">
      <c r="A10" s="96" t="s">
        <v>107</v>
      </c>
      <c r="B10" s="91"/>
      <c r="C10" s="91"/>
      <c r="D10" s="91"/>
      <c r="E10" s="91"/>
      <c r="F10" s="91"/>
      <c r="G10" s="91"/>
      <c r="H10" s="91"/>
      <c r="I10" s="91"/>
      <c r="J10" s="2" t="s">
        <v>10</v>
      </c>
      <c r="K10" s="50">
        <v>3325412</v>
      </c>
      <c r="L10" s="50">
        <v>2575686</v>
      </c>
      <c r="M10" s="50">
        <v>3171674</v>
      </c>
      <c r="N10" s="18">
        <f t="shared" si="0"/>
        <v>9072772</v>
      </c>
      <c r="O10" s="50">
        <v>2719484</v>
      </c>
      <c r="P10" s="50">
        <v>1774066</v>
      </c>
      <c r="Q10" s="50">
        <v>602286</v>
      </c>
      <c r="R10" s="18">
        <f t="shared" si="1"/>
        <v>5095836</v>
      </c>
      <c r="S10" s="50">
        <v>2033078</v>
      </c>
      <c r="T10" s="50">
        <v>1516475</v>
      </c>
      <c r="U10" s="18">
        <f t="shared" si="2"/>
        <v>3549553</v>
      </c>
      <c r="V10" s="50">
        <v>2713050</v>
      </c>
      <c r="W10" s="50">
        <v>3419445</v>
      </c>
      <c r="X10" s="50">
        <v>2780472</v>
      </c>
      <c r="Y10" s="50">
        <v>2663780</v>
      </c>
      <c r="Z10" s="50">
        <v>300465</v>
      </c>
      <c r="AA10" s="50">
        <v>3296410</v>
      </c>
      <c r="AB10" s="50">
        <v>2834471</v>
      </c>
      <c r="AC10" s="18">
        <f t="shared" si="3"/>
        <v>35726254</v>
      </c>
      <c r="AD10" s="27"/>
    </row>
    <row r="11" spans="1:30" ht="12.5" customHeight="1">
      <c r="A11" s="98" t="s">
        <v>108</v>
      </c>
      <c r="B11" s="99"/>
      <c r="C11" s="99"/>
      <c r="D11" s="99"/>
      <c r="E11" s="99"/>
      <c r="F11" s="99"/>
      <c r="G11" s="99"/>
      <c r="H11" s="99"/>
      <c r="I11" s="99"/>
      <c r="J11" s="100"/>
      <c r="K11" s="50">
        <v>50</v>
      </c>
      <c r="L11" s="50">
        <v>10</v>
      </c>
      <c r="M11" s="50">
        <v>0</v>
      </c>
      <c r="N11" s="18">
        <f t="shared" si="0"/>
        <v>60</v>
      </c>
      <c r="O11" s="50">
        <v>50</v>
      </c>
      <c r="P11" s="50">
        <v>21</v>
      </c>
      <c r="Q11" s="50">
        <v>0</v>
      </c>
      <c r="R11" s="18">
        <f t="shared" si="1"/>
        <v>71</v>
      </c>
      <c r="S11" s="50">
        <v>12</v>
      </c>
      <c r="T11" s="50">
        <v>35</v>
      </c>
      <c r="U11" s="18">
        <f t="shared" si="2"/>
        <v>47</v>
      </c>
      <c r="V11" s="50">
        <v>0</v>
      </c>
      <c r="W11" s="50">
        <v>946</v>
      </c>
      <c r="X11" s="50">
        <v>413</v>
      </c>
      <c r="Y11" s="50">
        <v>47</v>
      </c>
      <c r="Z11" s="50">
        <v>9</v>
      </c>
      <c r="AA11" s="50">
        <v>3980</v>
      </c>
      <c r="AB11" s="50">
        <v>13</v>
      </c>
      <c r="AC11" s="18">
        <f t="shared" si="3"/>
        <v>5586</v>
      </c>
      <c r="AD11" s="27"/>
    </row>
    <row r="12" spans="1:30" ht="12.5" customHeight="1">
      <c r="A12" s="98" t="s">
        <v>109</v>
      </c>
      <c r="B12" s="99"/>
      <c r="C12" s="99"/>
      <c r="D12" s="99"/>
      <c r="E12" s="99"/>
      <c r="F12" s="99"/>
      <c r="G12" s="99"/>
      <c r="H12" s="99"/>
      <c r="I12" s="99"/>
      <c r="J12" s="100"/>
      <c r="K12" s="50">
        <v>0</v>
      </c>
      <c r="L12" s="50">
        <v>0</v>
      </c>
      <c r="M12" s="50">
        <v>0</v>
      </c>
      <c r="N12" s="18">
        <f t="shared" si="0"/>
        <v>0</v>
      </c>
      <c r="O12" s="50">
        <v>0</v>
      </c>
      <c r="P12" s="50">
        <v>0</v>
      </c>
      <c r="Q12" s="50">
        <v>0</v>
      </c>
      <c r="R12" s="18">
        <f t="shared" si="1"/>
        <v>0</v>
      </c>
      <c r="S12" s="50">
        <v>0</v>
      </c>
      <c r="T12" s="50">
        <v>0</v>
      </c>
      <c r="U12" s="18">
        <f t="shared" si="2"/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18">
        <f t="shared" si="3"/>
        <v>0</v>
      </c>
      <c r="AD12" s="27"/>
    </row>
    <row r="13" spans="1:30" ht="12.5" customHeight="1">
      <c r="A13" s="98" t="s">
        <v>110</v>
      </c>
      <c r="B13" s="99"/>
      <c r="C13" s="99"/>
      <c r="D13" s="99"/>
      <c r="E13" s="99"/>
      <c r="F13" s="99"/>
      <c r="G13" s="99"/>
      <c r="H13" s="99"/>
      <c r="I13" s="99"/>
      <c r="J13" s="100"/>
      <c r="K13" s="50">
        <v>1145750</v>
      </c>
      <c r="L13" s="50">
        <v>774892</v>
      </c>
      <c r="M13" s="50">
        <v>626501</v>
      </c>
      <c r="N13" s="18">
        <f t="shared" si="0"/>
        <v>2547143</v>
      </c>
      <c r="O13" s="50">
        <v>40153</v>
      </c>
      <c r="P13" s="50">
        <v>23322</v>
      </c>
      <c r="Q13" s="50">
        <v>0</v>
      </c>
      <c r="R13" s="18">
        <f t="shared" si="1"/>
        <v>63475</v>
      </c>
      <c r="S13" s="50">
        <v>1724575</v>
      </c>
      <c r="T13" s="50">
        <v>1189568</v>
      </c>
      <c r="U13" s="18">
        <f t="shared" si="2"/>
        <v>2914143</v>
      </c>
      <c r="V13" s="50">
        <v>1017435</v>
      </c>
      <c r="W13" s="50">
        <v>1739708</v>
      </c>
      <c r="X13" s="50">
        <v>1168776</v>
      </c>
      <c r="Y13" s="50">
        <v>1638810</v>
      </c>
      <c r="Z13" s="50">
        <v>177742</v>
      </c>
      <c r="AA13" s="50">
        <v>1998873</v>
      </c>
      <c r="AB13" s="50">
        <v>1242174</v>
      </c>
      <c r="AC13" s="18">
        <f t="shared" si="3"/>
        <v>14508279</v>
      </c>
      <c r="AD13" s="27"/>
    </row>
    <row r="14" spans="1:30" ht="12.5" customHeight="1">
      <c r="A14" s="98" t="s">
        <v>111</v>
      </c>
      <c r="B14" s="99"/>
      <c r="C14" s="99"/>
      <c r="D14" s="99"/>
      <c r="E14" s="99"/>
      <c r="F14" s="99"/>
      <c r="G14" s="99"/>
      <c r="H14" s="99"/>
      <c r="I14" s="99"/>
      <c r="J14" s="100"/>
      <c r="K14" s="50">
        <v>51793</v>
      </c>
      <c r="L14" s="50">
        <v>25043</v>
      </c>
      <c r="M14" s="50">
        <v>13622</v>
      </c>
      <c r="N14" s="18">
        <f t="shared" si="0"/>
        <v>90458</v>
      </c>
      <c r="O14" s="50">
        <v>72829</v>
      </c>
      <c r="P14" s="50">
        <v>35281</v>
      </c>
      <c r="Q14" s="50">
        <v>2142</v>
      </c>
      <c r="R14" s="18">
        <f t="shared" si="1"/>
        <v>110252</v>
      </c>
      <c r="S14" s="50">
        <v>6170</v>
      </c>
      <c r="T14" s="50">
        <v>0</v>
      </c>
      <c r="U14" s="18">
        <f t="shared" si="2"/>
        <v>6170</v>
      </c>
      <c r="V14" s="50">
        <v>5460</v>
      </c>
      <c r="W14" s="50">
        <v>74770</v>
      </c>
      <c r="X14" s="50">
        <v>163271</v>
      </c>
      <c r="Y14" s="50">
        <v>21370</v>
      </c>
      <c r="Z14" s="50">
        <v>600</v>
      </c>
      <c r="AA14" s="50">
        <v>21478</v>
      </c>
      <c r="AB14" s="50">
        <v>45093</v>
      </c>
      <c r="AC14" s="18">
        <f t="shared" si="3"/>
        <v>538922</v>
      </c>
      <c r="AD14" s="27"/>
    </row>
    <row r="15" spans="1:30" ht="12.5" customHeight="1">
      <c r="A15" s="98" t="s">
        <v>112</v>
      </c>
      <c r="B15" s="99"/>
      <c r="C15" s="99"/>
      <c r="D15" s="99"/>
      <c r="E15" s="99"/>
      <c r="F15" s="99"/>
      <c r="G15" s="99"/>
      <c r="H15" s="99"/>
      <c r="I15" s="99"/>
      <c r="J15" s="100"/>
      <c r="K15" s="50">
        <v>595970</v>
      </c>
      <c r="L15" s="50">
        <v>3333</v>
      </c>
      <c r="M15" s="50">
        <v>229838</v>
      </c>
      <c r="N15" s="18">
        <f t="shared" si="0"/>
        <v>829141</v>
      </c>
      <c r="O15" s="50">
        <v>455480</v>
      </c>
      <c r="P15" s="50">
        <v>273555</v>
      </c>
      <c r="Q15" s="50">
        <v>0</v>
      </c>
      <c r="R15" s="18">
        <f t="shared" si="1"/>
        <v>729035</v>
      </c>
      <c r="S15" s="50">
        <v>7000</v>
      </c>
      <c r="T15" s="50">
        <v>7000</v>
      </c>
      <c r="U15" s="18">
        <f t="shared" si="2"/>
        <v>14000</v>
      </c>
      <c r="V15" s="50">
        <v>252814</v>
      </c>
      <c r="W15" s="50">
        <v>106949</v>
      </c>
      <c r="X15" s="50">
        <v>369988</v>
      </c>
      <c r="Y15" s="50">
        <v>195318</v>
      </c>
      <c r="Z15" s="50">
        <v>59853</v>
      </c>
      <c r="AA15" s="50">
        <v>332282</v>
      </c>
      <c r="AB15" s="50">
        <v>294691</v>
      </c>
      <c r="AC15" s="18">
        <f t="shared" si="3"/>
        <v>3184071</v>
      </c>
      <c r="AD15" s="27"/>
    </row>
    <row r="16" spans="1:30" ht="12.5" customHeight="1">
      <c r="A16" s="96" t="s">
        <v>113</v>
      </c>
      <c r="B16" s="110"/>
      <c r="C16" s="110"/>
      <c r="D16" s="110"/>
      <c r="E16" s="110"/>
      <c r="F16" s="110"/>
      <c r="G16" s="110"/>
      <c r="H16" s="110"/>
      <c r="I16" s="110"/>
      <c r="J16" s="112"/>
      <c r="K16" s="50">
        <v>283141</v>
      </c>
      <c r="L16" s="50">
        <v>535436</v>
      </c>
      <c r="M16" s="50">
        <v>1685602</v>
      </c>
      <c r="N16" s="18">
        <f t="shared" si="0"/>
        <v>2504179</v>
      </c>
      <c r="O16" s="50">
        <v>1378413</v>
      </c>
      <c r="P16" s="50">
        <v>1021041</v>
      </c>
      <c r="Q16" s="50">
        <v>394358</v>
      </c>
      <c r="R16" s="18">
        <f t="shared" si="1"/>
        <v>2793812</v>
      </c>
      <c r="S16" s="50">
        <v>210000</v>
      </c>
      <c r="T16" s="50">
        <v>122000</v>
      </c>
      <c r="U16" s="18">
        <f t="shared" si="2"/>
        <v>332000</v>
      </c>
      <c r="V16" s="50">
        <v>791221</v>
      </c>
      <c r="W16" s="50">
        <v>1004722</v>
      </c>
      <c r="X16" s="50">
        <v>923146</v>
      </c>
      <c r="Y16" s="50">
        <v>501814</v>
      </c>
      <c r="Z16" s="50">
        <v>21513</v>
      </c>
      <c r="AA16" s="50">
        <v>332107</v>
      </c>
      <c r="AB16" s="50">
        <v>810194</v>
      </c>
      <c r="AC16" s="18">
        <f t="shared" si="3"/>
        <v>10014708</v>
      </c>
      <c r="AD16" s="27"/>
    </row>
    <row r="17" spans="1:30" ht="12.5" customHeight="1">
      <c r="A17" s="96" t="s">
        <v>114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50">
        <v>822781</v>
      </c>
      <c r="L17" s="50">
        <v>386427</v>
      </c>
      <c r="M17" s="50">
        <v>442344</v>
      </c>
      <c r="N17" s="18">
        <f t="shared" si="0"/>
        <v>1651552</v>
      </c>
      <c r="O17" s="50">
        <v>401859</v>
      </c>
      <c r="P17" s="50">
        <v>309013</v>
      </c>
      <c r="Q17" s="50">
        <v>204380</v>
      </c>
      <c r="R17" s="18">
        <f t="shared" si="1"/>
        <v>915252</v>
      </c>
      <c r="S17" s="50">
        <v>30398</v>
      </c>
      <c r="T17" s="50">
        <v>40783</v>
      </c>
      <c r="U17" s="18">
        <f t="shared" si="2"/>
        <v>71181</v>
      </c>
      <c r="V17" s="50">
        <v>391672</v>
      </c>
      <c r="W17" s="50">
        <v>258763</v>
      </c>
      <c r="X17" s="50">
        <v>68373</v>
      </c>
      <c r="Y17" s="50">
        <v>234565</v>
      </c>
      <c r="Z17" s="50">
        <v>10848</v>
      </c>
      <c r="AA17" s="50">
        <v>504831</v>
      </c>
      <c r="AB17" s="50">
        <v>361638</v>
      </c>
      <c r="AC17" s="18">
        <f t="shared" si="3"/>
        <v>4468675</v>
      </c>
      <c r="AD17" s="27"/>
    </row>
    <row r="18" spans="1:30" ht="12.5" customHeight="1">
      <c r="A18" s="96" t="s">
        <v>115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50">
        <v>0</v>
      </c>
      <c r="L18" s="50">
        <v>225121</v>
      </c>
      <c r="M18" s="50">
        <v>0</v>
      </c>
      <c r="N18" s="18">
        <f t="shared" si="0"/>
        <v>225121</v>
      </c>
      <c r="O18" s="50">
        <v>175589</v>
      </c>
      <c r="P18" s="50">
        <v>40010</v>
      </c>
      <c r="Q18" s="50">
        <v>0</v>
      </c>
      <c r="R18" s="18">
        <f t="shared" si="1"/>
        <v>215599</v>
      </c>
      <c r="S18" s="50">
        <v>0</v>
      </c>
      <c r="T18" s="50">
        <v>0</v>
      </c>
      <c r="U18" s="18">
        <f t="shared" si="2"/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18">
        <f t="shared" si="3"/>
        <v>440720</v>
      </c>
      <c r="AD18" s="27"/>
    </row>
    <row r="19" spans="1:30" ht="12.5" customHeight="1">
      <c r="A19" s="98" t="s">
        <v>116</v>
      </c>
      <c r="B19" s="99"/>
      <c r="C19" s="99"/>
      <c r="D19" s="99"/>
      <c r="E19" s="99"/>
      <c r="F19" s="99"/>
      <c r="G19" s="99"/>
      <c r="H19" s="99"/>
      <c r="I19" s="99"/>
      <c r="J19" s="100"/>
      <c r="K19" s="50">
        <v>425927</v>
      </c>
      <c r="L19" s="50">
        <v>625424</v>
      </c>
      <c r="M19" s="50">
        <v>173767</v>
      </c>
      <c r="N19" s="18">
        <f t="shared" si="0"/>
        <v>1225118</v>
      </c>
      <c r="O19" s="50">
        <v>195111</v>
      </c>
      <c r="P19" s="50">
        <v>71823</v>
      </c>
      <c r="Q19" s="50">
        <v>1406</v>
      </c>
      <c r="R19" s="18">
        <f t="shared" si="1"/>
        <v>268340</v>
      </c>
      <c r="S19" s="50">
        <v>54923</v>
      </c>
      <c r="T19" s="50">
        <v>157089</v>
      </c>
      <c r="U19" s="18">
        <f t="shared" si="2"/>
        <v>212012</v>
      </c>
      <c r="V19" s="50">
        <v>254448</v>
      </c>
      <c r="W19" s="50">
        <v>233587</v>
      </c>
      <c r="X19" s="50">
        <v>86505</v>
      </c>
      <c r="Y19" s="50">
        <v>71856</v>
      </c>
      <c r="Z19" s="50">
        <v>29900</v>
      </c>
      <c r="AA19" s="50">
        <v>102859</v>
      </c>
      <c r="AB19" s="50">
        <v>80668</v>
      </c>
      <c r="AC19" s="18">
        <f t="shared" si="3"/>
        <v>2565293</v>
      </c>
      <c r="AD19" s="27"/>
    </row>
    <row r="20" spans="1:30" ht="12.5" customHeight="1">
      <c r="A20" s="98" t="s">
        <v>117</v>
      </c>
      <c r="B20" s="64"/>
      <c r="C20" s="64"/>
      <c r="D20" s="64"/>
      <c r="E20" s="64"/>
      <c r="F20" s="64"/>
      <c r="G20" s="64"/>
      <c r="H20" s="64"/>
      <c r="I20" s="64"/>
      <c r="J20" s="2" t="s">
        <v>11</v>
      </c>
      <c r="K20" s="50">
        <v>31411222</v>
      </c>
      <c r="L20" s="50">
        <v>2142255</v>
      </c>
      <c r="M20" s="50">
        <v>8741531</v>
      </c>
      <c r="N20" s="18">
        <f t="shared" si="0"/>
        <v>42295008</v>
      </c>
      <c r="O20" s="50">
        <v>23717155</v>
      </c>
      <c r="P20" s="50">
        <v>11433795</v>
      </c>
      <c r="Q20" s="50">
        <v>1276471</v>
      </c>
      <c r="R20" s="18">
        <f t="shared" si="1"/>
        <v>36427421</v>
      </c>
      <c r="S20" s="50">
        <v>2402326</v>
      </c>
      <c r="T20" s="50">
        <v>1721280</v>
      </c>
      <c r="U20" s="18">
        <f t="shared" si="2"/>
        <v>4123606</v>
      </c>
      <c r="V20" s="50">
        <v>15410195</v>
      </c>
      <c r="W20" s="50">
        <v>21733140</v>
      </c>
      <c r="X20" s="50">
        <v>14043296</v>
      </c>
      <c r="Y20" s="50">
        <v>12536914</v>
      </c>
      <c r="Z20" s="50">
        <v>2800984</v>
      </c>
      <c r="AA20" s="50">
        <v>11214574</v>
      </c>
      <c r="AB20" s="50">
        <v>12590548</v>
      </c>
      <c r="AC20" s="18">
        <f t="shared" si="3"/>
        <v>173175686</v>
      </c>
      <c r="AD20" s="27"/>
    </row>
    <row r="21" spans="1:30" ht="12.5" customHeight="1">
      <c r="A21" s="96" t="s">
        <v>118</v>
      </c>
      <c r="B21" s="91"/>
      <c r="C21" s="91"/>
      <c r="D21" s="91"/>
      <c r="E21" s="91"/>
      <c r="F21" s="91"/>
      <c r="G21" s="91"/>
      <c r="H21" s="91"/>
      <c r="I21" s="91"/>
      <c r="J21" s="2" t="s">
        <v>12</v>
      </c>
      <c r="K21" s="50">
        <v>29277550</v>
      </c>
      <c r="L21" s="50">
        <v>1711794</v>
      </c>
      <c r="M21" s="50">
        <v>8283701</v>
      </c>
      <c r="N21" s="18">
        <f>SUM(K21:M21)</f>
        <v>39273045</v>
      </c>
      <c r="O21" s="50">
        <v>22377415</v>
      </c>
      <c r="P21" s="50">
        <v>10765293</v>
      </c>
      <c r="Q21" s="50">
        <v>1016226</v>
      </c>
      <c r="R21" s="18">
        <f>SUM(O21:Q21)</f>
        <v>34158934</v>
      </c>
      <c r="S21" s="50">
        <v>2375566</v>
      </c>
      <c r="T21" s="50">
        <v>1684960</v>
      </c>
      <c r="U21" s="18">
        <f>SUM(S21:T21)</f>
        <v>4060526</v>
      </c>
      <c r="V21" s="50">
        <v>14287289</v>
      </c>
      <c r="W21" s="50">
        <v>20650284</v>
      </c>
      <c r="X21" s="50">
        <v>13388766</v>
      </c>
      <c r="Y21" s="50">
        <v>11834701</v>
      </c>
      <c r="Z21" s="50">
        <v>2622749</v>
      </c>
      <c r="AA21" s="50">
        <v>10622899</v>
      </c>
      <c r="AB21" s="50">
        <v>11930309</v>
      </c>
      <c r="AC21" s="18">
        <f>SUM(K21:AB21)-N21-R21-U21</f>
        <v>162829502</v>
      </c>
      <c r="AD21" s="27"/>
    </row>
    <row r="22" spans="1:30" ht="12.5" customHeight="1">
      <c r="A22" s="96" t="s">
        <v>119</v>
      </c>
      <c r="B22" s="97"/>
      <c r="C22" s="97"/>
      <c r="D22" s="97"/>
      <c r="E22" s="97"/>
      <c r="F22" s="97"/>
      <c r="G22" s="97"/>
      <c r="H22" s="97"/>
      <c r="I22" s="97"/>
      <c r="J22" s="97"/>
      <c r="K22" s="50">
        <v>12862664</v>
      </c>
      <c r="L22" s="50">
        <v>0</v>
      </c>
      <c r="M22" s="50">
        <v>4173343</v>
      </c>
      <c r="N22" s="18">
        <f t="shared" ref="N22:N54" si="4">SUM(K22:M22)</f>
        <v>17036007</v>
      </c>
      <c r="O22" s="50">
        <v>10876294</v>
      </c>
      <c r="P22" s="50">
        <v>5665950</v>
      </c>
      <c r="Q22" s="50">
        <v>26830</v>
      </c>
      <c r="R22" s="18">
        <f t="shared" ref="R22:R54" si="5">SUM(O22:Q22)</f>
        <v>16569074</v>
      </c>
      <c r="S22" s="50">
        <v>32604</v>
      </c>
      <c r="T22" s="50">
        <v>32604</v>
      </c>
      <c r="U22" s="18">
        <f t="shared" ref="U22:U54" si="6">SUM(S22:T22)</f>
        <v>65208</v>
      </c>
      <c r="V22" s="50">
        <v>7921625</v>
      </c>
      <c r="W22" s="50">
        <v>10437892</v>
      </c>
      <c r="X22" s="50">
        <v>7213961</v>
      </c>
      <c r="Y22" s="50">
        <v>6250028</v>
      </c>
      <c r="Z22" s="50">
        <v>1657455</v>
      </c>
      <c r="AA22" s="50">
        <v>5642148</v>
      </c>
      <c r="AB22" s="50">
        <v>6461033</v>
      </c>
      <c r="AC22" s="18">
        <f t="shared" ref="AC22:AC54" si="7">SUM(K22:AB22)-N22-R22-U22</f>
        <v>79254431</v>
      </c>
      <c r="AD22" s="27"/>
    </row>
    <row r="23" spans="1:30" ht="12.5" customHeight="1">
      <c r="A23" s="96" t="s">
        <v>120</v>
      </c>
      <c r="B23" s="97"/>
      <c r="C23" s="97"/>
      <c r="D23" s="97"/>
      <c r="E23" s="97"/>
      <c r="F23" s="97"/>
      <c r="G23" s="97"/>
      <c r="H23" s="97"/>
      <c r="I23" s="97"/>
      <c r="J23" s="97"/>
      <c r="K23" s="50">
        <v>8839997</v>
      </c>
      <c r="L23" s="50">
        <v>0</v>
      </c>
      <c r="M23" s="50">
        <v>1306057</v>
      </c>
      <c r="N23" s="18">
        <f t="shared" si="4"/>
        <v>10146054</v>
      </c>
      <c r="O23" s="50">
        <v>5667680</v>
      </c>
      <c r="P23" s="50">
        <v>1868164</v>
      </c>
      <c r="Q23" s="50">
        <v>0</v>
      </c>
      <c r="R23" s="18">
        <f t="shared" si="5"/>
        <v>7535844</v>
      </c>
      <c r="S23" s="50">
        <v>0</v>
      </c>
      <c r="T23" s="50">
        <v>0</v>
      </c>
      <c r="U23" s="18">
        <f t="shared" si="6"/>
        <v>0</v>
      </c>
      <c r="V23" s="50">
        <v>2918699</v>
      </c>
      <c r="W23" s="50">
        <v>5144808</v>
      </c>
      <c r="X23" s="50">
        <v>3371230</v>
      </c>
      <c r="Y23" s="50">
        <v>2685897</v>
      </c>
      <c r="Z23" s="50">
        <v>270518</v>
      </c>
      <c r="AA23" s="50">
        <v>2226744</v>
      </c>
      <c r="AB23" s="50">
        <v>2684335</v>
      </c>
      <c r="AC23" s="18">
        <f t="shared" si="7"/>
        <v>36984129</v>
      </c>
      <c r="AD23" s="27"/>
    </row>
    <row r="24" spans="1:30" ht="12.5" customHeight="1">
      <c r="A24" s="96" t="s">
        <v>121</v>
      </c>
      <c r="B24" s="97"/>
      <c r="C24" s="97"/>
      <c r="D24" s="97"/>
      <c r="E24" s="97"/>
      <c r="F24" s="97"/>
      <c r="G24" s="97"/>
      <c r="H24" s="97"/>
      <c r="I24" s="97"/>
      <c r="J24" s="97"/>
      <c r="K24" s="50">
        <v>2439829</v>
      </c>
      <c r="L24" s="50">
        <v>583522</v>
      </c>
      <c r="M24" s="50">
        <v>693848</v>
      </c>
      <c r="N24" s="18">
        <f t="shared" si="4"/>
        <v>3717199</v>
      </c>
      <c r="O24" s="50">
        <v>1326122</v>
      </c>
      <c r="P24" s="50">
        <v>1030719</v>
      </c>
      <c r="Q24" s="50">
        <v>321555</v>
      </c>
      <c r="R24" s="18">
        <f t="shared" si="5"/>
        <v>2678396</v>
      </c>
      <c r="S24" s="50">
        <v>487138</v>
      </c>
      <c r="T24" s="50">
        <v>308128</v>
      </c>
      <c r="U24" s="18">
        <f t="shared" si="6"/>
        <v>795266</v>
      </c>
      <c r="V24" s="50">
        <v>1037064</v>
      </c>
      <c r="W24" s="50">
        <v>1485680</v>
      </c>
      <c r="X24" s="50">
        <v>756005</v>
      </c>
      <c r="Y24" s="50">
        <v>605314</v>
      </c>
      <c r="Z24" s="50">
        <v>148765</v>
      </c>
      <c r="AA24" s="50">
        <v>921639</v>
      </c>
      <c r="AB24" s="50">
        <v>756148</v>
      </c>
      <c r="AC24" s="18">
        <f t="shared" si="7"/>
        <v>12901476</v>
      </c>
      <c r="AD24" s="27"/>
    </row>
    <row r="25" spans="1:30" ht="12.5" customHeight="1">
      <c r="A25" s="96" t="s">
        <v>122</v>
      </c>
      <c r="B25" s="97"/>
      <c r="C25" s="97"/>
      <c r="D25" s="97"/>
      <c r="E25" s="97"/>
      <c r="F25" s="97"/>
      <c r="G25" s="97"/>
      <c r="H25" s="97"/>
      <c r="I25" s="97"/>
      <c r="J25" s="97"/>
      <c r="K25" s="50">
        <v>5135060</v>
      </c>
      <c r="L25" s="50">
        <v>1128272</v>
      </c>
      <c r="M25" s="50">
        <v>2110453</v>
      </c>
      <c r="N25" s="18">
        <f t="shared" si="4"/>
        <v>8373785</v>
      </c>
      <c r="O25" s="50">
        <v>4507319</v>
      </c>
      <c r="P25" s="50">
        <v>2200460</v>
      </c>
      <c r="Q25" s="50">
        <v>667841</v>
      </c>
      <c r="R25" s="18">
        <f t="shared" si="5"/>
        <v>7375620</v>
      </c>
      <c r="S25" s="50">
        <v>1855824</v>
      </c>
      <c r="T25" s="50">
        <v>1344228</v>
      </c>
      <c r="U25" s="18">
        <f t="shared" si="6"/>
        <v>3200052</v>
      </c>
      <c r="V25" s="50">
        <v>2409901</v>
      </c>
      <c r="W25" s="50">
        <v>3581904</v>
      </c>
      <c r="X25" s="50">
        <v>2047570</v>
      </c>
      <c r="Y25" s="50">
        <v>2293462</v>
      </c>
      <c r="Z25" s="50">
        <v>546011</v>
      </c>
      <c r="AA25" s="50">
        <v>1832368</v>
      </c>
      <c r="AB25" s="50">
        <v>2028793</v>
      </c>
      <c r="AC25" s="18">
        <f t="shared" si="7"/>
        <v>33689466</v>
      </c>
      <c r="AD25" s="27"/>
    </row>
    <row r="26" spans="1:30" ht="12.5" customHeight="1">
      <c r="A26" s="96" t="s">
        <v>123</v>
      </c>
      <c r="B26" s="91"/>
      <c r="C26" s="91"/>
      <c r="D26" s="91"/>
      <c r="E26" s="91"/>
      <c r="F26" s="91"/>
      <c r="G26" s="91"/>
      <c r="H26" s="91"/>
      <c r="I26" s="91"/>
      <c r="J26" s="2" t="s">
        <v>13</v>
      </c>
      <c r="K26" s="50">
        <v>1576481</v>
      </c>
      <c r="L26" s="50">
        <v>430461</v>
      </c>
      <c r="M26" s="50">
        <v>454002</v>
      </c>
      <c r="N26" s="18">
        <f t="shared" si="4"/>
        <v>2460944</v>
      </c>
      <c r="O26" s="50">
        <v>1134490</v>
      </c>
      <c r="P26" s="50">
        <v>582865</v>
      </c>
      <c r="Q26" s="50">
        <v>260094</v>
      </c>
      <c r="R26" s="18">
        <f t="shared" si="5"/>
        <v>1977449</v>
      </c>
      <c r="S26" s="50">
        <v>26760</v>
      </c>
      <c r="T26" s="50">
        <v>36320</v>
      </c>
      <c r="U26" s="18">
        <f t="shared" si="6"/>
        <v>63080</v>
      </c>
      <c r="V26" s="50">
        <v>659323</v>
      </c>
      <c r="W26" s="50">
        <v>1003873</v>
      </c>
      <c r="X26" s="50">
        <v>628078</v>
      </c>
      <c r="Y26" s="50">
        <v>641582</v>
      </c>
      <c r="Z26" s="50">
        <v>157866</v>
      </c>
      <c r="AA26" s="50">
        <v>556205</v>
      </c>
      <c r="AB26" s="50">
        <v>576045</v>
      </c>
      <c r="AC26" s="18">
        <f t="shared" si="7"/>
        <v>8724445</v>
      </c>
      <c r="AD26" s="27"/>
    </row>
    <row r="27" spans="1:30" ht="12.5" customHeight="1">
      <c r="A27" s="98" t="s">
        <v>124</v>
      </c>
      <c r="B27" s="99"/>
      <c r="C27" s="99"/>
      <c r="D27" s="99"/>
      <c r="E27" s="99"/>
      <c r="F27" s="99"/>
      <c r="G27" s="99"/>
      <c r="H27" s="99"/>
      <c r="I27" s="99"/>
      <c r="J27" s="100"/>
      <c r="K27" s="50">
        <v>149718</v>
      </c>
      <c r="L27" s="50">
        <v>428729</v>
      </c>
      <c r="M27" s="50">
        <v>158764</v>
      </c>
      <c r="N27" s="18">
        <f t="shared" si="4"/>
        <v>737211</v>
      </c>
      <c r="O27" s="50">
        <v>193942</v>
      </c>
      <c r="P27" s="50">
        <v>214393</v>
      </c>
      <c r="Q27" s="50">
        <v>260094</v>
      </c>
      <c r="R27" s="18">
        <f t="shared" si="5"/>
        <v>668429</v>
      </c>
      <c r="S27" s="50">
        <v>15194</v>
      </c>
      <c r="T27" s="50">
        <v>14457</v>
      </c>
      <c r="U27" s="18">
        <f t="shared" si="6"/>
        <v>29651</v>
      </c>
      <c r="V27" s="50">
        <v>78686</v>
      </c>
      <c r="W27" s="50">
        <v>89971</v>
      </c>
      <c r="X27" s="50">
        <v>11006</v>
      </c>
      <c r="Y27" s="50">
        <v>103641</v>
      </c>
      <c r="Z27" s="50">
        <v>32309</v>
      </c>
      <c r="AA27" s="50">
        <v>103476</v>
      </c>
      <c r="AB27" s="50">
        <v>30178</v>
      </c>
      <c r="AC27" s="18">
        <f t="shared" si="7"/>
        <v>1884558</v>
      </c>
      <c r="AD27" s="27"/>
    </row>
    <row r="28" spans="1:30" ht="12.5" customHeight="1">
      <c r="A28" s="98" t="s">
        <v>125</v>
      </c>
      <c r="B28" s="99"/>
      <c r="C28" s="99"/>
      <c r="D28" s="99"/>
      <c r="E28" s="99"/>
      <c r="F28" s="99"/>
      <c r="G28" s="99"/>
      <c r="H28" s="99"/>
      <c r="I28" s="99"/>
      <c r="J28" s="100"/>
      <c r="K28" s="50">
        <v>0</v>
      </c>
      <c r="L28" s="50">
        <v>0</v>
      </c>
      <c r="M28" s="50">
        <v>0</v>
      </c>
      <c r="N28" s="18">
        <f t="shared" si="4"/>
        <v>0</v>
      </c>
      <c r="O28" s="50">
        <v>121</v>
      </c>
      <c r="P28" s="50">
        <v>47</v>
      </c>
      <c r="Q28" s="50">
        <v>0</v>
      </c>
      <c r="R28" s="18">
        <f t="shared" si="5"/>
        <v>168</v>
      </c>
      <c r="S28" s="50">
        <v>0</v>
      </c>
      <c r="T28" s="50">
        <v>0</v>
      </c>
      <c r="U28" s="18">
        <f t="shared" si="6"/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18">
        <f t="shared" si="7"/>
        <v>168</v>
      </c>
      <c r="AD28" s="27"/>
    </row>
    <row r="29" spans="1:30" ht="12.5" customHeight="1">
      <c r="A29" s="98" t="s">
        <v>126</v>
      </c>
      <c r="B29" s="99"/>
      <c r="C29" s="99"/>
      <c r="D29" s="99"/>
      <c r="E29" s="99"/>
      <c r="F29" s="99"/>
      <c r="G29" s="99"/>
      <c r="H29" s="99"/>
      <c r="I29" s="99"/>
      <c r="J29" s="100"/>
      <c r="K29" s="50">
        <v>0</v>
      </c>
      <c r="L29" s="50">
        <v>0</v>
      </c>
      <c r="M29" s="50">
        <v>0</v>
      </c>
      <c r="N29" s="18">
        <f t="shared" si="4"/>
        <v>0</v>
      </c>
      <c r="O29" s="50">
        <v>0</v>
      </c>
      <c r="P29" s="50">
        <v>0</v>
      </c>
      <c r="Q29" s="50">
        <v>0</v>
      </c>
      <c r="R29" s="18">
        <f t="shared" si="5"/>
        <v>0</v>
      </c>
      <c r="S29" s="50">
        <v>0</v>
      </c>
      <c r="T29" s="50">
        <v>0</v>
      </c>
      <c r="U29" s="18">
        <f t="shared" si="6"/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18">
        <f t="shared" si="7"/>
        <v>0</v>
      </c>
      <c r="AD29" s="27"/>
    </row>
    <row r="30" spans="1:30" ht="12.5" customHeight="1">
      <c r="A30" s="98" t="s">
        <v>127</v>
      </c>
      <c r="B30" s="99"/>
      <c r="C30" s="99"/>
      <c r="D30" s="99"/>
      <c r="E30" s="99"/>
      <c r="F30" s="99"/>
      <c r="G30" s="99"/>
      <c r="H30" s="99"/>
      <c r="I30" s="99"/>
      <c r="J30" s="100"/>
      <c r="K30" s="50">
        <v>0</v>
      </c>
      <c r="L30" s="50">
        <v>0</v>
      </c>
      <c r="M30" s="50">
        <v>0</v>
      </c>
      <c r="N30" s="18">
        <f t="shared" si="4"/>
        <v>0</v>
      </c>
      <c r="O30" s="50">
        <v>0</v>
      </c>
      <c r="P30" s="50">
        <v>0</v>
      </c>
      <c r="Q30" s="50">
        <v>0</v>
      </c>
      <c r="R30" s="18">
        <f t="shared" si="5"/>
        <v>0</v>
      </c>
      <c r="S30" s="50">
        <v>0</v>
      </c>
      <c r="T30" s="50">
        <v>0</v>
      </c>
      <c r="U30" s="18">
        <f t="shared" si="6"/>
        <v>0</v>
      </c>
      <c r="V30" s="50">
        <v>67533</v>
      </c>
      <c r="W30" s="50">
        <v>28414</v>
      </c>
      <c r="X30" s="50">
        <v>60683</v>
      </c>
      <c r="Y30" s="50">
        <v>18239</v>
      </c>
      <c r="Z30" s="50">
        <v>0</v>
      </c>
      <c r="AA30" s="50">
        <v>0</v>
      </c>
      <c r="AB30" s="50">
        <v>39854</v>
      </c>
      <c r="AC30" s="18">
        <f t="shared" si="7"/>
        <v>214723</v>
      </c>
      <c r="AD30" s="27"/>
    </row>
    <row r="31" spans="1:30" ht="12.5" customHeight="1">
      <c r="A31" s="98" t="s">
        <v>128</v>
      </c>
      <c r="B31" s="99"/>
      <c r="C31" s="99"/>
      <c r="D31" s="99"/>
      <c r="E31" s="99"/>
      <c r="F31" s="99"/>
      <c r="G31" s="99"/>
      <c r="H31" s="99"/>
      <c r="I31" s="99"/>
      <c r="J31" s="100"/>
      <c r="K31" s="50">
        <v>1426763</v>
      </c>
      <c r="L31" s="50">
        <v>1732</v>
      </c>
      <c r="M31" s="50">
        <v>295238</v>
      </c>
      <c r="N31" s="18">
        <f t="shared" si="4"/>
        <v>1723733</v>
      </c>
      <c r="O31" s="50">
        <v>940427</v>
      </c>
      <c r="P31" s="50">
        <v>368425</v>
      </c>
      <c r="Q31" s="50">
        <v>0</v>
      </c>
      <c r="R31" s="18">
        <f t="shared" si="5"/>
        <v>1308852</v>
      </c>
      <c r="S31" s="50">
        <v>11566</v>
      </c>
      <c r="T31" s="50">
        <v>21863</v>
      </c>
      <c r="U31" s="18">
        <f t="shared" si="6"/>
        <v>33429</v>
      </c>
      <c r="V31" s="50">
        <v>513104</v>
      </c>
      <c r="W31" s="50">
        <v>885488</v>
      </c>
      <c r="X31" s="50">
        <v>556389</v>
      </c>
      <c r="Y31" s="50">
        <v>519702</v>
      </c>
      <c r="Z31" s="50">
        <v>125557</v>
      </c>
      <c r="AA31" s="50">
        <v>452729</v>
      </c>
      <c r="AB31" s="50">
        <v>506013</v>
      </c>
      <c r="AC31" s="18">
        <f t="shared" si="7"/>
        <v>6624996</v>
      </c>
      <c r="AD31" s="27"/>
    </row>
    <row r="32" spans="1:30" ht="12.5" customHeight="1">
      <c r="A32" s="96" t="s">
        <v>129</v>
      </c>
      <c r="B32" s="91"/>
      <c r="C32" s="91"/>
      <c r="D32" s="91"/>
      <c r="E32" s="91"/>
      <c r="F32" s="116" t="s">
        <v>14</v>
      </c>
      <c r="G32" s="116"/>
      <c r="H32" s="116"/>
      <c r="I32" s="116"/>
      <c r="J32" s="116"/>
      <c r="K32" s="50">
        <v>269770</v>
      </c>
      <c r="L32" s="50">
        <v>488510</v>
      </c>
      <c r="M32" s="50">
        <v>598640</v>
      </c>
      <c r="N32" s="18">
        <f t="shared" si="4"/>
        <v>1356920</v>
      </c>
      <c r="O32" s="50">
        <v>0</v>
      </c>
      <c r="P32" s="50">
        <v>0</v>
      </c>
      <c r="Q32" s="50">
        <v>343867</v>
      </c>
      <c r="R32" s="18">
        <f t="shared" si="5"/>
        <v>343867</v>
      </c>
      <c r="S32" s="50">
        <v>46104</v>
      </c>
      <c r="T32" s="50">
        <v>64402</v>
      </c>
      <c r="U32" s="18">
        <f t="shared" si="6"/>
        <v>110506</v>
      </c>
      <c r="V32" s="50">
        <v>855537</v>
      </c>
      <c r="W32" s="50">
        <v>1028842</v>
      </c>
      <c r="X32" s="50">
        <v>2958839</v>
      </c>
      <c r="Y32" s="50">
        <v>1153081</v>
      </c>
      <c r="Z32" s="50">
        <v>0</v>
      </c>
      <c r="AA32" s="50">
        <v>1586592</v>
      </c>
      <c r="AB32" s="50">
        <v>478168</v>
      </c>
      <c r="AC32" s="18">
        <f t="shared" si="7"/>
        <v>9872352</v>
      </c>
      <c r="AD32" s="27"/>
    </row>
    <row r="33" spans="1:30" ht="12.5" customHeight="1">
      <c r="A33" s="96" t="s">
        <v>130</v>
      </c>
      <c r="B33" s="91"/>
      <c r="C33" s="91"/>
      <c r="D33" s="91"/>
      <c r="E33" s="91"/>
      <c r="F33" s="117"/>
      <c r="G33" s="117"/>
      <c r="H33" s="117"/>
      <c r="I33" s="117"/>
      <c r="J33" s="117"/>
      <c r="K33" s="50">
        <v>0</v>
      </c>
      <c r="L33" s="50">
        <v>0</v>
      </c>
      <c r="M33" s="50">
        <v>0</v>
      </c>
      <c r="N33" s="18">
        <f t="shared" si="4"/>
        <v>0</v>
      </c>
      <c r="O33" s="50">
        <v>307771</v>
      </c>
      <c r="P33" s="50">
        <v>1878424</v>
      </c>
      <c r="Q33" s="50">
        <v>0</v>
      </c>
      <c r="R33" s="18">
        <f t="shared" si="5"/>
        <v>2186195</v>
      </c>
      <c r="S33" s="50">
        <v>0</v>
      </c>
      <c r="T33" s="50">
        <v>0</v>
      </c>
      <c r="U33" s="18">
        <f t="shared" si="6"/>
        <v>0</v>
      </c>
      <c r="V33" s="50">
        <v>0</v>
      </c>
      <c r="W33" s="50">
        <v>0</v>
      </c>
      <c r="X33" s="50">
        <v>0</v>
      </c>
      <c r="Y33" s="50">
        <v>0</v>
      </c>
      <c r="Z33" s="50">
        <v>15127</v>
      </c>
      <c r="AA33" s="50">
        <v>0</v>
      </c>
      <c r="AB33" s="50">
        <v>0</v>
      </c>
      <c r="AC33" s="18">
        <f t="shared" si="7"/>
        <v>2201322</v>
      </c>
      <c r="AD33" s="27"/>
    </row>
    <row r="34" spans="1:30" ht="12.5" customHeight="1">
      <c r="A34" s="96" t="s">
        <v>131</v>
      </c>
      <c r="B34" s="91"/>
      <c r="C34" s="91"/>
      <c r="D34" s="91"/>
      <c r="E34" s="91"/>
      <c r="F34" s="91"/>
      <c r="G34" s="91"/>
      <c r="H34" s="91"/>
      <c r="I34" s="91"/>
      <c r="J34" s="2" t="s">
        <v>15</v>
      </c>
      <c r="K34" s="50">
        <v>23718</v>
      </c>
      <c r="L34" s="50">
        <v>0</v>
      </c>
      <c r="M34" s="50">
        <v>2719</v>
      </c>
      <c r="N34" s="18">
        <f t="shared" si="4"/>
        <v>26437</v>
      </c>
      <c r="O34" s="50">
        <v>1818364</v>
      </c>
      <c r="P34" s="50">
        <v>1296642</v>
      </c>
      <c r="Q34" s="50">
        <v>339599</v>
      </c>
      <c r="R34" s="18">
        <f t="shared" si="5"/>
        <v>3454605</v>
      </c>
      <c r="S34" s="50">
        <v>0</v>
      </c>
      <c r="T34" s="50">
        <v>0</v>
      </c>
      <c r="U34" s="18">
        <f t="shared" si="6"/>
        <v>0</v>
      </c>
      <c r="V34" s="50">
        <v>198952</v>
      </c>
      <c r="W34" s="50">
        <v>0</v>
      </c>
      <c r="X34" s="50">
        <v>9731</v>
      </c>
      <c r="Y34" s="50">
        <v>25873</v>
      </c>
      <c r="Z34" s="50">
        <v>0</v>
      </c>
      <c r="AA34" s="50">
        <v>33978</v>
      </c>
      <c r="AB34" s="50">
        <v>0</v>
      </c>
      <c r="AC34" s="18">
        <f t="shared" si="7"/>
        <v>3749576</v>
      </c>
      <c r="AD34" s="27"/>
    </row>
    <row r="35" spans="1:30" ht="12.5" customHeight="1">
      <c r="A35" s="98" t="s">
        <v>132</v>
      </c>
      <c r="B35" s="99"/>
      <c r="C35" s="99"/>
      <c r="D35" s="99"/>
      <c r="E35" s="99"/>
      <c r="F35" s="99"/>
      <c r="G35" s="99"/>
      <c r="H35" s="99"/>
      <c r="I35" s="99"/>
      <c r="J35" s="100"/>
      <c r="K35" s="50">
        <v>0</v>
      </c>
      <c r="L35" s="50">
        <v>0</v>
      </c>
      <c r="M35" s="50">
        <v>0</v>
      </c>
      <c r="N35" s="18">
        <f t="shared" si="4"/>
        <v>0</v>
      </c>
      <c r="O35" s="50">
        <v>0</v>
      </c>
      <c r="P35" s="50">
        <v>0</v>
      </c>
      <c r="Q35" s="50">
        <v>0</v>
      </c>
      <c r="R35" s="18">
        <f t="shared" si="5"/>
        <v>0</v>
      </c>
      <c r="S35" s="50">
        <v>0</v>
      </c>
      <c r="T35" s="50">
        <v>0</v>
      </c>
      <c r="U35" s="18">
        <f t="shared" si="6"/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18">
        <f t="shared" si="7"/>
        <v>0</v>
      </c>
      <c r="AD35" s="27"/>
    </row>
    <row r="36" spans="1:30" ht="12.5" customHeight="1">
      <c r="A36" s="98" t="s">
        <v>133</v>
      </c>
      <c r="B36" s="99"/>
      <c r="C36" s="99"/>
      <c r="D36" s="99"/>
      <c r="E36" s="99"/>
      <c r="F36" s="99"/>
      <c r="G36" s="99"/>
      <c r="H36" s="99"/>
      <c r="I36" s="99"/>
      <c r="J36" s="100"/>
      <c r="K36" s="50">
        <v>0</v>
      </c>
      <c r="L36" s="50">
        <v>0</v>
      </c>
      <c r="M36" s="50">
        <v>0</v>
      </c>
      <c r="N36" s="18">
        <f t="shared" si="4"/>
        <v>0</v>
      </c>
      <c r="O36" s="50">
        <v>0</v>
      </c>
      <c r="P36" s="50">
        <v>0</v>
      </c>
      <c r="Q36" s="50">
        <v>0</v>
      </c>
      <c r="R36" s="18">
        <f t="shared" si="5"/>
        <v>0</v>
      </c>
      <c r="S36" s="50">
        <v>0</v>
      </c>
      <c r="T36" s="50">
        <v>0</v>
      </c>
      <c r="U36" s="18">
        <f t="shared" si="6"/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18">
        <f t="shared" si="7"/>
        <v>0</v>
      </c>
      <c r="AD36" s="27"/>
    </row>
    <row r="37" spans="1:30" ht="12.5" customHeight="1">
      <c r="A37" s="98" t="s">
        <v>134</v>
      </c>
      <c r="B37" s="99"/>
      <c r="C37" s="99"/>
      <c r="D37" s="99"/>
      <c r="E37" s="99"/>
      <c r="F37" s="99"/>
      <c r="G37" s="99"/>
      <c r="H37" s="99"/>
      <c r="I37" s="99"/>
      <c r="J37" s="100"/>
      <c r="K37" s="50">
        <v>23718</v>
      </c>
      <c r="L37" s="50">
        <v>0</v>
      </c>
      <c r="M37" s="50">
        <v>2719</v>
      </c>
      <c r="N37" s="18">
        <f t="shared" si="4"/>
        <v>26437</v>
      </c>
      <c r="O37" s="50">
        <v>1818364</v>
      </c>
      <c r="P37" s="50">
        <v>1296642</v>
      </c>
      <c r="Q37" s="50">
        <v>339599</v>
      </c>
      <c r="R37" s="18">
        <f t="shared" si="5"/>
        <v>3454605</v>
      </c>
      <c r="S37" s="50">
        <v>0</v>
      </c>
      <c r="T37" s="50">
        <v>0</v>
      </c>
      <c r="U37" s="18">
        <f t="shared" si="6"/>
        <v>0</v>
      </c>
      <c r="V37" s="50">
        <v>198952</v>
      </c>
      <c r="W37" s="50">
        <v>0</v>
      </c>
      <c r="X37" s="50">
        <v>9731</v>
      </c>
      <c r="Y37" s="50">
        <v>25873</v>
      </c>
      <c r="Z37" s="50">
        <v>0</v>
      </c>
      <c r="AA37" s="50">
        <v>33978</v>
      </c>
      <c r="AB37" s="50">
        <v>0</v>
      </c>
      <c r="AC37" s="18">
        <f t="shared" si="7"/>
        <v>3749576</v>
      </c>
      <c r="AD37" s="27"/>
    </row>
    <row r="38" spans="1:30" ht="12.5" customHeight="1">
      <c r="A38" s="96" t="s">
        <v>135</v>
      </c>
      <c r="B38" s="91"/>
      <c r="C38" s="91"/>
      <c r="D38" s="91"/>
      <c r="E38" s="91"/>
      <c r="F38" s="91"/>
      <c r="G38" s="91"/>
      <c r="H38" s="91"/>
      <c r="I38" s="91"/>
      <c r="J38" s="2" t="s">
        <v>16</v>
      </c>
      <c r="K38" s="50">
        <v>557191</v>
      </c>
      <c r="L38" s="50">
        <v>0</v>
      </c>
      <c r="M38" s="50">
        <v>3828</v>
      </c>
      <c r="N38" s="18">
        <f t="shared" si="4"/>
        <v>561019</v>
      </c>
      <c r="O38" s="50">
        <v>205250</v>
      </c>
      <c r="P38" s="50">
        <v>85637</v>
      </c>
      <c r="Q38" s="50">
        <v>151</v>
      </c>
      <c r="R38" s="18">
        <f t="shared" si="5"/>
        <v>291038</v>
      </c>
      <c r="S38" s="50">
        <v>0</v>
      </c>
      <c r="T38" s="50">
        <v>0</v>
      </c>
      <c r="U38" s="18">
        <f t="shared" si="6"/>
        <v>0</v>
      </c>
      <c r="V38" s="50">
        <v>463583</v>
      </c>
      <c r="W38" s="50">
        <v>78983</v>
      </c>
      <c r="X38" s="50">
        <v>26452</v>
      </c>
      <c r="Y38" s="50">
        <v>60631</v>
      </c>
      <c r="Z38" s="50">
        <v>20369</v>
      </c>
      <c r="AA38" s="50">
        <v>35470</v>
      </c>
      <c r="AB38" s="50">
        <v>84194</v>
      </c>
      <c r="AC38" s="18">
        <f t="shared" si="7"/>
        <v>1621739</v>
      </c>
      <c r="AD38" s="27"/>
    </row>
    <row r="39" spans="1:30" ht="12.5" customHeight="1">
      <c r="A39" s="96" t="s">
        <v>136</v>
      </c>
      <c r="B39" s="91"/>
      <c r="C39" s="91"/>
      <c r="D39" s="91"/>
      <c r="E39" s="91"/>
      <c r="F39" s="91"/>
      <c r="G39" s="91"/>
      <c r="H39" s="91"/>
      <c r="I39" s="91"/>
      <c r="J39" s="2" t="s">
        <v>149</v>
      </c>
      <c r="K39" s="50">
        <v>0</v>
      </c>
      <c r="L39" s="50">
        <v>0</v>
      </c>
      <c r="M39" s="50">
        <v>0</v>
      </c>
      <c r="N39" s="18">
        <f t="shared" si="4"/>
        <v>0</v>
      </c>
      <c r="O39" s="50">
        <v>0</v>
      </c>
      <c r="P39" s="50">
        <v>0</v>
      </c>
      <c r="Q39" s="50">
        <v>0</v>
      </c>
      <c r="R39" s="18">
        <f t="shared" si="5"/>
        <v>0</v>
      </c>
      <c r="S39" s="50">
        <v>0</v>
      </c>
      <c r="T39" s="50">
        <v>0</v>
      </c>
      <c r="U39" s="18">
        <f t="shared" si="6"/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18">
        <f t="shared" si="7"/>
        <v>0</v>
      </c>
      <c r="AD39" s="27"/>
    </row>
    <row r="40" spans="1:30" ht="12.5" customHeight="1">
      <c r="A40" s="98" t="s">
        <v>134</v>
      </c>
      <c r="B40" s="99"/>
      <c r="C40" s="99"/>
      <c r="D40" s="99"/>
      <c r="E40" s="99"/>
      <c r="F40" s="99"/>
      <c r="G40" s="99"/>
      <c r="H40" s="99"/>
      <c r="I40" s="99"/>
      <c r="J40" s="100"/>
      <c r="K40" s="50">
        <v>557191</v>
      </c>
      <c r="L40" s="50">
        <v>0</v>
      </c>
      <c r="M40" s="50">
        <v>3828</v>
      </c>
      <c r="N40" s="18">
        <f t="shared" si="4"/>
        <v>561019</v>
      </c>
      <c r="O40" s="50">
        <v>205250</v>
      </c>
      <c r="P40" s="50">
        <v>85637</v>
      </c>
      <c r="Q40" s="50">
        <v>151</v>
      </c>
      <c r="R40" s="18">
        <f t="shared" si="5"/>
        <v>291038</v>
      </c>
      <c r="S40" s="50">
        <v>0</v>
      </c>
      <c r="T40" s="50">
        <v>0</v>
      </c>
      <c r="U40" s="18">
        <f t="shared" si="6"/>
        <v>0</v>
      </c>
      <c r="V40" s="50">
        <v>463583</v>
      </c>
      <c r="W40" s="50">
        <v>78983</v>
      </c>
      <c r="X40" s="50">
        <v>26452</v>
      </c>
      <c r="Y40" s="50">
        <v>60631</v>
      </c>
      <c r="Z40" s="50">
        <v>20369</v>
      </c>
      <c r="AA40" s="50">
        <v>35470</v>
      </c>
      <c r="AB40" s="50">
        <v>84194</v>
      </c>
      <c r="AC40" s="18">
        <f t="shared" si="7"/>
        <v>1621739</v>
      </c>
      <c r="AD40" s="27"/>
    </row>
    <row r="41" spans="1:30" ht="12.5" customHeight="1">
      <c r="A41" s="96" t="s">
        <v>137</v>
      </c>
      <c r="B41" s="91"/>
      <c r="C41" s="91"/>
      <c r="D41" s="91"/>
      <c r="E41" s="91"/>
      <c r="F41" s="91"/>
      <c r="G41" s="116" t="s">
        <v>17</v>
      </c>
      <c r="H41" s="116"/>
      <c r="I41" s="116"/>
      <c r="J41" s="116"/>
      <c r="K41" s="50">
        <v>0</v>
      </c>
      <c r="L41" s="50">
        <v>488510</v>
      </c>
      <c r="M41" s="50">
        <v>597531</v>
      </c>
      <c r="N41" s="18">
        <f t="shared" si="4"/>
        <v>1086041</v>
      </c>
      <c r="O41" s="50">
        <v>1305343</v>
      </c>
      <c r="P41" s="50">
        <v>0</v>
      </c>
      <c r="Q41" s="50">
        <v>683315</v>
      </c>
      <c r="R41" s="18">
        <f t="shared" si="5"/>
        <v>1988658</v>
      </c>
      <c r="S41" s="50">
        <v>46104</v>
      </c>
      <c r="T41" s="50">
        <v>64402</v>
      </c>
      <c r="U41" s="18">
        <f t="shared" si="6"/>
        <v>110506</v>
      </c>
      <c r="V41" s="50">
        <v>590906</v>
      </c>
      <c r="W41" s="50">
        <v>949859</v>
      </c>
      <c r="X41" s="50">
        <v>2942118</v>
      </c>
      <c r="Y41" s="50">
        <v>1118323</v>
      </c>
      <c r="Z41" s="50">
        <v>0</v>
      </c>
      <c r="AA41" s="50">
        <v>1585100</v>
      </c>
      <c r="AB41" s="50">
        <v>393974</v>
      </c>
      <c r="AC41" s="18">
        <f t="shared" si="7"/>
        <v>10765485</v>
      </c>
      <c r="AD41" s="27"/>
    </row>
    <row r="42" spans="1:30" ht="12.5" customHeight="1">
      <c r="A42" s="96" t="s">
        <v>138</v>
      </c>
      <c r="B42" s="91"/>
      <c r="C42" s="91"/>
      <c r="D42" s="91"/>
      <c r="E42" s="91"/>
      <c r="F42" s="91"/>
      <c r="G42" s="117"/>
      <c r="H42" s="117"/>
      <c r="I42" s="117"/>
      <c r="J42" s="117"/>
      <c r="K42" s="50">
        <v>263703</v>
      </c>
      <c r="L42" s="50">
        <v>0</v>
      </c>
      <c r="M42" s="50">
        <v>0</v>
      </c>
      <c r="N42" s="18">
        <f t="shared" si="4"/>
        <v>263703</v>
      </c>
      <c r="O42" s="50">
        <v>0</v>
      </c>
      <c r="P42" s="50">
        <v>667419</v>
      </c>
      <c r="Q42" s="50">
        <v>0</v>
      </c>
      <c r="R42" s="18">
        <f t="shared" si="5"/>
        <v>667419</v>
      </c>
      <c r="S42" s="50">
        <v>0</v>
      </c>
      <c r="T42" s="50">
        <v>0</v>
      </c>
      <c r="U42" s="18">
        <f t="shared" si="6"/>
        <v>0</v>
      </c>
      <c r="V42" s="50">
        <v>0</v>
      </c>
      <c r="W42" s="50">
        <v>0</v>
      </c>
      <c r="X42" s="50">
        <v>0</v>
      </c>
      <c r="Y42" s="50">
        <v>0</v>
      </c>
      <c r="Z42" s="50">
        <v>35496</v>
      </c>
      <c r="AA42" s="50">
        <v>0</v>
      </c>
      <c r="AB42" s="50">
        <v>0</v>
      </c>
      <c r="AC42" s="18">
        <f t="shared" si="7"/>
        <v>966618</v>
      </c>
      <c r="AD42" s="27"/>
    </row>
    <row r="43" spans="1:30" ht="12.5" customHeight="1">
      <c r="A43" s="96" t="s">
        <v>139</v>
      </c>
      <c r="B43" s="115"/>
      <c r="C43" s="115"/>
      <c r="D43" s="115"/>
      <c r="E43" s="115"/>
      <c r="F43" s="115"/>
      <c r="G43" s="115"/>
      <c r="H43" s="115"/>
      <c r="I43" s="115"/>
      <c r="J43" s="115"/>
      <c r="K43" s="50">
        <v>-8658731</v>
      </c>
      <c r="L43" s="50">
        <v>-11726811</v>
      </c>
      <c r="M43" s="50">
        <v>-24344789</v>
      </c>
      <c r="N43" s="18">
        <f t="shared" si="4"/>
        <v>-44730331</v>
      </c>
      <c r="O43" s="50">
        <v>2897011</v>
      </c>
      <c r="P43" s="50">
        <v>-17094298</v>
      </c>
      <c r="Q43" s="50">
        <v>-2662459</v>
      </c>
      <c r="R43" s="18">
        <f t="shared" si="5"/>
        <v>-16859746</v>
      </c>
      <c r="S43" s="50">
        <v>-7664216</v>
      </c>
      <c r="T43" s="50">
        <v>1311766</v>
      </c>
      <c r="U43" s="18">
        <f t="shared" si="6"/>
        <v>-6352450</v>
      </c>
      <c r="V43" s="50">
        <v>-876473</v>
      </c>
      <c r="W43" s="50">
        <v>-3552443</v>
      </c>
      <c r="X43" s="50">
        <v>2258610</v>
      </c>
      <c r="Y43" s="50">
        <v>-4497658</v>
      </c>
      <c r="Z43" s="50">
        <v>-835300</v>
      </c>
      <c r="AA43" s="50">
        <v>-4457343</v>
      </c>
      <c r="AB43" s="50">
        <v>-7042332</v>
      </c>
      <c r="AC43" s="18">
        <f t="shared" si="7"/>
        <v>-86945466</v>
      </c>
      <c r="AD43" s="27"/>
    </row>
    <row r="44" spans="1:30" ht="12.75" customHeight="1">
      <c r="A44" s="96" t="s">
        <v>140</v>
      </c>
      <c r="B44" s="111"/>
      <c r="C44" s="111"/>
      <c r="D44" s="111"/>
      <c r="E44" s="111"/>
      <c r="F44" s="111"/>
      <c r="G44" s="111"/>
      <c r="H44" s="111"/>
      <c r="I44" s="111"/>
      <c r="J44" s="111"/>
      <c r="K44" s="50">
        <v>0</v>
      </c>
      <c r="L44" s="50">
        <v>0</v>
      </c>
      <c r="M44" s="50">
        <v>0</v>
      </c>
      <c r="N44" s="18">
        <f t="shared" si="4"/>
        <v>0</v>
      </c>
      <c r="O44" s="50">
        <v>0</v>
      </c>
      <c r="P44" s="50">
        <v>0</v>
      </c>
      <c r="Q44" s="50">
        <v>0</v>
      </c>
      <c r="R44" s="18">
        <f t="shared" si="5"/>
        <v>0</v>
      </c>
      <c r="S44" s="50">
        <v>0</v>
      </c>
      <c r="T44" s="50">
        <v>0</v>
      </c>
      <c r="U44" s="18">
        <f t="shared" si="6"/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18">
        <f t="shared" si="7"/>
        <v>0</v>
      </c>
      <c r="AD44" s="27"/>
    </row>
    <row r="45" spans="1:30" ht="12.75" customHeight="1">
      <c r="A45" s="96" t="s">
        <v>141</v>
      </c>
      <c r="B45" s="115"/>
      <c r="C45" s="115"/>
      <c r="D45" s="115"/>
      <c r="E45" s="115"/>
      <c r="F45" s="115"/>
      <c r="G45" s="115"/>
      <c r="H45" s="115"/>
      <c r="I45" s="115"/>
      <c r="J45" s="115"/>
      <c r="K45" s="50">
        <v>-8922434</v>
      </c>
      <c r="L45" s="50">
        <v>-11238301</v>
      </c>
      <c r="M45" s="50">
        <v>-23747258</v>
      </c>
      <c r="N45" s="18">
        <f t="shared" si="4"/>
        <v>-43907993</v>
      </c>
      <c r="O45" s="50">
        <v>4202354</v>
      </c>
      <c r="P45" s="50">
        <v>-17761717</v>
      </c>
      <c r="Q45" s="50">
        <v>-1979144</v>
      </c>
      <c r="R45" s="18">
        <f t="shared" si="5"/>
        <v>-15538507</v>
      </c>
      <c r="S45" s="50">
        <v>-7618112</v>
      </c>
      <c r="T45" s="50">
        <v>1376168</v>
      </c>
      <c r="U45" s="18">
        <f t="shared" si="6"/>
        <v>-6241944</v>
      </c>
      <c r="V45" s="50">
        <v>-285567</v>
      </c>
      <c r="W45" s="50">
        <v>-2602584</v>
      </c>
      <c r="X45" s="50">
        <v>5200728</v>
      </c>
      <c r="Y45" s="50">
        <v>-3379335</v>
      </c>
      <c r="Z45" s="50">
        <v>-870796</v>
      </c>
      <c r="AA45" s="50">
        <v>-2872243</v>
      </c>
      <c r="AB45" s="50">
        <v>-6648358</v>
      </c>
      <c r="AC45" s="18">
        <f t="shared" si="7"/>
        <v>-77146599</v>
      </c>
      <c r="AD45" s="27"/>
    </row>
    <row r="46" spans="1:30" ht="12.75" customHeight="1">
      <c r="A46" s="96" t="s">
        <v>18</v>
      </c>
      <c r="B46" s="110"/>
      <c r="C46" s="110"/>
      <c r="D46" s="110"/>
      <c r="E46" s="110"/>
      <c r="F46" s="110"/>
      <c r="G46" s="110"/>
      <c r="H46" s="110"/>
      <c r="I46" s="110"/>
      <c r="J46" s="110"/>
      <c r="K46" s="50">
        <v>0</v>
      </c>
      <c r="L46" s="50">
        <v>0</v>
      </c>
      <c r="M46" s="50">
        <v>0</v>
      </c>
      <c r="N46" s="18">
        <f t="shared" si="4"/>
        <v>0</v>
      </c>
      <c r="O46" s="50">
        <v>0</v>
      </c>
      <c r="P46" s="50">
        <v>0</v>
      </c>
      <c r="Q46" s="50">
        <v>0</v>
      </c>
      <c r="R46" s="18">
        <f t="shared" si="5"/>
        <v>0</v>
      </c>
      <c r="S46" s="50">
        <v>0</v>
      </c>
      <c r="T46" s="50">
        <v>0</v>
      </c>
      <c r="U46" s="18">
        <f t="shared" si="6"/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18">
        <f t="shared" si="7"/>
        <v>0</v>
      </c>
      <c r="AD46" s="27"/>
    </row>
    <row r="47" spans="1:30" ht="12.75" customHeight="1">
      <c r="A47" s="96" t="s">
        <v>19</v>
      </c>
      <c r="B47" s="110"/>
      <c r="C47" s="110"/>
      <c r="D47" s="110"/>
      <c r="E47" s="110"/>
      <c r="F47" s="110"/>
      <c r="G47" s="110"/>
      <c r="H47" s="110"/>
      <c r="I47" s="110"/>
      <c r="J47" s="110"/>
      <c r="K47" s="50">
        <v>0</v>
      </c>
      <c r="L47" s="50">
        <v>0</v>
      </c>
      <c r="M47" s="50">
        <v>0</v>
      </c>
      <c r="N47" s="18">
        <f t="shared" si="4"/>
        <v>0</v>
      </c>
      <c r="O47" s="50">
        <v>0</v>
      </c>
      <c r="P47" s="50">
        <v>0</v>
      </c>
      <c r="Q47" s="50">
        <v>0</v>
      </c>
      <c r="R47" s="18">
        <f t="shared" si="5"/>
        <v>0</v>
      </c>
      <c r="S47" s="50">
        <v>0</v>
      </c>
      <c r="T47" s="50">
        <v>0</v>
      </c>
      <c r="U47" s="18">
        <f t="shared" si="6"/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0">
        <v>0</v>
      </c>
      <c r="AC47" s="18">
        <f t="shared" si="7"/>
        <v>0</v>
      </c>
      <c r="AD47" s="27"/>
    </row>
    <row r="48" spans="1:30" ht="12.75" customHeight="1">
      <c r="A48" s="103" t="s">
        <v>142</v>
      </c>
      <c r="B48" s="104"/>
      <c r="C48" s="108" t="s">
        <v>143</v>
      </c>
      <c r="D48" s="109"/>
      <c r="E48" s="109"/>
      <c r="F48" s="109"/>
      <c r="G48" s="109"/>
      <c r="H48" s="109"/>
      <c r="I48" s="109"/>
      <c r="J48" s="109"/>
      <c r="K48" s="50">
        <v>3025086</v>
      </c>
      <c r="L48" s="50">
        <v>-14252</v>
      </c>
      <c r="M48" s="50">
        <v>892433</v>
      </c>
      <c r="N48" s="18">
        <f t="shared" si="4"/>
        <v>3903267</v>
      </c>
      <c r="O48" s="50">
        <v>3743721</v>
      </c>
      <c r="P48" s="50">
        <v>1803094</v>
      </c>
      <c r="Q48" s="50">
        <v>470925</v>
      </c>
      <c r="R48" s="18">
        <f t="shared" si="5"/>
        <v>6017740</v>
      </c>
      <c r="S48" s="50">
        <v>543511</v>
      </c>
      <c r="T48" s="50">
        <v>-513595</v>
      </c>
      <c r="U48" s="18">
        <f t="shared" si="6"/>
        <v>29916</v>
      </c>
      <c r="V48" s="50">
        <v>2463258</v>
      </c>
      <c r="W48" s="50">
        <v>2294772</v>
      </c>
      <c r="X48" s="50">
        <v>5521469</v>
      </c>
      <c r="Y48" s="50">
        <v>1213228</v>
      </c>
      <c r="Z48" s="50">
        <v>493158</v>
      </c>
      <c r="AA48" s="50">
        <v>1917608</v>
      </c>
      <c r="AB48" s="50">
        <v>987979</v>
      </c>
      <c r="AC48" s="18">
        <f t="shared" si="7"/>
        <v>24842395</v>
      </c>
      <c r="AD48" s="27"/>
    </row>
    <row r="49" spans="1:30" ht="12.75" customHeight="1">
      <c r="A49" s="89"/>
      <c r="B49" s="105"/>
      <c r="C49" s="108" t="s">
        <v>144</v>
      </c>
      <c r="D49" s="109"/>
      <c r="E49" s="109"/>
      <c r="F49" s="109"/>
      <c r="G49" s="109"/>
      <c r="H49" s="109"/>
      <c r="I49" s="109"/>
      <c r="J49" s="109"/>
      <c r="K49" s="50">
        <v>152903</v>
      </c>
      <c r="L49" s="50">
        <v>1580140</v>
      </c>
      <c r="M49" s="50">
        <v>647369</v>
      </c>
      <c r="N49" s="18">
        <f t="shared" si="4"/>
        <v>2380412</v>
      </c>
      <c r="O49" s="50">
        <v>-967669</v>
      </c>
      <c r="P49" s="50">
        <v>-1016100</v>
      </c>
      <c r="Q49" s="50">
        <v>625063</v>
      </c>
      <c r="R49" s="18">
        <f t="shared" si="5"/>
        <v>-1358706</v>
      </c>
      <c r="S49" s="50">
        <v>-221352</v>
      </c>
      <c r="T49" s="50">
        <v>-985115</v>
      </c>
      <c r="U49" s="18">
        <f t="shared" si="6"/>
        <v>-1206467</v>
      </c>
      <c r="V49" s="50">
        <v>-899176</v>
      </c>
      <c r="W49" s="50">
        <v>-163375</v>
      </c>
      <c r="X49" s="50">
        <v>-605519</v>
      </c>
      <c r="Y49" s="50">
        <v>253104</v>
      </c>
      <c r="Z49" s="50">
        <v>-421293</v>
      </c>
      <c r="AA49" s="50">
        <v>-2742197</v>
      </c>
      <c r="AB49" s="50">
        <v>-269751</v>
      </c>
      <c r="AC49" s="18">
        <f t="shared" si="7"/>
        <v>-5032968</v>
      </c>
      <c r="AD49" s="27"/>
    </row>
    <row r="50" spans="1:30" ht="12.75" customHeight="1">
      <c r="A50" s="89"/>
      <c r="B50" s="105"/>
      <c r="C50" s="108" t="s">
        <v>145</v>
      </c>
      <c r="D50" s="109"/>
      <c r="E50" s="109"/>
      <c r="F50" s="109"/>
      <c r="G50" s="109"/>
      <c r="H50" s="109"/>
      <c r="I50" s="109"/>
      <c r="J50" s="109"/>
      <c r="K50" s="50">
        <v>-443206</v>
      </c>
      <c r="L50" s="50">
        <v>-2029086</v>
      </c>
      <c r="M50" s="50">
        <v>-1185158</v>
      </c>
      <c r="N50" s="18">
        <f t="shared" si="4"/>
        <v>-3657450</v>
      </c>
      <c r="O50" s="50">
        <v>-389433</v>
      </c>
      <c r="P50" s="50">
        <v>-785179</v>
      </c>
      <c r="Q50" s="50">
        <v>-1095988</v>
      </c>
      <c r="R50" s="18">
        <f t="shared" si="5"/>
        <v>-2270600</v>
      </c>
      <c r="S50" s="50">
        <v>-48207</v>
      </c>
      <c r="T50" s="50">
        <v>836713</v>
      </c>
      <c r="U50" s="18">
        <f t="shared" si="6"/>
        <v>788506</v>
      </c>
      <c r="V50" s="50">
        <v>-185386</v>
      </c>
      <c r="W50" s="50">
        <v>-725180</v>
      </c>
      <c r="X50" s="50">
        <v>126521</v>
      </c>
      <c r="Y50" s="50">
        <v>-534604</v>
      </c>
      <c r="Z50" s="50">
        <v>336134</v>
      </c>
      <c r="AA50" s="50">
        <v>-620172</v>
      </c>
      <c r="AB50" s="50">
        <v>-370588</v>
      </c>
      <c r="AC50" s="18">
        <f t="shared" si="7"/>
        <v>-7112819</v>
      </c>
      <c r="AD50" s="27"/>
    </row>
    <row r="51" spans="1:30" ht="12.75" customHeight="1">
      <c r="A51" s="89"/>
      <c r="B51" s="105"/>
      <c r="C51" s="108" t="s">
        <v>235</v>
      </c>
      <c r="D51" s="109"/>
      <c r="E51" s="109"/>
      <c r="F51" s="109"/>
      <c r="G51" s="109"/>
      <c r="H51" s="109"/>
      <c r="I51" s="109"/>
      <c r="J51" s="109"/>
      <c r="K51" s="50">
        <v>0</v>
      </c>
      <c r="L51" s="50">
        <v>0</v>
      </c>
      <c r="M51" s="50">
        <v>0</v>
      </c>
      <c r="N51" s="18">
        <f t="shared" si="4"/>
        <v>0</v>
      </c>
      <c r="O51" s="50">
        <v>0</v>
      </c>
      <c r="P51" s="50">
        <v>0</v>
      </c>
      <c r="Q51" s="50">
        <v>0</v>
      </c>
      <c r="R51" s="18">
        <f t="shared" si="5"/>
        <v>0</v>
      </c>
      <c r="S51" s="50">
        <v>0</v>
      </c>
      <c r="T51" s="50">
        <v>0</v>
      </c>
      <c r="U51" s="18">
        <f t="shared" si="6"/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0">
        <v>0</v>
      </c>
      <c r="AC51" s="18">
        <f t="shared" si="7"/>
        <v>0</v>
      </c>
      <c r="AD51" s="27"/>
    </row>
    <row r="52" spans="1:30" ht="12.75" customHeight="1">
      <c r="A52" s="89"/>
      <c r="B52" s="105"/>
      <c r="C52" s="108" t="s">
        <v>146</v>
      </c>
      <c r="D52" s="109"/>
      <c r="E52" s="109"/>
      <c r="F52" s="109"/>
      <c r="G52" s="109"/>
      <c r="H52" s="109"/>
      <c r="I52" s="109"/>
      <c r="J52" s="109"/>
      <c r="K52" s="50">
        <v>2734783</v>
      </c>
      <c r="L52" s="50">
        <v>-463198</v>
      </c>
      <c r="M52" s="50">
        <v>354644</v>
      </c>
      <c r="N52" s="18">
        <f t="shared" si="4"/>
        <v>2626229</v>
      </c>
      <c r="O52" s="50">
        <v>2386619</v>
      </c>
      <c r="P52" s="50">
        <v>1815</v>
      </c>
      <c r="Q52" s="50">
        <v>0</v>
      </c>
      <c r="R52" s="18">
        <f t="shared" si="5"/>
        <v>2388434</v>
      </c>
      <c r="S52" s="50">
        <v>273952</v>
      </c>
      <c r="T52" s="50">
        <v>-661997</v>
      </c>
      <c r="U52" s="18">
        <f t="shared" si="6"/>
        <v>-388045</v>
      </c>
      <c r="V52" s="50">
        <v>1378696</v>
      </c>
      <c r="W52" s="50">
        <v>1406217</v>
      </c>
      <c r="X52" s="50">
        <v>5042471</v>
      </c>
      <c r="Y52" s="50">
        <v>931728</v>
      </c>
      <c r="Z52" s="50">
        <v>407999</v>
      </c>
      <c r="AA52" s="50">
        <v>-1444761</v>
      </c>
      <c r="AB52" s="50">
        <v>347640</v>
      </c>
      <c r="AC52" s="18">
        <f t="shared" si="7"/>
        <v>12696608</v>
      </c>
      <c r="AD52" s="27"/>
    </row>
    <row r="53" spans="1:30" ht="12.75" customHeight="1">
      <c r="A53" s="89"/>
      <c r="B53" s="105"/>
      <c r="C53" s="108" t="s">
        <v>147</v>
      </c>
      <c r="D53" s="109"/>
      <c r="E53" s="109"/>
      <c r="F53" s="109"/>
      <c r="G53" s="109"/>
      <c r="H53" s="109"/>
      <c r="I53" s="109"/>
      <c r="J53" s="109"/>
      <c r="K53" s="50">
        <v>2313139</v>
      </c>
      <c r="L53" s="50">
        <v>928513</v>
      </c>
      <c r="M53" s="50">
        <v>144385</v>
      </c>
      <c r="N53" s="18">
        <f t="shared" si="4"/>
        <v>3386037</v>
      </c>
      <c r="O53" s="50">
        <v>4532594</v>
      </c>
      <c r="P53" s="50">
        <v>4087</v>
      </c>
      <c r="Q53" s="50">
        <v>0</v>
      </c>
      <c r="R53" s="18">
        <f t="shared" si="5"/>
        <v>4536681</v>
      </c>
      <c r="S53" s="50">
        <v>762118</v>
      </c>
      <c r="T53" s="50">
        <v>3530116</v>
      </c>
      <c r="U53" s="18">
        <f t="shared" si="6"/>
        <v>4292234</v>
      </c>
      <c r="V53" s="50">
        <v>4322995</v>
      </c>
      <c r="W53" s="50">
        <v>5556181</v>
      </c>
      <c r="X53" s="50">
        <v>8121545</v>
      </c>
      <c r="Y53" s="50">
        <v>3719127</v>
      </c>
      <c r="Z53" s="50">
        <v>858155</v>
      </c>
      <c r="AA53" s="50">
        <v>4057238</v>
      </c>
      <c r="AB53" s="50">
        <v>830463</v>
      </c>
      <c r="AC53" s="18">
        <f t="shared" si="7"/>
        <v>39680656</v>
      </c>
      <c r="AD53" s="27"/>
    </row>
    <row r="54" spans="1:30" ht="12.75" customHeight="1">
      <c r="A54" s="106"/>
      <c r="B54" s="107"/>
      <c r="C54" s="113" t="s">
        <v>148</v>
      </c>
      <c r="D54" s="114"/>
      <c r="E54" s="114"/>
      <c r="F54" s="114"/>
      <c r="G54" s="114"/>
      <c r="H54" s="114"/>
      <c r="I54" s="114"/>
      <c r="J54" s="114"/>
      <c r="K54" s="51">
        <v>5047922</v>
      </c>
      <c r="L54" s="51">
        <v>465315</v>
      </c>
      <c r="M54" s="51">
        <v>499029</v>
      </c>
      <c r="N54" s="19">
        <f t="shared" si="4"/>
        <v>6012266</v>
      </c>
      <c r="O54" s="51">
        <v>6919213</v>
      </c>
      <c r="P54" s="51">
        <v>5902</v>
      </c>
      <c r="Q54" s="51">
        <v>0</v>
      </c>
      <c r="R54" s="19">
        <f t="shared" si="5"/>
        <v>6925115</v>
      </c>
      <c r="S54" s="51">
        <v>1036070</v>
      </c>
      <c r="T54" s="51">
        <v>2868119</v>
      </c>
      <c r="U54" s="19">
        <f t="shared" si="6"/>
        <v>3904189</v>
      </c>
      <c r="V54" s="51">
        <v>5701691</v>
      </c>
      <c r="W54" s="51">
        <v>6962398</v>
      </c>
      <c r="X54" s="51">
        <v>13164016</v>
      </c>
      <c r="Y54" s="51">
        <v>4650855</v>
      </c>
      <c r="Z54" s="51">
        <v>1266154</v>
      </c>
      <c r="AA54" s="51">
        <v>2612477</v>
      </c>
      <c r="AB54" s="51">
        <v>1178103</v>
      </c>
      <c r="AC54" s="19">
        <f t="shared" si="7"/>
        <v>52377264</v>
      </c>
      <c r="AD54" s="27"/>
    </row>
    <row r="55" spans="1:30" ht="17.149999999999999" customHeight="1">
      <c r="A55" s="7"/>
      <c r="B55" s="7"/>
      <c r="C55" s="7"/>
      <c r="D55" s="7"/>
      <c r="E55" s="7"/>
      <c r="N55" s="23"/>
      <c r="R55" s="23"/>
      <c r="U55" s="23"/>
      <c r="AC55" s="23"/>
    </row>
  </sheetData>
  <mergeCells count="57">
    <mergeCell ref="AC1:AC2"/>
    <mergeCell ref="C51:J51"/>
    <mergeCell ref="C52:J52"/>
    <mergeCell ref="C53:J53"/>
    <mergeCell ref="C54:J54"/>
    <mergeCell ref="A43:J43"/>
    <mergeCell ref="A45:J45"/>
    <mergeCell ref="A46:J46"/>
    <mergeCell ref="A38:I38"/>
    <mergeCell ref="A44:J44"/>
    <mergeCell ref="A41:F41"/>
    <mergeCell ref="G41:J42"/>
    <mergeCell ref="A42:F42"/>
    <mergeCell ref="A40:J40"/>
    <mergeCell ref="F32:J33"/>
    <mergeCell ref="A33:E33"/>
    <mergeCell ref="A34:I34"/>
    <mergeCell ref="A30:J30"/>
    <mergeCell ref="A25:J25"/>
    <mergeCell ref="A26:I26"/>
    <mergeCell ref="A27:J27"/>
    <mergeCell ref="A28:J28"/>
    <mergeCell ref="A29:J29"/>
    <mergeCell ref="A17:J17"/>
    <mergeCell ref="A18:J18"/>
    <mergeCell ref="A14:J14"/>
    <mergeCell ref="A15:J15"/>
    <mergeCell ref="A16:J16"/>
    <mergeCell ref="A48:B54"/>
    <mergeCell ref="C48:J48"/>
    <mergeCell ref="C49:J49"/>
    <mergeCell ref="C50:J50"/>
    <mergeCell ref="A35:J35"/>
    <mergeCell ref="A36:J36"/>
    <mergeCell ref="A37:J37"/>
    <mergeCell ref="A39:I39"/>
    <mergeCell ref="A47:J47"/>
    <mergeCell ref="A1:J2"/>
    <mergeCell ref="A3:I3"/>
    <mergeCell ref="A4:I4"/>
    <mergeCell ref="A5:J5"/>
    <mergeCell ref="A6:J6"/>
    <mergeCell ref="A13:J13"/>
    <mergeCell ref="A12:J12"/>
    <mergeCell ref="A7:J7"/>
    <mergeCell ref="A8:J8"/>
    <mergeCell ref="A9:J9"/>
    <mergeCell ref="A10:I10"/>
    <mergeCell ref="A11:J11"/>
    <mergeCell ref="A24:J24"/>
    <mergeCell ref="A31:J31"/>
    <mergeCell ref="A32:E32"/>
    <mergeCell ref="A19:J19"/>
    <mergeCell ref="A20:I20"/>
    <mergeCell ref="A21:I21"/>
    <mergeCell ref="A22:J22"/>
    <mergeCell ref="A23:J23"/>
  </mergeCells>
  <phoneticPr fontId="5"/>
  <pageMargins left="0.74803149606299213" right="0.74803149606299213" top="0.78740157480314965" bottom="0.70866141732283472" header="0.31496062992125984" footer="0.51181102362204722"/>
  <pageSetup paperSize="9" scale="83" orientation="portrait" useFirstPageNumber="1" r:id="rId1"/>
  <headerFooter>
    <oddHeader>&amp;L&amp;"ＭＳ ゴシック,標準"&amp;10 ２　令和４年度地方公営企業決算状況調査（法適用企業）
　（４）病院事業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5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30" width="9.6328125" style="24"/>
    <col min="31" max="257" width="9.6328125" style="4"/>
    <col min="258" max="269" width="2.6328125" style="4" customWidth="1"/>
    <col min="270" max="513" width="9.6328125" style="4"/>
    <col min="514" max="525" width="2.6328125" style="4" customWidth="1"/>
    <col min="526" max="769" width="9.6328125" style="4"/>
    <col min="770" max="781" width="2.6328125" style="4" customWidth="1"/>
    <col min="782" max="1025" width="9.6328125" style="4"/>
    <col min="1026" max="1037" width="2.6328125" style="4" customWidth="1"/>
    <col min="1038" max="1281" width="9.6328125" style="4"/>
    <col min="1282" max="1293" width="2.6328125" style="4" customWidth="1"/>
    <col min="1294" max="1537" width="9.6328125" style="4"/>
    <col min="1538" max="1549" width="2.6328125" style="4" customWidth="1"/>
    <col min="1550" max="1793" width="9.6328125" style="4"/>
    <col min="1794" max="1805" width="2.6328125" style="4" customWidth="1"/>
    <col min="1806" max="2049" width="9.6328125" style="4"/>
    <col min="2050" max="2061" width="2.6328125" style="4" customWidth="1"/>
    <col min="2062" max="2305" width="9.6328125" style="4"/>
    <col min="2306" max="2317" width="2.6328125" style="4" customWidth="1"/>
    <col min="2318" max="2561" width="9.6328125" style="4"/>
    <col min="2562" max="2573" width="2.6328125" style="4" customWidth="1"/>
    <col min="2574" max="2817" width="9.6328125" style="4"/>
    <col min="2818" max="2829" width="2.6328125" style="4" customWidth="1"/>
    <col min="2830" max="3073" width="9.6328125" style="4"/>
    <col min="3074" max="3085" width="2.6328125" style="4" customWidth="1"/>
    <col min="3086" max="3329" width="9.6328125" style="4"/>
    <col min="3330" max="3341" width="2.6328125" style="4" customWidth="1"/>
    <col min="3342" max="3585" width="9.6328125" style="4"/>
    <col min="3586" max="3597" width="2.6328125" style="4" customWidth="1"/>
    <col min="3598" max="3841" width="9.6328125" style="4"/>
    <col min="3842" max="3853" width="2.6328125" style="4" customWidth="1"/>
    <col min="3854" max="4097" width="9.6328125" style="4"/>
    <col min="4098" max="4109" width="2.6328125" style="4" customWidth="1"/>
    <col min="4110" max="4353" width="9.6328125" style="4"/>
    <col min="4354" max="4365" width="2.6328125" style="4" customWidth="1"/>
    <col min="4366" max="4609" width="9.6328125" style="4"/>
    <col min="4610" max="4621" width="2.6328125" style="4" customWidth="1"/>
    <col min="4622" max="4865" width="9.6328125" style="4"/>
    <col min="4866" max="4877" width="2.6328125" style="4" customWidth="1"/>
    <col min="4878" max="5121" width="9.6328125" style="4"/>
    <col min="5122" max="5133" width="2.6328125" style="4" customWidth="1"/>
    <col min="5134" max="5377" width="9.6328125" style="4"/>
    <col min="5378" max="5389" width="2.6328125" style="4" customWidth="1"/>
    <col min="5390" max="5633" width="9.6328125" style="4"/>
    <col min="5634" max="5645" width="2.6328125" style="4" customWidth="1"/>
    <col min="5646" max="5889" width="9.6328125" style="4"/>
    <col min="5890" max="5901" width="2.6328125" style="4" customWidth="1"/>
    <col min="5902" max="6145" width="9.6328125" style="4"/>
    <col min="6146" max="6157" width="2.6328125" style="4" customWidth="1"/>
    <col min="6158" max="6401" width="9.6328125" style="4"/>
    <col min="6402" max="6413" width="2.6328125" style="4" customWidth="1"/>
    <col min="6414" max="6657" width="9.6328125" style="4"/>
    <col min="6658" max="6669" width="2.6328125" style="4" customWidth="1"/>
    <col min="6670" max="6913" width="9.6328125" style="4"/>
    <col min="6914" max="6925" width="2.6328125" style="4" customWidth="1"/>
    <col min="6926" max="7169" width="9.6328125" style="4"/>
    <col min="7170" max="7181" width="2.6328125" style="4" customWidth="1"/>
    <col min="7182" max="7425" width="9.6328125" style="4"/>
    <col min="7426" max="7437" width="2.6328125" style="4" customWidth="1"/>
    <col min="7438" max="7681" width="9.6328125" style="4"/>
    <col min="7682" max="7693" width="2.6328125" style="4" customWidth="1"/>
    <col min="7694" max="7937" width="9.6328125" style="4"/>
    <col min="7938" max="7949" width="2.6328125" style="4" customWidth="1"/>
    <col min="7950" max="8193" width="9.6328125" style="4"/>
    <col min="8194" max="8205" width="2.6328125" style="4" customWidth="1"/>
    <col min="8206" max="8449" width="9.6328125" style="4"/>
    <col min="8450" max="8461" width="2.6328125" style="4" customWidth="1"/>
    <col min="8462" max="8705" width="9.6328125" style="4"/>
    <col min="8706" max="8717" width="2.6328125" style="4" customWidth="1"/>
    <col min="8718" max="8961" width="9.6328125" style="4"/>
    <col min="8962" max="8973" width="2.6328125" style="4" customWidth="1"/>
    <col min="8974" max="9217" width="9.6328125" style="4"/>
    <col min="9218" max="9229" width="2.6328125" style="4" customWidth="1"/>
    <col min="9230" max="9473" width="9.6328125" style="4"/>
    <col min="9474" max="9485" width="2.6328125" style="4" customWidth="1"/>
    <col min="9486" max="9729" width="9.6328125" style="4"/>
    <col min="9730" max="9741" width="2.6328125" style="4" customWidth="1"/>
    <col min="9742" max="9985" width="9.6328125" style="4"/>
    <col min="9986" max="9997" width="2.6328125" style="4" customWidth="1"/>
    <col min="9998" max="10241" width="9.6328125" style="4"/>
    <col min="10242" max="10253" width="2.6328125" style="4" customWidth="1"/>
    <col min="10254" max="10497" width="9.6328125" style="4"/>
    <col min="10498" max="10509" width="2.6328125" style="4" customWidth="1"/>
    <col min="10510" max="10753" width="9.6328125" style="4"/>
    <col min="10754" max="10765" width="2.6328125" style="4" customWidth="1"/>
    <col min="10766" max="11009" width="9.6328125" style="4"/>
    <col min="11010" max="11021" width="2.6328125" style="4" customWidth="1"/>
    <col min="11022" max="11265" width="9.6328125" style="4"/>
    <col min="11266" max="11277" width="2.6328125" style="4" customWidth="1"/>
    <col min="11278" max="11521" width="9.6328125" style="4"/>
    <col min="11522" max="11533" width="2.6328125" style="4" customWidth="1"/>
    <col min="11534" max="11777" width="9.6328125" style="4"/>
    <col min="11778" max="11789" width="2.6328125" style="4" customWidth="1"/>
    <col min="11790" max="12033" width="9.6328125" style="4"/>
    <col min="12034" max="12045" width="2.6328125" style="4" customWidth="1"/>
    <col min="12046" max="12289" width="9.6328125" style="4"/>
    <col min="12290" max="12301" width="2.6328125" style="4" customWidth="1"/>
    <col min="12302" max="12545" width="9.6328125" style="4"/>
    <col min="12546" max="12557" width="2.6328125" style="4" customWidth="1"/>
    <col min="12558" max="12801" width="9.6328125" style="4"/>
    <col min="12802" max="12813" width="2.6328125" style="4" customWidth="1"/>
    <col min="12814" max="13057" width="9.6328125" style="4"/>
    <col min="13058" max="13069" width="2.6328125" style="4" customWidth="1"/>
    <col min="13070" max="13313" width="9.6328125" style="4"/>
    <col min="13314" max="13325" width="2.6328125" style="4" customWidth="1"/>
    <col min="13326" max="13569" width="9.6328125" style="4"/>
    <col min="13570" max="13581" width="2.6328125" style="4" customWidth="1"/>
    <col min="13582" max="13825" width="9.6328125" style="4"/>
    <col min="13826" max="13837" width="2.6328125" style="4" customWidth="1"/>
    <col min="13838" max="14081" width="9.6328125" style="4"/>
    <col min="14082" max="14093" width="2.6328125" style="4" customWidth="1"/>
    <col min="14094" max="14337" width="9.6328125" style="4"/>
    <col min="14338" max="14349" width="2.6328125" style="4" customWidth="1"/>
    <col min="14350" max="14593" width="9.6328125" style="4"/>
    <col min="14594" max="14605" width="2.6328125" style="4" customWidth="1"/>
    <col min="14606" max="14849" width="9.6328125" style="4"/>
    <col min="14850" max="14861" width="2.6328125" style="4" customWidth="1"/>
    <col min="14862" max="15105" width="9.6328125" style="4"/>
    <col min="15106" max="15117" width="2.6328125" style="4" customWidth="1"/>
    <col min="15118" max="15361" width="9.6328125" style="4"/>
    <col min="15362" max="15373" width="2.6328125" style="4" customWidth="1"/>
    <col min="15374" max="15617" width="9.6328125" style="4"/>
    <col min="15618" max="15629" width="2.6328125" style="4" customWidth="1"/>
    <col min="15630" max="15873" width="9.6328125" style="4"/>
    <col min="15874" max="15885" width="2.6328125" style="4" customWidth="1"/>
    <col min="15886" max="16129" width="9.6328125" style="4"/>
    <col min="16130" max="16141" width="2.6328125" style="4" customWidth="1"/>
    <col min="16142" max="16384" width="9.6328125" style="4"/>
  </cols>
  <sheetData>
    <row r="1" spans="1:29" ht="12.5" customHeight="1">
      <c r="A1" s="53" t="s">
        <v>232</v>
      </c>
      <c r="B1" s="54"/>
      <c r="C1" s="54"/>
      <c r="D1" s="54"/>
      <c r="E1" s="54"/>
      <c r="F1" s="54"/>
      <c r="G1" s="54"/>
      <c r="H1" s="54"/>
      <c r="I1" s="54"/>
      <c r="J1" s="54"/>
      <c r="K1" s="8" t="s">
        <v>260</v>
      </c>
      <c r="L1" s="9" t="s">
        <v>237</v>
      </c>
      <c r="M1" s="9" t="s">
        <v>260</v>
      </c>
      <c r="N1" s="22" t="s">
        <v>274</v>
      </c>
      <c r="O1" s="9" t="s">
        <v>239</v>
      </c>
      <c r="P1" s="9" t="s">
        <v>239</v>
      </c>
      <c r="Q1" s="9" t="s">
        <v>238</v>
      </c>
      <c r="R1" s="22" t="s">
        <v>276</v>
      </c>
      <c r="S1" s="9" t="s">
        <v>263</v>
      </c>
      <c r="T1" s="9" t="s">
        <v>240</v>
      </c>
      <c r="U1" s="22" t="s">
        <v>277</v>
      </c>
      <c r="V1" s="9" t="s">
        <v>241</v>
      </c>
      <c r="W1" s="9" t="s">
        <v>242</v>
      </c>
      <c r="X1" s="9" t="s">
        <v>243</v>
      </c>
      <c r="Y1" s="9" t="s">
        <v>272</v>
      </c>
      <c r="Z1" s="9" t="s">
        <v>245</v>
      </c>
      <c r="AA1" s="9" t="s">
        <v>269</v>
      </c>
      <c r="AB1" s="9" t="s">
        <v>247</v>
      </c>
      <c r="AC1" s="94" t="s">
        <v>248</v>
      </c>
    </row>
    <row r="2" spans="1:29" ht="12.5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10" t="s">
        <v>0</v>
      </c>
      <c r="L2" s="11" t="s">
        <v>1</v>
      </c>
      <c r="M2" s="11" t="s">
        <v>60</v>
      </c>
      <c r="N2" s="25" t="s">
        <v>275</v>
      </c>
      <c r="O2" s="11" t="s">
        <v>2</v>
      </c>
      <c r="P2" s="11" t="s">
        <v>3</v>
      </c>
      <c r="Q2" s="11" t="s">
        <v>4</v>
      </c>
      <c r="R2" s="26" t="s">
        <v>275</v>
      </c>
      <c r="S2" s="11" t="s">
        <v>0</v>
      </c>
      <c r="T2" s="11" t="s">
        <v>5</v>
      </c>
      <c r="U2" s="26" t="s">
        <v>275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95"/>
    </row>
    <row r="3" spans="1:29" ht="12.5" customHeight="1">
      <c r="A3" s="121" t="s">
        <v>150</v>
      </c>
      <c r="B3" s="102" t="s">
        <v>20</v>
      </c>
      <c r="C3" s="102"/>
      <c r="D3" s="102"/>
      <c r="E3" s="102"/>
      <c r="F3" s="102"/>
      <c r="G3" s="102"/>
      <c r="H3" s="102"/>
      <c r="I3" s="102"/>
      <c r="J3" s="102"/>
      <c r="K3" s="49">
        <v>555000</v>
      </c>
      <c r="L3" s="49">
        <v>6400</v>
      </c>
      <c r="M3" s="49">
        <v>326600</v>
      </c>
      <c r="N3" s="17">
        <f>SUM(K3:M3)</f>
        <v>888000</v>
      </c>
      <c r="O3" s="49">
        <v>631800</v>
      </c>
      <c r="P3" s="49">
        <v>64000</v>
      </c>
      <c r="Q3" s="49">
        <v>83300</v>
      </c>
      <c r="R3" s="18">
        <f>SUM(O3:Q3)</f>
        <v>779100</v>
      </c>
      <c r="S3" s="49">
        <v>203800</v>
      </c>
      <c r="T3" s="49">
        <v>1040100</v>
      </c>
      <c r="U3" s="17">
        <f>SUM(S3:T3)</f>
        <v>1243900</v>
      </c>
      <c r="V3" s="49">
        <v>1161600</v>
      </c>
      <c r="W3" s="49">
        <v>178500</v>
      </c>
      <c r="X3" s="49">
        <v>541800</v>
      </c>
      <c r="Y3" s="49">
        <v>278000</v>
      </c>
      <c r="Z3" s="49">
        <v>416600</v>
      </c>
      <c r="AA3" s="49">
        <v>220800</v>
      </c>
      <c r="AB3" s="49">
        <v>269200</v>
      </c>
      <c r="AC3" s="17">
        <f>SUM(K3:AB3)-N3-R3-U3</f>
        <v>5977500</v>
      </c>
    </row>
    <row r="4" spans="1:29" ht="12.5" customHeight="1">
      <c r="A4" s="122"/>
      <c r="B4" s="91" t="s">
        <v>151</v>
      </c>
      <c r="C4" s="91"/>
      <c r="D4" s="91"/>
      <c r="E4" s="91"/>
      <c r="F4" s="91"/>
      <c r="G4" s="91"/>
      <c r="H4" s="91"/>
      <c r="I4" s="91"/>
      <c r="J4" s="91"/>
      <c r="K4" s="50">
        <v>555000</v>
      </c>
      <c r="L4" s="50">
        <v>6400</v>
      </c>
      <c r="M4" s="50">
        <v>326600</v>
      </c>
      <c r="N4" s="18">
        <f t="shared" ref="N4:N44" si="0">SUM(K4:M4)</f>
        <v>888000</v>
      </c>
      <c r="O4" s="50">
        <v>631800</v>
      </c>
      <c r="P4" s="50">
        <v>64000</v>
      </c>
      <c r="Q4" s="50">
        <v>83300</v>
      </c>
      <c r="R4" s="18">
        <f>SUM(O4:Q4)</f>
        <v>779100</v>
      </c>
      <c r="S4" s="50">
        <v>203800</v>
      </c>
      <c r="T4" s="50">
        <v>1040100</v>
      </c>
      <c r="U4" s="18">
        <f>SUM(S4:T4)</f>
        <v>1243900</v>
      </c>
      <c r="V4" s="50">
        <v>1161600</v>
      </c>
      <c r="W4" s="50">
        <v>178500</v>
      </c>
      <c r="X4" s="50">
        <v>541800</v>
      </c>
      <c r="Y4" s="50">
        <v>278000</v>
      </c>
      <c r="Z4" s="50">
        <v>416600</v>
      </c>
      <c r="AA4" s="50">
        <v>220800</v>
      </c>
      <c r="AB4" s="50">
        <v>269200</v>
      </c>
      <c r="AC4" s="18">
        <f>SUM(K4:AB4)-N4-R4-U4</f>
        <v>5977500</v>
      </c>
    </row>
    <row r="5" spans="1:29" ht="12.5" customHeight="1">
      <c r="A5" s="122"/>
      <c r="B5" s="91" t="s">
        <v>152</v>
      </c>
      <c r="C5" s="91"/>
      <c r="D5" s="91"/>
      <c r="E5" s="91"/>
      <c r="F5" s="91"/>
      <c r="G5" s="91"/>
      <c r="H5" s="91"/>
      <c r="I5" s="91"/>
      <c r="J5" s="91"/>
      <c r="K5" s="50">
        <v>0</v>
      </c>
      <c r="L5" s="50">
        <v>0</v>
      </c>
      <c r="M5" s="50">
        <v>0</v>
      </c>
      <c r="N5" s="18">
        <f t="shared" si="0"/>
        <v>0</v>
      </c>
      <c r="O5" s="50">
        <v>0</v>
      </c>
      <c r="P5" s="50">
        <v>0</v>
      </c>
      <c r="Q5" s="50">
        <v>0</v>
      </c>
      <c r="R5" s="18">
        <f t="shared" ref="R5:R44" si="1">SUM(O5:Q5)</f>
        <v>0</v>
      </c>
      <c r="S5" s="50">
        <v>0</v>
      </c>
      <c r="T5" s="50">
        <v>0</v>
      </c>
      <c r="U5" s="18">
        <f t="shared" ref="U5:U44" si="2">SUM(S5:T5)</f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C5" s="18">
        <f t="shared" ref="AC5:AC44" si="3">SUM(K5:AB5)-N5-R5-U5</f>
        <v>0</v>
      </c>
    </row>
    <row r="6" spans="1:29" ht="12.5" customHeight="1">
      <c r="A6" s="122"/>
      <c r="B6" s="63" t="s">
        <v>21</v>
      </c>
      <c r="C6" s="64"/>
      <c r="D6" s="64"/>
      <c r="E6" s="64"/>
      <c r="F6" s="64"/>
      <c r="G6" s="64"/>
      <c r="H6" s="64"/>
      <c r="I6" s="64"/>
      <c r="J6" s="65"/>
      <c r="K6" s="50">
        <v>0</v>
      </c>
      <c r="L6" s="50">
        <v>0</v>
      </c>
      <c r="M6" s="50">
        <v>0</v>
      </c>
      <c r="N6" s="18">
        <f t="shared" si="0"/>
        <v>0</v>
      </c>
      <c r="O6" s="50">
        <v>0</v>
      </c>
      <c r="P6" s="50">
        <v>0</v>
      </c>
      <c r="Q6" s="50">
        <v>0</v>
      </c>
      <c r="R6" s="18">
        <f t="shared" si="1"/>
        <v>0</v>
      </c>
      <c r="S6" s="50">
        <v>0</v>
      </c>
      <c r="T6" s="50">
        <v>0</v>
      </c>
      <c r="U6" s="18">
        <f t="shared" si="2"/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18">
        <f t="shared" si="3"/>
        <v>0</v>
      </c>
    </row>
    <row r="7" spans="1:29" ht="12.5" customHeight="1">
      <c r="A7" s="122"/>
      <c r="B7" s="63" t="s">
        <v>22</v>
      </c>
      <c r="C7" s="64"/>
      <c r="D7" s="64"/>
      <c r="E7" s="64"/>
      <c r="F7" s="64"/>
      <c r="G7" s="64"/>
      <c r="H7" s="64"/>
      <c r="I7" s="64"/>
      <c r="J7" s="65"/>
      <c r="K7" s="50">
        <v>778096</v>
      </c>
      <c r="L7" s="50">
        <v>1361595</v>
      </c>
      <c r="M7" s="50">
        <v>940253</v>
      </c>
      <c r="N7" s="18">
        <f t="shared" si="0"/>
        <v>3079944</v>
      </c>
      <c r="O7" s="50">
        <v>1269354</v>
      </c>
      <c r="P7" s="50">
        <v>328896</v>
      </c>
      <c r="Q7" s="50">
        <v>693116</v>
      </c>
      <c r="R7" s="18">
        <f t="shared" si="1"/>
        <v>2291366</v>
      </c>
      <c r="S7" s="50">
        <v>0</v>
      </c>
      <c r="T7" s="50">
        <v>0</v>
      </c>
      <c r="U7" s="18">
        <f t="shared" si="2"/>
        <v>0</v>
      </c>
      <c r="V7" s="50">
        <v>297256</v>
      </c>
      <c r="W7" s="50">
        <v>168088</v>
      </c>
      <c r="X7" s="50">
        <v>2000</v>
      </c>
      <c r="Y7" s="50">
        <v>510351</v>
      </c>
      <c r="Z7" s="50">
        <v>125025</v>
      </c>
      <c r="AA7" s="50">
        <v>529344</v>
      </c>
      <c r="AB7" s="50">
        <v>400000</v>
      </c>
      <c r="AC7" s="18">
        <f t="shared" si="3"/>
        <v>7403374</v>
      </c>
    </row>
    <row r="8" spans="1:29" ht="12.5" customHeight="1">
      <c r="A8" s="122"/>
      <c r="B8" s="63" t="s">
        <v>23</v>
      </c>
      <c r="C8" s="64"/>
      <c r="D8" s="64"/>
      <c r="E8" s="64"/>
      <c r="F8" s="64"/>
      <c r="G8" s="64"/>
      <c r="H8" s="64"/>
      <c r="I8" s="64"/>
      <c r="J8" s="65"/>
      <c r="K8" s="50">
        <v>0</v>
      </c>
      <c r="L8" s="50">
        <v>0</v>
      </c>
      <c r="M8" s="50">
        <v>0</v>
      </c>
      <c r="N8" s="18">
        <f t="shared" si="0"/>
        <v>0</v>
      </c>
      <c r="O8" s="50">
        <v>0</v>
      </c>
      <c r="P8" s="50">
        <v>0</v>
      </c>
      <c r="Q8" s="50">
        <v>0</v>
      </c>
      <c r="R8" s="18">
        <f t="shared" si="1"/>
        <v>0</v>
      </c>
      <c r="S8" s="50">
        <v>0</v>
      </c>
      <c r="T8" s="50">
        <v>0</v>
      </c>
      <c r="U8" s="18">
        <f t="shared" si="2"/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18">
        <f t="shared" si="3"/>
        <v>0</v>
      </c>
    </row>
    <row r="9" spans="1:29" ht="12.5" customHeight="1">
      <c r="A9" s="122"/>
      <c r="B9" s="63" t="s">
        <v>24</v>
      </c>
      <c r="C9" s="64"/>
      <c r="D9" s="64"/>
      <c r="E9" s="64"/>
      <c r="F9" s="64"/>
      <c r="G9" s="64"/>
      <c r="H9" s="64"/>
      <c r="I9" s="64"/>
      <c r="J9" s="65"/>
      <c r="K9" s="50">
        <v>0</v>
      </c>
      <c r="L9" s="50">
        <v>225121</v>
      </c>
      <c r="M9" s="50">
        <v>0</v>
      </c>
      <c r="N9" s="18">
        <f t="shared" si="0"/>
        <v>225121</v>
      </c>
      <c r="O9" s="50">
        <v>0</v>
      </c>
      <c r="P9" s="50">
        <v>0</v>
      </c>
      <c r="Q9" s="50">
        <v>0</v>
      </c>
      <c r="R9" s="18">
        <f t="shared" si="1"/>
        <v>0</v>
      </c>
      <c r="S9" s="50">
        <v>0</v>
      </c>
      <c r="T9" s="50">
        <v>0</v>
      </c>
      <c r="U9" s="18">
        <f t="shared" si="2"/>
        <v>0</v>
      </c>
      <c r="V9" s="50">
        <v>0</v>
      </c>
      <c r="W9" s="50">
        <v>0</v>
      </c>
      <c r="X9" s="50">
        <v>0</v>
      </c>
      <c r="Y9" s="50">
        <v>0</v>
      </c>
      <c r="Z9" s="50">
        <v>1100</v>
      </c>
      <c r="AA9" s="50">
        <v>0</v>
      </c>
      <c r="AB9" s="50">
        <v>0</v>
      </c>
      <c r="AC9" s="18">
        <f t="shared" si="3"/>
        <v>226221</v>
      </c>
    </row>
    <row r="10" spans="1:29" ht="12.5" customHeight="1">
      <c r="A10" s="122"/>
      <c r="B10" s="63" t="s">
        <v>25</v>
      </c>
      <c r="C10" s="64"/>
      <c r="D10" s="64"/>
      <c r="E10" s="64"/>
      <c r="F10" s="64"/>
      <c r="G10" s="64"/>
      <c r="H10" s="64"/>
      <c r="I10" s="64"/>
      <c r="J10" s="65"/>
      <c r="K10" s="50">
        <v>0</v>
      </c>
      <c r="L10" s="50">
        <v>0</v>
      </c>
      <c r="M10" s="50">
        <v>0</v>
      </c>
      <c r="N10" s="18">
        <f t="shared" si="0"/>
        <v>0</v>
      </c>
      <c r="O10" s="50">
        <v>0</v>
      </c>
      <c r="P10" s="50">
        <v>0</v>
      </c>
      <c r="Q10" s="50">
        <v>0</v>
      </c>
      <c r="R10" s="18">
        <f t="shared" si="1"/>
        <v>0</v>
      </c>
      <c r="S10" s="50">
        <v>0</v>
      </c>
      <c r="T10" s="50">
        <v>0</v>
      </c>
      <c r="U10" s="18">
        <f t="shared" si="2"/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18">
        <f t="shared" si="3"/>
        <v>0</v>
      </c>
    </row>
    <row r="11" spans="1:29" ht="12.5" customHeight="1">
      <c r="A11" s="122"/>
      <c r="B11" s="63" t="s">
        <v>26</v>
      </c>
      <c r="C11" s="64"/>
      <c r="D11" s="64"/>
      <c r="E11" s="64"/>
      <c r="F11" s="64"/>
      <c r="G11" s="64"/>
      <c r="H11" s="64"/>
      <c r="I11" s="64"/>
      <c r="J11" s="65"/>
      <c r="K11" s="50">
        <v>0</v>
      </c>
      <c r="L11" s="50">
        <v>0</v>
      </c>
      <c r="M11" s="50">
        <v>786</v>
      </c>
      <c r="N11" s="18">
        <f t="shared" si="0"/>
        <v>786</v>
      </c>
      <c r="O11" s="50">
        <v>0</v>
      </c>
      <c r="P11" s="50">
        <v>0</v>
      </c>
      <c r="Q11" s="50">
        <v>0</v>
      </c>
      <c r="R11" s="18">
        <f t="shared" si="1"/>
        <v>0</v>
      </c>
      <c r="S11" s="50">
        <v>12958</v>
      </c>
      <c r="T11" s="50">
        <v>9669</v>
      </c>
      <c r="U11" s="18">
        <f t="shared" si="2"/>
        <v>22627</v>
      </c>
      <c r="V11" s="50">
        <v>7400</v>
      </c>
      <c r="W11" s="50">
        <v>95779</v>
      </c>
      <c r="X11" s="50">
        <v>0</v>
      </c>
      <c r="Y11" s="50">
        <v>14245</v>
      </c>
      <c r="Z11" s="50">
        <v>867</v>
      </c>
      <c r="AA11" s="50">
        <v>2200</v>
      </c>
      <c r="AB11" s="50">
        <v>70460</v>
      </c>
      <c r="AC11" s="18">
        <f t="shared" si="3"/>
        <v>214364</v>
      </c>
    </row>
    <row r="12" spans="1:29" ht="12.5" customHeight="1">
      <c r="A12" s="122"/>
      <c r="B12" s="63" t="s">
        <v>27</v>
      </c>
      <c r="C12" s="64"/>
      <c r="D12" s="64"/>
      <c r="E12" s="64"/>
      <c r="F12" s="64"/>
      <c r="G12" s="64"/>
      <c r="H12" s="64"/>
      <c r="I12" s="64"/>
      <c r="J12" s="65"/>
      <c r="K12" s="50">
        <v>0</v>
      </c>
      <c r="L12" s="50">
        <v>0</v>
      </c>
      <c r="M12" s="50">
        <v>0</v>
      </c>
      <c r="N12" s="18">
        <f t="shared" si="0"/>
        <v>0</v>
      </c>
      <c r="O12" s="50">
        <v>0</v>
      </c>
      <c r="P12" s="50">
        <v>0</v>
      </c>
      <c r="Q12" s="50">
        <v>0</v>
      </c>
      <c r="R12" s="18">
        <f t="shared" si="1"/>
        <v>0</v>
      </c>
      <c r="S12" s="50">
        <v>0</v>
      </c>
      <c r="T12" s="50">
        <v>0</v>
      </c>
      <c r="U12" s="18">
        <f t="shared" si="2"/>
        <v>0</v>
      </c>
      <c r="V12" s="50">
        <v>0</v>
      </c>
      <c r="W12" s="50">
        <v>0</v>
      </c>
      <c r="X12" s="50">
        <v>13387</v>
      </c>
      <c r="Y12" s="50">
        <v>0</v>
      </c>
      <c r="Z12" s="50">
        <v>995</v>
      </c>
      <c r="AA12" s="50">
        <v>0</v>
      </c>
      <c r="AB12" s="50">
        <v>2750</v>
      </c>
      <c r="AC12" s="18">
        <f t="shared" si="3"/>
        <v>17132</v>
      </c>
    </row>
    <row r="13" spans="1:29" ht="12.5" customHeight="1">
      <c r="A13" s="122"/>
      <c r="B13" s="63" t="s">
        <v>28</v>
      </c>
      <c r="C13" s="64"/>
      <c r="D13" s="64"/>
      <c r="E13" s="64"/>
      <c r="F13" s="64"/>
      <c r="G13" s="64"/>
      <c r="H13" s="64"/>
      <c r="I13" s="64"/>
      <c r="J13" s="65"/>
      <c r="K13" s="50">
        <v>0</v>
      </c>
      <c r="L13" s="50">
        <v>0</v>
      </c>
      <c r="M13" s="50">
        <v>0</v>
      </c>
      <c r="N13" s="18">
        <f t="shared" si="0"/>
        <v>0</v>
      </c>
      <c r="O13" s="50">
        <v>0</v>
      </c>
      <c r="P13" s="50">
        <v>0</v>
      </c>
      <c r="Q13" s="50">
        <v>0</v>
      </c>
      <c r="R13" s="18">
        <f t="shared" si="1"/>
        <v>0</v>
      </c>
      <c r="S13" s="50">
        <v>0</v>
      </c>
      <c r="T13" s="50">
        <v>0</v>
      </c>
      <c r="U13" s="18">
        <f t="shared" si="2"/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18">
        <f t="shared" si="3"/>
        <v>0</v>
      </c>
    </row>
    <row r="14" spans="1:29" ht="12.5" customHeight="1">
      <c r="A14" s="122"/>
      <c r="B14" s="63" t="s">
        <v>29</v>
      </c>
      <c r="C14" s="64"/>
      <c r="D14" s="64"/>
      <c r="E14" s="64"/>
      <c r="F14" s="64"/>
      <c r="G14" s="64"/>
      <c r="H14" s="64"/>
      <c r="I14" s="64"/>
      <c r="J14" s="65"/>
      <c r="K14" s="50">
        <v>4685</v>
      </c>
      <c r="L14" s="50">
        <v>0</v>
      </c>
      <c r="M14" s="50">
        <v>0</v>
      </c>
      <c r="N14" s="18">
        <f t="shared" si="0"/>
        <v>4685</v>
      </c>
      <c r="O14" s="50">
        <v>0</v>
      </c>
      <c r="P14" s="50">
        <v>0</v>
      </c>
      <c r="Q14" s="50">
        <v>0</v>
      </c>
      <c r="R14" s="18">
        <f t="shared" si="1"/>
        <v>0</v>
      </c>
      <c r="S14" s="50">
        <v>0</v>
      </c>
      <c r="T14" s="50">
        <v>0</v>
      </c>
      <c r="U14" s="18">
        <f t="shared" si="2"/>
        <v>0</v>
      </c>
      <c r="V14" s="50">
        <v>35664</v>
      </c>
      <c r="W14" s="50">
        <v>0</v>
      </c>
      <c r="X14" s="50">
        <v>3880</v>
      </c>
      <c r="Y14" s="50">
        <v>725</v>
      </c>
      <c r="Z14" s="50">
        <v>700</v>
      </c>
      <c r="AA14" s="50">
        <v>6369</v>
      </c>
      <c r="AB14" s="50">
        <v>1309</v>
      </c>
      <c r="AC14" s="18">
        <f t="shared" si="3"/>
        <v>53332</v>
      </c>
    </row>
    <row r="15" spans="1:29" ht="12.5" customHeight="1">
      <c r="A15" s="122"/>
      <c r="B15" s="120" t="s">
        <v>153</v>
      </c>
      <c r="C15" s="64"/>
      <c r="D15" s="64"/>
      <c r="E15" s="64"/>
      <c r="F15" s="64"/>
      <c r="G15" s="64"/>
      <c r="H15" s="64"/>
      <c r="I15" s="64"/>
      <c r="J15" s="3" t="s">
        <v>30</v>
      </c>
      <c r="K15" s="50">
        <v>1337781</v>
      </c>
      <c r="L15" s="50">
        <v>1593116</v>
      </c>
      <c r="M15" s="50">
        <v>1267639</v>
      </c>
      <c r="N15" s="18">
        <f t="shared" si="0"/>
        <v>4198536</v>
      </c>
      <c r="O15" s="50">
        <v>1901154</v>
      </c>
      <c r="P15" s="50">
        <v>392896</v>
      </c>
      <c r="Q15" s="50">
        <v>776416</v>
      </c>
      <c r="R15" s="18">
        <f t="shared" si="1"/>
        <v>3070466</v>
      </c>
      <c r="S15" s="50">
        <v>216758</v>
      </c>
      <c r="T15" s="50">
        <v>1049769</v>
      </c>
      <c r="U15" s="18">
        <f t="shared" si="2"/>
        <v>1266527</v>
      </c>
      <c r="V15" s="50">
        <v>1501920</v>
      </c>
      <c r="W15" s="50">
        <v>442367</v>
      </c>
      <c r="X15" s="50">
        <v>561067</v>
      </c>
      <c r="Y15" s="50">
        <v>803321</v>
      </c>
      <c r="Z15" s="50">
        <v>545287</v>
      </c>
      <c r="AA15" s="50">
        <v>758713</v>
      </c>
      <c r="AB15" s="50">
        <v>743719</v>
      </c>
      <c r="AC15" s="18">
        <f t="shared" si="3"/>
        <v>13891923</v>
      </c>
    </row>
    <row r="16" spans="1:29" ht="12.5" customHeight="1">
      <c r="A16" s="122"/>
      <c r="B16" s="119" t="s">
        <v>154</v>
      </c>
      <c r="C16" s="118"/>
      <c r="D16" s="118"/>
      <c r="E16" s="118"/>
      <c r="F16" s="118"/>
      <c r="G16" s="118"/>
      <c r="H16" s="118"/>
      <c r="I16" s="118"/>
      <c r="J16" s="3" t="s">
        <v>31</v>
      </c>
      <c r="K16" s="50">
        <v>0</v>
      </c>
      <c r="L16" s="50">
        <v>0</v>
      </c>
      <c r="M16" s="50">
        <v>0</v>
      </c>
      <c r="N16" s="18">
        <f t="shared" si="0"/>
        <v>0</v>
      </c>
      <c r="O16" s="50">
        <v>0</v>
      </c>
      <c r="P16" s="50">
        <v>0</v>
      </c>
      <c r="Q16" s="50">
        <v>0</v>
      </c>
      <c r="R16" s="18">
        <f t="shared" si="1"/>
        <v>0</v>
      </c>
      <c r="S16" s="50">
        <v>0</v>
      </c>
      <c r="T16" s="50">
        <v>0</v>
      </c>
      <c r="U16" s="18">
        <f t="shared" si="2"/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18">
        <f t="shared" si="3"/>
        <v>0</v>
      </c>
    </row>
    <row r="17" spans="1:29" ht="12.5" customHeight="1">
      <c r="A17" s="122"/>
      <c r="B17" s="119" t="s">
        <v>155</v>
      </c>
      <c r="C17" s="118"/>
      <c r="D17" s="118"/>
      <c r="E17" s="118"/>
      <c r="F17" s="118"/>
      <c r="G17" s="118"/>
      <c r="H17" s="118"/>
      <c r="I17" s="118"/>
      <c r="J17" s="3" t="s">
        <v>32</v>
      </c>
      <c r="K17" s="50">
        <v>0</v>
      </c>
      <c r="L17" s="50">
        <v>0</v>
      </c>
      <c r="M17" s="50">
        <v>0</v>
      </c>
      <c r="N17" s="18">
        <f t="shared" si="0"/>
        <v>0</v>
      </c>
      <c r="O17" s="50">
        <v>0</v>
      </c>
      <c r="P17" s="50">
        <v>0</v>
      </c>
      <c r="Q17" s="50">
        <v>0</v>
      </c>
      <c r="R17" s="18">
        <f t="shared" si="1"/>
        <v>0</v>
      </c>
      <c r="S17" s="50">
        <v>0</v>
      </c>
      <c r="T17" s="50">
        <v>0</v>
      </c>
      <c r="U17" s="18">
        <f t="shared" si="2"/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18">
        <f t="shared" si="3"/>
        <v>0</v>
      </c>
    </row>
    <row r="18" spans="1:29" ht="12.5" customHeight="1">
      <c r="A18" s="123"/>
      <c r="B18" s="120" t="s">
        <v>156</v>
      </c>
      <c r="C18" s="64"/>
      <c r="D18" s="64"/>
      <c r="E18" s="64"/>
      <c r="F18" s="64"/>
      <c r="G18" s="64"/>
      <c r="H18" s="64"/>
      <c r="I18" s="64"/>
      <c r="J18" s="3" t="s">
        <v>33</v>
      </c>
      <c r="K18" s="50">
        <v>1337781</v>
      </c>
      <c r="L18" s="50">
        <v>1593116</v>
      </c>
      <c r="M18" s="50">
        <v>1267639</v>
      </c>
      <c r="N18" s="18">
        <f t="shared" si="0"/>
        <v>4198536</v>
      </c>
      <c r="O18" s="50">
        <v>1901154</v>
      </c>
      <c r="P18" s="50">
        <v>392896</v>
      </c>
      <c r="Q18" s="50">
        <v>776416</v>
      </c>
      <c r="R18" s="18">
        <f t="shared" si="1"/>
        <v>3070466</v>
      </c>
      <c r="S18" s="50">
        <v>216758</v>
      </c>
      <c r="T18" s="50">
        <v>1049769</v>
      </c>
      <c r="U18" s="18">
        <f t="shared" si="2"/>
        <v>1266527</v>
      </c>
      <c r="V18" s="50">
        <v>1501920</v>
      </c>
      <c r="W18" s="50">
        <v>442367</v>
      </c>
      <c r="X18" s="50">
        <v>561067</v>
      </c>
      <c r="Y18" s="50">
        <v>803321</v>
      </c>
      <c r="Z18" s="50">
        <v>545287</v>
      </c>
      <c r="AA18" s="50">
        <v>758713</v>
      </c>
      <c r="AB18" s="50">
        <v>743719</v>
      </c>
      <c r="AC18" s="18">
        <f t="shared" si="3"/>
        <v>13891923</v>
      </c>
    </row>
    <row r="19" spans="1:29" ht="12.5" customHeight="1">
      <c r="A19" s="125" t="s">
        <v>230</v>
      </c>
      <c r="B19" s="118" t="s">
        <v>34</v>
      </c>
      <c r="C19" s="118"/>
      <c r="D19" s="118"/>
      <c r="E19" s="118"/>
      <c r="F19" s="118"/>
      <c r="G19" s="118"/>
      <c r="H19" s="118"/>
      <c r="I19" s="118"/>
      <c r="J19" s="118"/>
      <c r="K19" s="50">
        <v>558000</v>
      </c>
      <c r="L19" s="50">
        <v>6600</v>
      </c>
      <c r="M19" s="50">
        <v>345119</v>
      </c>
      <c r="N19" s="18">
        <f t="shared" si="0"/>
        <v>909719</v>
      </c>
      <c r="O19" s="50">
        <v>786227</v>
      </c>
      <c r="P19" s="50">
        <v>89556</v>
      </c>
      <c r="Q19" s="50">
        <v>205225</v>
      </c>
      <c r="R19" s="18">
        <f t="shared" si="1"/>
        <v>1081008</v>
      </c>
      <c r="S19" s="50">
        <v>242865</v>
      </c>
      <c r="T19" s="50">
        <v>1115214</v>
      </c>
      <c r="U19" s="18">
        <f t="shared" si="2"/>
        <v>1358079</v>
      </c>
      <c r="V19" s="50">
        <v>1713572</v>
      </c>
      <c r="W19" s="50">
        <v>727147</v>
      </c>
      <c r="X19" s="50">
        <v>1282487</v>
      </c>
      <c r="Y19" s="50">
        <v>799244</v>
      </c>
      <c r="Z19" s="50">
        <v>462170</v>
      </c>
      <c r="AA19" s="50">
        <v>303398</v>
      </c>
      <c r="AB19" s="50">
        <v>343988</v>
      </c>
      <c r="AC19" s="18">
        <f t="shared" si="3"/>
        <v>8980812</v>
      </c>
    </row>
    <row r="20" spans="1:29" ht="12.5" customHeight="1">
      <c r="A20" s="122"/>
      <c r="B20" s="126" t="s">
        <v>35</v>
      </c>
      <c r="C20" s="118" t="s">
        <v>36</v>
      </c>
      <c r="D20" s="118"/>
      <c r="E20" s="118"/>
      <c r="F20" s="118"/>
      <c r="G20" s="118"/>
      <c r="H20" s="118"/>
      <c r="I20" s="118"/>
      <c r="J20" s="118"/>
      <c r="K20" s="50">
        <v>0</v>
      </c>
      <c r="L20" s="50">
        <v>0</v>
      </c>
      <c r="M20" s="50">
        <v>0</v>
      </c>
      <c r="N20" s="18">
        <f t="shared" si="0"/>
        <v>0</v>
      </c>
      <c r="O20" s="50">
        <v>36603</v>
      </c>
      <c r="P20" s="50">
        <v>0</v>
      </c>
      <c r="Q20" s="50">
        <v>0</v>
      </c>
      <c r="R20" s="18">
        <f t="shared" si="1"/>
        <v>36603</v>
      </c>
      <c r="S20" s="50">
        <v>0</v>
      </c>
      <c r="T20" s="50">
        <v>59028</v>
      </c>
      <c r="U20" s="18">
        <f t="shared" si="2"/>
        <v>59028</v>
      </c>
      <c r="V20" s="50">
        <v>0</v>
      </c>
      <c r="W20" s="50">
        <v>0</v>
      </c>
      <c r="X20" s="50">
        <v>34603</v>
      </c>
      <c r="Y20" s="50">
        <v>0</v>
      </c>
      <c r="Z20" s="50">
        <v>0</v>
      </c>
      <c r="AA20" s="50">
        <v>0</v>
      </c>
      <c r="AB20" s="50">
        <v>0</v>
      </c>
      <c r="AC20" s="18">
        <f t="shared" si="3"/>
        <v>130234</v>
      </c>
    </row>
    <row r="21" spans="1:29" ht="12.5" customHeight="1">
      <c r="A21" s="122"/>
      <c r="B21" s="127"/>
      <c r="C21" s="118" t="s">
        <v>37</v>
      </c>
      <c r="D21" s="118"/>
      <c r="E21" s="118"/>
      <c r="F21" s="118"/>
      <c r="G21" s="118"/>
      <c r="H21" s="118"/>
      <c r="I21" s="118"/>
      <c r="J21" s="118"/>
      <c r="K21" s="50">
        <v>0</v>
      </c>
      <c r="L21" s="50">
        <v>0</v>
      </c>
      <c r="M21" s="50">
        <v>0</v>
      </c>
      <c r="N21" s="18">
        <f t="shared" si="0"/>
        <v>0</v>
      </c>
      <c r="O21" s="50">
        <v>0</v>
      </c>
      <c r="P21" s="50">
        <v>0</v>
      </c>
      <c r="Q21" s="50">
        <v>0</v>
      </c>
      <c r="R21" s="18">
        <f t="shared" si="1"/>
        <v>0</v>
      </c>
      <c r="S21" s="50">
        <v>0</v>
      </c>
      <c r="T21" s="50">
        <v>0</v>
      </c>
      <c r="U21" s="18">
        <f t="shared" si="2"/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18">
        <f t="shared" si="3"/>
        <v>0</v>
      </c>
    </row>
    <row r="22" spans="1:29" ht="12.5" customHeight="1">
      <c r="A22" s="122"/>
      <c r="B22" s="118" t="s">
        <v>38</v>
      </c>
      <c r="C22" s="118"/>
      <c r="D22" s="118"/>
      <c r="E22" s="118"/>
      <c r="F22" s="118"/>
      <c r="G22" s="118"/>
      <c r="H22" s="118"/>
      <c r="I22" s="118"/>
      <c r="J22" s="118"/>
      <c r="K22" s="50">
        <v>1556191</v>
      </c>
      <c r="L22" s="50">
        <v>2035486</v>
      </c>
      <c r="M22" s="50">
        <v>1512768</v>
      </c>
      <c r="N22" s="18">
        <f t="shared" si="0"/>
        <v>5104445</v>
      </c>
      <c r="O22" s="50">
        <v>2071337</v>
      </c>
      <c r="P22" s="50">
        <v>652323</v>
      </c>
      <c r="Q22" s="50">
        <v>1045229</v>
      </c>
      <c r="R22" s="18">
        <f t="shared" si="1"/>
        <v>3768889</v>
      </c>
      <c r="S22" s="50">
        <v>252007</v>
      </c>
      <c r="T22" s="50">
        <v>203387</v>
      </c>
      <c r="U22" s="18">
        <f t="shared" si="2"/>
        <v>455394</v>
      </c>
      <c r="V22" s="50">
        <v>1189162</v>
      </c>
      <c r="W22" s="50">
        <v>676494</v>
      </c>
      <c r="X22" s="50">
        <v>204155</v>
      </c>
      <c r="Y22" s="50">
        <v>806604</v>
      </c>
      <c r="Z22" s="50">
        <v>205491</v>
      </c>
      <c r="AA22" s="50">
        <v>760454</v>
      </c>
      <c r="AB22" s="50">
        <v>1039788</v>
      </c>
      <c r="AC22" s="18">
        <f t="shared" si="3"/>
        <v>14210876</v>
      </c>
    </row>
    <row r="23" spans="1:29" ht="12.5" customHeight="1">
      <c r="A23" s="122"/>
      <c r="B23" s="126" t="s">
        <v>35</v>
      </c>
      <c r="C23" s="118" t="s">
        <v>39</v>
      </c>
      <c r="D23" s="118"/>
      <c r="E23" s="118"/>
      <c r="F23" s="118"/>
      <c r="G23" s="118"/>
      <c r="H23" s="118"/>
      <c r="I23" s="118"/>
      <c r="J23" s="118"/>
      <c r="K23" s="50">
        <v>0</v>
      </c>
      <c r="L23" s="50">
        <v>0</v>
      </c>
      <c r="M23" s="50">
        <v>0</v>
      </c>
      <c r="N23" s="18">
        <f t="shared" si="0"/>
        <v>0</v>
      </c>
      <c r="O23" s="50">
        <v>0</v>
      </c>
      <c r="P23" s="50">
        <v>0</v>
      </c>
      <c r="Q23" s="50">
        <v>0</v>
      </c>
      <c r="R23" s="18">
        <f t="shared" si="1"/>
        <v>0</v>
      </c>
      <c r="S23" s="50">
        <v>0</v>
      </c>
      <c r="T23" s="50">
        <v>0</v>
      </c>
      <c r="U23" s="18">
        <f t="shared" si="2"/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18">
        <f t="shared" si="3"/>
        <v>0</v>
      </c>
    </row>
    <row r="24" spans="1:29" ht="12.5" customHeight="1">
      <c r="A24" s="122"/>
      <c r="B24" s="128"/>
      <c r="C24" s="118" t="s">
        <v>40</v>
      </c>
      <c r="D24" s="118"/>
      <c r="E24" s="118"/>
      <c r="F24" s="118"/>
      <c r="G24" s="118"/>
      <c r="H24" s="118"/>
      <c r="I24" s="118"/>
      <c r="J24" s="118"/>
      <c r="K24" s="50">
        <v>0</v>
      </c>
      <c r="L24" s="50">
        <v>0</v>
      </c>
      <c r="M24" s="50">
        <v>0</v>
      </c>
      <c r="N24" s="18">
        <f t="shared" si="0"/>
        <v>0</v>
      </c>
      <c r="O24" s="50">
        <v>0</v>
      </c>
      <c r="P24" s="50">
        <v>0</v>
      </c>
      <c r="Q24" s="50">
        <v>0</v>
      </c>
      <c r="R24" s="18">
        <f t="shared" si="1"/>
        <v>0</v>
      </c>
      <c r="S24" s="50">
        <v>0</v>
      </c>
      <c r="T24" s="50">
        <v>0</v>
      </c>
      <c r="U24" s="18">
        <f t="shared" si="2"/>
        <v>0</v>
      </c>
      <c r="V24" s="50">
        <v>0</v>
      </c>
      <c r="W24" s="50">
        <v>0</v>
      </c>
      <c r="X24" s="50">
        <v>47131</v>
      </c>
      <c r="Y24" s="50">
        <v>0</v>
      </c>
      <c r="Z24" s="50">
        <v>0</v>
      </c>
      <c r="AA24" s="50">
        <v>0</v>
      </c>
      <c r="AB24" s="50">
        <v>0</v>
      </c>
      <c r="AC24" s="18">
        <f t="shared" si="3"/>
        <v>47131</v>
      </c>
    </row>
    <row r="25" spans="1:29" ht="12.5" customHeight="1">
      <c r="A25" s="122"/>
      <c r="B25" s="127"/>
      <c r="C25" s="118" t="s">
        <v>41</v>
      </c>
      <c r="D25" s="118"/>
      <c r="E25" s="118"/>
      <c r="F25" s="118"/>
      <c r="G25" s="118"/>
      <c r="H25" s="118"/>
      <c r="I25" s="118"/>
      <c r="J25" s="118"/>
      <c r="K25" s="50">
        <v>0</v>
      </c>
      <c r="L25" s="50">
        <v>0</v>
      </c>
      <c r="M25" s="50">
        <v>0</v>
      </c>
      <c r="N25" s="18">
        <f t="shared" si="0"/>
        <v>0</v>
      </c>
      <c r="O25" s="50">
        <v>0</v>
      </c>
      <c r="P25" s="50">
        <v>0</v>
      </c>
      <c r="Q25" s="50">
        <v>0</v>
      </c>
      <c r="R25" s="18">
        <f t="shared" si="1"/>
        <v>0</v>
      </c>
      <c r="S25" s="50">
        <v>0</v>
      </c>
      <c r="T25" s="50">
        <v>0</v>
      </c>
      <c r="U25" s="18">
        <f t="shared" si="2"/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18">
        <f t="shared" si="3"/>
        <v>0</v>
      </c>
    </row>
    <row r="26" spans="1:29" ht="12.5" customHeight="1">
      <c r="A26" s="122"/>
      <c r="B26" s="118" t="s">
        <v>151</v>
      </c>
      <c r="C26" s="118"/>
      <c r="D26" s="118"/>
      <c r="E26" s="118"/>
      <c r="F26" s="118"/>
      <c r="G26" s="118"/>
      <c r="H26" s="118"/>
      <c r="I26" s="118"/>
      <c r="J26" s="118"/>
      <c r="K26" s="50">
        <v>1556191</v>
      </c>
      <c r="L26" s="50">
        <v>2035486</v>
      </c>
      <c r="M26" s="50">
        <v>1512768</v>
      </c>
      <c r="N26" s="18">
        <f t="shared" si="0"/>
        <v>5104445</v>
      </c>
      <c r="O26" s="50">
        <v>2071337</v>
      </c>
      <c r="P26" s="50">
        <v>652323</v>
      </c>
      <c r="Q26" s="50">
        <v>1045229</v>
      </c>
      <c r="R26" s="18">
        <f t="shared" si="1"/>
        <v>3768889</v>
      </c>
      <c r="S26" s="50">
        <v>252007</v>
      </c>
      <c r="T26" s="50">
        <v>203387</v>
      </c>
      <c r="U26" s="18">
        <f t="shared" si="2"/>
        <v>455394</v>
      </c>
      <c r="V26" s="50">
        <v>1189162</v>
      </c>
      <c r="W26" s="50">
        <v>676494</v>
      </c>
      <c r="X26" s="50">
        <v>204155</v>
      </c>
      <c r="Y26" s="50">
        <v>806604</v>
      </c>
      <c r="Z26" s="50">
        <v>205491</v>
      </c>
      <c r="AA26" s="50">
        <v>760454</v>
      </c>
      <c r="AB26" s="50">
        <v>1039788</v>
      </c>
      <c r="AC26" s="18">
        <f t="shared" si="3"/>
        <v>14210876</v>
      </c>
    </row>
    <row r="27" spans="1:29" ht="12.5" customHeight="1">
      <c r="A27" s="122"/>
      <c r="B27" s="118" t="s">
        <v>152</v>
      </c>
      <c r="C27" s="118"/>
      <c r="D27" s="118"/>
      <c r="E27" s="118"/>
      <c r="F27" s="118"/>
      <c r="G27" s="118"/>
      <c r="H27" s="118"/>
      <c r="I27" s="118"/>
      <c r="J27" s="118"/>
      <c r="K27" s="50">
        <v>0</v>
      </c>
      <c r="L27" s="50">
        <v>0</v>
      </c>
      <c r="M27" s="50">
        <v>0</v>
      </c>
      <c r="N27" s="18">
        <f t="shared" si="0"/>
        <v>0</v>
      </c>
      <c r="O27" s="50">
        <v>0</v>
      </c>
      <c r="P27" s="50">
        <v>0</v>
      </c>
      <c r="Q27" s="50">
        <v>0</v>
      </c>
      <c r="R27" s="18">
        <f t="shared" si="1"/>
        <v>0</v>
      </c>
      <c r="S27" s="50">
        <v>0</v>
      </c>
      <c r="T27" s="50">
        <v>0</v>
      </c>
      <c r="U27" s="18">
        <f t="shared" si="2"/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18">
        <f t="shared" si="3"/>
        <v>0</v>
      </c>
    </row>
    <row r="28" spans="1:29" ht="12.5" customHeight="1">
      <c r="A28" s="122"/>
      <c r="B28" s="118" t="s">
        <v>42</v>
      </c>
      <c r="C28" s="118"/>
      <c r="D28" s="118"/>
      <c r="E28" s="118"/>
      <c r="F28" s="118"/>
      <c r="G28" s="118"/>
      <c r="H28" s="118"/>
      <c r="I28" s="118"/>
      <c r="J28" s="118"/>
      <c r="K28" s="50">
        <v>0</v>
      </c>
      <c r="L28" s="50">
        <v>0</v>
      </c>
      <c r="M28" s="50">
        <v>0</v>
      </c>
      <c r="N28" s="18">
        <f t="shared" si="0"/>
        <v>0</v>
      </c>
      <c r="O28" s="50">
        <v>0</v>
      </c>
      <c r="P28" s="50">
        <v>0</v>
      </c>
      <c r="Q28" s="50">
        <v>0</v>
      </c>
      <c r="R28" s="18">
        <f t="shared" si="1"/>
        <v>0</v>
      </c>
      <c r="S28" s="50">
        <v>0</v>
      </c>
      <c r="T28" s="50">
        <v>0</v>
      </c>
      <c r="U28" s="18">
        <f t="shared" si="2"/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33333</v>
      </c>
      <c r="AB28" s="50">
        <v>0</v>
      </c>
      <c r="AC28" s="18">
        <f t="shared" si="3"/>
        <v>33333</v>
      </c>
    </row>
    <row r="29" spans="1:29" ht="12.5" customHeight="1">
      <c r="A29" s="122"/>
      <c r="B29" s="118" t="s">
        <v>43</v>
      </c>
      <c r="C29" s="118"/>
      <c r="D29" s="118"/>
      <c r="E29" s="118"/>
      <c r="F29" s="118"/>
      <c r="G29" s="118"/>
      <c r="H29" s="118"/>
      <c r="I29" s="118"/>
      <c r="J29" s="118"/>
      <c r="K29" s="50">
        <v>0</v>
      </c>
      <c r="L29" s="50">
        <v>0</v>
      </c>
      <c r="M29" s="50">
        <v>0</v>
      </c>
      <c r="N29" s="18">
        <f t="shared" si="0"/>
        <v>0</v>
      </c>
      <c r="O29" s="50">
        <v>0</v>
      </c>
      <c r="P29" s="50">
        <v>0</v>
      </c>
      <c r="Q29" s="50">
        <v>0</v>
      </c>
      <c r="R29" s="18">
        <f t="shared" si="1"/>
        <v>0</v>
      </c>
      <c r="S29" s="50">
        <v>0</v>
      </c>
      <c r="T29" s="50">
        <v>0</v>
      </c>
      <c r="U29" s="18">
        <f t="shared" si="2"/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18">
        <f t="shared" si="3"/>
        <v>0</v>
      </c>
    </row>
    <row r="30" spans="1:29" ht="12.5" customHeight="1">
      <c r="A30" s="122"/>
      <c r="B30" s="118" t="s">
        <v>44</v>
      </c>
      <c r="C30" s="118"/>
      <c r="D30" s="118"/>
      <c r="E30" s="118"/>
      <c r="F30" s="118"/>
      <c r="G30" s="118"/>
      <c r="H30" s="118"/>
      <c r="I30" s="118"/>
      <c r="J30" s="118"/>
      <c r="K30" s="50">
        <v>1980</v>
      </c>
      <c r="L30" s="50">
        <v>0</v>
      </c>
      <c r="M30" s="50">
        <v>0</v>
      </c>
      <c r="N30" s="18">
        <f t="shared" si="0"/>
        <v>1980</v>
      </c>
      <c r="O30" s="50">
        <v>0</v>
      </c>
      <c r="P30" s="50">
        <v>0</v>
      </c>
      <c r="Q30" s="50">
        <v>0</v>
      </c>
      <c r="R30" s="18">
        <f t="shared" si="1"/>
        <v>0</v>
      </c>
      <c r="S30" s="50">
        <v>0</v>
      </c>
      <c r="T30" s="50">
        <v>0</v>
      </c>
      <c r="U30" s="18">
        <f t="shared" si="2"/>
        <v>0</v>
      </c>
      <c r="V30" s="50">
        <v>14306</v>
      </c>
      <c r="W30" s="50">
        <v>0</v>
      </c>
      <c r="X30" s="50">
        <v>4813</v>
      </c>
      <c r="Y30" s="50">
        <v>2127</v>
      </c>
      <c r="Z30" s="50">
        <v>4800</v>
      </c>
      <c r="AA30" s="50">
        <v>3094049</v>
      </c>
      <c r="AB30" s="50">
        <v>0</v>
      </c>
      <c r="AC30" s="18">
        <f t="shared" si="3"/>
        <v>3122075</v>
      </c>
    </row>
    <row r="31" spans="1:29" ht="12.5" customHeight="1">
      <c r="A31" s="123"/>
      <c r="B31" s="120" t="s">
        <v>157</v>
      </c>
      <c r="C31" s="64"/>
      <c r="D31" s="64"/>
      <c r="E31" s="64"/>
      <c r="F31" s="64"/>
      <c r="G31" s="64"/>
      <c r="H31" s="64"/>
      <c r="I31" s="64"/>
      <c r="J31" s="3" t="s">
        <v>45</v>
      </c>
      <c r="K31" s="50">
        <v>2116171</v>
      </c>
      <c r="L31" s="50">
        <v>2042086</v>
      </c>
      <c r="M31" s="50">
        <v>1857887</v>
      </c>
      <c r="N31" s="18">
        <f t="shared" si="0"/>
        <v>6016144</v>
      </c>
      <c r="O31" s="50">
        <v>2857564</v>
      </c>
      <c r="P31" s="50">
        <v>741879</v>
      </c>
      <c r="Q31" s="50">
        <v>1250454</v>
      </c>
      <c r="R31" s="18">
        <f t="shared" si="1"/>
        <v>4849897</v>
      </c>
      <c r="S31" s="50">
        <v>494872</v>
      </c>
      <c r="T31" s="50">
        <v>1318601</v>
      </c>
      <c r="U31" s="18">
        <f t="shared" si="2"/>
        <v>1813473</v>
      </c>
      <c r="V31" s="50">
        <v>2917040</v>
      </c>
      <c r="W31" s="50">
        <v>1403641</v>
      </c>
      <c r="X31" s="50">
        <v>1491455</v>
      </c>
      <c r="Y31" s="50">
        <v>1607975</v>
      </c>
      <c r="Z31" s="50">
        <v>672461</v>
      </c>
      <c r="AA31" s="50">
        <v>4191234</v>
      </c>
      <c r="AB31" s="50">
        <v>1383776</v>
      </c>
      <c r="AC31" s="18">
        <f t="shared" si="3"/>
        <v>26347096</v>
      </c>
    </row>
    <row r="32" spans="1:29" ht="12.5" customHeight="1">
      <c r="A32" s="93" t="s">
        <v>231</v>
      </c>
      <c r="B32" s="71"/>
      <c r="C32" s="72"/>
      <c r="D32" s="124" t="s">
        <v>158</v>
      </c>
      <c r="E32" s="118"/>
      <c r="F32" s="118"/>
      <c r="G32" s="118"/>
      <c r="H32" s="118"/>
      <c r="I32" s="118"/>
      <c r="J32" s="118"/>
      <c r="K32" s="50">
        <v>0</v>
      </c>
      <c r="L32" s="50">
        <v>0</v>
      </c>
      <c r="M32" s="50">
        <v>0</v>
      </c>
      <c r="N32" s="18">
        <f t="shared" si="0"/>
        <v>0</v>
      </c>
      <c r="O32" s="50">
        <v>0</v>
      </c>
      <c r="P32" s="50">
        <v>0</v>
      </c>
      <c r="Q32" s="50">
        <v>0</v>
      </c>
      <c r="R32" s="18">
        <f t="shared" si="1"/>
        <v>0</v>
      </c>
      <c r="S32" s="50">
        <v>0</v>
      </c>
      <c r="T32" s="50">
        <v>0</v>
      </c>
      <c r="U32" s="18">
        <f t="shared" si="2"/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18">
        <f t="shared" si="3"/>
        <v>0</v>
      </c>
    </row>
    <row r="33" spans="1:29" ht="12.5" customHeight="1">
      <c r="A33" s="134" t="s">
        <v>46</v>
      </c>
      <c r="B33" s="135"/>
      <c r="C33" s="135"/>
      <c r="D33" s="124" t="s">
        <v>159</v>
      </c>
      <c r="E33" s="118"/>
      <c r="F33" s="118"/>
      <c r="G33" s="118"/>
      <c r="H33" s="118"/>
      <c r="I33" s="118"/>
      <c r="J33" s="3" t="s">
        <v>47</v>
      </c>
      <c r="K33" s="50">
        <v>778390</v>
      </c>
      <c r="L33" s="50">
        <v>448970</v>
      </c>
      <c r="M33" s="50">
        <v>590248</v>
      </c>
      <c r="N33" s="18">
        <f t="shared" si="0"/>
        <v>1817608</v>
      </c>
      <c r="O33" s="50">
        <v>956410</v>
      </c>
      <c r="P33" s="50">
        <v>348983</v>
      </c>
      <c r="Q33" s="50">
        <v>474038</v>
      </c>
      <c r="R33" s="18">
        <f t="shared" si="1"/>
        <v>1779431</v>
      </c>
      <c r="S33" s="50">
        <v>278114</v>
      </c>
      <c r="T33" s="50">
        <v>268832</v>
      </c>
      <c r="U33" s="18">
        <f t="shared" si="2"/>
        <v>546946</v>
      </c>
      <c r="V33" s="50">
        <v>1415120</v>
      </c>
      <c r="W33" s="50">
        <v>961274</v>
      </c>
      <c r="X33" s="50">
        <v>930388</v>
      </c>
      <c r="Y33" s="50">
        <v>804654</v>
      </c>
      <c r="Z33" s="50">
        <v>127174</v>
      </c>
      <c r="AA33" s="50">
        <v>3432521</v>
      </c>
      <c r="AB33" s="50">
        <v>640057</v>
      </c>
      <c r="AC33" s="18">
        <f t="shared" si="3"/>
        <v>12455173</v>
      </c>
    </row>
    <row r="34" spans="1:29" ht="12.5" customHeight="1">
      <c r="A34" s="125" t="s">
        <v>160</v>
      </c>
      <c r="B34" s="91" t="s">
        <v>48</v>
      </c>
      <c r="C34" s="91"/>
      <c r="D34" s="91"/>
      <c r="E34" s="91"/>
      <c r="F34" s="91"/>
      <c r="G34" s="91"/>
      <c r="H34" s="91"/>
      <c r="I34" s="91"/>
      <c r="J34" s="91"/>
      <c r="K34" s="50">
        <v>776382</v>
      </c>
      <c r="L34" s="50">
        <v>269387</v>
      </c>
      <c r="M34" s="50">
        <v>570545</v>
      </c>
      <c r="N34" s="18">
        <f t="shared" si="0"/>
        <v>1616314</v>
      </c>
      <c r="O34" s="50">
        <v>14646279</v>
      </c>
      <c r="P34" s="50">
        <v>-6307197</v>
      </c>
      <c r="Q34" s="50">
        <v>-124943</v>
      </c>
      <c r="R34" s="18">
        <f t="shared" si="1"/>
        <v>8214139</v>
      </c>
      <c r="S34" s="50">
        <v>257019</v>
      </c>
      <c r="T34" s="50">
        <v>180068</v>
      </c>
      <c r="U34" s="18">
        <f t="shared" si="2"/>
        <v>437087</v>
      </c>
      <c r="V34" s="50">
        <v>1411930</v>
      </c>
      <c r="W34" s="50">
        <v>960212</v>
      </c>
      <c r="X34" s="50">
        <v>928932</v>
      </c>
      <c r="Y34" s="50">
        <v>374753</v>
      </c>
      <c r="Z34" s="50">
        <v>125242</v>
      </c>
      <c r="AA34" s="50">
        <v>3430613</v>
      </c>
      <c r="AB34" s="50">
        <v>640057</v>
      </c>
      <c r="AC34" s="18">
        <f t="shared" si="3"/>
        <v>18139279</v>
      </c>
    </row>
    <row r="35" spans="1:29" ht="12.5" customHeight="1">
      <c r="A35" s="122"/>
      <c r="B35" s="91" t="s">
        <v>49</v>
      </c>
      <c r="C35" s="91"/>
      <c r="D35" s="91"/>
      <c r="E35" s="91"/>
      <c r="F35" s="91"/>
      <c r="G35" s="91"/>
      <c r="H35" s="91"/>
      <c r="I35" s="91"/>
      <c r="J35" s="91"/>
      <c r="K35" s="50">
        <v>0</v>
      </c>
      <c r="L35" s="50">
        <v>179559</v>
      </c>
      <c r="M35" s="50">
        <v>18464</v>
      </c>
      <c r="N35" s="18">
        <f t="shared" si="0"/>
        <v>198023</v>
      </c>
      <c r="O35" s="50">
        <v>703797</v>
      </c>
      <c r="P35" s="50">
        <v>721156</v>
      </c>
      <c r="Q35" s="50">
        <v>-202621</v>
      </c>
      <c r="R35" s="18">
        <f t="shared" si="1"/>
        <v>1222332</v>
      </c>
      <c r="S35" s="50">
        <v>0</v>
      </c>
      <c r="T35" s="50">
        <v>0</v>
      </c>
      <c r="U35" s="18">
        <f t="shared" si="2"/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18">
        <f t="shared" si="3"/>
        <v>1420355</v>
      </c>
    </row>
    <row r="36" spans="1:29" ht="12.5" customHeight="1">
      <c r="A36" s="122"/>
      <c r="B36" s="91" t="s">
        <v>50</v>
      </c>
      <c r="C36" s="91"/>
      <c r="D36" s="91"/>
      <c r="E36" s="91"/>
      <c r="F36" s="91"/>
      <c r="G36" s="91"/>
      <c r="H36" s="91"/>
      <c r="I36" s="91"/>
      <c r="J36" s="91"/>
      <c r="K36" s="50">
        <v>0</v>
      </c>
      <c r="L36" s="50">
        <v>0</v>
      </c>
      <c r="M36" s="50">
        <v>0</v>
      </c>
      <c r="N36" s="18">
        <f t="shared" si="0"/>
        <v>0</v>
      </c>
      <c r="O36" s="50">
        <v>0</v>
      </c>
      <c r="P36" s="50">
        <v>0</v>
      </c>
      <c r="Q36" s="50">
        <v>0</v>
      </c>
      <c r="R36" s="18">
        <f t="shared" si="1"/>
        <v>0</v>
      </c>
      <c r="S36" s="50">
        <v>0</v>
      </c>
      <c r="T36" s="50">
        <v>0</v>
      </c>
      <c r="U36" s="18">
        <f t="shared" si="2"/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18">
        <f t="shared" si="3"/>
        <v>0</v>
      </c>
    </row>
    <row r="37" spans="1:29" ht="12.5" customHeight="1">
      <c r="A37" s="122"/>
      <c r="B37" s="91" t="s">
        <v>51</v>
      </c>
      <c r="C37" s="91"/>
      <c r="D37" s="91"/>
      <c r="E37" s="91"/>
      <c r="F37" s="91"/>
      <c r="G37" s="91"/>
      <c r="H37" s="91"/>
      <c r="I37" s="91"/>
      <c r="J37" s="91"/>
      <c r="K37" s="50">
        <v>0</v>
      </c>
      <c r="L37" s="50">
        <v>0</v>
      </c>
      <c r="M37" s="50">
        <v>0</v>
      </c>
      <c r="N37" s="18">
        <f t="shared" si="0"/>
        <v>0</v>
      </c>
      <c r="O37" s="50">
        <v>0</v>
      </c>
      <c r="P37" s="50">
        <v>0</v>
      </c>
      <c r="Q37" s="50">
        <v>0</v>
      </c>
      <c r="R37" s="18">
        <f t="shared" si="1"/>
        <v>0</v>
      </c>
      <c r="S37" s="50">
        <v>0</v>
      </c>
      <c r="T37" s="50">
        <v>0</v>
      </c>
      <c r="U37" s="18">
        <f t="shared" si="2"/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18">
        <f t="shared" si="3"/>
        <v>0</v>
      </c>
    </row>
    <row r="38" spans="1:29" ht="12.5" customHeight="1">
      <c r="A38" s="122"/>
      <c r="B38" s="91" t="s">
        <v>52</v>
      </c>
      <c r="C38" s="91"/>
      <c r="D38" s="91"/>
      <c r="E38" s="91"/>
      <c r="F38" s="91"/>
      <c r="G38" s="91"/>
      <c r="H38" s="91"/>
      <c r="I38" s="91"/>
      <c r="J38" s="91"/>
      <c r="K38" s="50">
        <v>0</v>
      </c>
      <c r="L38" s="50">
        <v>0</v>
      </c>
      <c r="M38" s="50">
        <v>0</v>
      </c>
      <c r="N38" s="18">
        <f t="shared" si="0"/>
        <v>0</v>
      </c>
      <c r="O38" s="50">
        <v>0</v>
      </c>
      <c r="P38" s="50">
        <v>0</v>
      </c>
      <c r="Q38" s="50">
        <v>0</v>
      </c>
      <c r="R38" s="18">
        <f t="shared" si="1"/>
        <v>0</v>
      </c>
      <c r="S38" s="50">
        <v>0</v>
      </c>
      <c r="T38" s="50">
        <v>0</v>
      </c>
      <c r="U38" s="18">
        <f t="shared" si="2"/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18">
        <f t="shared" si="3"/>
        <v>0</v>
      </c>
    </row>
    <row r="39" spans="1:29" ht="12.5" customHeight="1">
      <c r="A39" s="122"/>
      <c r="B39" s="91" t="s">
        <v>53</v>
      </c>
      <c r="C39" s="91"/>
      <c r="D39" s="91"/>
      <c r="E39" s="91"/>
      <c r="F39" s="91"/>
      <c r="G39" s="91"/>
      <c r="H39" s="91"/>
      <c r="I39" s="91"/>
      <c r="J39" s="91"/>
      <c r="K39" s="50">
        <v>0</v>
      </c>
      <c r="L39" s="50">
        <v>0</v>
      </c>
      <c r="M39" s="50">
        <v>0</v>
      </c>
      <c r="N39" s="18">
        <f t="shared" si="0"/>
        <v>0</v>
      </c>
      <c r="O39" s="50">
        <v>0</v>
      </c>
      <c r="P39" s="50">
        <v>0</v>
      </c>
      <c r="Q39" s="50">
        <v>0</v>
      </c>
      <c r="R39" s="18">
        <f t="shared" si="1"/>
        <v>0</v>
      </c>
      <c r="S39" s="50">
        <v>0</v>
      </c>
      <c r="T39" s="50">
        <v>0</v>
      </c>
      <c r="U39" s="18">
        <f t="shared" si="2"/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18">
        <f t="shared" si="3"/>
        <v>0</v>
      </c>
    </row>
    <row r="40" spans="1:29" ht="12.5" customHeight="1">
      <c r="A40" s="122"/>
      <c r="B40" s="91" t="s">
        <v>54</v>
      </c>
      <c r="C40" s="91"/>
      <c r="D40" s="91"/>
      <c r="E40" s="91"/>
      <c r="F40" s="91"/>
      <c r="G40" s="91"/>
      <c r="H40" s="91"/>
      <c r="I40" s="91"/>
      <c r="J40" s="91"/>
      <c r="K40" s="50">
        <v>2008</v>
      </c>
      <c r="L40" s="50">
        <v>24</v>
      </c>
      <c r="M40" s="50">
        <v>1239</v>
      </c>
      <c r="N40" s="18">
        <f t="shared" si="0"/>
        <v>3271</v>
      </c>
      <c r="O40" s="50">
        <v>3422</v>
      </c>
      <c r="P40" s="50">
        <v>458</v>
      </c>
      <c r="Q40" s="50">
        <v>852</v>
      </c>
      <c r="R40" s="18">
        <f t="shared" si="1"/>
        <v>4732</v>
      </c>
      <c r="S40" s="50">
        <v>21095</v>
      </c>
      <c r="T40" s="50">
        <v>88764</v>
      </c>
      <c r="U40" s="18">
        <f t="shared" si="2"/>
        <v>109859</v>
      </c>
      <c r="V40" s="50">
        <v>3190</v>
      </c>
      <c r="W40" s="50">
        <v>1062</v>
      </c>
      <c r="X40" s="50">
        <v>1456</v>
      </c>
      <c r="Y40" s="50">
        <v>1201</v>
      </c>
      <c r="Z40" s="50">
        <v>1932</v>
      </c>
      <c r="AA40" s="50">
        <v>1908</v>
      </c>
      <c r="AB40" s="50">
        <v>0</v>
      </c>
      <c r="AC40" s="18">
        <f t="shared" si="3"/>
        <v>128611</v>
      </c>
    </row>
    <row r="41" spans="1:29" ht="12.5" customHeight="1">
      <c r="A41" s="122"/>
      <c r="B41" s="91" t="s">
        <v>162</v>
      </c>
      <c r="C41" s="91"/>
      <c r="D41" s="91"/>
      <c r="E41" s="91"/>
      <c r="F41" s="91"/>
      <c r="G41" s="91"/>
      <c r="H41" s="91"/>
      <c r="I41" s="91"/>
      <c r="J41" s="91"/>
      <c r="K41" s="50">
        <v>2008</v>
      </c>
      <c r="L41" s="50">
        <v>24</v>
      </c>
      <c r="M41" s="50">
        <v>1239</v>
      </c>
      <c r="N41" s="18">
        <f t="shared" si="0"/>
        <v>3271</v>
      </c>
      <c r="O41" s="50">
        <v>3422</v>
      </c>
      <c r="P41" s="50">
        <v>458</v>
      </c>
      <c r="Q41" s="50">
        <v>852</v>
      </c>
      <c r="R41" s="18">
        <f t="shared" si="1"/>
        <v>4732</v>
      </c>
      <c r="S41" s="50">
        <v>21095</v>
      </c>
      <c r="T41" s="50">
        <v>88764</v>
      </c>
      <c r="U41" s="18">
        <f t="shared" si="2"/>
        <v>109859</v>
      </c>
      <c r="V41" s="50">
        <v>3190</v>
      </c>
      <c r="W41" s="50">
        <v>1062</v>
      </c>
      <c r="X41" s="50">
        <v>0</v>
      </c>
      <c r="Y41" s="50">
        <v>1201</v>
      </c>
      <c r="Z41" s="50">
        <v>1932</v>
      </c>
      <c r="AA41" s="50">
        <v>1908</v>
      </c>
      <c r="AB41" s="50">
        <v>0</v>
      </c>
      <c r="AC41" s="18">
        <f t="shared" si="3"/>
        <v>127155</v>
      </c>
    </row>
    <row r="42" spans="1:29" ht="12.5" customHeight="1">
      <c r="A42" s="123"/>
      <c r="B42" s="63" t="s">
        <v>161</v>
      </c>
      <c r="C42" s="64"/>
      <c r="D42" s="64"/>
      <c r="E42" s="64"/>
      <c r="F42" s="64"/>
      <c r="G42" s="64"/>
      <c r="H42" s="64"/>
      <c r="I42" s="64"/>
      <c r="J42" s="3" t="s">
        <v>55</v>
      </c>
      <c r="K42" s="50">
        <v>778390</v>
      </c>
      <c r="L42" s="50">
        <v>448970</v>
      </c>
      <c r="M42" s="50">
        <v>590248</v>
      </c>
      <c r="N42" s="18">
        <f t="shared" si="0"/>
        <v>1817608</v>
      </c>
      <c r="O42" s="50">
        <v>15353498</v>
      </c>
      <c r="P42" s="50">
        <v>-5585583</v>
      </c>
      <c r="Q42" s="50">
        <v>-326712</v>
      </c>
      <c r="R42" s="18">
        <f t="shared" si="1"/>
        <v>9441203</v>
      </c>
      <c r="S42" s="50">
        <v>278114</v>
      </c>
      <c r="T42" s="50">
        <v>268832</v>
      </c>
      <c r="U42" s="18">
        <f t="shared" si="2"/>
        <v>546946</v>
      </c>
      <c r="V42" s="50">
        <v>1415120</v>
      </c>
      <c r="W42" s="50">
        <v>961274</v>
      </c>
      <c r="X42" s="50">
        <v>930388</v>
      </c>
      <c r="Y42" s="50">
        <v>375954</v>
      </c>
      <c r="Z42" s="50">
        <v>127174</v>
      </c>
      <c r="AA42" s="50">
        <v>3432521</v>
      </c>
      <c r="AB42" s="50">
        <v>640057</v>
      </c>
      <c r="AC42" s="18">
        <f t="shared" si="3"/>
        <v>19688245</v>
      </c>
    </row>
    <row r="43" spans="1:29" ht="12.5" customHeight="1">
      <c r="A43" s="132" t="s">
        <v>163</v>
      </c>
      <c r="B43" s="77"/>
      <c r="C43" s="77"/>
      <c r="D43" s="77"/>
      <c r="E43" s="77"/>
      <c r="F43" s="77"/>
      <c r="G43" s="77"/>
      <c r="H43" s="133" t="s">
        <v>56</v>
      </c>
      <c r="I43" s="133"/>
      <c r="J43" s="133"/>
      <c r="K43" s="50">
        <v>0</v>
      </c>
      <c r="L43" s="50">
        <v>0</v>
      </c>
      <c r="M43" s="50">
        <v>0</v>
      </c>
      <c r="N43" s="18">
        <f t="shared" si="0"/>
        <v>0</v>
      </c>
      <c r="O43" s="50">
        <v>-14397088</v>
      </c>
      <c r="P43" s="50">
        <v>5934566</v>
      </c>
      <c r="Q43" s="50">
        <v>800750</v>
      </c>
      <c r="R43" s="18">
        <f t="shared" si="1"/>
        <v>-7661772</v>
      </c>
      <c r="S43" s="50">
        <v>0</v>
      </c>
      <c r="T43" s="50">
        <v>0</v>
      </c>
      <c r="U43" s="18">
        <f t="shared" si="2"/>
        <v>0</v>
      </c>
      <c r="V43" s="50">
        <v>0</v>
      </c>
      <c r="W43" s="50">
        <v>0</v>
      </c>
      <c r="X43" s="50">
        <v>0</v>
      </c>
      <c r="Y43" s="50">
        <v>428700</v>
      </c>
      <c r="Z43" s="50">
        <v>0</v>
      </c>
      <c r="AA43" s="50">
        <v>0</v>
      </c>
      <c r="AB43" s="50">
        <v>0</v>
      </c>
      <c r="AC43" s="18">
        <f t="shared" si="3"/>
        <v>-7233072</v>
      </c>
    </row>
    <row r="44" spans="1:29" ht="12.75" customHeight="1">
      <c r="A44" s="129" t="s">
        <v>164</v>
      </c>
      <c r="B44" s="130"/>
      <c r="C44" s="130"/>
      <c r="D44" s="130"/>
      <c r="E44" s="130"/>
      <c r="F44" s="130"/>
      <c r="G44" s="130"/>
      <c r="H44" s="130"/>
      <c r="I44" s="130"/>
      <c r="J44" s="131"/>
      <c r="K44" s="51">
        <v>0</v>
      </c>
      <c r="L44" s="51">
        <v>0</v>
      </c>
      <c r="M44" s="51">
        <v>0</v>
      </c>
      <c r="N44" s="19">
        <f t="shared" si="0"/>
        <v>0</v>
      </c>
      <c r="O44" s="51">
        <v>0</v>
      </c>
      <c r="P44" s="51">
        <v>0</v>
      </c>
      <c r="Q44" s="51">
        <v>0</v>
      </c>
      <c r="R44" s="19">
        <f t="shared" si="1"/>
        <v>0</v>
      </c>
      <c r="S44" s="51">
        <v>0</v>
      </c>
      <c r="T44" s="51">
        <v>0</v>
      </c>
      <c r="U44" s="19">
        <f t="shared" si="2"/>
        <v>0</v>
      </c>
      <c r="V44" s="51">
        <v>0</v>
      </c>
      <c r="W44" s="51">
        <v>0</v>
      </c>
      <c r="X44" s="51">
        <v>0</v>
      </c>
      <c r="Y44" s="51">
        <v>428700</v>
      </c>
      <c r="Z44" s="51">
        <v>0</v>
      </c>
      <c r="AA44" s="51">
        <v>0</v>
      </c>
      <c r="AB44" s="51">
        <v>0</v>
      </c>
      <c r="AC44" s="19">
        <f t="shared" si="3"/>
        <v>428700</v>
      </c>
    </row>
    <row r="45" spans="1:29" ht="17.149999999999999" customHeight="1">
      <c r="N45" s="23"/>
      <c r="R45" s="23"/>
      <c r="U45" s="23"/>
      <c r="AC45" s="23"/>
    </row>
  </sheetData>
  <mergeCells count="52">
    <mergeCell ref="AC1:AC2"/>
    <mergeCell ref="A44:J44"/>
    <mergeCell ref="B39:J39"/>
    <mergeCell ref="B40:J40"/>
    <mergeCell ref="B41:J41"/>
    <mergeCell ref="B42:I42"/>
    <mergeCell ref="A43:G43"/>
    <mergeCell ref="H43:J43"/>
    <mergeCell ref="A33:C33"/>
    <mergeCell ref="D33:I33"/>
    <mergeCell ref="A34:A42"/>
    <mergeCell ref="B34:J34"/>
    <mergeCell ref="B35:J35"/>
    <mergeCell ref="B36:J36"/>
    <mergeCell ref="B37:J37"/>
    <mergeCell ref="B38:J38"/>
    <mergeCell ref="A32:C32"/>
    <mergeCell ref="D32:J32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2:J22"/>
    <mergeCell ref="B23:B25"/>
    <mergeCell ref="C24:J24"/>
    <mergeCell ref="C25:J2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5:I15"/>
    <mergeCell ref="B11:J11"/>
    <mergeCell ref="B12:J12"/>
    <mergeCell ref="B13:J13"/>
    <mergeCell ref="B14:J14"/>
    <mergeCell ref="C23:J23"/>
    <mergeCell ref="B16:I16"/>
    <mergeCell ref="B31:I31"/>
    <mergeCell ref="B26:J26"/>
  </mergeCells>
  <phoneticPr fontId="5"/>
  <pageMargins left="0.74803149606299213" right="0.74803149606299213" top="0.78740157480314965" bottom="0.70866141732283472" header="0.31496062992125984" footer="0.51181102362204722"/>
  <pageSetup paperSize="9" scale="83" orientation="portrait" useFirstPageNumber="1" r:id="rId1"/>
  <headerFooter>
    <oddHeader>&amp;L&amp;"ＭＳ ゴシック,標準"&amp;10 ２　令和４年度地方公営企業決算状況調査（法適用企業）
　（４）病院事業
　　　&amp;A［&amp;P/&amp;N］&amp;R&amp;10（単位：千円）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74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4" customWidth="1"/>
    <col min="11" max="29" width="10.1796875" style="4" customWidth="1"/>
    <col min="30" max="254" width="9.6328125" style="4"/>
    <col min="255" max="266" width="2.6328125" style="4" customWidth="1"/>
    <col min="267" max="510" width="9.6328125" style="4"/>
    <col min="511" max="522" width="2.6328125" style="4" customWidth="1"/>
    <col min="523" max="766" width="9.6328125" style="4"/>
    <col min="767" max="778" width="2.6328125" style="4" customWidth="1"/>
    <col min="779" max="1022" width="9.6328125" style="4"/>
    <col min="1023" max="1034" width="2.6328125" style="4" customWidth="1"/>
    <col min="1035" max="1278" width="9.6328125" style="4"/>
    <col min="1279" max="1290" width="2.6328125" style="4" customWidth="1"/>
    <col min="1291" max="1534" width="9.6328125" style="4"/>
    <col min="1535" max="1546" width="2.6328125" style="4" customWidth="1"/>
    <col min="1547" max="1790" width="9.6328125" style="4"/>
    <col min="1791" max="1802" width="2.6328125" style="4" customWidth="1"/>
    <col min="1803" max="2046" width="9.6328125" style="4"/>
    <col min="2047" max="2058" width="2.6328125" style="4" customWidth="1"/>
    <col min="2059" max="2302" width="9.6328125" style="4"/>
    <col min="2303" max="2314" width="2.6328125" style="4" customWidth="1"/>
    <col min="2315" max="2558" width="9.6328125" style="4"/>
    <col min="2559" max="2570" width="2.6328125" style="4" customWidth="1"/>
    <col min="2571" max="2814" width="9.6328125" style="4"/>
    <col min="2815" max="2826" width="2.6328125" style="4" customWidth="1"/>
    <col min="2827" max="3070" width="9.6328125" style="4"/>
    <col min="3071" max="3082" width="2.6328125" style="4" customWidth="1"/>
    <col min="3083" max="3326" width="9.6328125" style="4"/>
    <col min="3327" max="3338" width="2.6328125" style="4" customWidth="1"/>
    <col min="3339" max="3582" width="9.6328125" style="4"/>
    <col min="3583" max="3594" width="2.6328125" style="4" customWidth="1"/>
    <col min="3595" max="3838" width="9.6328125" style="4"/>
    <col min="3839" max="3850" width="2.6328125" style="4" customWidth="1"/>
    <col min="3851" max="4094" width="9.6328125" style="4"/>
    <col min="4095" max="4106" width="2.6328125" style="4" customWidth="1"/>
    <col min="4107" max="4350" width="9.6328125" style="4"/>
    <col min="4351" max="4362" width="2.6328125" style="4" customWidth="1"/>
    <col min="4363" max="4606" width="9.6328125" style="4"/>
    <col min="4607" max="4618" width="2.6328125" style="4" customWidth="1"/>
    <col min="4619" max="4862" width="9.6328125" style="4"/>
    <col min="4863" max="4874" width="2.6328125" style="4" customWidth="1"/>
    <col min="4875" max="5118" width="9.6328125" style="4"/>
    <col min="5119" max="5130" width="2.6328125" style="4" customWidth="1"/>
    <col min="5131" max="5374" width="9.6328125" style="4"/>
    <col min="5375" max="5386" width="2.6328125" style="4" customWidth="1"/>
    <col min="5387" max="5630" width="9.6328125" style="4"/>
    <col min="5631" max="5642" width="2.6328125" style="4" customWidth="1"/>
    <col min="5643" max="5886" width="9.6328125" style="4"/>
    <col min="5887" max="5898" width="2.6328125" style="4" customWidth="1"/>
    <col min="5899" max="6142" width="9.6328125" style="4"/>
    <col min="6143" max="6154" width="2.6328125" style="4" customWidth="1"/>
    <col min="6155" max="6398" width="9.6328125" style="4"/>
    <col min="6399" max="6410" width="2.6328125" style="4" customWidth="1"/>
    <col min="6411" max="6654" width="9.6328125" style="4"/>
    <col min="6655" max="6666" width="2.6328125" style="4" customWidth="1"/>
    <col min="6667" max="6910" width="9.6328125" style="4"/>
    <col min="6911" max="6922" width="2.6328125" style="4" customWidth="1"/>
    <col min="6923" max="7166" width="9.6328125" style="4"/>
    <col min="7167" max="7178" width="2.6328125" style="4" customWidth="1"/>
    <col min="7179" max="7422" width="9.6328125" style="4"/>
    <col min="7423" max="7434" width="2.6328125" style="4" customWidth="1"/>
    <col min="7435" max="7678" width="9.6328125" style="4"/>
    <col min="7679" max="7690" width="2.6328125" style="4" customWidth="1"/>
    <col min="7691" max="7934" width="9.6328125" style="4"/>
    <col min="7935" max="7946" width="2.6328125" style="4" customWidth="1"/>
    <col min="7947" max="8190" width="9.6328125" style="4"/>
    <col min="8191" max="8202" width="2.6328125" style="4" customWidth="1"/>
    <col min="8203" max="8446" width="9.6328125" style="4"/>
    <col min="8447" max="8458" width="2.6328125" style="4" customWidth="1"/>
    <col min="8459" max="8702" width="9.6328125" style="4"/>
    <col min="8703" max="8714" width="2.6328125" style="4" customWidth="1"/>
    <col min="8715" max="8958" width="9.6328125" style="4"/>
    <col min="8959" max="8970" width="2.6328125" style="4" customWidth="1"/>
    <col min="8971" max="9214" width="9.6328125" style="4"/>
    <col min="9215" max="9226" width="2.6328125" style="4" customWidth="1"/>
    <col min="9227" max="9470" width="9.6328125" style="4"/>
    <col min="9471" max="9482" width="2.6328125" style="4" customWidth="1"/>
    <col min="9483" max="9726" width="9.6328125" style="4"/>
    <col min="9727" max="9738" width="2.6328125" style="4" customWidth="1"/>
    <col min="9739" max="9982" width="9.6328125" style="4"/>
    <col min="9983" max="9994" width="2.6328125" style="4" customWidth="1"/>
    <col min="9995" max="10238" width="9.6328125" style="4"/>
    <col min="10239" max="10250" width="2.6328125" style="4" customWidth="1"/>
    <col min="10251" max="10494" width="9.6328125" style="4"/>
    <col min="10495" max="10506" width="2.6328125" style="4" customWidth="1"/>
    <col min="10507" max="10750" width="9.6328125" style="4"/>
    <col min="10751" max="10762" width="2.6328125" style="4" customWidth="1"/>
    <col min="10763" max="11006" width="9.6328125" style="4"/>
    <col min="11007" max="11018" width="2.6328125" style="4" customWidth="1"/>
    <col min="11019" max="11262" width="9.6328125" style="4"/>
    <col min="11263" max="11274" width="2.6328125" style="4" customWidth="1"/>
    <col min="11275" max="11518" width="9.6328125" style="4"/>
    <col min="11519" max="11530" width="2.6328125" style="4" customWidth="1"/>
    <col min="11531" max="11774" width="9.6328125" style="4"/>
    <col min="11775" max="11786" width="2.6328125" style="4" customWidth="1"/>
    <col min="11787" max="12030" width="9.6328125" style="4"/>
    <col min="12031" max="12042" width="2.6328125" style="4" customWidth="1"/>
    <col min="12043" max="12286" width="9.6328125" style="4"/>
    <col min="12287" max="12298" width="2.6328125" style="4" customWidth="1"/>
    <col min="12299" max="12542" width="9.6328125" style="4"/>
    <col min="12543" max="12554" width="2.6328125" style="4" customWidth="1"/>
    <col min="12555" max="12798" width="9.6328125" style="4"/>
    <col min="12799" max="12810" width="2.6328125" style="4" customWidth="1"/>
    <col min="12811" max="13054" width="9.6328125" style="4"/>
    <col min="13055" max="13066" width="2.6328125" style="4" customWidth="1"/>
    <col min="13067" max="13310" width="9.6328125" style="4"/>
    <col min="13311" max="13322" width="2.6328125" style="4" customWidth="1"/>
    <col min="13323" max="13566" width="9.6328125" style="4"/>
    <col min="13567" max="13578" width="2.6328125" style="4" customWidth="1"/>
    <col min="13579" max="13822" width="9.6328125" style="4"/>
    <col min="13823" max="13834" width="2.6328125" style="4" customWidth="1"/>
    <col min="13835" max="14078" width="9.6328125" style="4"/>
    <col min="14079" max="14090" width="2.6328125" style="4" customWidth="1"/>
    <col min="14091" max="14334" width="9.6328125" style="4"/>
    <col min="14335" max="14346" width="2.6328125" style="4" customWidth="1"/>
    <col min="14347" max="14590" width="9.6328125" style="4"/>
    <col min="14591" max="14602" width="2.6328125" style="4" customWidth="1"/>
    <col min="14603" max="14846" width="9.6328125" style="4"/>
    <col min="14847" max="14858" width="2.6328125" style="4" customWidth="1"/>
    <col min="14859" max="15102" width="9.6328125" style="4"/>
    <col min="15103" max="15114" width="2.6328125" style="4" customWidth="1"/>
    <col min="15115" max="15358" width="9.6328125" style="4"/>
    <col min="15359" max="15370" width="2.6328125" style="4" customWidth="1"/>
    <col min="15371" max="15614" width="9.6328125" style="4"/>
    <col min="15615" max="15626" width="2.6328125" style="4" customWidth="1"/>
    <col min="15627" max="15870" width="9.6328125" style="4"/>
    <col min="15871" max="15882" width="2.6328125" style="4" customWidth="1"/>
    <col min="15883" max="16126" width="9.6328125" style="4"/>
    <col min="16127" max="16138" width="2.6328125" style="4" customWidth="1"/>
    <col min="16139" max="16384" width="9.6328125" style="4"/>
  </cols>
  <sheetData>
    <row r="1" spans="1:21" ht="12.5" customHeight="1">
      <c r="A1" s="136" t="s">
        <v>232</v>
      </c>
      <c r="B1" s="137"/>
      <c r="C1" s="137"/>
      <c r="D1" s="137"/>
      <c r="E1" s="137"/>
      <c r="F1" s="137"/>
      <c r="G1" s="137"/>
      <c r="H1" s="137"/>
      <c r="I1" s="137"/>
      <c r="J1" s="137"/>
      <c r="K1" s="157" t="s">
        <v>260</v>
      </c>
      <c r="L1" s="159" t="s">
        <v>238</v>
      </c>
      <c r="M1" s="159" t="s">
        <v>240</v>
      </c>
      <c r="N1" s="159" t="s">
        <v>264</v>
      </c>
      <c r="O1" s="159" t="s">
        <v>242</v>
      </c>
      <c r="P1" s="159" t="s">
        <v>243</v>
      </c>
      <c r="Q1" s="159" t="s">
        <v>244</v>
      </c>
      <c r="R1" s="159" t="s">
        <v>273</v>
      </c>
      <c r="S1" s="159" t="s">
        <v>269</v>
      </c>
      <c r="T1" s="159" t="s">
        <v>270</v>
      </c>
      <c r="U1" s="94" t="s">
        <v>248</v>
      </c>
    </row>
    <row r="2" spans="1:21" ht="12.5" customHeigh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58"/>
      <c r="L2" s="160"/>
      <c r="M2" s="160"/>
      <c r="N2" s="160"/>
      <c r="O2" s="160"/>
      <c r="P2" s="160"/>
      <c r="Q2" s="160"/>
      <c r="R2" s="160"/>
      <c r="S2" s="160"/>
      <c r="T2" s="160"/>
      <c r="U2" s="95"/>
    </row>
    <row r="3" spans="1:21" ht="12.5" customHeight="1">
      <c r="A3" s="140" t="s">
        <v>165</v>
      </c>
      <c r="B3" s="141"/>
      <c r="C3" s="141"/>
      <c r="D3" s="141"/>
      <c r="E3" s="141"/>
      <c r="F3" s="141"/>
      <c r="G3" s="141"/>
      <c r="H3" s="141"/>
      <c r="I3" s="141"/>
      <c r="J3" s="142"/>
      <c r="K3" s="52">
        <v>79571390</v>
      </c>
      <c r="L3" s="52">
        <v>43160040</v>
      </c>
      <c r="M3" s="52">
        <v>11879489</v>
      </c>
      <c r="N3" s="52">
        <v>17140293</v>
      </c>
      <c r="O3" s="52">
        <v>13385248</v>
      </c>
      <c r="P3" s="52">
        <v>5700693</v>
      </c>
      <c r="Q3" s="52">
        <v>9636871</v>
      </c>
      <c r="R3" s="52">
        <v>2701905</v>
      </c>
      <c r="S3" s="52">
        <v>19257479</v>
      </c>
      <c r="T3" s="52">
        <v>6980454</v>
      </c>
      <c r="U3" s="20">
        <f t="shared" ref="U3:U66" si="0">SUM(K3:T3)</f>
        <v>209413862</v>
      </c>
    </row>
    <row r="4" spans="1:21" ht="12.5" customHeight="1">
      <c r="A4" s="96" t="s">
        <v>166</v>
      </c>
      <c r="B4" s="110"/>
      <c r="C4" s="110"/>
      <c r="D4" s="110"/>
      <c r="E4" s="110"/>
      <c r="F4" s="110"/>
      <c r="G4" s="110"/>
      <c r="H4" s="110"/>
      <c r="I4" s="110"/>
      <c r="J4" s="110"/>
      <c r="K4" s="50">
        <v>76053293</v>
      </c>
      <c r="L4" s="50">
        <v>43158407</v>
      </c>
      <c r="M4" s="50">
        <v>11875808</v>
      </c>
      <c r="N4" s="50">
        <v>15866685</v>
      </c>
      <c r="O4" s="50">
        <v>12516903</v>
      </c>
      <c r="P4" s="50">
        <v>5456356</v>
      </c>
      <c r="Q4" s="50">
        <v>9437297</v>
      </c>
      <c r="R4" s="50">
        <v>2692662</v>
      </c>
      <c r="S4" s="50">
        <v>14876738</v>
      </c>
      <c r="T4" s="50">
        <v>6561482</v>
      </c>
      <c r="U4" s="18">
        <f t="shared" si="0"/>
        <v>198495631</v>
      </c>
    </row>
    <row r="5" spans="1:21" ht="12.5" customHeight="1">
      <c r="A5" s="96" t="s">
        <v>167</v>
      </c>
      <c r="B5" s="110"/>
      <c r="C5" s="110"/>
      <c r="D5" s="110"/>
      <c r="E5" s="110"/>
      <c r="F5" s="110"/>
      <c r="G5" s="110"/>
      <c r="H5" s="110"/>
      <c r="I5" s="110"/>
      <c r="J5" s="110"/>
      <c r="K5" s="50">
        <v>23569555</v>
      </c>
      <c r="L5" s="50">
        <v>6719714</v>
      </c>
      <c r="M5" s="50">
        <v>3540453</v>
      </c>
      <c r="N5" s="50">
        <v>1987990</v>
      </c>
      <c r="O5" s="50">
        <v>0</v>
      </c>
      <c r="P5" s="50">
        <v>307197</v>
      </c>
      <c r="Q5" s="50">
        <v>336264</v>
      </c>
      <c r="R5" s="50">
        <v>34033</v>
      </c>
      <c r="S5" s="50">
        <v>2980808</v>
      </c>
      <c r="T5" s="50">
        <v>1310967</v>
      </c>
      <c r="U5" s="18">
        <f t="shared" si="0"/>
        <v>40786981</v>
      </c>
    </row>
    <row r="6" spans="1:21" ht="12.5" customHeight="1">
      <c r="A6" s="96" t="s">
        <v>168</v>
      </c>
      <c r="B6" s="110"/>
      <c r="C6" s="110"/>
      <c r="D6" s="110"/>
      <c r="E6" s="110"/>
      <c r="F6" s="110"/>
      <c r="G6" s="110"/>
      <c r="H6" s="110"/>
      <c r="I6" s="110"/>
      <c r="J6" s="110"/>
      <c r="K6" s="50">
        <v>109468346</v>
      </c>
      <c r="L6" s="50">
        <v>94496594</v>
      </c>
      <c r="M6" s="50">
        <v>25757219</v>
      </c>
      <c r="N6" s="50">
        <v>25667117</v>
      </c>
      <c r="O6" s="50">
        <v>27260972</v>
      </c>
      <c r="P6" s="50">
        <v>17587548</v>
      </c>
      <c r="Q6" s="50">
        <v>24107986</v>
      </c>
      <c r="R6" s="50">
        <v>5206002</v>
      </c>
      <c r="S6" s="50">
        <v>19964438</v>
      </c>
      <c r="T6" s="50">
        <v>21846341</v>
      </c>
      <c r="U6" s="18">
        <f t="shared" si="0"/>
        <v>371362563</v>
      </c>
    </row>
    <row r="7" spans="1:21" ht="12.5" customHeight="1">
      <c r="A7" s="96" t="s">
        <v>169</v>
      </c>
      <c r="B7" s="110"/>
      <c r="C7" s="110"/>
      <c r="D7" s="110"/>
      <c r="E7" s="110"/>
      <c r="F7" s="110"/>
      <c r="G7" s="110"/>
      <c r="H7" s="110"/>
      <c r="I7" s="110"/>
      <c r="J7" s="110"/>
      <c r="K7" s="50">
        <v>0</v>
      </c>
      <c r="L7" s="50">
        <v>335311</v>
      </c>
      <c r="M7" s="50">
        <v>0</v>
      </c>
      <c r="N7" s="50">
        <v>695418</v>
      </c>
      <c r="O7" s="50">
        <v>969150</v>
      </c>
      <c r="P7" s="50">
        <v>1035898</v>
      </c>
      <c r="Q7" s="50">
        <v>120714</v>
      </c>
      <c r="R7" s="50">
        <v>4531</v>
      </c>
      <c r="S7" s="50">
        <v>208823</v>
      </c>
      <c r="T7" s="50">
        <v>0</v>
      </c>
      <c r="U7" s="18">
        <f t="shared" si="0"/>
        <v>3369845</v>
      </c>
    </row>
    <row r="8" spans="1:21" ht="12.5" customHeight="1">
      <c r="A8" s="96" t="s">
        <v>170</v>
      </c>
      <c r="B8" s="110"/>
      <c r="C8" s="110"/>
      <c r="D8" s="110"/>
      <c r="E8" s="110"/>
      <c r="F8" s="110"/>
      <c r="G8" s="110"/>
      <c r="H8" s="110"/>
      <c r="I8" s="110"/>
      <c r="J8" s="110"/>
      <c r="K8" s="50">
        <v>57082414</v>
      </c>
      <c r="L8" s="50">
        <v>58710139</v>
      </c>
      <c r="M8" s="50">
        <v>18625030</v>
      </c>
      <c r="N8" s="50">
        <v>11788422</v>
      </c>
      <c r="O8" s="50">
        <v>14800075</v>
      </c>
      <c r="P8" s="50">
        <v>13456600</v>
      </c>
      <c r="Q8" s="50">
        <v>15528501</v>
      </c>
      <c r="R8" s="50">
        <v>2547373</v>
      </c>
      <c r="S8" s="50">
        <v>8088498</v>
      </c>
      <c r="T8" s="50">
        <v>16595826</v>
      </c>
      <c r="U8" s="18">
        <f t="shared" si="0"/>
        <v>217222878</v>
      </c>
    </row>
    <row r="9" spans="1:21" ht="12.5" customHeight="1">
      <c r="A9" s="96" t="s">
        <v>171</v>
      </c>
      <c r="B9" s="110"/>
      <c r="C9" s="110"/>
      <c r="D9" s="110"/>
      <c r="E9" s="110"/>
      <c r="F9" s="110"/>
      <c r="G9" s="110"/>
      <c r="H9" s="110"/>
      <c r="I9" s="110"/>
      <c r="J9" s="110"/>
      <c r="K9" s="50">
        <v>0</v>
      </c>
      <c r="L9" s="50">
        <v>189584</v>
      </c>
      <c r="M9" s="50">
        <v>0</v>
      </c>
      <c r="N9" s="50">
        <v>510306</v>
      </c>
      <c r="O9" s="50">
        <v>680144</v>
      </c>
      <c r="P9" s="50">
        <v>457000</v>
      </c>
      <c r="Q9" s="50">
        <v>43876</v>
      </c>
      <c r="R9" s="50">
        <v>4404</v>
      </c>
      <c r="S9" s="50">
        <v>61990</v>
      </c>
      <c r="T9" s="50">
        <v>0</v>
      </c>
      <c r="U9" s="18">
        <f t="shared" si="0"/>
        <v>1947304</v>
      </c>
    </row>
    <row r="10" spans="1:21" ht="12.5" customHeight="1">
      <c r="A10" s="96" t="s">
        <v>172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50">
        <v>97806</v>
      </c>
      <c r="L10" s="50">
        <v>652238</v>
      </c>
      <c r="M10" s="50">
        <v>1203166</v>
      </c>
      <c r="N10" s="50">
        <v>0</v>
      </c>
      <c r="O10" s="50">
        <v>0</v>
      </c>
      <c r="P10" s="50">
        <v>1010215</v>
      </c>
      <c r="Q10" s="50">
        <v>521548</v>
      </c>
      <c r="R10" s="50">
        <v>0</v>
      </c>
      <c r="S10" s="50">
        <v>19990</v>
      </c>
      <c r="T10" s="50">
        <v>0</v>
      </c>
      <c r="U10" s="18">
        <f t="shared" si="0"/>
        <v>3504963</v>
      </c>
    </row>
    <row r="11" spans="1:21" ht="12.5" customHeight="1">
      <c r="A11" s="96" t="s">
        <v>173</v>
      </c>
      <c r="B11" s="91"/>
      <c r="C11" s="91"/>
      <c r="D11" s="91"/>
      <c r="E11" s="91"/>
      <c r="F11" s="91"/>
      <c r="G11" s="91"/>
      <c r="H11" s="91"/>
      <c r="I11" s="91"/>
      <c r="J11" s="91"/>
      <c r="K11" s="50">
        <v>740090</v>
      </c>
      <c r="L11" s="50">
        <v>1633</v>
      </c>
      <c r="M11" s="50">
        <v>3681</v>
      </c>
      <c r="N11" s="50">
        <v>165430</v>
      </c>
      <c r="O11" s="50">
        <v>482817</v>
      </c>
      <c r="P11" s="50">
        <v>0</v>
      </c>
      <c r="Q11" s="50">
        <v>53688</v>
      </c>
      <c r="R11" s="50">
        <v>443</v>
      </c>
      <c r="S11" s="50">
        <v>74103</v>
      </c>
      <c r="T11" s="50">
        <v>179896</v>
      </c>
      <c r="U11" s="18">
        <f t="shared" si="0"/>
        <v>1701781</v>
      </c>
    </row>
    <row r="12" spans="1:21" ht="12.5" customHeight="1">
      <c r="A12" s="96" t="s">
        <v>174</v>
      </c>
      <c r="B12" s="110"/>
      <c r="C12" s="110"/>
      <c r="D12" s="110"/>
      <c r="E12" s="110"/>
      <c r="F12" s="110"/>
      <c r="G12" s="110"/>
      <c r="H12" s="110"/>
      <c r="I12" s="110"/>
      <c r="J12" s="110"/>
      <c r="K12" s="50">
        <v>2778007</v>
      </c>
      <c r="L12" s="50">
        <v>0</v>
      </c>
      <c r="M12" s="50">
        <v>0</v>
      </c>
      <c r="N12" s="50">
        <v>1108178</v>
      </c>
      <c r="O12" s="50">
        <v>385528</v>
      </c>
      <c r="P12" s="50">
        <v>244337</v>
      </c>
      <c r="Q12" s="50">
        <v>145886</v>
      </c>
      <c r="R12" s="50">
        <v>8800</v>
      </c>
      <c r="S12" s="50">
        <v>4306638</v>
      </c>
      <c r="T12" s="50">
        <v>239076</v>
      </c>
      <c r="U12" s="18">
        <f t="shared" si="0"/>
        <v>9216450</v>
      </c>
    </row>
    <row r="13" spans="1:21" ht="12.5" customHeight="1">
      <c r="A13" s="96" t="s">
        <v>175</v>
      </c>
      <c r="B13" s="110"/>
      <c r="C13" s="110"/>
      <c r="D13" s="110"/>
      <c r="E13" s="110"/>
      <c r="F13" s="110"/>
      <c r="G13" s="110"/>
      <c r="H13" s="110"/>
      <c r="I13" s="110"/>
      <c r="J13" s="110"/>
      <c r="K13" s="50">
        <v>21914963</v>
      </c>
      <c r="L13" s="50">
        <v>14213139</v>
      </c>
      <c r="M13" s="50">
        <v>5613891</v>
      </c>
      <c r="N13" s="50">
        <v>9629151</v>
      </c>
      <c r="O13" s="50">
        <v>11282406</v>
      </c>
      <c r="P13" s="50">
        <v>16183854</v>
      </c>
      <c r="Q13" s="50">
        <v>6681934</v>
      </c>
      <c r="R13" s="50">
        <v>1967938</v>
      </c>
      <c r="S13" s="50">
        <v>5076186</v>
      </c>
      <c r="T13" s="50">
        <v>3635623</v>
      </c>
      <c r="U13" s="18">
        <f t="shared" si="0"/>
        <v>96199085</v>
      </c>
    </row>
    <row r="14" spans="1:21" ht="12.5" customHeight="1">
      <c r="A14" s="125" t="s">
        <v>35</v>
      </c>
      <c r="B14" s="118" t="s">
        <v>176</v>
      </c>
      <c r="C14" s="118"/>
      <c r="D14" s="118"/>
      <c r="E14" s="118"/>
      <c r="F14" s="118"/>
      <c r="G14" s="118"/>
      <c r="H14" s="118"/>
      <c r="I14" s="118"/>
      <c r="J14" s="118"/>
      <c r="K14" s="50">
        <v>6012266</v>
      </c>
      <c r="L14" s="50">
        <v>6925115</v>
      </c>
      <c r="M14" s="50">
        <v>3904189</v>
      </c>
      <c r="N14" s="50">
        <v>5701691</v>
      </c>
      <c r="O14" s="50">
        <v>6962398</v>
      </c>
      <c r="P14" s="50">
        <v>13164016</v>
      </c>
      <c r="Q14" s="50">
        <v>4650855</v>
      </c>
      <c r="R14" s="50">
        <v>1266154</v>
      </c>
      <c r="S14" s="50">
        <v>2612477</v>
      </c>
      <c r="T14" s="50">
        <v>1178103</v>
      </c>
      <c r="U14" s="18">
        <f t="shared" si="0"/>
        <v>52377264</v>
      </c>
    </row>
    <row r="15" spans="1:21" ht="12.5" customHeight="1">
      <c r="A15" s="122"/>
      <c r="B15" s="118" t="s">
        <v>177</v>
      </c>
      <c r="C15" s="118"/>
      <c r="D15" s="118"/>
      <c r="E15" s="118"/>
      <c r="F15" s="118"/>
      <c r="G15" s="118"/>
      <c r="H15" s="118"/>
      <c r="I15" s="118"/>
      <c r="J15" s="118"/>
      <c r="K15" s="50">
        <v>7897059</v>
      </c>
      <c r="L15" s="50">
        <v>7149495</v>
      </c>
      <c r="M15" s="50">
        <v>1712728</v>
      </c>
      <c r="N15" s="50">
        <v>3941031</v>
      </c>
      <c r="O15" s="50">
        <v>4291763</v>
      </c>
      <c r="P15" s="50">
        <v>2992583</v>
      </c>
      <c r="Q15" s="50">
        <v>1948167</v>
      </c>
      <c r="R15" s="50">
        <v>699659</v>
      </c>
      <c r="S15" s="50">
        <v>2384300</v>
      </c>
      <c r="T15" s="50">
        <v>2436849</v>
      </c>
      <c r="U15" s="18">
        <f t="shared" si="0"/>
        <v>35453634</v>
      </c>
    </row>
    <row r="16" spans="1:21" ht="12.5" customHeight="1">
      <c r="A16" s="122"/>
      <c r="B16" s="124" t="s">
        <v>178</v>
      </c>
      <c r="C16" s="118"/>
      <c r="D16" s="118"/>
      <c r="E16" s="118"/>
      <c r="F16" s="118"/>
      <c r="G16" s="118"/>
      <c r="H16" s="118"/>
      <c r="I16" s="118"/>
      <c r="J16" s="118"/>
      <c r="K16" s="50">
        <v>20856</v>
      </c>
      <c r="L16" s="50">
        <v>53777</v>
      </c>
      <c r="M16" s="50">
        <v>3034</v>
      </c>
      <c r="N16" s="50">
        <v>93383</v>
      </c>
      <c r="O16" s="50">
        <v>20463</v>
      </c>
      <c r="P16" s="50">
        <v>14000</v>
      </c>
      <c r="Q16" s="50">
        <v>74658</v>
      </c>
      <c r="R16" s="50">
        <v>13166</v>
      </c>
      <c r="S16" s="50">
        <v>3050</v>
      </c>
      <c r="T16" s="50">
        <v>8227</v>
      </c>
      <c r="U16" s="18">
        <f t="shared" si="0"/>
        <v>304614</v>
      </c>
    </row>
    <row r="17" spans="1:21" ht="12.5" customHeight="1">
      <c r="A17" s="122"/>
      <c r="B17" s="118" t="s">
        <v>179</v>
      </c>
      <c r="C17" s="118"/>
      <c r="D17" s="118"/>
      <c r="E17" s="118"/>
      <c r="F17" s="118"/>
      <c r="G17" s="118"/>
      <c r="H17" s="118"/>
      <c r="I17" s="118"/>
      <c r="J17" s="118"/>
      <c r="K17" s="50">
        <v>310493</v>
      </c>
      <c r="L17" s="50">
        <v>190497</v>
      </c>
      <c r="M17" s="50">
        <v>0</v>
      </c>
      <c r="N17" s="50">
        <v>63993</v>
      </c>
      <c r="O17" s="50">
        <v>48708</v>
      </c>
      <c r="P17" s="50">
        <v>41255</v>
      </c>
      <c r="Q17" s="50">
        <v>157570</v>
      </c>
      <c r="R17" s="50">
        <v>9541</v>
      </c>
      <c r="S17" s="50">
        <v>82458</v>
      </c>
      <c r="T17" s="50">
        <v>28894</v>
      </c>
      <c r="U17" s="18">
        <f t="shared" si="0"/>
        <v>933409</v>
      </c>
    </row>
    <row r="18" spans="1:21" ht="12.5" customHeight="1">
      <c r="A18" s="123"/>
      <c r="B18" s="118" t="s">
        <v>180</v>
      </c>
      <c r="C18" s="118"/>
      <c r="D18" s="118"/>
      <c r="E18" s="118"/>
      <c r="F18" s="118"/>
      <c r="G18" s="118"/>
      <c r="H18" s="118"/>
      <c r="I18" s="118"/>
      <c r="J18" s="118"/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18">
        <f t="shared" si="0"/>
        <v>0</v>
      </c>
    </row>
    <row r="19" spans="1:21" ht="12.5" customHeight="1">
      <c r="A19" s="96" t="s">
        <v>181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18">
        <f t="shared" si="0"/>
        <v>0</v>
      </c>
    </row>
    <row r="20" spans="1:21" ht="12.5" customHeight="1">
      <c r="A20" s="96" t="s">
        <v>182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50">
        <v>101486353</v>
      </c>
      <c r="L20" s="50">
        <v>57373179</v>
      </c>
      <c r="M20" s="50">
        <v>17493380</v>
      </c>
      <c r="N20" s="50">
        <v>26769444</v>
      </c>
      <c r="O20" s="50">
        <v>24667654</v>
      </c>
      <c r="P20" s="50">
        <v>21884547</v>
      </c>
      <c r="Q20" s="50">
        <v>16318805</v>
      </c>
      <c r="R20" s="50">
        <v>4669843</v>
      </c>
      <c r="S20" s="50">
        <v>24333665</v>
      </c>
      <c r="T20" s="50">
        <v>10616077</v>
      </c>
      <c r="U20" s="18">
        <f t="shared" si="0"/>
        <v>305612947</v>
      </c>
    </row>
    <row r="21" spans="1:21" ht="12.5" customHeight="1">
      <c r="A21" s="96" t="s">
        <v>183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50">
        <v>71033958</v>
      </c>
      <c r="L21" s="50">
        <v>43255602</v>
      </c>
      <c r="M21" s="50">
        <v>4145685</v>
      </c>
      <c r="N21" s="50">
        <v>17069139</v>
      </c>
      <c r="O21" s="50">
        <v>13609809</v>
      </c>
      <c r="P21" s="50">
        <v>3522809</v>
      </c>
      <c r="Q21" s="50">
        <v>8617931</v>
      </c>
      <c r="R21" s="50">
        <v>2185350</v>
      </c>
      <c r="S21" s="50">
        <v>16764486</v>
      </c>
      <c r="T21" s="50">
        <v>4315367</v>
      </c>
      <c r="U21" s="18">
        <f t="shared" si="0"/>
        <v>184520136</v>
      </c>
    </row>
    <row r="22" spans="1:21" ht="12.5" customHeight="1">
      <c r="A22" s="96" t="s">
        <v>184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50">
        <v>64040134</v>
      </c>
      <c r="L22" s="50">
        <v>37360430</v>
      </c>
      <c r="M22" s="50">
        <v>4098747</v>
      </c>
      <c r="N22" s="50">
        <v>11296367</v>
      </c>
      <c r="O22" s="50">
        <v>10253142</v>
      </c>
      <c r="P22" s="50">
        <v>748550</v>
      </c>
      <c r="Q22" s="50">
        <v>6834738</v>
      </c>
      <c r="R22" s="50">
        <v>1922586</v>
      </c>
      <c r="S22" s="50">
        <v>13652618</v>
      </c>
      <c r="T22" s="50">
        <v>1034191</v>
      </c>
      <c r="U22" s="18">
        <f t="shared" si="0"/>
        <v>151241503</v>
      </c>
    </row>
    <row r="23" spans="1:21" ht="12.5" customHeight="1">
      <c r="A23" s="96" t="s">
        <v>185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765300</v>
      </c>
      <c r="U23" s="18">
        <f t="shared" si="0"/>
        <v>765300</v>
      </c>
    </row>
    <row r="24" spans="1:21" ht="12.5" customHeight="1">
      <c r="A24" s="96" t="s">
        <v>186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18">
        <f t="shared" si="0"/>
        <v>0</v>
      </c>
    </row>
    <row r="25" spans="1:21" ht="12.5" customHeight="1">
      <c r="A25" s="96" t="s">
        <v>187</v>
      </c>
      <c r="B25" s="110"/>
      <c r="C25" s="110"/>
      <c r="D25" s="110"/>
      <c r="E25" s="110"/>
      <c r="F25" s="110"/>
      <c r="G25" s="110"/>
      <c r="H25" s="110"/>
      <c r="I25" s="110"/>
      <c r="J25" s="110"/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18">
        <f t="shared" si="0"/>
        <v>0</v>
      </c>
    </row>
    <row r="26" spans="1:21" ht="12.5" customHeight="1">
      <c r="A26" s="96" t="s">
        <v>188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50">
        <v>0</v>
      </c>
      <c r="L26" s="50">
        <v>0</v>
      </c>
      <c r="M26" s="50">
        <v>0</v>
      </c>
      <c r="N26" s="50">
        <v>3500000</v>
      </c>
      <c r="O26" s="50">
        <v>0</v>
      </c>
      <c r="P26" s="50">
        <v>0</v>
      </c>
      <c r="Q26" s="50">
        <v>0</v>
      </c>
      <c r="R26" s="50">
        <v>0</v>
      </c>
      <c r="S26" s="50">
        <v>2144063</v>
      </c>
      <c r="T26" s="50">
        <v>1000000</v>
      </c>
      <c r="U26" s="18">
        <f t="shared" si="0"/>
        <v>6644063</v>
      </c>
    </row>
    <row r="27" spans="1:21" ht="12.5" customHeight="1">
      <c r="A27" s="96" t="s">
        <v>189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50">
        <v>6993824</v>
      </c>
      <c r="L27" s="50">
        <v>5814813</v>
      </c>
      <c r="M27" s="50">
        <v>46938</v>
      </c>
      <c r="N27" s="50">
        <v>2145948</v>
      </c>
      <c r="O27" s="50">
        <v>3202917</v>
      </c>
      <c r="P27" s="50">
        <v>2397116</v>
      </c>
      <c r="Q27" s="50">
        <v>1725253</v>
      </c>
      <c r="R27" s="50">
        <v>262764</v>
      </c>
      <c r="S27" s="50">
        <v>849790</v>
      </c>
      <c r="T27" s="50">
        <v>1515876</v>
      </c>
      <c r="U27" s="18">
        <f t="shared" si="0"/>
        <v>24955239</v>
      </c>
    </row>
    <row r="28" spans="1:21" ht="12.5" customHeight="1">
      <c r="A28" s="96" t="s">
        <v>190</v>
      </c>
      <c r="B28" s="110"/>
      <c r="C28" s="110"/>
      <c r="D28" s="110"/>
      <c r="E28" s="110"/>
      <c r="F28" s="110"/>
      <c r="G28" s="110"/>
      <c r="H28" s="110"/>
      <c r="I28" s="110"/>
      <c r="J28" s="110"/>
      <c r="K28" s="50">
        <v>0</v>
      </c>
      <c r="L28" s="50">
        <v>80359</v>
      </c>
      <c r="M28" s="50">
        <v>0</v>
      </c>
      <c r="N28" s="50">
        <v>126824</v>
      </c>
      <c r="O28" s="50">
        <v>153750</v>
      </c>
      <c r="P28" s="50">
        <v>377143</v>
      </c>
      <c r="Q28" s="50">
        <v>57940</v>
      </c>
      <c r="R28" s="50">
        <v>0</v>
      </c>
      <c r="S28" s="50">
        <v>118015</v>
      </c>
      <c r="T28" s="50">
        <v>0</v>
      </c>
      <c r="U28" s="18">
        <f t="shared" si="0"/>
        <v>914031</v>
      </c>
    </row>
    <row r="29" spans="1:21" ht="12.5" customHeight="1">
      <c r="A29" s="96" t="s">
        <v>152</v>
      </c>
      <c r="B29" s="110"/>
      <c r="C29" s="110"/>
      <c r="D29" s="110"/>
      <c r="E29" s="110"/>
      <c r="F29" s="110"/>
      <c r="G29" s="110"/>
      <c r="H29" s="110"/>
      <c r="I29" s="110"/>
      <c r="J29" s="110"/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18">
        <f t="shared" si="0"/>
        <v>0</v>
      </c>
    </row>
    <row r="30" spans="1:21" ht="12.5" customHeight="1">
      <c r="A30" s="96" t="s">
        <v>191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50">
        <v>19858177</v>
      </c>
      <c r="L30" s="50">
        <v>9767374</v>
      </c>
      <c r="M30" s="50">
        <v>2074323</v>
      </c>
      <c r="N30" s="50">
        <v>2372449</v>
      </c>
      <c r="O30" s="50">
        <v>3197204</v>
      </c>
      <c r="P30" s="50">
        <v>3318194</v>
      </c>
      <c r="Q30" s="50">
        <v>2616119</v>
      </c>
      <c r="R30" s="50">
        <v>953777</v>
      </c>
      <c r="S30" s="50">
        <v>2234986</v>
      </c>
      <c r="T30" s="50">
        <v>2206894</v>
      </c>
      <c r="U30" s="18">
        <f t="shared" si="0"/>
        <v>48599497</v>
      </c>
    </row>
    <row r="31" spans="1:21" ht="12.5" customHeight="1">
      <c r="A31" s="96" t="s">
        <v>184</v>
      </c>
      <c r="B31" s="110"/>
      <c r="C31" s="110"/>
      <c r="D31" s="110"/>
      <c r="E31" s="110"/>
      <c r="F31" s="110"/>
      <c r="G31" s="110"/>
      <c r="H31" s="110"/>
      <c r="I31" s="110"/>
      <c r="J31" s="110"/>
      <c r="K31" s="50">
        <v>5381976</v>
      </c>
      <c r="L31" s="50">
        <v>4353812</v>
      </c>
      <c r="M31" s="50">
        <v>429949</v>
      </c>
      <c r="N31" s="50">
        <v>512530</v>
      </c>
      <c r="O31" s="50">
        <v>729427</v>
      </c>
      <c r="P31" s="50">
        <v>183521</v>
      </c>
      <c r="Q31" s="50">
        <v>869722</v>
      </c>
      <c r="R31" s="50">
        <v>202864</v>
      </c>
      <c r="S31" s="50">
        <v>826146</v>
      </c>
      <c r="T31" s="50">
        <v>781410</v>
      </c>
      <c r="U31" s="18">
        <f t="shared" si="0"/>
        <v>14271357</v>
      </c>
    </row>
    <row r="32" spans="1:21" ht="12.5" customHeight="1">
      <c r="A32" s="96" t="s">
        <v>185</v>
      </c>
      <c r="B32" s="110"/>
      <c r="C32" s="110"/>
      <c r="D32" s="110"/>
      <c r="E32" s="110"/>
      <c r="F32" s="110"/>
      <c r="G32" s="110"/>
      <c r="H32" s="110"/>
      <c r="I32" s="110"/>
      <c r="J32" s="110"/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18">
        <f t="shared" si="0"/>
        <v>0</v>
      </c>
    </row>
    <row r="33" spans="1:21" ht="12.5" customHeight="1">
      <c r="A33" s="96" t="s">
        <v>187</v>
      </c>
      <c r="B33" s="110"/>
      <c r="C33" s="110"/>
      <c r="D33" s="110"/>
      <c r="E33" s="110"/>
      <c r="F33" s="110"/>
      <c r="G33" s="110"/>
      <c r="H33" s="110"/>
      <c r="I33" s="110"/>
      <c r="J33" s="110"/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18">
        <f t="shared" si="0"/>
        <v>0</v>
      </c>
    </row>
    <row r="34" spans="1:21" ht="12.5" customHeight="1">
      <c r="A34" s="96" t="s">
        <v>188</v>
      </c>
      <c r="B34" s="110"/>
      <c r="C34" s="110"/>
      <c r="D34" s="110"/>
      <c r="E34" s="110"/>
      <c r="F34" s="110"/>
      <c r="G34" s="110"/>
      <c r="H34" s="110"/>
      <c r="I34" s="110"/>
      <c r="J34" s="110"/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36737</v>
      </c>
      <c r="T34" s="50">
        <v>0</v>
      </c>
      <c r="U34" s="18">
        <f t="shared" si="0"/>
        <v>36737</v>
      </c>
    </row>
    <row r="35" spans="1:21" ht="12.5" customHeight="1">
      <c r="A35" s="96" t="s">
        <v>189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50">
        <v>1166559</v>
      </c>
      <c r="L35" s="50">
        <v>1056965</v>
      </c>
      <c r="M35" s="50">
        <v>9090</v>
      </c>
      <c r="N35" s="50">
        <v>444977</v>
      </c>
      <c r="O35" s="50">
        <v>572120</v>
      </c>
      <c r="P35" s="50">
        <v>423380</v>
      </c>
      <c r="Q35" s="50">
        <v>453573</v>
      </c>
      <c r="R35" s="50">
        <v>107874</v>
      </c>
      <c r="S35" s="50">
        <v>345396</v>
      </c>
      <c r="T35" s="50">
        <v>422939</v>
      </c>
      <c r="U35" s="18">
        <f t="shared" si="0"/>
        <v>5002873</v>
      </c>
    </row>
    <row r="36" spans="1:21" ht="12.5" customHeight="1">
      <c r="A36" s="96" t="s">
        <v>190</v>
      </c>
      <c r="B36" s="110"/>
      <c r="C36" s="110"/>
      <c r="D36" s="110"/>
      <c r="E36" s="110"/>
      <c r="F36" s="110"/>
      <c r="G36" s="110"/>
      <c r="H36" s="110"/>
      <c r="I36" s="110"/>
      <c r="J36" s="110"/>
      <c r="K36" s="50">
        <v>0</v>
      </c>
      <c r="L36" s="50">
        <v>60732</v>
      </c>
      <c r="M36" s="50">
        <v>0</v>
      </c>
      <c r="N36" s="50">
        <v>76691</v>
      </c>
      <c r="O36" s="50">
        <v>181076</v>
      </c>
      <c r="P36" s="50">
        <v>211272</v>
      </c>
      <c r="Q36" s="50">
        <v>26462</v>
      </c>
      <c r="R36" s="50">
        <v>0</v>
      </c>
      <c r="S36" s="50">
        <v>47873</v>
      </c>
      <c r="T36" s="50">
        <v>0</v>
      </c>
      <c r="U36" s="18">
        <f t="shared" si="0"/>
        <v>604106</v>
      </c>
    </row>
    <row r="37" spans="1:21" ht="12.5" customHeight="1">
      <c r="A37" s="96" t="s">
        <v>192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18">
        <f t="shared" si="0"/>
        <v>0</v>
      </c>
    </row>
    <row r="38" spans="1:21" ht="12.5" customHeight="1">
      <c r="A38" s="96" t="s">
        <v>193</v>
      </c>
      <c r="B38" s="110"/>
      <c r="C38" s="110"/>
      <c r="D38" s="110"/>
      <c r="E38" s="110"/>
      <c r="F38" s="110"/>
      <c r="G38" s="110"/>
      <c r="H38" s="110"/>
      <c r="I38" s="110"/>
      <c r="J38" s="110"/>
      <c r="K38" s="50">
        <v>5493208</v>
      </c>
      <c r="L38" s="50">
        <v>4064626</v>
      </c>
      <c r="M38" s="50">
        <v>1632183</v>
      </c>
      <c r="N38" s="50">
        <v>1310055</v>
      </c>
      <c r="O38" s="50">
        <v>1551327</v>
      </c>
      <c r="P38" s="50">
        <v>2484908</v>
      </c>
      <c r="Q38" s="50">
        <v>1211977</v>
      </c>
      <c r="R38" s="50">
        <v>620326</v>
      </c>
      <c r="S38" s="50">
        <v>911991</v>
      </c>
      <c r="T38" s="50">
        <v>988182</v>
      </c>
      <c r="U38" s="18">
        <f t="shared" si="0"/>
        <v>20268783</v>
      </c>
    </row>
    <row r="39" spans="1:21" ht="12.5" customHeight="1">
      <c r="A39" s="96" t="s">
        <v>194</v>
      </c>
      <c r="B39" s="110"/>
      <c r="C39" s="110"/>
      <c r="D39" s="110"/>
      <c r="E39" s="110"/>
      <c r="F39" s="110"/>
      <c r="G39" s="110"/>
      <c r="H39" s="110"/>
      <c r="I39" s="110"/>
      <c r="J39" s="110"/>
      <c r="K39" s="50">
        <v>2347</v>
      </c>
      <c r="L39" s="50">
        <v>0</v>
      </c>
      <c r="M39" s="50">
        <v>0</v>
      </c>
      <c r="N39" s="50">
        <v>655</v>
      </c>
      <c r="O39" s="50">
        <v>0</v>
      </c>
      <c r="P39" s="50">
        <v>0</v>
      </c>
      <c r="Q39" s="50">
        <v>0</v>
      </c>
      <c r="R39" s="50">
        <v>9843</v>
      </c>
      <c r="S39" s="50">
        <v>2475</v>
      </c>
      <c r="T39" s="50">
        <v>216</v>
      </c>
      <c r="U39" s="18">
        <f t="shared" si="0"/>
        <v>15536</v>
      </c>
    </row>
    <row r="40" spans="1:21" ht="12.5" customHeight="1">
      <c r="A40" s="96" t="s">
        <v>152</v>
      </c>
      <c r="B40" s="110"/>
      <c r="C40" s="110"/>
      <c r="D40" s="110"/>
      <c r="E40" s="110"/>
      <c r="F40" s="110"/>
      <c r="G40" s="110"/>
      <c r="H40" s="110"/>
      <c r="I40" s="110"/>
      <c r="J40" s="110"/>
      <c r="K40" s="50">
        <v>7814087</v>
      </c>
      <c r="L40" s="50">
        <v>231239</v>
      </c>
      <c r="M40" s="50">
        <v>3101</v>
      </c>
      <c r="N40" s="50">
        <v>27541</v>
      </c>
      <c r="O40" s="50">
        <v>163254</v>
      </c>
      <c r="P40" s="50">
        <v>15113</v>
      </c>
      <c r="Q40" s="50">
        <v>54385</v>
      </c>
      <c r="R40" s="50">
        <v>12870</v>
      </c>
      <c r="S40" s="50">
        <v>64368</v>
      </c>
      <c r="T40" s="50">
        <v>14147</v>
      </c>
      <c r="U40" s="18">
        <f t="shared" si="0"/>
        <v>8400105</v>
      </c>
    </row>
    <row r="41" spans="1:21" ht="12.5" customHeight="1">
      <c r="A41" s="96" t="s">
        <v>195</v>
      </c>
      <c r="B41" s="110"/>
      <c r="C41" s="110"/>
      <c r="D41" s="110"/>
      <c r="E41" s="110"/>
      <c r="F41" s="110"/>
      <c r="G41" s="110"/>
      <c r="H41" s="110"/>
      <c r="I41" s="110"/>
      <c r="J41" s="110"/>
      <c r="K41" s="50">
        <v>7641542</v>
      </c>
      <c r="L41" s="50">
        <v>1751746</v>
      </c>
      <c r="M41" s="50">
        <v>687732</v>
      </c>
      <c r="N41" s="50">
        <v>1212400</v>
      </c>
      <c r="O41" s="50">
        <v>831328</v>
      </c>
      <c r="P41" s="50">
        <v>456668</v>
      </c>
      <c r="Q41" s="50">
        <v>1301549</v>
      </c>
      <c r="R41" s="50">
        <v>99062</v>
      </c>
      <c r="S41" s="50">
        <v>1185295</v>
      </c>
      <c r="T41" s="50">
        <v>2133354</v>
      </c>
      <c r="U41" s="18">
        <f t="shared" si="0"/>
        <v>17300676</v>
      </c>
    </row>
    <row r="42" spans="1:21" ht="12.5" customHeight="1">
      <c r="A42" s="96" t="s">
        <v>196</v>
      </c>
      <c r="B42" s="110"/>
      <c r="C42" s="110"/>
      <c r="D42" s="110"/>
      <c r="E42" s="110"/>
      <c r="F42" s="110"/>
      <c r="G42" s="110"/>
      <c r="H42" s="110"/>
      <c r="I42" s="110"/>
      <c r="J42" s="110"/>
      <c r="K42" s="50">
        <v>26818207</v>
      </c>
      <c r="L42" s="50">
        <v>19978876</v>
      </c>
      <c r="M42" s="50">
        <v>2094269</v>
      </c>
      <c r="N42" s="50">
        <v>3990267</v>
      </c>
      <c r="O42" s="50">
        <v>1760656</v>
      </c>
      <c r="P42" s="50">
        <v>976143</v>
      </c>
      <c r="Q42" s="50">
        <v>7361676</v>
      </c>
      <c r="R42" s="50">
        <v>258924</v>
      </c>
      <c r="S42" s="50">
        <v>4324274</v>
      </c>
      <c r="T42" s="50">
        <v>7216670</v>
      </c>
      <c r="U42" s="18">
        <f t="shared" si="0"/>
        <v>74779962</v>
      </c>
    </row>
    <row r="43" spans="1:21" ht="12.5" customHeight="1">
      <c r="A43" s="96" t="s">
        <v>197</v>
      </c>
      <c r="B43" s="110"/>
      <c r="C43" s="110"/>
      <c r="D43" s="110"/>
      <c r="E43" s="110"/>
      <c r="F43" s="110"/>
      <c r="G43" s="110"/>
      <c r="H43" s="110"/>
      <c r="I43" s="110"/>
      <c r="J43" s="110"/>
      <c r="K43" s="50">
        <v>19176665</v>
      </c>
      <c r="L43" s="50">
        <v>18227130</v>
      </c>
      <c r="M43" s="50">
        <v>1406537</v>
      </c>
      <c r="N43" s="50">
        <v>2777867</v>
      </c>
      <c r="O43" s="50">
        <v>929328</v>
      </c>
      <c r="P43" s="50">
        <v>519475</v>
      </c>
      <c r="Q43" s="50">
        <v>6060127</v>
      </c>
      <c r="R43" s="50">
        <v>159862</v>
      </c>
      <c r="S43" s="50">
        <v>3138979</v>
      </c>
      <c r="T43" s="50">
        <v>5083316</v>
      </c>
      <c r="U43" s="18">
        <f t="shared" si="0"/>
        <v>57479286</v>
      </c>
    </row>
    <row r="44" spans="1:21" ht="12.5" customHeight="1">
      <c r="A44" s="96" t="s">
        <v>198</v>
      </c>
      <c r="B44" s="110"/>
      <c r="C44" s="110"/>
      <c r="D44" s="110"/>
      <c r="E44" s="110"/>
      <c r="F44" s="110"/>
      <c r="G44" s="110"/>
      <c r="H44" s="110"/>
      <c r="I44" s="110"/>
      <c r="J44" s="110"/>
      <c r="K44" s="50">
        <v>98533677</v>
      </c>
      <c r="L44" s="50">
        <v>54774722</v>
      </c>
      <c r="M44" s="50">
        <v>6907740</v>
      </c>
      <c r="N44" s="50">
        <v>20653988</v>
      </c>
      <c r="O44" s="50">
        <v>17638341</v>
      </c>
      <c r="P44" s="50">
        <v>7297671</v>
      </c>
      <c r="Q44" s="50">
        <v>12535599</v>
      </c>
      <c r="R44" s="50">
        <v>3238189</v>
      </c>
      <c r="S44" s="50">
        <v>20184767</v>
      </c>
      <c r="T44" s="50">
        <v>8655615</v>
      </c>
      <c r="U44" s="18">
        <f t="shared" si="0"/>
        <v>250420309</v>
      </c>
    </row>
    <row r="45" spans="1:21" ht="12.5" customHeight="1">
      <c r="A45" s="96" t="s">
        <v>199</v>
      </c>
      <c r="B45" s="110"/>
      <c r="C45" s="110"/>
      <c r="D45" s="110"/>
      <c r="E45" s="110"/>
      <c r="F45" s="110"/>
      <c r="G45" s="110"/>
      <c r="H45" s="110"/>
      <c r="I45" s="110"/>
      <c r="J45" s="110"/>
      <c r="K45" s="50">
        <v>37517072</v>
      </c>
      <c r="L45" s="50">
        <v>15825753</v>
      </c>
      <c r="M45" s="50">
        <v>12765956</v>
      </c>
      <c r="N45" s="50">
        <v>6199592</v>
      </c>
      <c r="O45" s="50">
        <v>9575890</v>
      </c>
      <c r="P45" s="50">
        <v>4872663</v>
      </c>
      <c r="Q45" s="50">
        <v>5383112</v>
      </c>
      <c r="R45" s="50">
        <v>2302450</v>
      </c>
      <c r="S45" s="50">
        <v>4034683</v>
      </c>
      <c r="T45" s="50">
        <v>3836194</v>
      </c>
      <c r="U45" s="18">
        <f t="shared" si="0"/>
        <v>102313365</v>
      </c>
    </row>
    <row r="46" spans="1:21" ht="12.5" customHeight="1">
      <c r="A46" s="96" t="s">
        <v>200</v>
      </c>
      <c r="B46" s="110"/>
      <c r="C46" s="110"/>
      <c r="D46" s="110"/>
      <c r="E46" s="110"/>
      <c r="F46" s="110"/>
      <c r="G46" s="110"/>
      <c r="H46" s="110"/>
      <c r="I46" s="110"/>
      <c r="J46" s="110"/>
      <c r="K46" s="50">
        <v>37517072</v>
      </c>
      <c r="L46" s="50">
        <v>746322</v>
      </c>
      <c r="M46" s="50">
        <v>67543</v>
      </c>
      <c r="N46" s="50">
        <v>29328</v>
      </c>
      <c r="O46" s="50">
        <v>9575890</v>
      </c>
      <c r="P46" s="50">
        <v>92118</v>
      </c>
      <c r="Q46" s="50">
        <v>70275</v>
      </c>
      <c r="R46" s="50">
        <v>67853</v>
      </c>
      <c r="S46" s="50">
        <v>0</v>
      </c>
      <c r="T46" s="50">
        <v>3836194</v>
      </c>
      <c r="U46" s="18">
        <f t="shared" si="0"/>
        <v>52002595</v>
      </c>
    </row>
    <row r="47" spans="1:21" ht="12.5" customHeight="1">
      <c r="A47" s="96" t="s">
        <v>201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50">
        <v>0</v>
      </c>
      <c r="L47" s="50">
        <v>167608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18">
        <f t="shared" si="0"/>
        <v>167608</v>
      </c>
    </row>
    <row r="48" spans="1:21" ht="12.5" customHeight="1">
      <c r="A48" s="96" t="s">
        <v>202</v>
      </c>
      <c r="B48" s="110"/>
      <c r="C48" s="110"/>
      <c r="D48" s="110"/>
      <c r="E48" s="110"/>
      <c r="F48" s="110"/>
      <c r="G48" s="110"/>
      <c r="H48" s="110"/>
      <c r="I48" s="110"/>
      <c r="J48" s="110"/>
      <c r="K48" s="50">
        <v>0</v>
      </c>
      <c r="L48" s="50">
        <v>14891994</v>
      </c>
      <c r="M48" s="50">
        <v>12678961</v>
      </c>
      <c r="N48" s="50">
        <v>5528415</v>
      </c>
      <c r="O48" s="50">
        <v>0</v>
      </c>
      <c r="P48" s="50">
        <v>2901407</v>
      </c>
      <c r="Q48" s="50">
        <v>5297037</v>
      </c>
      <c r="R48" s="50">
        <v>2234597</v>
      </c>
      <c r="S48" s="50">
        <v>4034683</v>
      </c>
      <c r="T48" s="50">
        <v>0</v>
      </c>
      <c r="U48" s="18">
        <f t="shared" si="0"/>
        <v>47567094</v>
      </c>
    </row>
    <row r="49" spans="1:21" ht="12.5" customHeight="1">
      <c r="A49" s="96" t="s">
        <v>203</v>
      </c>
      <c r="B49" s="110"/>
      <c r="C49" s="110"/>
      <c r="D49" s="110"/>
      <c r="E49" s="110"/>
      <c r="F49" s="110"/>
      <c r="G49" s="110"/>
      <c r="H49" s="110"/>
      <c r="I49" s="110"/>
      <c r="J49" s="110"/>
      <c r="K49" s="50">
        <v>0</v>
      </c>
      <c r="L49" s="50">
        <v>19829</v>
      </c>
      <c r="M49" s="50">
        <v>19452</v>
      </c>
      <c r="N49" s="50">
        <v>641849</v>
      </c>
      <c r="O49" s="50">
        <v>0</v>
      </c>
      <c r="P49" s="50">
        <v>1879138</v>
      </c>
      <c r="Q49" s="50">
        <v>15800</v>
      </c>
      <c r="R49" s="50">
        <v>0</v>
      </c>
      <c r="S49" s="50">
        <v>0</v>
      </c>
      <c r="T49" s="50">
        <v>0</v>
      </c>
      <c r="U49" s="18">
        <f t="shared" si="0"/>
        <v>2576068</v>
      </c>
    </row>
    <row r="50" spans="1:21" ht="12.5" customHeight="1">
      <c r="A50" s="96" t="s">
        <v>204</v>
      </c>
      <c r="B50" s="110"/>
      <c r="C50" s="110"/>
      <c r="D50" s="110"/>
      <c r="E50" s="110"/>
      <c r="F50" s="110"/>
      <c r="G50" s="110"/>
      <c r="H50" s="110"/>
      <c r="I50" s="110"/>
      <c r="J50" s="110"/>
      <c r="K50" s="50">
        <v>-34564396</v>
      </c>
      <c r="L50" s="50">
        <v>-13227296</v>
      </c>
      <c r="M50" s="50">
        <v>-2180316</v>
      </c>
      <c r="N50" s="50">
        <v>-84136</v>
      </c>
      <c r="O50" s="50">
        <v>-2546577</v>
      </c>
      <c r="P50" s="50">
        <v>9714213</v>
      </c>
      <c r="Q50" s="50">
        <v>-1599906</v>
      </c>
      <c r="R50" s="50">
        <v>-870796</v>
      </c>
      <c r="S50" s="50">
        <v>114215</v>
      </c>
      <c r="T50" s="50">
        <v>-1875732</v>
      </c>
      <c r="U50" s="18">
        <f t="shared" si="0"/>
        <v>-47120727</v>
      </c>
    </row>
    <row r="51" spans="1:21" ht="12.5" customHeight="1">
      <c r="A51" s="96" t="s">
        <v>205</v>
      </c>
      <c r="B51" s="110"/>
      <c r="C51" s="110"/>
      <c r="D51" s="110"/>
      <c r="E51" s="110"/>
      <c r="F51" s="110"/>
      <c r="G51" s="110"/>
      <c r="H51" s="110"/>
      <c r="I51" s="110"/>
      <c r="J51" s="110"/>
      <c r="K51" s="50">
        <v>9343597</v>
      </c>
      <c r="L51" s="50">
        <v>2311211</v>
      </c>
      <c r="M51" s="50">
        <v>4061628</v>
      </c>
      <c r="N51" s="50">
        <v>0</v>
      </c>
      <c r="O51" s="50">
        <v>56007</v>
      </c>
      <c r="P51" s="50">
        <v>199325</v>
      </c>
      <c r="Q51" s="50">
        <v>1779429</v>
      </c>
      <c r="R51" s="50">
        <v>0</v>
      </c>
      <c r="S51" s="50">
        <v>2924458</v>
      </c>
      <c r="T51" s="50">
        <v>4772626</v>
      </c>
      <c r="U51" s="18">
        <f t="shared" si="0"/>
        <v>25448281</v>
      </c>
    </row>
    <row r="52" spans="1:21" ht="12.5" customHeight="1">
      <c r="A52" s="96" t="s">
        <v>206</v>
      </c>
      <c r="B52" s="110"/>
      <c r="C52" s="110"/>
      <c r="D52" s="110"/>
      <c r="E52" s="110"/>
      <c r="F52" s="110"/>
      <c r="G52" s="110"/>
      <c r="H52" s="110"/>
      <c r="I52" s="110"/>
      <c r="J52" s="110"/>
      <c r="K52" s="50">
        <v>684216</v>
      </c>
      <c r="L52" s="50">
        <v>24148</v>
      </c>
      <c r="M52" s="50">
        <v>17300</v>
      </c>
      <c r="N52" s="50">
        <v>0</v>
      </c>
      <c r="O52" s="50">
        <v>0</v>
      </c>
      <c r="P52" s="50">
        <v>5888</v>
      </c>
      <c r="Q52" s="50">
        <v>129045</v>
      </c>
      <c r="R52" s="50">
        <v>0</v>
      </c>
      <c r="S52" s="50">
        <v>0</v>
      </c>
      <c r="T52" s="50">
        <v>0</v>
      </c>
      <c r="U52" s="18">
        <f t="shared" si="0"/>
        <v>860597</v>
      </c>
    </row>
    <row r="53" spans="1:21" ht="12.5" customHeight="1">
      <c r="A53" s="96" t="s">
        <v>207</v>
      </c>
      <c r="B53" s="110"/>
      <c r="C53" s="110"/>
      <c r="D53" s="110"/>
      <c r="E53" s="110"/>
      <c r="F53" s="110"/>
      <c r="G53" s="110"/>
      <c r="H53" s="110"/>
      <c r="I53" s="110"/>
      <c r="J53" s="110"/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5959</v>
      </c>
      <c r="Q53" s="50">
        <v>90105</v>
      </c>
      <c r="R53" s="50">
        <v>0</v>
      </c>
      <c r="S53" s="50">
        <v>0</v>
      </c>
      <c r="T53" s="50">
        <v>28452</v>
      </c>
      <c r="U53" s="18">
        <f t="shared" si="0"/>
        <v>124516</v>
      </c>
    </row>
    <row r="54" spans="1:21" ht="12.5" customHeight="1">
      <c r="A54" s="96" t="s">
        <v>208</v>
      </c>
      <c r="B54" s="110"/>
      <c r="C54" s="110"/>
      <c r="D54" s="110"/>
      <c r="E54" s="110"/>
      <c r="F54" s="110"/>
      <c r="G54" s="110"/>
      <c r="H54" s="110"/>
      <c r="I54" s="110"/>
      <c r="J54" s="110"/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18">
        <f t="shared" si="0"/>
        <v>0</v>
      </c>
    </row>
    <row r="55" spans="1:21" ht="12.5" customHeight="1">
      <c r="A55" s="96" t="s">
        <v>209</v>
      </c>
      <c r="B55" s="110"/>
      <c r="C55" s="110"/>
      <c r="D55" s="110"/>
      <c r="E55" s="110"/>
      <c r="F55" s="110"/>
      <c r="G55" s="110"/>
      <c r="H55" s="110"/>
      <c r="I55" s="110"/>
      <c r="J55" s="110"/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18">
        <f t="shared" si="0"/>
        <v>0</v>
      </c>
    </row>
    <row r="56" spans="1:21" ht="12.5" customHeight="1">
      <c r="A56" s="96" t="s">
        <v>210</v>
      </c>
      <c r="B56" s="110"/>
      <c r="C56" s="110"/>
      <c r="D56" s="110"/>
      <c r="E56" s="110"/>
      <c r="F56" s="110"/>
      <c r="G56" s="110"/>
      <c r="H56" s="110"/>
      <c r="I56" s="110"/>
      <c r="J56" s="110"/>
      <c r="K56" s="50">
        <v>8659381</v>
      </c>
      <c r="L56" s="50">
        <v>2287063</v>
      </c>
      <c r="M56" s="50">
        <v>4044328</v>
      </c>
      <c r="N56" s="50">
        <v>0</v>
      </c>
      <c r="O56" s="50">
        <v>56007</v>
      </c>
      <c r="P56" s="50">
        <v>187478</v>
      </c>
      <c r="Q56" s="50">
        <v>1560279</v>
      </c>
      <c r="R56" s="50">
        <v>0</v>
      </c>
      <c r="S56" s="50">
        <v>2924458</v>
      </c>
      <c r="T56" s="50">
        <v>4744174</v>
      </c>
      <c r="U56" s="18">
        <f t="shared" si="0"/>
        <v>24463168</v>
      </c>
    </row>
    <row r="57" spans="1:21" ht="12.5" customHeight="1">
      <c r="A57" s="96" t="s">
        <v>211</v>
      </c>
      <c r="B57" s="110"/>
      <c r="C57" s="110"/>
      <c r="D57" s="110"/>
      <c r="E57" s="110"/>
      <c r="F57" s="110"/>
      <c r="G57" s="110"/>
      <c r="H57" s="110"/>
      <c r="I57" s="110"/>
      <c r="J57" s="110"/>
      <c r="K57" s="50">
        <v>-43907993</v>
      </c>
      <c r="L57" s="50">
        <v>-15538507</v>
      </c>
      <c r="M57" s="50">
        <v>-6241944</v>
      </c>
      <c r="N57" s="50">
        <v>-84136</v>
      </c>
      <c r="O57" s="50">
        <v>-2602584</v>
      </c>
      <c r="P57" s="50">
        <v>9514888</v>
      </c>
      <c r="Q57" s="50">
        <v>-3379335</v>
      </c>
      <c r="R57" s="50">
        <v>-870796</v>
      </c>
      <c r="S57" s="50">
        <v>-2810243</v>
      </c>
      <c r="T57" s="50">
        <v>-6648358</v>
      </c>
      <c r="U57" s="18">
        <f t="shared" si="0"/>
        <v>-72569008</v>
      </c>
    </row>
    <row r="58" spans="1:21" ht="12.5" customHeight="1">
      <c r="A58" s="96" t="s">
        <v>212</v>
      </c>
      <c r="B58" s="110"/>
      <c r="C58" s="110"/>
      <c r="D58" s="110"/>
      <c r="E58" s="110"/>
      <c r="F58" s="110"/>
      <c r="G58" s="110"/>
      <c r="H58" s="110"/>
      <c r="I58" s="110"/>
      <c r="J58" s="110"/>
      <c r="K58" s="50">
        <v>0</v>
      </c>
      <c r="L58" s="50">
        <v>0</v>
      </c>
      <c r="M58" s="50">
        <v>0</v>
      </c>
      <c r="N58" s="50">
        <v>64880</v>
      </c>
      <c r="O58" s="50">
        <v>0</v>
      </c>
      <c r="P58" s="50">
        <v>261737</v>
      </c>
      <c r="Q58" s="50">
        <v>0</v>
      </c>
      <c r="R58" s="50">
        <v>0</v>
      </c>
      <c r="S58" s="50">
        <v>62000</v>
      </c>
      <c r="T58" s="50">
        <v>0</v>
      </c>
      <c r="U58" s="18">
        <f t="shared" si="0"/>
        <v>388617</v>
      </c>
    </row>
    <row r="59" spans="1:21" ht="12.5" customHeight="1">
      <c r="A59" s="96" t="s">
        <v>213</v>
      </c>
      <c r="B59" s="110"/>
      <c r="C59" s="110"/>
      <c r="D59" s="110"/>
      <c r="E59" s="110"/>
      <c r="F59" s="110"/>
      <c r="G59" s="110"/>
      <c r="H59" s="110"/>
      <c r="I59" s="110"/>
      <c r="J59" s="110"/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3000000</v>
      </c>
      <c r="Q59" s="50">
        <v>0</v>
      </c>
      <c r="R59" s="50">
        <v>0</v>
      </c>
      <c r="S59" s="50">
        <v>0</v>
      </c>
      <c r="T59" s="50">
        <v>0</v>
      </c>
      <c r="U59" s="18">
        <f t="shared" si="0"/>
        <v>3000000</v>
      </c>
    </row>
    <row r="60" spans="1:21" ht="12.5" customHeight="1">
      <c r="A60" s="96" t="s">
        <v>214</v>
      </c>
      <c r="B60" s="110"/>
      <c r="C60" s="110"/>
      <c r="D60" s="110"/>
      <c r="E60" s="110"/>
      <c r="F60" s="110"/>
      <c r="G60" s="110"/>
      <c r="H60" s="110"/>
      <c r="I60" s="110"/>
      <c r="J60" s="110"/>
      <c r="K60" s="50">
        <v>0</v>
      </c>
      <c r="L60" s="50">
        <v>0</v>
      </c>
      <c r="M60" s="50">
        <v>0</v>
      </c>
      <c r="N60" s="50">
        <v>136551</v>
      </c>
      <c r="O60" s="50">
        <v>0</v>
      </c>
      <c r="P60" s="50">
        <v>1052423</v>
      </c>
      <c r="Q60" s="50">
        <v>0</v>
      </c>
      <c r="R60" s="50">
        <v>0</v>
      </c>
      <c r="S60" s="50">
        <v>0</v>
      </c>
      <c r="T60" s="50">
        <v>0</v>
      </c>
      <c r="U60" s="18">
        <f t="shared" si="0"/>
        <v>1188974</v>
      </c>
    </row>
    <row r="61" spans="1:21" ht="12.5" customHeight="1">
      <c r="A61" s="96" t="s">
        <v>215</v>
      </c>
      <c r="B61" s="110"/>
      <c r="C61" s="110"/>
      <c r="D61" s="110"/>
      <c r="E61" s="110"/>
      <c r="F61" s="110"/>
      <c r="G61" s="110"/>
      <c r="H61" s="110"/>
      <c r="I61" s="110"/>
      <c r="J61" s="110"/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18">
        <f t="shared" si="0"/>
        <v>0</v>
      </c>
    </row>
    <row r="62" spans="1:21" ht="12.5" customHeight="1">
      <c r="A62" s="152" t="s">
        <v>216</v>
      </c>
      <c r="B62" s="118"/>
      <c r="C62" s="118"/>
      <c r="D62" s="118"/>
      <c r="E62" s="118"/>
      <c r="F62" s="118"/>
      <c r="G62" s="118"/>
      <c r="H62" s="118"/>
      <c r="I62" s="118"/>
      <c r="J62" s="153"/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5200728</v>
      </c>
      <c r="Q62" s="50">
        <v>0</v>
      </c>
      <c r="R62" s="50">
        <v>0</v>
      </c>
      <c r="S62" s="50">
        <v>0</v>
      </c>
      <c r="T62" s="50">
        <v>0</v>
      </c>
      <c r="U62" s="18">
        <f t="shared" si="0"/>
        <v>5200728</v>
      </c>
    </row>
    <row r="63" spans="1:21" ht="12.5" customHeight="1">
      <c r="A63" s="154" t="s">
        <v>217</v>
      </c>
      <c r="B63" s="155"/>
      <c r="C63" s="155"/>
      <c r="D63" s="155"/>
      <c r="E63" s="155"/>
      <c r="F63" s="155"/>
      <c r="G63" s="155"/>
      <c r="H63" s="155"/>
      <c r="I63" s="155"/>
      <c r="J63" s="156"/>
      <c r="K63" s="50">
        <v>43907993</v>
      </c>
      <c r="L63" s="50">
        <v>15538507</v>
      </c>
      <c r="M63" s="50">
        <v>6241944</v>
      </c>
      <c r="N63" s="50">
        <v>285567</v>
      </c>
      <c r="O63" s="50">
        <v>2602584</v>
      </c>
      <c r="P63" s="50">
        <v>0</v>
      </c>
      <c r="Q63" s="50">
        <v>3379335</v>
      </c>
      <c r="R63" s="50">
        <v>870796</v>
      </c>
      <c r="S63" s="50">
        <v>2872243</v>
      </c>
      <c r="T63" s="50">
        <v>6648358</v>
      </c>
      <c r="U63" s="18">
        <f t="shared" si="0"/>
        <v>82347327</v>
      </c>
    </row>
    <row r="64" spans="1:21" ht="12.5" customHeight="1">
      <c r="A64" s="143" t="s">
        <v>35</v>
      </c>
      <c r="B64" s="144"/>
      <c r="C64" s="118" t="s">
        <v>57</v>
      </c>
      <c r="D64" s="118"/>
      <c r="E64" s="118"/>
      <c r="F64" s="118"/>
      <c r="G64" s="118"/>
      <c r="H64" s="118"/>
      <c r="I64" s="118"/>
      <c r="J64" s="118"/>
      <c r="K64" s="50">
        <v>822338</v>
      </c>
      <c r="L64" s="50">
        <v>1321239</v>
      </c>
      <c r="M64" s="50">
        <v>110506</v>
      </c>
      <c r="N64" s="50">
        <v>590906</v>
      </c>
      <c r="O64" s="50">
        <v>949859</v>
      </c>
      <c r="P64" s="50">
        <v>2942118</v>
      </c>
      <c r="Q64" s="50">
        <v>1118323</v>
      </c>
      <c r="R64" s="50">
        <v>0</v>
      </c>
      <c r="S64" s="50">
        <v>1585100</v>
      </c>
      <c r="T64" s="50">
        <v>393974</v>
      </c>
      <c r="U64" s="18">
        <f t="shared" si="0"/>
        <v>9834363</v>
      </c>
    </row>
    <row r="65" spans="1:21" ht="12.5" customHeight="1">
      <c r="A65" s="145"/>
      <c r="B65" s="146"/>
      <c r="C65" s="118" t="s">
        <v>70</v>
      </c>
      <c r="D65" s="118"/>
      <c r="E65" s="118"/>
      <c r="F65" s="118"/>
      <c r="G65" s="118"/>
      <c r="H65" s="118"/>
      <c r="I65" s="118"/>
      <c r="J65" s="118"/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35496</v>
      </c>
      <c r="S65" s="50">
        <v>0</v>
      </c>
      <c r="T65" s="50">
        <v>0</v>
      </c>
      <c r="U65" s="18">
        <f t="shared" si="0"/>
        <v>35496</v>
      </c>
    </row>
    <row r="66" spans="1:21" ht="12.5" customHeight="1">
      <c r="A66" s="96" t="s">
        <v>233</v>
      </c>
      <c r="B66" s="110"/>
      <c r="C66" s="110"/>
      <c r="D66" s="110"/>
      <c r="E66" s="110"/>
      <c r="F66" s="110"/>
      <c r="G66" s="110"/>
      <c r="H66" s="110"/>
      <c r="I66" s="110"/>
      <c r="J66" s="110"/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18">
        <f t="shared" si="0"/>
        <v>0</v>
      </c>
    </row>
    <row r="67" spans="1:21" ht="12.5" customHeight="1">
      <c r="A67" s="96" t="s">
        <v>218</v>
      </c>
      <c r="B67" s="110"/>
      <c r="C67" s="110"/>
      <c r="D67" s="110"/>
      <c r="E67" s="110"/>
      <c r="F67" s="110"/>
      <c r="G67" s="110"/>
      <c r="H67" s="110"/>
      <c r="I67" s="110"/>
      <c r="J67" s="110"/>
      <c r="K67" s="50">
        <v>2952676</v>
      </c>
      <c r="L67" s="50">
        <v>2598457</v>
      </c>
      <c r="M67" s="50">
        <v>10585640</v>
      </c>
      <c r="N67" s="50">
        <v>6115456</v>
      </c>
      <c r="O67" s="50">
        <v>7029313</v>
      </c>
      <c r="P67" s="50">
        <v>14586876</v>
      </c>
      <c r="Q67" s="50">
        <v>3783206</v>
      </c>
      <c r="R67" s="50">
        <v>1431654</v>
      </c>
      <c r="S67" s="50">
        <v>4148898</v>
      </c>
      <c r="T67" s="50">
        <v>1960462</v>
      </c>
      <c r="U67" s="18">
        <f t="shared" ref="U67:U74" si="1">SUM(K67:T67)</f>
        <v>55192638</v>
      </c>
    </row>
    <row r="68" spans="1:21" ht="12.5" customHeight="1">
      <c r="A68" s="96" t="s">
        <v>219</v>
      </c>
      <c r="B68" s="110"/>
      <c r="C68" s="110"/>
      <c r="D68" s="110"/>
      <c r="E68" s="110"/>
      <c r="F68" s="110"/>
      <c r="G68" s="110"/>
      <c r="H68" s="110"/>
      <c r="I68" s="110"/>
      <c r="J68" s="110"/>
      <c r="K68" s="50">
        <v>101486353</v>
      </c>
      <c r="L68" s="50">
        <v>57373179</v>
      </c>
      <c r="M68" s="50">
        <v>17493380</v>
      </c>
      <c r="N68" s="50">
        <v>26769444</v>
      </c>
      <c r="O68" s="50">
        <v>24667654</v>
      </c>
      <c r="P68" s="50">
        <v>21884547</v>
      </c>
      <c r="Q68" s="50">
        <v>16318805</v>
      </c>
      <c r="R68" s="50">
        <v>4669843</v>
      </c>
      <c r="S68" s="50">
        <v>24333665</v>
      </c>
      <c r="T68" s="50">
        <v>10616077</v>
      </c>
      <c r="U68" s="18">
        <f t="shared" si="1"/>
        <v>305612947</v>
      </c>
    </row>
    <row r="69" spans="1:21" ht="12.5" customHeight="1">
      <c r="A69" s="96" t="s">
        <v>220</v>
      </c>
      <c r="B69" s="110"/>
      <c r="C69" s="110"/>
      <c r="D69" s="110"/>
      <c r="E69" s="110"/>
      <c r="F69" s="110"/>
      <c r="G69" s="110"/>
      <c r="H69" s="110"/>
      <c r="I69" s="110"/>
      <c r="J69" s="110"/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18">
        <f t="shared" si="1"/>
        <v>0</v>
      </c>
    </row>
    <row r="70" spans="1:21" ht="12.5" customHeight="1">
      <c r="A70" s="96" t="s">
        <v>221</v>
      </c>
      <c r="B70" s="110"/>
      <c r="C70" s="110"/>
      <c r="D70" s="110"/>
      <c r="E70" s="110"/>
      <c r="F70" s="110"/>
      <c r="G70" s="110"/>
      <c r="H70" s="110"/>
      <c r="I70" s="110"/>
      <c r="J70" s="110"/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18">
        <f t="shared" si="1"/>
        <v>0</v>
      </c>
    </row>
    <row r="71" spans="1:21" ht="12.5" customHeight="1">
      <c r="A71" s="96" t="s">
        <v>222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18">
        <f t="shared" si="1"/>
        <v>0</v>
      </c>
    </row>
    <row r="72" spans="1:21" ht="12.5" customHeight="1">
      <c r="A72" s="96" t="s">
        <v>223</v>
      </c>
      <c r="B72" s="110"/>
      <c r="C72" s="110"/>
      <c r="D72" s="110"/>
      <c r="E72" s="110"/>
      <c r="F72" s="110"/>
      <c r="G72" s="110"/>
      <c r="H72" s="110"/>
      <c r="I72" s="110"/>
      <c r="J72" s="110"/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18">
        <f t="shared" si="1"/>
        <v>0</v>
      </c>
    </row>
    <row r="73" spans="1:21" ht="12.5" customHeight="1">
      <c r="A73" s="147" t="s">
        <v>59</v>
      </c>
      <c r="B73" s="148"/>
      <c r="C73" s="118" t="s">
        <v>58</v>
      </c>
      <c r="D73" s="118"/>
      <c r="E73" s="118"/>
      <c r="F73" s="118"/>
      <c r="G73" s="118"/>
      <c r="H73" s="118"/>
      <c r="I73" s="118"/>
      <c r="J73" s="118"/>
      <c r="K73" s="50">
        <v>1356920</v>
      </c>
      <c r="L73" s="50">
        <v>0</v>
      </c>
      <c r="M73" s="50">
        <v>110506</v>
      </c>
      <c r="N73" s="50">
        <v>855537</v>
      </c>
      <c r="O73" s="50">
        <v>1028842</v>
      </c>
      <c r="P73" s="50">
        <v>2958839</v>
      </c>
      <c r="Q73" s="50">
        <v>1153081</v>
      </c>
      <c r="R73" s="50">
        <v>0</v>
      </c>
      <c r="S73" s="50">
        <v>1586592</v>
      </c>
      <c r="T73" s="50">
        <v>478168</v>
      </c>
      <c r="U73" s="18">
        <f t="shared" si="1"/>
        <v>9528485</v>
      </c>
    </row>
    <row r="74" spans="1:21" ht="12.5" customHeight="1">
      <c r="A74" s="149"/>
      <c r="B74" s="150"/>
      <c r="C74" s="151" t="s">
        <v>71</v>
      </c>
      <c r="D74" s="151"/>
      <c r="E74" s="151"/>
      <c r="F74" s="151"/>
      <c r="G74" s="151"/>
      <c r="H74" s="151"/>
      <c r="I74" s="151"/>
      <c r="J74" s="151"/>
      <c r="K74" s="51">
        <v>0</v>
      </c>
      <c r="L74" s="51">
        <v>1842328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15127</v>
      </c>
      <c r="S74" s="51">
        <v>0</v>
      </c>
      <c r="T74" s="51">
        <v>0</v>
      </c>
      <c r="U74" s="19">
        <f t="shared" si="1"/>
        <v>1857455</v>
      </c>
    </row>
  </sheetData>
  <mergeCells count="87">
    <mergeCell ref="A62:J62"/>
    <mergeCell ref="A63:J63"/>
    <mergeCell ref="U1:U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A59:J59"/>
    <mergeCell ref="A60:J60"/>
    <mergeCell ref="A61:J61"/>
    <mergeCell ref="A68:J68"/>
    <mergeCell ref="A71:J71"/>
    <mergeCell ref="A72:J72"/>
    <mergeCell ref="A73:B74"/>
    <mergeCell ref="C73:J73"/>
    <mergeCell ref="C74:J74"/>
    <mergeCell ref="A69:J69"/>
    <mergeCell ref="A70:J70"/>
    <mergeCell ref="A64:B65"/>
    <mergeCell ref="C64:J64"/>
    <mergeCell ref="C65:J65"/>
    <mergeCell ref="A66:J66"/>
    <mergeCell ref="A67:J67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27:J27"/>
    <mergeCell ref="A28:J28"/>
    <mergeCell ref="A19:J19"/>
    <mergeCell ref="A20:J20"/>
    <mergeCell ref="A21:J21"/>
    <mergeCell ref="A22:J22"/>
    <mergeCell ref="A23:J23"/>
    <mergeCell ref="A12:J12"/>
    <mergeCell ref="A13:J13"/>
    <mergeCell ref="A24:J24"/>
    <mergeCell ref="A25:J25"/>
    <mergeCell ref="A26:J26"/>
    <mergeCell ref="A14:A18"/>
    <mergeCell ref="B14:J14"/>
    <mergeCell ref="B15:J15"/>
    <mergeCell ref="B16:J16"/>
    <mergeCell ref="B17:J17"/>
    <mergeCell ref="B18:J18"/>
    <mergeCell ref="A1:J2"/>
    <mergeCell ref="A3:J3"/>
    <mergeCell ref="A4:J4"/>
    <mergeCell ref="A5:J5"/>
    <mergeCell ref="A6:J6"/>
    <mergeCell ref="A7:J7"/>
    <mergeCell ref="A8:J8"/>
    <mergeCell ref="A9:J9"/>
    <mergeCell ref="A10:J10"/>
    <mergeCell ref="A11:J11"/>
  </mergeCells>
  <phoneticPr fontId="5"/>
  <pageMargins left="0.74803149606299213" right="0.74803149606299213" top="0.78740157480314965" bottom="0.70866141732283472" header="0.31496062992125984" footer="0.51181102362204722"/>
  <pageSetup paperSize="9" scale="83" orientation="portrait" useFirstPageNumber="1" r:id="rId1"/>
  <headerFooter>
    <oddHeader>&amp;L&amp;"ＭＳ ゴシック,標準"&amp;10 ２　令和４年度地方公営企業決算状況調査（法適用企業）
　（４）病院事業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ア　施設及び業務概況</vt:lpstr>
      <vt:lpstr>イ　損益計算書</vt:lpstr>
      <vt:lpstr>ウ　資本的収支に関する調</vt:lpstr>
      <vt:lpstr>エ　貸借対照表</vt:lpstr>
      <vt:lpstr>'ア　施設及び業務概況'!Print_Area</vt:lpstr>
      <vt:lpstr>'イ　損益計算書'!Print_Area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2024-03-06T07:36:39Z</dcterms:modified>
</cp:coreProperties>
</file>