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4_人材確保グループ\450_看護職\459_看護職員業務従事者届（R4年12月末）\24_公表（HP）\令和４年12月\"/>
    </mc:Choice>
  </mc:AlternateContent>
  <bookViews>
    <workbookView xWindow="10272" yWindow="180" windowWidth="10296" windowHeight="7872"/>
  </bookViews>
  <sheets>
    <sheet name="市町村別" sheetId="8" r:id="rId1"/>
    <sheet name="二次医療圏別" sheetId="9" state="hidden" r:id="rId2"/>
  </sheets>
  <definedNames>
    <definedName name="_xlnm._FilterDatabase" localSheetId="0" hidden="1">市町村別!$A$3:$M$5</definedName>
    <definedName name="_xlnm._FilterDatabase" localSheetId="1" hidden="1">二次医療圏別!$D$1:$D$70</definedName>
    <definedName name="_xlnm.Print_Area" localSheetId="0">市町村別!$A$1:$M$70</definedName>
    <definedName name="_xlnm.Print_Area" localSheetId="1">二次医療圏別!$A$1:$L$65</definedName>
  </definedNames>
  <calcPr calcId="162913" calcOnSave="0"/>
</workbook>
</file>

<file path=xl/calcChain.xml><?xml version="1.0" encoding="utf-8"?>
<calcChain xmlns="http://schemas.openxmlformats.org/spreadsheetml/2006/main">
  <c r="D33" i="8" l="1"/>
  <c r="F33" i="8"/>
  <c r="G33" i="8"/>
  <c r="H33" i="8"/>
  <c r="J33" i="8"/>
  <c r="K33" i="8"/>
  <c r="C33" i="8"/>
  <c r="D69" i="8"/>
  <c r="F69" i="8"/>
  <c r="G69" i="8"/>
  <c r="H69" i="8"/>
  <c r="J69" i="8"/>
  <c r="K69" i="8"/>
  <c r="C69" i="8"/>
  <c r="D58" i="8"/>
  <c r="F58" i="8"/>
  <c r="G58" i="8"/>
  <c r="H58" i="8"/>
  <c r="J58" i="8"/>
  <c r="K58" i="8"/>
  <c r="C58" i="8"/>
  <c r="D50" i="8"/>
  <c r="F50" i="8"/>
  <c r="G50" i="8"/>
  <c r="H50" i="8"/>
  <c r="J50" i="8"/>
  <c r="K50" i="8"/>
  <c r="C50" i="8"/>
  <c r="D44" i="8"/>
  <c r="F44" i="8"/>
  <c r="G44" i="8"/>
  <c r="H44" i="8"/>
  <c r="J44" i="8"/>
  <c r="K44" i="8"/>
  <c r="C44" i="8"/>
  <c r="D40" i="8"/>
  <c r="F40" i="8"/>
  <c r="G40" i="8"/>
  <c r="H40" i="8"/>
  <c r="J40" i="8"/>
  <c r="K40" i="8"/>
  <c r="C40" i="8"/>
  <c r="D29" i="8"/>
  <c r="F29" i="8"/>
  <c r="G29" i="8"/>
  <c r="H29" i="8"/>
  <c r="J29" i="8"/>
  <c r="K29" i="8"/>
  <c r="C29" i="8"/>
  <c r="K24" i="8"/>
  <c r="J24" i="8"/>
  <c r="H24" i="8"/>
  <c r="G24" i="8"/>
  <c r="F24" i="8"/>
  <c r="D24" i="8"/>
  <c r="C24" i="8"/>
  <c r="C70" i="8" s="1"/>
  <c r="H70" i="8" l="1"/>
  <c r="G70" i="8"/>
  <c r="F70" i="8"/>
  <c r="J70" i="8"/>
  <c r="D70" i="8"/>
  <c r="K70" i="8"/>
  <c r="J64" i="9"/>
  <c r="I64" i="9"/>
  <c r="G64" i="9"/>
  <c r="F64" i="9"/>
  <c r="E64" i="9"/>
  <c r="C64" i="9"/>
  <c r="B64" i="9"/>
  <c r="K63" i="9"/>
  <c r="H63" i="9"/>
  <c r="D63" i="9"/>
  <c r="K62" i="9"/>
  <c r="H62" i="9"/>
  <c r="D62" i="9"/>
  <c r="K61" i="9"/>
  <c r="H61" i="9"/>
  <c r="D61" i="9"/>
  <c r="K60" i="9"/>
  <c r="H60" i="9"/>
  <c r="D60" i="9"/>
  <c r="K59" i="9"/>
  <c r="H59" i="9"/>
  <c r="D59" i="9"/>
  <c r="K58" i="9"/>
  <c r="H58" i="9"/>
  <c r="D58" i="9"/>
  <c r="K57" i="9"/>
  <c r="H57" i="9"/>
  <c r="D57" i="9"/>
  <c r="K56" i="9"/>
  <c r="H56" i="9"/>
  <c r="D56" i="9"/>
  <c r="K55" i="9"/>
  <c r="H55" i="9"/>
  <c r="D55" i="9"/>
  <c r="K54" i="9"/>
  <c r="H54" i="9"/>
  <c r="D54" i="9"/>
  <c r="K53" i="9"/>
  <c r="H53" i="9"/>
  <c r="D53" i="9"/>
  <c r="K52" i="9"/>
  <c r="H52" i="9"/>
  <c r="D52" i="9"/>
  <c r="K51" i="9"/>
  <c r="H51" i="9"/>
  <c r="D51" i="9"/>
  <c r="K50" i="9"/>
  <c r="H50" i="9"/>
  <c r="D50" i="9"/>
  <c r="K49" i="9"/>
  <c r="H49" i="9"/>
  <c r="D49" i="9"/>
  <c r="K48" i="9"/>
  <c r="H48" i="9"/>
  <c r="D48" i="9"/>
  <c r="K47" i="9"/>
  <c r="H47" i="9"/>
  <c r="D47" i="9"/>
  <c r="K46" i="9"/>
  <c r="H46" i="9"/>
  <c r="D46" i="9"/>
  <c r="K45" i="9"/>
  <c r="H45" i="9"/>
  <c r="D45" i="9"/>
  <c r="K44" i="9"/>
  <c r="H44" i="9"/>
  <c r="D44" i="9"/>
  <c r="K43" i="9"/>
  <c r="H43" i="9"/>
  <c r="D43" i="9"/>
  <c r="K42" i="9"/>
  <c r="H42" i="9"/>
  <c r="D42" i="9"/>
  <c r="K41" i="9"/>
  <c r="H41" i="9"/>
  <c r="D41" i="9"/>
  <c r="K40" i="9"/>
  <c r="H40" i="9"/>
  <c r="D40" i="9"/>
  <c r="K39" i="9"/>
  <c r="H39" i="9"/>
  <c r="D39" i="9"/>
  <c r="K38" i="9"/>
  <c r="H38" i="9"/>
  <c r="D38" i="9"/>
  <c r="K37" i="9"/>
  <c r="H37" i="9"/>
  <c r="D37" i="9"/>
  <c r="K36" i="9"/>
  <c r="H36" i="9"/>
  <c r="D36" i="9"/>
  <c r="K35" i="9"/>
  <c r="H35" i="9"/>
  <c r="D35" i="9"/>
  <c r="K34" i="9"/>
  <c r="H34" i="9"/>
  <c r="D34" i="9"/>
  <c r="K33" i="9"/>
  <c r="H33" i="9"/>
  <c r="D33" i="9"/>
  <c r="J32" i="9"/>
  <c r="I32" i="9"/>
  <c r="G32" i="9"/>
  <c r="F32" i="9"/>
  <c r="E32" i="9"/>
  <c r="C32" i="9"/>
  <c r="B32" i="9"/>
  <c r="K31" i="9"/>
  <c r="H31" i="9"/>
  <c r="D31" i="9"/>
  <c r="K30" i="9"/>
  <c r="H30" i="9"/>
  <c r="D30" i="9"/>
  <c r="K29" i="9"/>
  <c r="H29" i="9"/>
  <c r="D29" i="9"/>
  <c r="K28" i="9"/>
  <c r="H28" i="9"/>
  <c r="D28" i="9"/>
  <c r="K27" i="9"/>
  <c r="H27" i="9"/>
  <c r="D27" i="9"/>
  <c r="L27" i="9" s="1"/>
  <c r="K26" i="9"/>
  <c r="H26" i="9"/>
  <c r="D26" i="9"/>
  <c r="K25" i="9"/>
  <c r="H25" i="9"/>
  <c r="D25" i="9"/>
  <c r="J24" i="9"/>
  <c r="J65" i="9" s="1"/>
  <c r="I24" i="9"/>
  <c r="I65" i="9" s="1"/>
  <c r="G24" i="9"/>
  <c r="F24" i="9"/>
  <c r="E24" i="9"/>
  <c r="C24" i="9"/>
  <c r="B24" i="9"/>
  <c r="K16" i="9"/>
  <c r="H16" i="9"/>
  <c r="D16" i="9"/>
  <c r="L16" i="9" s="1"/>
  <c r="K17" i="9"/>
  <c r="H17" i="9"/>
  <c r="D17" i="9"/>
  <c r="K23" i="9"/>
  <c r="H23" i="9"/>
  <c r="D23" i="9"/>
  <c r="K14" i="9"/>
  <c r="H14" i="9"/>
  <c r="D14" i="9"/>
  <c r="K11" i="9"/>
  <c r="H11" i="9"/>
  <c r="D11" i="9"/>
  <c r="K10" i="9"/>
  <c r="H10" i="9"/>
  <c r="D10" i="9"/>
  <c r="K9" i="9"/>
  <c r="H9" i="9"/>
  <c r="D9" i="9"/>
  <c r="K8" i="9"/>
  <c r="H8" i="9"/>
  <c r="D8" i="9"/>
  <c r="K21" i="9"/>
  <c r="H21" i="9"/>
  <c r="D21" i="9"/>
  <c r="L21" i="9" s="1"/>
  <c r="K20" i="9"/>
  <c r="H20" i="9"/>
  <c r="D20" i="9"/>
  <c r="K15" i="9"/>
  <c r="H15" i="9"/>
  <c r="D15" i="9"/>
  <c r="K13" i="9"/>
  <c r="H13" i="9"/>
  <c r="D13" i="9"/>
  <c r="K22" i="9"/>
  <c r="H22" i="9"/>
  <c r="D22" i="9"/>
  <c r="K19" i="9"/>
  <c r="H19" i="9"/>
  <c r="D19" i="9"/>
  <c r="K18" i="9"/>
  <c r="H18" i="9"/>
  <c r="D18" i="9"/>
  <c r="K12" i="9"/>
  <c r="H12" i="9"/>
  <c r="D12" i="9"/>
  <c r="K7" i="9"/>
  <c r="H7" i="9"/>
  <c r="D7" i="9"/>
  <c r="K6" i="9"/>
  <c r="H6" i="9"/>
  <c r="D6" i="9"/>
  <c r="F65" i="9" l="1"/>
  <c r="L19" i="9"/>
  <c r="L30" i="9"/>
  <c r="L10" i="9"/>
  <c r="L40" i="9"/>
  <c r="L48" i="9"/>
  <c r="G65" i="9"/>
  <c r="B65" i="9"/>
  <c r="L12" i="9"/>
  <c r="L23" i="9"/>
  <c r="L15" i="9"/>
  <c r="L22" i="9"/>
  <c r="L11" i="9"/>
  <c r="L56" i="9"/>
  <c r="K64" i="9"/>
  <c r="L18" i="9"/>
  <c r="L26" i="9"/>
  <c r="K32" i="9"/>
  <c r="K24" i="9"/>
  <c r="L13" i="9"/>
  <c r="L9" i="9"/>
  <c r="L7" i="9"/>
  <c r="L33" i="9"/>
  <c r="D64" i="9"/>
  <c r="L41" i="9"/>
  <c r="L49" i="9"/>
  <c r="L57" i="9"/>
  <c r="L8" i="9"/>
  <c r="H32" i="9"/>
  <c r="L35" i="9"/>
  <c r="L43" i="9"/>
  <c r="L51" i="9"/>
  <c r="L59" i="9"/>
  <c r="L29" i="9"/>
  <c r="L20" i="9"/>
  <c r="L38" i="9"/>
  <c r="L46" i="9"/>
  <c r="L54" i="9"/>
  <c r="L62" i="9"/>
  <c r="L36" i="9"/>
  <c r="L44" i="9"/>
  <c r="L52" i="9"/>
  <c r="L60" i="9"/>
  <c r="D32" i="9"/>
  <c r="L39" i="9"/>
  <c r="L47" i="9"/>
  <c r="L55" i="9"/>
  <c r="L63" i="9"/>
  <c r="D24" i="9"/>
  <c r="L17" i="9"/>
  <c r="C65" i="9"/>
  <c r="L28" i="9"/>
  <c r="L34" i="9"/>
  <c r="L42" i="9"/>
  <c r="L50" i="9"/>
  <c r="L58" i="9"/>
  <c r="H24" i="9"/>
  <c r="L14" i="9"/>
  <c r="E65" i="9"/>
  <c r="L31" i="9"/>
  <c r="L37" i="9"/>
  <c r="L45" i="9"/>
  <c r="L53" i="9"/>
  <c r="L61" i="9"/>
  <c r="L6" i="9"/>
  <c r="H64" i="9"/>
  <c r="L25" i="9"/>
  <c r="L25" i="8"/>
  <c r="D65" i="9" l="1"/>
  <c r="K65" i="9"/>
  <c r="H65" i="9"/>
  <c r="L64" i="9"/>
  <c r="L32" i="9"/>
  <c r="L65" i="9" s="1"/>
  <c r="L24" i="9"/>
  <c r="E6" i="8"/>
  <c r="M6" i="8" s="1"/>
  <c r="I6" i="8"/>
  <c r="L6" i="8"/>
  <c r="E7" i="8"/>
  <c r="I7" i="8"/>
  <c r="L7" i="8"/>
  <c r="E8" i="8"/>
  <c r="I8" i="8"/>
  <c r="L8" i="8"/>
  <c r="E9" i="8"/>
  <c r="I9" i="8"/>
  <c r="L9" i="8"/>
  <c r="E10" i="8"/>
  <c r="I10" i="8"/>
  <c r="L10" i="8"/>
  <c r="E11" i="8"/>
  <c r="I11" i="8"/>
  <c r="L11" i="8"/>
  <c r="E12" i="8"/>
  <c r="I12" i="8"/>
  <c r="L12" i="8"/>
  <c r="E13" i="8"/>
  <c r="I13" i="8"/>
  <c r="L13" i="8"/>
  <c r="E14" i="8"/>
  <c r="I14" i="8"/>
  <c r="L14" i="8"/>
  <c r="E15" i="8"/>
  <c r="I15" i="8"/>
  <c r="L15" i="8"/>
  <c r="E16" i="8"/>
  <c r="I16" i="8"/>
  <c r="L16" i="8"/>
  <c r="E17" i="8"/>
  <c r="I17" i="8"/>
  <c r="L17" i="8"/>
  <c r="E18" i="8"/>
  <c r="I18" i="8"/>
  <c r="L18" i="8"/>
  <c r="E19" i="8"/>
  <c r="I19" i="8"/>
  <c r="L19" i="8"/>
  <c r="E20" i="8"/>
  <c r="I20" i="8"/>
  <c r="L20" i="8"/>
  <c r="E21" i="8"/>
  <c r="I21" i="8"/>
  <c r="L21" i="8"/>
  <c r="E22" i="8"/>
  <c r="I22" i="8"/>
  <c r="L22" i="8"/>
  <c r="E23" i="8"/>
  <c r="I23" i="8"/>
  <c r="L23" i="8"/>
  <c r="E30" i="8"/>
  <c r="I30" i="8"/>
  <c r="L30" i="8"/>
  <c r="L33" i="8" s="1"/>
  <c r="E31" i="8"/>
  <c r="I31" i="8"/>
  <c r="L31" i="8"/>
  <c r="E32" i="8"/>
  <c r="I32" i="8"/>
  <c r="L32" i="8"/>
  <c r="E25" i="8"/>
  <c r="I25" i="8"/>
  <c r="E26" i="8"/>
  <c r="I26" i="8"/>
  <c r="L26" i="8"/>
  <c r="E27" i="8"/>
  <c r="I27" i="8"/>
  <c r="L27" i="8"/>
  <c r="E28" i="8"/>
  <c r="I28" i="8"/>
  <c r="L28" i="8"/>
  <c r="E34" i="8"/>
  <c r="L29" i="8" l="1"/>
  <c r="E29" i="8"/>
  <c r="I33" i="8"/>
  <c r="I29" i="8"/>
  <c r="E33" i="8"/>
  <c r="L24" i="8"/>
  <c r="I24" i="8"/>
  <c r="E24" i="8"/>
  <c r="L57" i="8" l="1"/>
  <c r="I57" i="8"/>
  <c r="E57" i="8"/>
  <c r="L56" i="8"/>
  <c r="I56" i="8"/>
  <c r="E56" i="8"/>
  <c r="L68" i="8"/>
  <c r="I68" i="8"/>
  <c r="E68" i="8"/>
  <c r="L67" i="8"/>
  <c r="I67" i="8"/>
  <c r="E67" i="8"/>
  <c r="L66" i="8"/>
  <c r="I66" i="8"/>
  <c r="E66" i="8"/>
  <c r="L65" i="8"/>
  <c r="I65" i="8"/>
  <c r="E65" i="8"/>
  <c r="L64" i="8"/>
  <c r="I64" i="8"/>
  <c r="E64" i="8"/>
  <c r="L63" i="8"/>
  <c r="I63" i="8"/>
  <c r="E63" i="8"/>
  <c r="L62" i="8"/>
  <c r="I62" i="8"/>
  <c r="E62" i="8"/>
  <c r="L61" i="8"/>
  <c r="I61" i="8"/>
  <c r="E61" i="8"/>
  <c r="L49" i="8"/>
  <c r="I49" i="8"/>
  <c r="E49" i="8"/>
  <c r="L48" i="8"/>
  <c r="I48" i="8"/>
  <c r="E48" i="8"/>
  <c r="L43" i="8"/>
  <c r="I43" i="8"/>
  <c r="E43" i="8"/>
  <c r="L39" i="8"/>
  <c r="I39" i="8"/>
  <c r="E39" i="8"/>
  <c r="L55" i="8"/>
  <c r="I55" i="8"/>
  <c r="E55" i="8"/>
  <c r="L60" i="8"/>
  <c r="I60" i="8"/>
  <c r="E60" i="8"/>
  <c r="L54" i="8"/>
  <c r="I54" i="8"/>
  <c r="E54" i="8"/>
  <c r="L53" i="8"/>
  <c r="I53" i="8"/>
  <c r="E53" i="8"/>
  <c r="L47" i="8"/>
  <c r="I47" i="8"/>
  <c r="E47" i="8"/>
  <c r="L52" i="8"/>
  <c r="I52" i="8"/>
  <c r="E52" i="8"/>
  <c r="L51" i="8"/>
  <c r="L58" i="8" s="1"/>
  <c r="I51" i="8"/>
  <c r="E51" i="8"/>
  <c r="L46" i="8"/>
  <c r="I46" i="8"/>
  <c r="E46" i="8"/>
  <c r="L38" i="8"/>
  <c r="I38" i="8"/>
  <c r="E38" i="8"/>
  <c r="L37" i="8"/>
  <c r="I37" i="8"/>
  <c r="E37" i="8"/>
  <c r="L42" i="8"/>
  <c r="I42" i="8"/>
  <c r="E42" i="8"/>
  <c r="L59" i="8"/>
  <c r="I59" i="8"/>
  <c r="E59" i="8"/>
  <c r="L36" i="8"/>
  <c r="I36" i="8"/>
  <c r="E36" i="8"/>
  <c r="L45" i="8"/>
  <c r="I45" i="8"/>
  <c r="E45" i="8"/>
  <c r="E50" i="8" s="1"/>
  <c r="L41" i="8"/>
  <c r="L44" i="8" s="1"/>
  <c r="I41" i="8"/>
  <c r="I44" i="8" s="1"/>
  <c r="E41" i="8"/>
  <c r="E44" i="8" s="1"/>
  <c r="L35" i="8"/>
  <c r="I35" i="8"/>
  <c r="E35" i="8"/>
  <c r="L34" i="8"/>
  <c r="I34" i="8"/>
  <c r="L40" i="8" l="1"/>
  <c r="E58" i="8"/>
  <c r="I58" i="8"/>
  <c r="E69" i="8"/>
  <c r="L69" i="8"/>
  <c r="I50" i="8"/>
  <c r="I70" i="8" s="1"/>
  <c r="I69" i="8"/>
  <c r="E40" i="8"/>
  <c r="E70" i="8" s="1"/>
  <c r="L50" i="8"/>
  <c r="I40" i="8"/>
  <c r="M46" i="8"/>
  <c r="M53" i="8"/>
  <c r="M39" i="8"/>
  <c r="M57" i="8"/>
  <c r="M56" i="8"/>
  <c r="M68" i="8"/>
  <c r="M67" i="8"/>
  <c r="M66" i="8"/>
  <c r="M65" i="8"/>
  <c r="M64" i="8"/>
  <c r="M63" i="8"/>
  <c r="M62" i="8"/>
  <c r="M61" i="8"/>
  <c r="M49" i="8"/>
  <c r="M48" i="8"/>
  <c r="M43" i="8"/>
  <c r="M55" i="8"/>
  <c r="M60" i="8"/>
  <c r="M54" i="8"/>
  <c r="M47" i="8"/>
  <c r="M52" i="8"/>
  <c r="M51" i="8"/>
  <c r="M38" i="8"/>
  <c r="M37" i="8"/>
  <c r="M42" i="8"/>
  <c r="M59" i="8"/>
  <c r="M36" i="8"/>
  <c r="M45" i="8"/>
  <c r="M41" i="8"/>
  <c r="M44" i="8" s="1"/>
  <c r="M35" i="8"/>
  <c r="M34" i="8"/>
  <c r="M28" i="8"/>
  <c r="M27" i="8"/>
  <c r="M26" i="8"/>
  <c r="M25" i="8"/>
  <c r="M32" i="8"/>
  <c r="M31" i="8"/>
  <c r="M30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L70" i="8" l="1"/>
  <c r="M29" i="8"/>
  <c r="M33" i="8"/>
  <c r="M58" i="8"/>
  <c r="M50" i="8"/>
  <c r="M69" i="8"/>
  <c r="M40" i="8"/>
  <c r="M24" i="8"/>
  <c r="M70" i="8" s="1"/>
</calcChain>
</file>

<file path=xl/sharedStrings.xml><?xml version="1.0" encoding="utf-8"?>
<sst xmlns="http://schemas.openxmlformats.org/spreadsheetml/2006/main" count="171" uniqueCount="90">
  <si>
    <t>川崎市計</t>
    <rPh sb="0" eb="3">
      <t>カワサキシ</t>
    </rPh>
    <rPh sb="3" eb="4">
      <t>ケイ</t>
    </rPh>
    <phoneticPr fontId="4"/>
  </si>
  <si>
    <t>横須賀市</t>
    <rPh sb="0" eb="4">
      <t>ヨコスカシ</t>
    </rPh>
    <phoneticPr fontId="4"/>
  </si>
  <si>
    <t>相模原市</t>
    <rPh sb="0" eb="4">
      <t>サガミハラシ</t>
    </rPh>
    <phoneticPr fontId="4"/>
  </si>
  <si>
    <t>横浜市計</t>
    <rPh sb="0" eb="3">
      <t>ヨコハマシ</t>
    </rPh>
    <rPh sb="3" eb="4">
      <t>ケイ</t>
    </rPh>
    <phoneticPr fontId="4"/>
  </si>
  <si>
    <t>県域計</t>
    <rPh sb="0" eb="2">
      <t>ケンイキ</t>
    </rPh>
    <rPh sb="2" eb="3">
      <t>ケイ</t>
    </rPh>
    <phoneticPr fontId="4"/>
  </si>
  <si>
    <t>業務従事者届による市区町村別就業者数</t>
    <phoneticPr fontId="4"/>
  </si>
  <si>
    <t>鶴見区</t>
    <rPh sb="0" eb="2">
      <t>ツルミ</t>
    </rPh>
    <rPh sb="2" eb="3">
      <t>ク</t>
    </rPh>
    <phoneticPr fontId="4"/>
  </si>
  <si>
    <t>神奈川区</t>
    <rPh sb="0" eb="3">
      <t>カナガワ</t>
    </rPh>
    <rPh sb="3" eb="4">
      <t>ク</t>
    </rPh>
    <phoneticPr fontId="4"/>
  </si>
  <si>
    <t>西区</t>
    <rPh sb="0" eb="1">
      <t>ニシ</t>
    </rPh>
    <rPh sb="1" eb="2">
      <t>ク</t>
    </rPh>
    <phoneticPr fontId="4"/>
  </si>
  <si>
    <t>中区</t>
    <rPh sb="0" eb="1">
      <t>ナカ</t>
    </rPh>
    <rPh sb="1" eb="2">
      <t>ク</t>
    </rPh>
    <phoneticPr fontId="4"/>
  </si>
  <si>
    <t>南区</t>
    <rPh sb="0" eb="1">
      <t>ミナミ</t>
    </rPh>
    <rPh sb="1" eb="2">
      <t>ク</t>
    </rPh>
    <phoneticPr fontId="4"/>
  </si>
  <si>
    <t>保土ヶ谷区</t>
    <rPh sb="0" eb="4">
      <t>ホドガヤ</t>
    </rPh>
    <rPh sb="4" eb="5">
      <t>ク</t>
    </rPh>
    <phoneticPr fontId="4"/>
  </si>
  <si>
    <t>磯子区</t>
    <rPh sb="0" eb="2">
      <t>イソゴ</t>
    </rPh>
    <rPh sb="2" eb="3">
      <t>ク</t>
    </rPh>
    <phoneticPr fontId="4"/>
  </si>
  <si>
    <t>金沢区</t>
    <rPh sb="0" eb="2">
      <t>カナザワ</t>
    </rPh>
    <rPh sb="2" eb="3">
      <t>ク</t>
    </rPh>
    <phoneticPr fontId="4"/>
  </si>
  <si>
    <t>港北区</t>
    <rPh sb="0" eb="2">
      <t>コウホク</t>
    </rPh>
    <rPh sb="2" eb="3">
      <t>ク</t>
    </rPh>
    <phoneticPr fontId="4"/>
  </si>
  <si>
    <t>戸塚区</t>
    <rPh sb="0" eb="2">
      <t>トツカ</t>
    </rPh>
    <rPh sb="2" eb="3">
      <t>ク</t>
    </rPh>
    <phoneticPr fontId="4"/>
  </si>
  <si>
    <t>港南区</t>
    <rPh sb="0" eb="2">
      <t>コウナン</t>
    </rPh>
    <rPh sb="2" eb="3">
      <t>ク</t>
    </rPh>
    <phoneticPr fontId="4"/>
  </si>
  <si>
    <t>旭区</t>
    <rPh sb="0" eb="1">
      <t>アサヒ</t>
    </rPh>
    <rPh sb="1" eb="2">
      <t>ク</t>
    </rPh>
    <phoneticPr fontId="4"/>
  </si>
  <si>
    <t>緑区</t>
    <rPh sb="0" eb="1">
      <t>ミドリ</t>
    </rPh>
    <rPh sb="1" eb="2">
      <t>ク</t>
    </rPh>
    <phoneticPr fontId="4"/>
  </si>
  <si>
    <t>瀬谷区</t>
    <rPh sb="0" eb="2">
      <t>セヤ</t>
    </rPh>
    <rPh sb="2" eb="3">
      <t>ク</t>
    </rPh>
    <phoneticPr fontId="4"/>
  </si>
  <si>
    <t>栄区</t>
    <rPh sb="0" eb="1">
      <t>サカエ</t>
    </rPh>
    <rPh sb="1" eb="2">
      <t>ク</t>
    </rPh>
    <phoneticPr fontId="4"/>
  </si>
  <si>
    <t>泉区</t>
    <rPh sb="0" eb="1">
      <t>イズミ</t>
    </rPh>
    <rPh sb="1" eb="2">
      <t>ク</t>
    </rPh>
    <phoneticPr fontId="4"/>
  </si>
  <si>
    <t>青葉区</t>
    <rPh sb="0" eb="2">
      <t>アオバ</t>
    </rPh>
    <rPh sb="2" eb="3">
      <t>ク</t>
    </rPh>
    <phoneticPr fontId="4"/>
  </si>
  <si>
    <t>都筑区</t>
    <rPh sb="0" eb="2">
      <t>ツヅキ</t>
    </rPh>
    <rPh sb="2" eb="3">
      <t>ク</t>
    </rPh>
    <phoneticPr fontId="4"/>
  </si>
  <si>
    <t>川崎区</t>
    <rPh sb="0" eb="2">
      <t>カワサキ</t>
    </rPh>
    <rPh sb="2" eb="3">
      <t>ク</t>
    </rPh>
    <phoneticPr fontId="4"/>
  </si>
  <si>
    <t>幸区</t>
    <rPh sb="0" eb="1">
      <t>サイワイ</t>
    </rPh>
    <rPh sb="1" eb="2">
      <t>ク</t>
    </rPh>
    <phoneticPr fontId="4"/>
  </si>
  <si>
    <t>中原区</t>
    <rPh sb="0" eb="2">
      <t>ナカハラ</t>
    </rPh>
    <rPh sb="2" eb="3">
      <t>ク</t>
    </rPh>
    <phoneticPr fontId="4"/>
  </si>
  <si>
    <t>高津区</t>
    <rPh sb="0" eb="2">
      <t>タカツ</t>
    </rPh>
    <rPh sb="2" eb="3">
      <t>ク</t>
    </rPh>
    <phoneticPr fontId="4"/>
  </si>
  <si>
    <t>多摩区</t>
    <rPh sb="0" eb="2">
      <t>タマ</t>
    </rPh>
    <rPh sb="2" eb="3">
      <t>ク</t>
    </rPh>
    <phoneticPr fontId="4"/>
  </si>
  <si>
    <t>宮前区</t>
    <rPh sb="0" eb="2">
      <t>ミヤマエ</t>
    </rPh>
    <rPh sb="2" eb="3">
      <t>ク</t>
    </rPh>
    <phoneticPr fontId="4"/>
  </si>
  <si>
    <t>麻生区</t>
    <rPh sb="0" eb="2">
      <t>アサオ</t>
    </rPh>
    <rPh sb="2" eb="3">
      <t>ク</t>
    </rPh>
    <phoneticPr fontId="4"/>
  </si>
  <si>
    <t>藤沢市</t>
    <rPh sb="0" eb="2">
      <t>フジサワ</t>
    </rPh>
    <rPh sb="2" eb="3">
      <t>シ</t>
    </rPh>
    <phoneticPr fontId="4"/>
  </si>
  <si>
    <t>平塚市</t>
    <rPh sb="0" eb="2">
      <t>ヒラツカ</t>
    </rPh>
    <rPh sb="2" eb="3">
      <t>シ</t>
    </rPh>
    <phoneticPr fontId="4"/>
  </si>
  <si>
    <t>鎌倉市</t>
    <rPh sb="0" eb="2">
      <t>カマクラ</t>
    </rPh>
    <rPh sb="2" eb="3">
      <t>シ</t>
    </rPh>
    <phoneticPr fontId="4"/>
  </si>
  <si>
    <t>小田原市</t>
    <rPh sb="0" eb="3">
      <t>オダワラ</t>
    </rPh>
    <rPh sb="3" eb="4">
      <t>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</si>
  <si>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</si>
  <si>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</si>
  <si>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ハダノ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</si>
  <si>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</si>
  <si>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</si>
  <si>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</si>
  <si>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</si>
  <si>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</si>
  <si>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</si>
  <si>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</si>
  <si>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</si>
  <si>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</si>
  <si>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</si>
  <si>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</si>
  <si>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2">
      <t>ナカイ</t>
    </rPh>
    <rPh sb="2" eb="3">
      <t>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</si>
  <si>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</si>
  <si>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</si>
  <si>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2">
      <t>ヤマキタ</t>
    </rPh>
    <rPh sb="2" eb="3">
      <t>マチ</t>
    </rPh>
    <phoneticPr fontId="4"/>
  </si>
  <si>
    <t>開成町</t>
    <rPh sb="0" eb="2">
      <t>カイセイ</t>
    </rPh>
    <rPh sb="2" eb="3">
      <t>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</si>
  <si>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</si>
  <si>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</si>
  <si>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</si>
  <si>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</si>
  <si>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</si>
  <si>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合計</t>
    <rPh sb="0" eb="2">
      <t>ゴウケイ</t>
    </rPh>
    <phoneticPr fontId="4"/>
  </si>
  <si>
    <t>市区町村</t>
    <rPh sb="0" eb="2">
      <t>シク</t>
    </rPh>
    <rPh sb="2" eb="4">
      <t>チョウソン</t>
    </rPh>
    <phoneticPr fontId="4"/>
  </si>
  <si>
    <t>(単位:人)</t>
    <rPh sb="1" eb="3">
      <t>タンイ</t>
    </rPh>
    <rPh sb="4" eb="5">
      <t>ニン</t>
    </rPh>
    <phoneticPr fontId="4"/>
  </si>
  <si>
    <t>茅ヶ崎市
（含寒川町）</t>
    <rPh sb="0" eb="3">
      <t>チガサキ</t>
    </rPh>
    <rPh sb="3" eb="4">
      <t>シ</t>
    </rPh>
    <rPh sb="6" eb="7">
      <t>フク</t>
    </rPh>
    <rPh sb="7" eb="10">
      <t>サムカワマチ</t>
    </rPh>
    <phoneticPr fontId="4"/>
  </si>
  <si>
    <t>（実人員）H30.12.31現在</t>
    <rPh sb="1" eb="2">
      <t>ジツ</t>
    </rPh>
    <rPh sb="2" eb="3">
      <t>ジン</t>
    </rPh>
    <rPh sb="3" eb="4">
      <t>イン</t>
    </rPh>
    <rPh sb="14" eb="16">
      <t>ゲンザイ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</si>
  <si>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</si>
  <si>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</si>
  <si>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</si>
  <si>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保健師（４３）</t>
    <rPh sb="0" eb="3">
      <t>ホケンシ</t>
    </rPh>
    <phoneticPr fontId="4"/>
  </si>
  <si>
    <t>助産師（４４）</t>
    <rPh sb="0" eb="3">
      <t>ジョサンシ</t>
    </rPh>
    <phoneticPr fontId="4"/>
  </si>
  <si>
    <t>看護師（４５）</t>
    <rPh sb="0" eb="3">
      <t>カンゴシ</t>
    </rPh>
    <phoneticPr fontId="4"/>
  </si>
  <si>
    <t>准看護師（４６）</t>
    <rPh sb="0" eb="1">
      <t>ジュン</t>
    </rPh>
    <rPh sb="1" eb="4">
      <t>カンゴシ</t>
    </rPh>
    <phoneticPr fontId="4"/>
  </si>
  <si>
    <t>茅ヶ崎市</t>
    <rPh sb="0" eb="3">
      <t>チガサキ</t>
    </rPh>
    <rPh sb="3" eb="4">
      <t>シ</t>
    </rPh>
    <phoneticPr fontId="4"/>
  </si>
  <si>
    <t>川崎北部</t>
    <rPh sb="0" eb="2">
      <t>カワサキ</t>
    </rPh>
    <rPh sb="2" eb="4">
      <t>ホクブ</t>
    </rPh>
    <phoneticPr fontId="4"/>
  </si>
  <si>
    <t>横須賀三浦</t>
    <rPh sb="0" eb="3">
      <t>ヨコスカ</t>
    </rPh>
    <rPh sb="3" eb="5">
      <t>ミウラ</t>
    </rPh>
    <phoneticPr fontId="4"/>
  </si>
  <si>
    <t>湘南東部</t>
    <rPh sb="0" eb="2">
      <t>ショウナン</t>
    </rPh>
    <rPh sb="2" eb="4">
      <t>トウブ</t>
    </rPh>
    <phoneticPr fontId="4"/>
  </si>
  <si>
    <t>湘南西部</t>
    <rPh sb="0" eb="2">
      <t>ショウナン</t>
    </rPh>
    <rPh sb="2" eb="4">
      <t>セイブ</t>
    </rPh>
    <phoneticPr fontId="4"/>
  </si>
  <si>
    <t>県央</t>
    <rPh sb="0" eb="2">
      <t>ケンオウ</t>
    </rPh>
    <phoneticPr fontId="4"/>
  </si>
  <si>
    <t>県西</t>
    <rPh sb="0" eb="2">
      <t>ケンセイ</t>
    </rPh>
    <phoneticPr fontId="4"/>
  </si>
  <si>
    <t>全県合計</t>
    <rPh sb="0" eb="2">
      <t>ゼンケン</t>
    </rPh>
    <rPh sb="2" eb="4">
      <t>ゴウケイ</t>
    </rPh>
    <phoneticPr fontId="4"/>
  </si>
  <si>
    <t>2次保健医療圏</t>
    <rPh sb="1" eb="2">
      <t>ジ</t>
    </rPh>
    <rPh sb="2" eb="4">
      <t>ホケン</t>
    </rPh>
    <rPh sb="4" eb="6">
      <t>イリョウ</t>
    </rPh>
    <rPh sb="6" eb="7">
      <t>ケン</t>
    </rPh>
    <phoneticPr fontId="4"/>
  </si>
  <si>
    <t>小計</t>
    <rPh sb="0" eb="2">
      <t>ショウケイ</t>
    </rPh>
    <phoneticPr fontId="4"/>
  </si>
  <si>
    <t>川崎南部</t>
    <rPh sb="0" eb="2">
      <t>カワサキ</t>
    </rPh>
    <rPh sb="2" eb="4">
      <t>ナンブ</t>
    </rPh>
    <phoneticPr fontId="4"/>
  </si>
  <si>
    <t>相模原</t>
    <rPh sb="0" eb="3">
      <t>サガミハラ</t>
    </rPh>
    <phoneticPr fontId="4"/>
  </si>
  <si>
    <t>横浜</t>
    <rPh sb="0" eb="2">
      <t>ヨコハマ</t>
    </rPh>
    <phoneticPr fontId="4"/>
  </si>
  <si>
    <t>小計</t>
    <rPh sb="0" eb="2">
      <t>ショウケイ</t>
    </rPh>
    <phoneticPr fontId="4"/>
  </si>
  <si>
    <t>保健師</t>
    <rPh sb="0" eb="3">
      <t>ホケンシ</t>
    </rPh>
    <phoneticPr fontId="4"/>
  </si>
  <si>
    <t>助産師</t>
    <rPh sb="0" eb="3">
      <t>ジョサンシ</t>
    </rPh>
    <phoneticPr fontId="4"/>
  </si>
  <si>
    <t>看護師</t>
    <rPh sb="0" eb="3">
      <t>カンゴシ</t>
    </rPh>
    <phoneticPr fontId="4"/>
  </si>
  <si>
    <t>准看護師</t>
    <rPh sb="0" eb="1">
      <t>ジュン</t>
    </rPh>
    <rPh sb="1" eb="4">
      <t>カンゴシ</t>
    </rPh>
    <phoneticPr fontId="4"/>
  </si>
  <si>
    <t>（実人員）R4.12.31現在</t>
    <rPh sb="1" eb="2">
      <t>ジツ</t>
    </rPh>
    <rPh sb="2" eb="3">
      <t>ジン</t>
    </rPh>
    <rPh sb="3" eb="4">
      <t>イン</t>
    </rPh>
    <rPh sb="13" eb="15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</si>
</sst>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7">
    <xf numFmtId="0" fontId="0" fillId="0" borderId="0" xfId="0"/>
    <xf numFmtId="38" fontId="3" fillId="0" borderId="0" xfId="1" applyFont="1" applyAlignment="1">
      <alignment vertical="center"/>
    </xf>
    <xf numFmtId="176" fontId="2" fillId="0" borderId="6" xfId="1" applyNumberFormat="1" applyFont="1" applyFill="1" applyBorder="1" applyAlignment="1">
      <alignment vertical="center" shrinkToFit="1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horizontal="right" vertical="center" shrinkToFit="1"/>
    </xf>
    <xf numFmtId="176" fontId="2" fillId="0" borderId="9" xfId="1" applyNumberFormat="1" applyFont="1" applyFill="1" applyBorder="1" applyAlignment="1">
      <alignment vertical="center" shrinkToFit="1"/>
    </xf>
    <xf numFmtId="176" fontId="2" fillId="0" borderId="17" xfId="1" applyNumberFormat="1" applyFont="1" applyFill="1" applyBorder="1" applyAlignment="1">
      <alignment vertical="center" shrinkToFit="1"/>
    </xf>
    <xf numFmtId="176" fontId="2" fillId="0" borderId="18" xfId="1" applyNumberFormat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176" fontId="2" fillId="0" borderId="21" xfId="1" applyNumberFormat="1" applyFont="1" applyFill="1" applyBorder="1" applyAlignment="1">
      <alignment vertical="center" shrinkToFit="1"/>
    </xf>
    <xf numFmtId="176" fontId="2" fillId="0" borderId="22" xfId="1" applyNumberFormat="1" applyFont="1" applyFill="1" applyBorder="1" applyAlignment="1">
      <alignment vertical="center" shrinkToFit="1"/>
    </xf>
    <xf numFmtId="176" fontId="2" fillId="0" borderId="20" xfId="1" applyNumberFormat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176" fontId="2" fillId="0" borderId="19" xfId="1" applyNumberFormat="1" applyFont="1" applyFill="1" applyBorder="1" applyAlignment="1">
      <alignment vertical="center" shrinkToFit="1"/>
    </xf>
    <xf numFmtId="176" fontId="2" fillId="0" borderId="12" xfId="1" applyNumberFormat="1" applyFont="1" applyFill="1" applyBorder="1" applyAlignment="1">
      <alignment vertical="center" shrinkToFit="1"/>
    </xf>
    <xf numFmtId="176" fontId="2" fillId="0" borderId="4" xfId="1" applyNumberFormat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176" fontId="2" fillId="0" borderId="15" xfId="1" applyNumberFormat="1" applyFont="1" applyFill="1" applyBorder="1" applyAlignment="1">
      <alignment vertical="center" shrinkToFit="1"/>
    </xf>
    <xf numFmtId="176" fontId="2" fillId="0" borderId="23" xfId="1" applyNumberFormat="1" applyFont="1" applyFill="1" applyBorder="1" applyAlignment="1">
      <alignment vertical="center" shrinkToFit="1"/>
    </xf>
    <xf numFmtId="176" fontId="2" fillId="0" borderId="11" xfId="1" applyNumberFormat="1" applyFont="1" applyFill="1" applyBorder="1" applyAlignment="1">
      <alignment vertical="center" shrinkToFit="1"/>
    </xf>
    <xf numFmtId="176" fontId="2" fillId="0" borderId="24" xfId="1" applyNumberFormat="1" applyFont="1" applyFill="1" applyBorder="1" applyAlignment="1">
      <alignment vertical="center" shrinkToFit="1"/>
    </xf>
    <xf numFmtId="176" fontId="2" fillId="0" borderId="25" xfId="1" applyNumberFormat="1" applyFont="1" applyFill="1" applyBorder="1" applyAlignment="1">
      <alignment vertical="center" shrinkToFit="1"/>
    </xf>
    <xf numFmtId="38" fontId="3" fillId="0" borderId="23" xfId="1" applyFont="1" applyFill="1" applyBorder="1" applyAlignment="1">
      <alignment vertical="center" shrinkToFit="1"/>
    </xf>
    <xf numFmtId="38" fontId="3" fillId="0" borderId="7" xfId="1" applyFont="1" applyFill="1" applyBorder="1" applyAlignment="1">
      <alignment vertical="center" shrinkToFit="1"/>
    </xf>
    <xf numFmtId="176" fontId="2" fillId="0" borderId="27" xfId="1" applyNumberFormat="1" applyFont="1" applyFill="1" applyBorder="1" applyAlignment="1">
      <alignment vertical="center" shrinkToFit="1"/>
    </xf>
    <xf numFmtId="38" fontId="5" fillId="0" borderId="0" xfId="1" applyFont="1" applyAlignment="1">
      <alignment vertical="center"/>
    </xf>
    <xf numFmtId="176" fontId="2" fillId="2" borderId="2" xfId="1" applyNumberFormat="1" applyFont="1" applyFill="1" applyBorder="1" applyAlignment="1">
      <alignment vertical="center" shrinkToFit="1"/>
    </xf>
    <xf numFmtId="176" fontId="2" fillId="2" borderId="9" xfId="1" applyNumberFormat="1" applyFont="1" applyFill="1" applyBorder="1" applyAlignment="1">
      <alignment vertical="center" shrinkToFit="1"/>
    </xf>
    <xf numFmtId="176" fontId="2" fillId="2" borderId="28" xfId="1" applyNumberFormat="1" applyFont="1" applyFill="1" applyBorder="1" applyAlignment="1">
      <alignment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176" fontId="6" fillId="0" borderId="13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176" fontId="2" fillId="0" borderId="10" xfId="1" applyNumberFormat="1" applyFont="1" applyFill="1" applyBorder="1" applyAlignment="1">
      <alignment vertical="center" shrinkToFit="1"/>
    </xf>
    <xf numFmtId="176" fontId="2" fillId="0" borderId="16" xfId="1" applyNumberFormat="1" applyFont="1" applyFill="1" applyBorder="1" applyAlignment="1">
      <alignment vertical="center" shrinkToFit="1"/>
    </xf>
    <xf numFmtId="176" fontId="2" fillId="0" borderId="26" xfId="1" applyNumberFormat="1" applyFont="1" applyFill="1" applyBorder="1" applyAlignment="1">
      <alignment vertical="center" shrinkToFit="1"/>
    </xf>
    <xf numFmtId="176" fontId="2" fillId="0" borderId="2" xfId="1" applyNumberFormat="1" applyFont="1" applyFill="1" applyBorder="1" applyAlignment="1">
      <alignment vertical="center" shrinkToFit="1"/>
    </xf>
    <xf numFmtId="176" fontId="2" fillId="0" borderId="28" xfId="1" applyNumberFormat="1" applyFont="1" applyFill="1" applyBorder="1" applyAlignment="1">
      <alignment vertical="center" shrinkToFit="1"/>
    </xf>
    <xf numFmtId="38" fontId="3" fillId="3" borderId="6" xfId="1" applyFont="1" applyFill="1" applyBorder="1" applyAlignment="1">
      <alignment vertical="center" shrinkToFit="1"/>
    </xf>
    <xf numFmtId="38" fontId="3" fillId="3" borderId="8" xfId="1" applyFont="1" applyFill="1" applyBorder="1" applyAlignment="1">
      <alignment vertical="center" shrinkToFit="1"/>
    </xf>
    <xf numFmtId="38" fontId="3" fillId="3" borderId="18" xfId="1" applyFont="1" applyFill="1" applyBorder="1" applyAlignment="1">
      <alignment vertical="center" shrinkToFit="1"/>
    </xf>
    <xf numFmtId="38" fontId="3" fillId="3" borderId="6" xfId="1" applyFont="1" applyFill="1" applyBorder="1" applyAlignment="1">
      <alignment horizontal="center" vertical="center" shrinkToFit="1"/>
    </xf>
    <xf numFmtId="38" fontId="3" fillId="4" borderId="4" xfId="1" applyFont="1" applyFill="1" applyBorder="1" applyAlignment="1">
      <alignment vertical="center" wrapText="1" shrinkToFit="1"/>
    </xf>
    <xf numFmtId="176" fontId="2" fillId="4" borderId="21" xfId="1" applyNumberFormat="1" applyFont="1" applyFill="1" applyBorder="1" applyAlignment="1">
      <alignment vertical="center" shrinkToFit="1"/>
    </xf>
    <xf numFmtId="176" fontId="2" fillId="4" borderId="22" xfId="1" applyNumberFormat="1" applyFont="1" applyFill="1" applyBorder="1" applyAlignment="1">
      <alignment vertical="center" shrinkToFit="1"/>
    </xf>
    <xf numFmtId="176" fontId="2" fillId="4" borderId="20" xfId="1" applyNumberFormat="1" applyFont="1" applyFill="1" applyBorder="1" applyAlignment="1">
      <alignment vertical="center" shrinkToFit="1"/>
    </xf>
    <xf numFmtId="38" fontId="3" fillId="4" borderId="0" xfId="1" applyFont="1" applyFill="1" applyAlignment="1">
      <alignment vertical="center"/>
    </xf>
    <xf numFmtId="38" fontId="3" fillId="0" borderId="4" xfId="1" applyFont="1" applyFill="1" applyBorder="1" applyAlignment="1">
      <alignment vertical="center" wrapText="1" shrinkToFit="1"/>
    </xf>
    <xf numFmtId="38" fontId="3" fillId="5" borderId="6" xfId="1" applyFont="1" applyFill="1" applyBorder="1" applyAlignment="1">
      <alignment vertical="center" shrinkToFit="1"/>
    </xf>
    <xf numFmtId="176" fontId="2" fillId="5" borderId="2" xfId="1" applyNumberFormat="1" applyFont="1" applyFill="1" applyBorder="1" applyAlignment="1">
      <alignment vertical="center" shrinkToFit="1"/>
    </xf>
    <xf numFmtId="38" fontId="5" fillId="0" borderId="0" xfId="1" applyFont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3" fillId="0" borderId="0" xfId="1" applyFont="1" applyBorder="1" applyAlignment="1">
      <alignment vertical="center"/>
    </xf>
    <xf numFmtId="38" fontId="2" fillId="0" borderId="0" xfId="1" applyFont="1" applyFill="1" applyBorder="1" applyAlignment="1" applyProtection="1">
      <alignment horizontal="right" vertical="center" shrinkToFit="1"/>
    </xf>
    <xf numFmtId="38" fontId="3" fillId="0" borderId="0" xfId="1" applyFont="1" applyFill="1" applyBorder="1" applyAlignment="1">
      <alignment vertical="center"/>
    </xf>
    <xf numFmtId="176" fontId="2" fillId="3" borderId="6" xfId="1" applyNumberFormat="1" applyFont="1" applyFill="1" applyBorder="1" applyAlignment="1">
      <alignment vertical="center" shrinkToFit="1"/>
    </xf>
    <xf numFmtId="176" fontId="2" fillId="0" borderId="34" xfId="1" applyNumberFormat="1" applyFont="1" applyFill="1" applyBorder="1" applyAlignment="1">
      <alignment vertical="center" shrinkToFit="1"/>
    </xf>
    <xf numFmtId="176" fontId="2" fillId="0" borderId="37" xfId="1" applyNumberFormat="1" applyFont="1" applyFill="1" applyBorder="1" applyAlignment="1">
      <alignment vertical="center" shrinkToFit="1"/>
    </xf>
    <xf numFmtId="176" fontId="2" fillId="0" borderId="38" xfId="1" applyNumberFormat="1" applyFont="1" applyFill="1" applyBorder="1" applyAlignment="1">
      <alignment vertical="center" shrinkToFit="1"/>
    </xf>
    <xf numFmtId="38" fontId="3" fillId="0" borderId="39" xfId="1" applyFont="1" applyFill="1" applyBorder="1" applyAlignment="1">
      <alignment vertical="center" shrinkToFit="1"/>
    </xf>
    <xf numFmtId="176" fontId="2" fillId="5" borderId="40" xfId="1" applyNumberFormat="1" applyFont="1" applyFill="1" applyBorder="1" applyAlignment="1">
      <alignment vertical="center" shrinkToFit="1"/>
    </xf>
    <xf numFmtId="176" fontId="2" fillId="5" borderId="9" xfId="1" applyNumberFormat="1" applyFont="1" applyFill="1" applyBorder="1" applyAlignment="1">
      <alignment vertical="center" shrinkToFit="1"/>
    </xf>
    <xf numFmtId="176" fontId="2" fillId="5" borderId="16" xfId="1" applyNumberFormat="1" applyFont="1" applyFill="1" applyBorder="1" applyAlignment="1">
      <alignment vertical="center" shrinkToFit="1"/>
    </xf>
    <xf numFmtId="176" fontId="2" fillId="0" borderId="43" xfId="1" applyNumberFormat="1" applyFont="1" applyFill="1" applyBorder="1" applyAlignment="1">
      <alignment vertical="center" shrinkToFit="1"/>
    </xf>
    <xf numFmtId="176" fontId="2" fillId="0" borderId="44" xfId="1" applyNumberFormat="1" applyFont="1" applyFill="1" applyBorder="1" applyAlignment="1">
      <alignment vertical="center" shrinkToFit="1"/>
    </xf>
    <xf numFmtId="38" fontId="3" fillId="5" borderId="6" xfId="1" applyFont="1" applyFill="1" applyBorder="1" applyAlignment="1">
      <alignment horizontal="center" vertical="center"/>
    </xf>
    <xf numFmtId="176" fontId="2" fillId="0" borderId="33" xfId="1" applyNumberFormat="1" applyFont="1" applyFill="1" applyBorder="1" applyAlignment="1">
      <alignment vertical="center" shrinkToFit="1"/>
    </xf>
    <xf numFmtId="176" fontId="2" fillId="0" borderId="32" xfId="1" applyNumberFormat="1" applyFont="1" applyFill="1" applyBorder="1" applyAlignment="1">
      <alignment vertical="center" shrinkToFit="1"/>
    </xf>
    <xf numFmtId="176" fontId="2" fillId="0" borderId="36" xfId="1" applyNumberFormat="1" applyFont="1" applyFill="1" applyBorder="1" applyAlignment="1">
      <alignment vertical="center" shrinkToFit="1"/>
    </xf>
    <xf numFmtId="176" fontId="2" fillId="0" borderId="35" xfId="1" applyNumberFormat="1" applyFont="1" applyFill="1" applyBorder="1" applyAlignment="1">
      <alignment vertical="center" shrinkToFit="1"/>
    </xf>
    <xf numFmtId="176" fontId="2" fillId="0" borderId="42" xfId="1" applyNumberFormat="1" applyFont="1" applyFill="1" applyBorder="1" applyAlignment="1">
      <alignment vertical="center" shrinkToFit="1"/>
    </xf>
    <xf numFmtId="176" fontId="2" fillId="0" borderId="41" xfId="1" applyNumberFormat="1" applyFont="1" applyFill="1" applyBorder="1" applyAlignment="1">
      <alignment vertical="center" shrinkToFit="1"/>
    </xf>
    <xf numFmtId="38" fontId="3" fillId="3" borderId="2" xfId="1" applyFont="1" applyFill="1" applyBorder="1" applyAlignment="1">
      <alignment horizontal="center" vertical="center" shrinkToFit="1"/>
    </xf>
    <xf numFmtId="38" fontId="3" fillId="3" borderId="40" xfId="1" applyFont="1" applyFill="1" applyBorder="1" applyAlignment="1">
      <alignment horizontal="center" vertical="center" shrinkToFit="1"/>
    </xf>
    <xf numFmtId="38" fontId="3" fillId="3" borderId="9" xfId="1" applyFont="1" applyFill="1" applyBorder="1" applyAlignment="1">
      <alignment horizontal="center" vertical="center" shrinkToFit="1"/>
    </xf>
    <xf numFmtId="38" fontId="7" fillId="0" borderId="0" xfId="1" applyFont="1" applyBorder="1" applyAlignment="1">
      <alignment horizontal="center" vertical="center"/>
    </xf>
    <xf numFmtId="38" fontId="3" fillId="3" borderId="6" xfId="1" applyFont="1" applyFill="1" applyBorder="1" applyAlignment="1">
      <alignment horizontal="center" vertical="center" shrinkToFit="1"/>
    </xf>
    <xf numFmtId="38" fontId="3" fillId="5" borderId="8" xfId="1" applyFont="1" applyFill="1" applyBorder="1" applyAlignment="1">
      <alignment horizontal="center" vertical="center"/>
    </xf>
    <xf numFmtId="38" fontId="3" fillId="5" borderId="31" xfId="1" applyFont="1" applyFill="1" applyBorder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38" fontId="3" fillId="3" borderId="15" xfId="1" applyFont="1" applyFill="1" applyBorder="1" applyAlignment="1">
      <alignment horizontal="center" vertical="center" shrinkToFit="1"/>
    </xf>
    <xf numFmtId="38" fontId="3" fillId="3" borderId="16" xfId="1" applyFont="1" applyFill="1" applyBorder="1" applyAlignment="1">
      <alignment horizontal="center" vertical="center" shrinkToFit="1"/>
    </xf>
    <xf numFmtId="38" fontId="3" fillId="3" borderId="8" xfId="1" applyFont="1" applyFill="1" applyBorder="1" applyAlignment="1">
      <alignment horizontal="center" vertical="center" shrinkToFit="1"/>
    </xf>
    <xf numFmtId="38" fontId="3" fillId="3" borderId="31" xfId="1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horizontal="center" vertical="center" shrinkToFit="1"/>
    </xf>
    <xf numFmtId="38" fontId="3" fillId="3" borderId="6" xfId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3" fillId="3" borderId="26" xfId="1" applyFont="1" applyFill="1" applyBorder="1" applyAlignment="1">
      <alignment horizontal="center" vertical="center" shrinkToFit="1"/>
    </xf>
    <xf numFmtId="38" fontId="3" fillId="3" borderId="28" xfId="1" applyFont="1" applyFill="1" applyBorder="1" applyAlignment="1">
      <alignment horizontal="center" vertical="center" shrinkToFit="1"/>
    </xf>
    <xf numFmtId="38" fontId="3" fillId="3" borderId="30" xfId="1" applyFont="1" applyFill="1" applyBorder="1" applyAlignment="1">
      <alignment horizontal="center" vertical="center" shrinkToFit="1"/>
    </xf>
    <xf numFmtId="38" fontId="3" fillId="3" borderId="23" xfId="1" applyFont="1" applyFill="1" applyBorder="1" applyAlignment="1">
      <alignment horizontal="center" vertical="center" shrinkToFit="1"/>
    </xf>
    <xf numFmtId="38" fontId="3" fillId="3" borderId="29" xfId="1" applyFont="1" applyFill="1" applyBorder="1" applyAlignment="1">
      <alignment horizontal="center" vertical="center" shrinkToFit="1"/>
    </xf>
    <xf numFmtId="38" fontId="3" fillId="3" borderId="3" xfId="1" applyFont="1" applyFill="1" applyBorder="1" applyAlignment="1">
      <alignment horizontal="center" vertical="center" shrinkToFit="1"/>
    </xf>
    <xf numFmtId="176" fontId="2" fillId="3" borderId="2" xfId="1" applyNumberFormat="1" applyFont="1" applyFill="1" applyBorder="1" applyAlignment="1">
      <alignment vertical="center" shrinkToFit="1"/>
    </xf>
    <xf numFmtId="176" fontId="2" fillId="3" borderId="40" xfId="1" applyNumberFormat="1" applyFont="1" applyFill="1" applyBorder="1" applyAlignment="1">
      <alignment vertical="center" shrinkToFit="1"/>
    </xf>
    <xf numFmtId="176" fontId="2" fillId="3" borderId="9" xfId="1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M70"/>
  <sheetViews>
    <sheetView tabSelected="1" view="pageBreakPreview" zoomScale="90" zoomScaleNormal="100" zoomScaleSheetLayoutView="9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M75" sqref="M75"/>
    </sheetView>
  </sheetViews>
  <sheetFormatPr defaultColWidth="15.33203125" defaultRowHeight="13.2"/>
  <cols>
    <col min="1" max="16384" width="15.33203125" style="51"/>
  </cols>
  <sheetData>
    <row r="1" spans="1:13" s="49" customFormat="1" ht="16.2">
      <c r="B1" s="74" t="s">
        <v>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8.75" customHeight="1">
      <c r="A2" s="50" t="s">
        <v>89</v>
      </c>
      <c r="M2" s="52" t="s">
        <v>61</v>
      </c>
    </row>
    <row r="3" spans="1:13">
      <c r="A3" s="84" t="s">
        <v>79</v>
      </c>
      <c r="B3" s="75" t="s">
        <v>60</v>
      </c>
      <c r="C3" s="75" t="s">
        <v>85</v>
      </c>
      <c r="D3" s="75"/>
      <c r="E3" s="75"/>
      <c r="F3" s="81" t="s">
        <v>86</v>
      </c>
      <c r="G3" s="75" t="s">
        <v>87</v>
      </c>
      <c r="H3" s="75"/>
      <c r="I3" s="75"/>
      <c r="J3" s="75" t="s">
        <v>88</v>
      </c>
      <c r="K3" s="75"/>
      <c r="L3" s="75"/>
      <c r="M3" s="81" t="s">
        <v>59</v>
      </c>
    </row>
    <row r="4" spans="1:13">
      <c r="A4" s="84"/>
      <c r="B4" s="75"/>
      <c r="C4" s="75"/>
      <c r="D4" s="75"/>
      <c r="E4" s="75"/>
      <c r="F4" s="82"/>
      <c r="G4" s="75"/>
      <c r="H4" s="75"/>
      <c r="I4" s="75"/>
      <c r="J4" s="75"/>
      <c r="K4" s="75"/>
      <c r="L4" s="75"/>
      <c r="M4" s="82"/>
    </row>
    <row r="5" spans="1:13" ht="22.8" customHeight="1">
      <c r="A5" s="84"/>
      <c r="B5" s="75"/>
      <c r="C5" s="71" t="s">
        <v>64</v>
      </c>
      <c r="D5" s="72" t="s">
        <v>65</v>
      </c>
      <c r="E5" s="73" t="s">
        <v>66</v>
      </c>
      <c r="F5" s="83"/>
      <c r="G5" s="71" t="s">
        <v>64</v>
      </c>
      <c r="H5" s="72" t="s">
        <v>65</v>
      </c>
      <c r="I5" s="73" t="s">
        <v>66</v>
      </c>
      <c r="J5" s="71" t="s">
        <v>64</v>
      </c>
      <c r="K5" s="72" t="s">
        <v>65</v>
      </c>
      <c r="L5" s="73" t="s">
        <v>66</v>
      </c>
      <c r="M5" s="83"/>
    </row>
    <row r="6" spans="1:13" ht="20.100000000000001" customHeight="1">
      <c r="A6" s="76" t="s">
        <v>83</v>
      </c>
      <c r="B6" s="58" t="s">
        <v>6</v>
      </c>
      <c r="C6" s="66">
        <v>0</v>
      </c>
      <c r="D6" s="65">
        <v>43</v>
      </c>
      <c r="E6" s="55">
        <f>C6+D6</f>
        <v>43</v>
      </c>
      <c r="F6" s="56">
        <v>68</v>
      </c>
      <c r="G6" s="66">
        <v>136</v>
      </c>
      <c r="H6" s="65">
        <v>1787</v>
      </c>
      <c r="I6" s="55">
        <f>G6+H6</f>
        <v>1923</v>
      </c>
      <c r="J6" s="66">
        <v>3</v>
      </c>
      <c r="K6" s="65">
        <v>225</v>
      </c>
      <c r="L6" s="55">
        <f>J6+K6</f>
        <v>228</v>
      </c>
      <c r="M6" s="56">
        <f>E6+F6+I6+L6</f>
        <v>2262</v>
      </c>
    </row>
    <row r="7" spans="1:13" ht="20.100000000000001" customHeight="1">
      <c r="A7" s="77"/>
      <c r="B7" s="12" t="s">
        <v>7</v>
      </c>
      <c r="C7" s="68">
        <v>5</v>
      </c>
      <c r="D7" s="67">
        <v>94</v>
      </c>
      <c r="E7" s="14">
        <f t="shared" ref="E7:E23" si="0">C7+D7</f>
        <v>99</v>
      </c>
      <c r="F7" s="57">
        <v>59</v>
      </c>
      <c r="G7" s="68">
        <v>85</v>
      </c>
      <c r="H7" s="67">
        <v>1835</v>
      </c>
      <c r="I7" s="14">
        <f t="shared" ref="I7:I23" si="1">G7+H7</f>
        <v>1920</v>
      </c>
      <c r="J7" s="68">
        <v>5</v>
      </c>
      <c r="K7" s="67">
        <v>137</v>
      </c>
      <c r="L7" s="14">
        <f t="shared" ref="L7:L23" si="2">J7+K7</f>
        <v>142</v>
      </c>
      <c r="M7" s="57">
        <f t="shared" ref="M7:M23" si="3">E7+F7+I7+L7</f>
        <v>2220</v>
      </c>
    </row>
    <row r="8" spans="1:13" ht="20.100000000000001" customHeight="1">
      <c r="A8" s="77"/>
      <c r="B8" s="12" t="s">
        <v>8</v>
      </c>
      <c r="C8" s="68">
        <v>1</v>
      </c>
      <c r="D8" s="67">
        <v>77</v>
      </c>
      <c r="E8" s="14">
        <f t="shared" si="0"/>
        <v>78</v>
      </c>
      <c r="F8" s="57">
        <v>43</v>
      </c>
      <c r="G8" s="68">
        <v>52</v>
      </c>
      <c r="H8" s="67">
        <v>1338</v>
      </c>
      <c r="I8" s="14">
        <f t="shared" si="1"/>
        <v>1390</v>
      </c>
      <c r="J8" s="68">
        <v>3</v>
      </c>
      <c r="K8" s="67">
        <v>74</v>
      </c>
      <c r="L8" s="14">
        <f t="shared" si="2"/>
        <v>77</v>
      </c>
      <c r="M8" s="57">
        <f t="shared" si="3"/>
        <v>1588</v>
      </c>
    </row>
    <row r="9" spans="1:13" ht="20.100000000000001" customHeight="1">
      <c r="A9" s="77"/>
      <c r="B9" s="12" t="s">
        <v>9</v>
      </c>
      <c r="C9" s="68">
        <v>12</v>
      </c>
      <c r="D9" s="67">
        <v>155</v>
      </c>
      <c r="E9" s="14">
        <f t="shared" si="0"/>
        <v>167</v>
      </c>
      <c r="F9" s="57">
        <v>66</v>
      </c>
      <c r="G9" s="68">
        <v>113</v>
      </c>
      <c r="H9" s="67">
        <v>1593</v>
      </c>
      <c r="I9" s="14">
        <f t="shared" si="1"/>
        <v>1706</v>
      </c>
      <c r="J9" s="68">
        <v>8</v>
      </c>
      <c r="K9" s="67">
        <v>139</v>
      </c>
      <c r="L9" s="14">
        <f t="shared" si="2"/>
        <v>147</v>
      </c>
      <c r="M9" s="57">
        <f t="shared" si="3"/>
        <v>2086</v>
      </c>
    </row>
    <row r="10" spans="1:13" ht="20.100000000000001" customHeight="1">
      <c r="A10" s="77"/>
      <c r="B10" s="12" t="s">
        <v>10</v>
      </c>
      <c r="C10" s="68">
        <v>4</v>
      </c>
      <c r="D10" s="67">
        <v>50</v>
      </c>
      <c r="E10" s="14">
        <f t="shared" si="0"/>
        <v>54</v>
      </c>
      <c r="F10" s="57">
        <v>65</v>
      </c>
      <c r="G10" s="68">
        <v>121</v>
      </c>
      <c r="H10" s="67">
        <v>1807</v>
      </c>
      <c r="I10" s="14">
        <f t="shared" si="1"/>
        <v>1928</v>
      </c>
      <c r="J10" s="68">
        <v>2</v>
      </c>
      <c r="K10" s="67">
        <v>130</v>
      </c>
      <c r="L10" s="14">
        <f t="shared" si="2"/>
        <v>132</v>
      </c>
      <c r="M10" s="57">
        <f t="shared" si="3"/>
        <v>2179</v>
      </c>
    </row>
    <row r="11" spans="1:13" ht="20.100000000000001" customHeight="1">
      <c r="A11" s="77"/>
      <c r="B11" s="12" t="s">
        <v>16</v>
      </c>
      <c r="C11" s="68">
        <v>4</v>
      </c>
      <c r="D11" s="67">
        <v>47</v>
      </c>
      <c r="E11" s="14">
        <f t="shared" si="0"/>
        <v>51</v>
      </c>
      <c r="F11" s="57">
        <v>40</v>
      </c>
      <c r="G11" s="68">
        <v>163</v>
      </c>
      <c r="H11" s="67">
        <v>1575</v>
      </c>
      <c r="I11" s="14">
        <f t="shared" si="1"/>
        <v>1738</v>
      </c>
      <c r="J11" s="68">
        <v>14</v>
      </c>
      <c r="K11" s="67">
        <v>138</v>
      </c>
      <c r="L11" s="14">
        <f t="shared" si="2"/>
        <v>152</v>
      </c>
      <c r="M11" s="57">
        <f t="shared" si="3"/>
        <v>1981</v>
      </c>
    </row>
    <row r="12" spans="1:13" ht="20.100000000000001" customHeight="1">
      <c r="A12" s="77"/>
      <c r="B12" s="12" t="s">
        <v>11</v>
      </c>
      <c r="C12" s="68">
        <v>1</v>
      </c>
      <c r="D12" s="67">
        <v>50</v>
      </c>
      <c r="E12" s="14">
        <f t="shared" si="0"/>
        <v>51</v>
      </c>
      <c r="F12" s="57">
        <v>11</v>
      </c>
      <c r="G12" s="68">
        <v>100</v>
      </c>
      <c r="H12" s="67">
        <v>1214</v>
      </c>
      <c r="I12" s="14">
        <f t="shared" si="1"/>
        <v>1314</v>
      </c>
      <c r="J12" s="68">
        <v>14</v>
      </c>
      <c r="K12" s="67">
        <v>117</v>
      </c>
      <c r="L12" s="14">
        <f t="shared" si="2"/>
        <v>131</v>
      </c>
      <c r="M12" s="57">
        <f t="shared" si="3"/>
        <v>1507</v>
      </c>
    </row>
    <row r="13" spans="1:13" ht="20.100000000000001" customHeight="1">
      <c r="A13" s="77"/>
      <c r="B13" s="12" t="s">
        <v>17</v>
      </c>
      <c r="C13" s="68">
        <v>3</v>
      </c>
      <c r="D13" s="67">
        <v>41</v>
      </c>
      <c r="E13" s="14">
        <f t="shared" si="0"/>
        <v>44</v>
      </c>
      <c r="F13" s="57">
        <v>32</v>
      </c>
      <c r="G13" s="68">
        <v>277</v>
      </c>
      <c r="H13" s="67">
        <v>2522</v>
      </c>
      <c r="I13" s="14">
        <f t="shared" si="1"/>
        <v>2799</v>
      </c>
      <c r="J13" s="68">
        <v>28</v>
      </c>
      <c r="K13" s="67">
        <v>270</v>
      </c>
      <c r="L13" s="14">
        <f t="shared" si="2"/>
        <v>298</v>
      </c>
      <c r="M13" s="57">
        <f t="shared" si="3"/>
        <v>3173</v>
      </c>
    </row>
    <row r="14" spans="1:13" ht="20.100000000000001" customHeight="1">
      <c r="A14" s="77"/>
      <c r="B14" s="12" t="s">
        <v>12</v>
      </c>
      <c r="C14" s="68">
        <v>4</v>
      </c>
      <c r="D14" s="67">
        <v>55</v>
      </c>
      <c r="E14" s="14">
        <f t="shared" si="0"/>
        <v>59</v>
      </c>
      <c r="F14" s="57">
        <v>34</v>
      </c>
      <c r="G14" s="68">
        <v>41</v>
      </c>
      <c r="H14" s="67">
        <v>960</v>
      </c>
      <c r="I14" s="14">
        <f t="shared" si="1"/>
        <v>1001</v>
      </c>
      <c r="J14" s="68">
        <v>3</v>
      </c>
      <c r="K14" s="67">
        <v>107</v>
      </c>
      <c r="L14" s="14">
        <f t="shared" si="2"/>
        <v>110</v>
      </c>
      <c r="M14" s="57">
        <f t="shared" si="3"/>
        <v>1204</v>
      </c>
    </row>
    <row r="15" spans="1:13" ht="20.100000000000001" customHeight="1">
      <c r="A15" s="77"/>
      <c r="B15" s="12" t="s">
        <v>13</v>
      </c>
      <c r="C15" s="68">
        <v>8</v>
      </c>
      <c r="D15" s="67">
        <v>79</v>
      </c>
      <c r="E15" s="14">
        <f t="shared" si="0"/>
        <v>87</v>
      </c>
      <c r="F15" s="57">
        <v>80</v>
      </c>
      <c r="G15" s="68">
        <v>187</v>
      </c>
      <c r="H15" s="67">
        <v>2385</v>
      </c>
      <c r="I15" s="14">
        <f t="shared" si="1"/>
        <v>2572</v>
      </c>
      <c r="J15" s="68">
        <v>4</v>
      </c>
      <c r="K15" s="67">
        <v>135</v>
      </c>
      <c r="L15" s="14">
        <f t="shared" si="2"/>
        <v>139</v>
      </c>
      <c r="M15" s="57">
        <f t="shared" si="3"/>
        <v>2878</v>
      </c>
    </row>
    <row r="16" spans="1:13" ht="20.100000000000001" customHeight="1">
      <c r="A16" s="77"/>
      <c r="B16" s="12" t="s">
        <v>14</v>
      </c>
      <c r="C16" s="68">
        <v>4</v>
      </c>
      <c r="D16" s="67">
        <v>88</v>
      </c>
      <c r="E16" s="14">
        <f t="shared" si="0"/>
        <v>92</v>
      </c>
      <c r="F16" s="57">
        <v>114</v>
      </c>
      <c r="G16" s="68">
        <v>123</v>
      </c>
      <c r="H16" s="67">
        <v>2050</v>
      </c>
      <c r="I16" s="14">
        <f t="shared" si="1"/>
        <v>2173</v>
      </c>
      <c r="J16" s="68">
        <v>6</v>
      </c>
      <c r="K16" s="67">
        <v>180</v>
      </c>
      <c r="L16" s="14">
        <f t="shared" si="2"/>
        <v>186</v>
      </c>
      <c r="M16" s="57">
        <f t="shared" si="3"/>
        <v>2565</v>
      </c>
    </row>
    <row r="17" spans="1:13" ht="20.100000000000001" customHeight="1">
      <c r="A17" s="77"/>
      <c r="B17" s="12" t="s">
        <v>18</v>
      </c>
      <c r="C17" s="68">
        <v>2</v>
      </c>
      <c r="D17" s="67">
        <v>50</v>
      </c>
      <c r="E17" s="14">
        <f t="shared" si="0"/>
        <v>52</v>
      </c>
      <c r="F17" s="57">
        <v>37</v>
      </c>
      <c r="G17" s="68">
        <v>59</v>
      </c>
      <c r="H17" s="67">
        <v>1319</v>
      </c>
      <c r="I17" s="14">
        <f t="shared" si="1"/>
        <v>1378</v>
      </c>
      <c r="J17" s="68">
        <v>11</v>
      </c>
      <c r="K17" s="67">
        <v>157</v>
      </c>
      <c r="L17" s="14">
        <f t="shared" si="2"/>
        <v>168</v>
      </c>
      <c r="M17" s="57">
        <f t="shared" si="3"/>
        <v>1635</v>
      </c>
    </row>
    <row r="18" spans="1:13" ht="20.100000000000001" customHeight="1">
      <c r="A18" s="77"/>
      <c r="B18" s="12" t="s">
        <v>22</v>
      </c>
      <c r="C18" s="68">
        <v>3</v>
      </c>
      <c r="D18" s="67">
        <v>57</v>
      </c>
      <c r="E18" s="14">
        <f t="shared" si="0"/>
        <v>60</v>
      </c>
      <c r="F18" s="57">
        <v>84</v>
      </c>
      <c r="G18" s="68">
        <v>164</v>
      </c>
      <c r="H18" s="67">
        <v>2426</v>
      </c>
      <c r="I18" s="14">
        <f t="shared" si="1"/>
        <v>2590</v>
      </c>
      <c r="J18" s="68">
        <v>6</v>
      </c>
      <c r="K18" s="67">
        <v>177</v>
      </c>
      <c r="L18" s="14">
        <f t="shared" si="2"/>
        <v>183</v>
      </c>
      <c r="M18" s="57">
        <f t="shared" si="3"/>
        <v>2917</v>
      </c>
    </row>
    <row r="19" spans="1:13" ht="20.100000000000001" customHeight="1">
      <c r="A19" s="77"/>
      <c r="B19" s="12" t="s">
        <v>23</v>
      </c>
      <c r="C19" s="68">
        <v>3</v>
      </c>
      <c r="D19" s="67">
        <v>62</v>
      </c>
      <c r="E19" s="14">
        <f t="shared" si="0"/>
        <v>65</v>
      </c>
      <c r="F19" s="57">
        <v>92</v>
      </c>
      <c r="G19" s="68">
        <v>66</v>
      </c>
      <c r="H19" s="67">
        <v>1378</v>
      </c>
      <c r="I19" s="14">
        <f t="shared" si="1"/>
        <v>1444</v>
      </c>
      <c r="J19" s="68">
        <v>3</v>
      </c>
      <c r="K19" s="67">
        <v>91</v>
      </c>
      <c r="L19" s="14">
        <f t="shared" si="2"/>
        <v>94</v>
      </c>
      <c r="M19" s="57">
        <f t="shared" si="3"/>
        <v>1695</v>
      </c>
    </row>
    <row r="20" spans="1:13" ht="20.100000000000001" customHeight="1">
      <c r="A20" s="77"/>
      <c r="B20" s="12" t="s">
        <v>15</v>
      </c>
      <c r="C20" s="68">
        <v>2</v>
      </c>
      <c r="D20" s="67">
        <v>68</v>
      </c>
      <c r="E20" s="14">
        <f t="shared" si="0"/>
        <v>70</v>
      </c>
      <c r="F20" s="57">
        <v>100</v>
      </c>
      <c r="G20" s="68">
        <v>220</v>
      </c>
      <c r="H20" s="67">
        <v>2558</v>
      </c>
      <c r="I20" s="14">
        <f t="shared" si="1"/>
        <v>2778</v>
      </c>
      <c r="J20" s="68">
        <v>25</v>
      </c>
      <c r="K20" s="67">
        <v>235</v>
      </c>
      <c r="L20" s="14">
        <f t="shared" si="2"/>
        <v>260</v>
      </c>
      <c r="M20" s="57">
        <f t="shared" si="3"/>
        <v>3208</v>
      </c>
    </row>
    <row r="21" spans="1:13" ht="20.100000000000001" customHeight="1">
      <c r="A21" s="77"/>
      <c r="B21" s="12" t="s">
        <v>20</v>
      </c>
      <c r="C21" s="68">
        <v>1</v>
      </c>
      <c r="D21" s="67">
        <v>41</v>
      </c>
      <c r="E21" s="14">
        <f t="shared" si="0"/>
        <v>42</v>
      </c>
      <c r="F21" s="57">
        <v>25</v>
      </c>
      <c r="G21" s="68">
        <v>37</v>
      </c>
      <c r="H21" s="67">
        <v>637</v>
      </c>
      <c r="I21" s="14">
        <f t="shared" si="1"/>
        <v>674</v>
      </c>
      <c r="J21" s="68">
        <v>5</v>
      </c>
      <c r="K21" s="67">
        <v>65</v>
      </c>
      <c r="L21" s="14">
        <f t="shared" si="2"/>
        <v>70</v>
      </c>
      <c r="M21" s="57">
        <f t="shared" si="3"/>
        <v>811</v>
      </c>
    </row>
    <row r="22" spans="1:13" ht="20.100000000000001" customHeight="1">
      <c r="A22" s="77"/>
      <c r="B22" s="12" t="s">
        <v>21</v>
      </c>
      <c r="C22" s="68">
        <v>1</v>
      </c>
      <c r="D22" s="67">
        <v>42</v>
      </c>
      <c r="E22" s="14">
        <f t="shared" si="0"/>
        <v>43</v>
      </c>
      <c r="F22" s="57">
        <v>32</v>
      </c>
      <c r="G22" s="68">
        <v>60</v>
      </c>
      <c r="H22" s="67">
        <v>1051</v>
      </c>
      <c r="I22" s="14">
        <f t="shared" si="1"/>
        <v>1111</v>
      </c>
      <c r="J22" s="68">
        <v>7</v>
      </c>
      <c r="K22" s="67">
        <v>132</v>
      </c>
      <c r="L22" s="14">
        <f t="shared" si="2"/>
        <v>139</v>
      </c>
      <c r="M22" s="57">
        <f t="shared" si="3"/>
        <v>1325</v>
      </c>
    </row>
    <row r="23" spans="1:13" ht="20.100000000000001" customHeight="1">
      <c r="A23" s="77"/>
      <c r="B23" s="16" t="s">
        <v>19</v>
      </c>
      <c r="C23" s="70">
        <v>1</v>
      </c>
      <c r="D23" s="69">
        <v>24</v>
      </c>
      <c r="E23" s="62">
        <f t="shared" si="0"/>
        <v>25</v>
      </c>
      <c r="F23" s="63">
        <v>28</v>
      </c>
      <c r="G23" s="70">
        <v>36</v>
      </c>
      <c r="H23" s="69">
        <v>497</v>
      </c>
      <c r="I23" s="62">
        <f t="shared" si="1"/>
        <v>533</v>
      </c>
      <c r="J23" s="70">
        <v>5</v>
      </c>
      <c r="K23" s="69">
        <v>114</v>
      </c>
      <c r="L23" s="62">
        <f t="shared" si="2"/>
        <v>119</v>
      </c>
      <c r="M23" s="63">
        <f t="shared" si="3"/>
        <v>705</v>
      </c>
    </row>
    <row r="24" spans="1:13" ht="20.100000000000001" customHeight="1">
      <c r="A24" s="78"/>
      <c r="B24" s="47" t="s">
        <v>80</v>
      </c>
      <c r="C24" s="48">
        <f>SUBTOTAL(9,C6:C23)</f>
        <v>59</v>
      </c>
      <c r="D24" s="59">
        <f t="shared" ref="D24:M24" si="4">SUBTOTAL(9,D6:D23)</f>
        <v>1123</v>
      </c>
      <c r="E24" s="60">
        <f t="shared" si="4"/>
        <v>1182</v>
      </c>
      <c r="F24" s="61">
        <f t="shared" si="4"/>
        <v>1010</v>
      </c>
      <c r="G24" s="48">
        <f t="shared" si="4"/>
        <v>2040</v>
      </c>
      <c r="H24" s="59">
        <f t="shared" si="4"/>
        <v>28932</v>
      </c>
      <c r="I24" s="60">
        <f t="shared" si="4"/>
        <v>30972</v>
      </c>
      <c r="J24" s="48">
        <f t="shared" si="4"/>
        <v>152</v>
      </c>
      <c r="K24" s="59">
        <f t="shared" si="4"/>
        <v>2623</v>
      </c>
      <c r="L24" s="60">
        <f t="shared" si="4"/>
        <v>2775</v>
      </c>
      <c r="M24" s="61">
        <f t="shared" si="4"/>
        <v>35939</v>
      </c>
    </row>
    <row r="25" spans="1:13" ht="20.100000000000001" customHeight="1">
      <c r="A25" s="76" t="s">
        <v>72</v>
      </c>
      <c r="B25" s="58" t="s">
        <v>27</v>
      </c>
      <c r="C25" s="66">
        <v>1</v>
      </c>
      <c r="D25" s="65">
        <v>39</v>
      </c>
      <c r="E25" s="55">
        <f>C25+D25</f>
        <v>40</v>
      </c>
      <c r="F25" s="56">
        <v>29</v>
      </c>
      <c r="G25" s="66">
        <v>86</v>
      </c>
      <c r="H25" s="65">
        <v>1191</v>
      </c>
      <c r="I25" s="55">
        <f>G25+H25</f>
        <v>1277</v>
      </c>
      <c r="J25" s="66">
        <v>9</v>
      </c>
      <c r="K25" s="65">
        <v>107</v>
      </c>
      <c r="L25" s="55">
        <f>J25+K25</f>
        <v>116</v>
      </c>
      <c r="M25" s="56">
        <f>E25+F25+I25+L25</f>
        <v>1462</v>
      </c>
    </row>
    <row r="26" spans="1:13" ht="20.100000000000001" customHeight="1">
      <c r="A26" s="85"/>
      <c r="B26" s="12" t="s">
        <v>29</v>
      </c>
      <c r="C26" s="68">
        <v>1</v>
      </c>
      <c r="D26" s="67">
        <v>26</v>
      </c>
      <c r="E26" s="14">
        <f>C26+D26</f>
        <v>27</v>
      </c>
      <c r="F26" s="57">
        <v>72</v>
      </c>
      <c r="G26" s="68">
        <v>207</v>
      </c>
      <c r="H26" s="67">
        <v>1848</v>
      </c>
      <c r="I26" s="14">
        <f>G26+H26</f>
        <v>2055</v>
      </c>
      <c r="J26" s="68">
        <v>7</v>
      </c>
      <c r="K26" s="67">
        <v>116</v>
      </c>
      <c r="L26" s="14">
        <f>J26+K26</f>
        <v>123</v>
      </c>
      <c r="M26" s="57">
        <f>E26+F26+I26+L26</f>
        <v>2277</v>
      </c>
    </row>
    <row r="27" spans="1:13" ht="20.100000000000001" customHeight="1">
      <c r="A27" s="85"/>
      <c r="B27" s="12" t="s">
        <v>28</v>
      </c>
      <c r="C27" s="68">
        <v>2</v>
      </c>
      <c r="D27" s="67">
        <v>26</v>
      </c>
      <c r="E27" s="14">
        <f>C27+D27</f>
        <v>28</v>
      </c>
      <c r="F27" s="57">
        <v>38</v>
      </c>
      <c r="G27" s="68">
        <v>71</v>
      </c>
      <c r="H27" s="67">
        <v>930</v>
      </c>
      <c r="I27" s="14">
        <f>G27+H27</f>
        <v>1001</v>
      </c>
      <c r="J27" s="68">
        <v>11</v>
      </c>
      <c r="K27" s="67">
        <v>99</v>
      </c>
      <c r="L27" s="14">
        <f>J27+K27</f>
        <v>110</v>
      </c>
      <c r="M27" s="57">
        <f>E27+F27+I27+L27</f>
        <v>1177</v>
      </c>
    </row>
    <row r="28" spans="1:13" ht="20.100000000000001" customHeight="1">
      <c r="A28" s="85"/>
      <c r="B28" s="16" t="s">
        <v>30</v>
      </c>
      <c r="C28" s="70">
        <v>0</v>
      </c>
      <c r="D28" s="69">
        <v>28</v>
      </c>
      <c r="E28" s="62">
        <f>C28+D28</f>
        <v>28</v>
      </c>
      <c r="F28" s="63">
        <v>39</v>
      </c>
      <c r="G28" s="70">
        <v>120</v>
      </c>
      <c r="H28" s="69">
        <v>1450</v>
      </c>
      <c r="I28" s="62">
        <f>G28+H28</f>
        <v>1570</v>
      </c>
      <c r="J28" s="70">
        <v>15</v>
      </c>
      <c r="K28" s="69">
        <v>126</v>
      </c>
      <c r="L28" s="62">
        <f>J28+K28</f>
        <v>141</v>
      </c>
      <c r="M28" s="63">
        <f>E28+F28+I28+L28</f>
        <v>1778</v>
      </c>
    </row>
    <row r="29" spans="1:13" ht="20.100000000000001" customHeight="1">
      <c r="A29" s="86"/>
      <c r="B29" s="47" t="s">
        <v>84</v>
      </c>
      <c r="C29" s="48">
        <f t="shared" ref="C29:M29" si="5">SUBTOTAL(9,C25:C28)</f>
        <v>4</v>
      </c>
      <c r="D29" s="59">
        <f t="shared" si="5"/>
        <v>119</v>
      </c>
      <c r="E29" s="60">
        <f t="shared" si="5"/>
        <v>123</v>
      </c>
      <c r="F29" s="61">
        <f t="shared" si="5"/>
        <v>178</v>
      </c>
      <c r="G29" s="48">
        <f t="shared" si="5"/>
        <v>484</v>
      </c>
      <c r="H29" s="59">
        <f t="shared" si="5"/>
        <v>5419</v>
      </c>
      <c r="I29" s="60">
        <f t="shared" si="5"/>
        <v>5903</v>
      </c>
      <c r="J29" s="48">
        <f t="shared" si="5"/>
        <v>42</v>
      </c>
      <c r="K29" s="59">
        <f t="shared" si="5"/>
        <v>448</v>
      </c>
      <c r="L29" s="60">
        <f t="shared" si="5"/>
        <v>490</v>
      </c>
      <c r="M29" s="61">
        <f t="shared" si="5"/>
        <v>6694</v>
      </c>
    </row>
    <row r="30" spans="1:13" ht="20.100000000000001" customHeight="1">
      <c r="A30" s="76" t="s">
        <v>81</v>
      </c>
      <c r="B30" s="58" t="s">
        <v>24</v>
      </c>
      <c r="C30" s="66">
        <v>4</v>
      </c>
      <c r="D30" s="65">
        <v>94</v>
      </c>
      <c r="E30" s="55">
        <f t="shared" ref="E30:E32" si="6">C30+D30</f>
        <v>98</v>
      </c>
      <c r="F30" s="56">
        <v>95</v>
      </c>
      <c r="G30" s="66">
        <v>149</v>
      </c>
      <c r="H30" s="65">
        <v>2430</v>
      </c>
      <c r="I30" s="55">
        <f t="shared" ref="I30:I32" si="7">G30+H30</f>
        <v>2579</v>
      </c>
      <c r="J30" s="66">
        <v>16</v>
      </c>
      <c r="K30" s="65">
        <v>278</v>
      </c>
      <c r="L30" s="55">
        <f t="shared" ref="L30:L32" si="8">J30+K30</f>
        <v>294</v>
      </c>
      <c r="M30" s="56">
        <f t="shared" ref="M30:M32" si="9">E30+F30+I30+L30</f>
        <v>3066</v>
      </c>
    </row>
    <row r="31" spans="1:13" ht="20.100000000000001" customHeight="1">
      <c r="A31" s="77"/>
      <c r="B31" s="12" t="s">
        <v>25</v>
      </c>
      <c r="C31" s="68">
        <v>1</v>
      </c>
      <c r="D31" s="67">
        <v>78</v>
      </c>
      <c r="E31" s="14">
        <f t="shared" si="6"/>
        <v>79</v>
      </c>
      <c r="F31" s="57">
        <v>11</v>
      </c>
      <c r="G31" s="68">
        <v>80</v>
      </c>
      <c r="H31" s="67">
        <v>1149</v>
      </c>
      <c r="I31" s="14">
        <f t="shared" si="7"/>
        <v>1229</v>
      </c>
      <c r="J31" s="68">
        <v>6</v>
      </c>
      <c r="K31" s="67">
        <v>145</v>
      </c>
      <c r="L31" s="14">
        <f t="shared" si="8"/>
        <v>151</v>
      </c>
      <c r="M31" s="57">
        <f t="shared" si="9"/>
        <v>1470</v>
      </c>
    </row>
    <row r="32" spans="1:13" ht="20.100000000000001" customHeight="1">
      <c r="A32" s="77"/>
      <c r="B32" s="16" t="s">
        <v>26</v>
      </c>
      <c r="C32" s="70">
        <v>2</v>
      </c>
      <c r="D32" s="69">
        <v>68</v>
      </c>
      <c r="E32" s="62">
        <f t="shared" si="6"/>
        <v>70</v>
      </c>
      <c r="F32" s="63">
        <v>144</v>
      </c>
      <c r="G32" s="70">
        <v>117</v>
      </c>
      <c r="H32" s="69">
        <v>2364</v>
      </c>
      <c r="I32" s="62">
        <f t="shared" si="7"/>
        <v>2481</v>
      </c>
      <c r="J32" s="70">
        <v>9</v>
      </c>
      <c r="K32" s="69">
        <v>109</v>
      </c>
      <c r="L32" s="62">
        <f t="shared" si="8"/>
        <v>118</v>
      </c>
      <c r="M32" s="63">
        <f t="shared" si="9"/>
        <v>2813</v>
      </c>
    </row>
    <row r="33" spans="1:13" ht="20.100000000000001" customHeight="1">
      <c r="A33" s="78"/>
      <c r="B33" s="47" t="s">
        <v>80</v>
      </c>
      <c r="C33" s="48">
        <f>SUBTOTAL(9,C30:C32)</f>
        <v>7</v>
      </c>
      <c r="D33" s="59">
        <f t="shared" ref="D33:M33" si="10">SUBTOTAL(9,D30:D32)</f>
        <v>240</v>
      </c>
      <c r="E33" s="60">
        <f t="shared" si="10"/>
        <v>247</v>
      </c>
      <c r="F33" s="48">
        <f t="shared" si="10"/>
        <v>250</v>
      </c>
      <c r="G33" s="48">
        <f t="shared" si="10"/>
        <v>346</v>
      </c>
      <c r="H33" s="59">
        <f t="shared" si="10"/>
        <v>5943</v>
      </c>
      <c r="I33" s="60">
        <f t="shared" si="10"/>
        <v>6289</v>
      </c>
      <c r="J33" s="48">
        <f t="shared" si="10"/>
        <v>31</v>
      </c>
      <c r="K33" s="59">
        <f t="shared" si="10"/>
        <v>532</v>
      </c>
      <c r="L33" s="60">
        <f t="shared" si="10"/>
        <v>563</v>
      </c>
      <c r="M33" s="48">
        <f t="shared" si="10"/>
        <v>7349</v>
      </c>
    </row>
    <row r="34" spans="1:13" ht="20.100000000000001" customHeight="1">
      <c r="A34" s="64" t="s">
        <v>82</v>
      </c>
      <c r="B34" s="47" t="s">
        <v>2</v>
      </c>
      <c r="C34" s="48">
        <v>7</v>
      </c>
      <c r="D34" s="59">
        <v>232</v>
      </c>
      <c r="E34" s="60">
        <f t="shared" ref="E34:E68" si="11">C34+D34</f>
        <v>239</v>
      </c>
      <c r="F34" s="61">
        <v>193</v>
      </c>
      <c r="G34" s="48">
        <v>524</v>
      </c>
      <c r="H34" s="59">
        <v>5982</v>
      </c>
      <c r="I34" s="60">
        <f t="shared" ref="I34:I68" si="12">G34+H34</f>
        <v>6506</v>
      </c>
      <c r="J34" s="48">
        <v>52</v>
      </c>
      <c r="K34" s="59">
        <v>822</v>
      </c>
      <c r="L34" s="60">
        <f t="shared" ref="L34:L68" si="13">J34+K34</f>
        <v>874</v>
      </c>
      <c r="M34" s="61">
        <f t="shared" ref="M34:M68" si="14">E34+F34+I34+L34</f>
        <v>7812</v>
      </c>
    </row>
    <row r="35" spans="1:13" ht="20.100000000000001" customHeight="1">
      <c r="A35" s="76" t="s">
        <v>73</v>
      </c>
      <c r="B35" s="58" t="s">
        <v>1</v>
      </c>
      <c r="C35" s="66">
        <v>4</v>
      </c>
      <c r="D35" s="65">
        <v>86</v>
      </c>
      <c r="E35" s="55">
        <f t="shared" si="11"/>
        <v>90</v>
      </c>
      <c r="F35" s="56">
        <v>120</v>
      </c>
      <c r="G35" s="66">
        <v>270</v>
      </c>
      <c r="H35" s="65">
        <v>3169</v>
      </c>
      <c r="I35" s="55">
        <f t="shared" si="12"/>
        <v>3439</v>
      </c>
      <c r="J35" s="66">
        <v>92</v>
      </c>
      <c r="K35" s="65">
        <v>319</v>
      </c>
      <c r="L35" s="55">
        <f t="shared" si="13"/>
        <v>411</v>
      </c>
      <c r="M35" s="56">
        <f t="shared" si="14"/>
        <v>4060</v>
      </c>
    </row>
    <row r="36" spans="1:13" ht="20.100000000000001" customHeight="1">
      <c r="A36" s="77"/>
      <c r="B36" s="12" t="s">
        <v>33</v>
      </c>
      <c r="C36" s="68">
        <v>2</v>
      </c>
      <c r="D36" s="67">
        <v>72</v>
      </c>
      <c r="E36" s="14">
        <f>C36+D36</f>
        <v>74</v>
      </c>
      <c r="F36" s="57">
        <v>90</v>
      </c>
      <c r="G36" s="68">
        <v>176</v>
      </c>
      <c r="H36" s="67">
        <v>1743</v>
      </c>
      <c r="I36" s="14">
        <f>G36+H36</f>
        <v>1919</v>
      </c>
      <c r="J36" s="68">
        <v>9</v>
      </c>
      <c r="K36" s="67">
        <v>132</v>
      </c>
      <c r="L36" s="14">
        <f>J36+K36</f>
        <v>141</v>
      </c>
      <c r="M36" s="57">
        <f>E36+F36+I36+L36</f>
        <v>2224</v>
      </c>
    </row>
    <row r="37" spans="1:13" ht="20.100000000000001" customHeight="1">
      <c r="A37" s="77"/>
      <c r="B37" s="12" t="s">
        <v>35</v>
      </c>
      <c r="C37" s="68">
        <v>1</v>
      </c>
      <c r="D37" s="67">
        <v>18</v>
      </c>
      <c r="E37" s="14">
        <f>C37+D37</f>
        <v>19</v>
      </c>
      <c r="F37" s="57">
        <v>7</v>
      </c>
      <c r="G37" s="68">
        <v>4</v>
      </c>
      <c r="H37" s="67">
        <v>208</v>
      </c>
      <c r="I37" s="14">
        <f>G37+H37</f>
        <v>212</v>
      </c>
      <c r="J37" s="68">
        <v>0</v>
      </c>
      <c r="K37" s="67">
        <v>22</v>
      </c>
      <c r="L37" s="14">
        <f>J37+K37</f>
        <v>22</v>
      </c>
      <c r="M37" s="57">
        <f>E37+F37+I37+L37</f>
        <v>260</v>
      </c>
    </row>
    <row r="38" spans="1:13" ht="20.100000000000001" customHeight="1">
      <c r="A38" s="77"/>
      <c r="B38" s="12" t="s">
        <v>36</v>
      </c>
      <c r="C38" s="68">
        <v>1</v>
      </c>
      <c r="D38" s="67">
        <v>19</v>
      </c>
      <c r="E38" s="14">
        <f>C38+D38</f>
        <v>20</v>
      </c>
      <c r="F38" s="57">
        <v>3</v>
      </c>
      <c r="G38" s="68">
        <v>51</v>
      </c>
      <c r="H38" s="67">
        <v>320</v>
      </c>
      <c r="I38" s="14">
        <f>G38+H38</f>
        <v>371</v>
      </c>
      <c r="J38" s="68">
        <v>14</v>
      </c>
      <c r="K38" s="67">
        <v>94</v>
      </c>
      <c r="L38" s="14">
        <f>J38+K38</f>
        <v>108</v>
      </c>
      <c r="M38" s="57">
        <f>E38+F38+I38+L38</f>
        <v>502</v>
      </c>
    </row>
    <row r="39" spans="1:13" ht="20.100000000000001" customHeight="1">
      <c r="A39" s="77"/>
      <c r="B39" s="16" t="s">
        <v>45</v>
      </c>
      <c r="C39" s="70">
        <v>0</v>
      </c>
      <c r="D39" s="69">
        <v>14</v>
      </c>
      <c r="E39" s="62">
        <f>C39+D39</f>
        <v>14</v>
      </c>
      <c r="F39" s="63">
        <v>3</v>
      </c>
      <c r="G39" s="70">
        <v>15</v>
      </c>
      <c r="H39" s="69">
        <v>92</v>
      </c>
      <c r="I39" s="62">
        <f>G39+H39</f>
        <v>107</v>
      </c>
      <c r="J39" s="70">
        <v>0</v>
      </c>
      <c r="K39" s="69">
        <v>7</v>
      </c>
      <c r="L39" s="62">
        <f>J39+K39</f>
        <v>7</v>
      </c>
      <c r="M39" s="63">
        <f>E39+F39+I39+L39</f>
        <v>131</v>
      </c>
    </row>
    <row r="40" spans="1:13" ht="20.100000000000001" customHeight="1">
      <c r="A40" s="78"/>
      <c r="B40" s="47" t="s">
        <v>84</v>
      </c>
      <c r="C40" s="48">
        <f>SUBTOTAL(9,C35:C39)</f>
        <v>8</v>
      </c>
      <c r="D40" s="59">
        <f t="shared" ref="D40:M40" si="15">SUBTOTAL(9,D35:D39)</f>
        <v>209</v>
      </c>
      <c r="E40" s="60">
        <f t="shared" si="15"/>
        <v>217</v>
      </c>
      <c r="F40" s="61">
        <f t="shared" si="15"/>
        <v>223</v>
      </c>
      <c r="G40" s="48">
        <f t="shared" si="15"/>
        <v>516</v>
      </c>
      <c r="H40" s="59">
        <f t="shared" si="15"/>
        <v>5532</v>
      </c>
      <c r="I40" s="60">
        <f t="shared" si="15"/>
        <v>6048</v>
      </c>
      <c r="J40" s="48">
        <f t="shared" si="15"/>
        <v>115</v>
      </c>
      <c r="K40" s="59">
        <f t="shared" si="15"/>
        <v>574</v>
      </c>
      <c r="L40" s="60">
        <f t="shared" si="15"/>
        <v>689</v>
      </c>
      <c r="M40" s="61">
        <f t="shared" si="15"/>
        <v>7177</v>
      </c>
    </row>
    <row r="41" spans="1:13" ht="20.100000000000001" customHeight="1">
      <c r="A41" s="76" t="s">
        <v>74</v>
      </c>
      <c r="B41" s="58" t="s">
        <v>31</v>
      </c>
      <c r="C41" s="66">
        <v>2</v>
      </c>
      <c r="D41" s="65">
        <v>121</v>
      </c>
      <c r="E41" s="55">
        <f t="shared" si="11"/>
        <v>123</v>
      </c>
      <c r="F41" s="56">
        <v>118</v>
      </c>
      <c r="G41" s="66">
        <v>242</v>
      </c>
      <c r="H41" s="65">
        <v>3290</v>
      </c>
      <c r="I41" s="55">
        <f t="shared" si="12"/>
        <v>3532</v>
      </c>
      <c r="J41" s="66">
        <v>19</v>
      </c>
      <c r="K41" s="65">
        <v>268</v>
      </c>
      <c r="L41" s="55">
        <f t="shared" si="13"/>
        <v>287</v>
      </c>
      <c r="M41" s="56">
        <f t="shared" si="14"/>
        <v>4060</v>
      </c>
    </row>
    <row r="42" spans="1:13" s="53" customFormat="1" ht="19.8" customHeight="1">
      <c r="A42" s="77"/>
      <c r="B42" s="46" t="s">
        <v>71</v>
      </c>
      <c r="C42" s="68">
        <v>5</v>
      </c>
      <c r="D42" s="67">
        <v>66</v>
      </c>
      <c r="E42" s="14">
        <f>C42+D42</f>
        <v>71</v>
      </c>
      <c r="F42" s="57">
        <v>105</v>
      </c>
      <c r="G42" s="68">
        <v>144</v>
      </c>
      <c r="H42" s="67">
        <v>1461</v>
      </c>
      <c r="I42" s="14">
        <f>G42+H42</f>
        <v>1605</v>
      </c>
      <c r="J42" s="68">
        <v>4</v>
      </c>
      <c r="K42" s="67">
        <v>138</v>
      </c>
      <c r="L42" s="14">
        <f>J42+K42</f>
        <v>142</v>
      </c>
      <c r="M42" s="57">
        <f>E42+F42+I42+L42</f>
        <v>1923</v>
      </c>
    </row>
    <row r="43" spans="1:13" ht="19.8" customHeight="1">
      <c r="A43" s="77"/>
      <c r="B43" s="16" t="s">
        <v>46</v>
      </c>
      <c r="C43" s="70">
        <v>1</v>
      </c>
      <c r="D43" s="69">
        <v>17</v>
      </c>
      <c r="E43" s="62">
        <f>C43+D43</f>
        <v>18</v>
      </c>
      <c r="F43" s="63">
        <v>5</v>
      </c>
      <c r="G43" s="70">
        <v>21</v>
      </c>
      <c r="H43" s="69">
        <v>207</v>
      </c>
      <c r="I43" s="62">
        <f>G43+H43</f>
        <v>228</v>
      </c>
      <c r="J43" s="70">
        <v>1</v>
      </c>
      <c r="K43" s="69">
        <v>41</v>
      </c>
      <c r="L43" s="62">
        <f>J43+K43</f>
        <v>42</v>
      </c>
      <c r="M43" s="63">
        <f>E43+F43+I43+L43</f>
        <v>293</v>
      </c>
    </row>
    <row r="44" spans="1:13" ht="19.8" customHeight="1">
      <c r="A44" s="78"/>
      <c r="B44" s="47" t="s">
        <v>84</v>
      </c>
      <c r="C44" s="48">
        <f>SUBTOTAL(9,C41:C43)</f>
        <v>8</v>
      </c>
      <c r="D44" s="59">
        <f t="shared" ref="D44:M44" si="16">SUBTOTAL(9,D41:D43)</f>
        <v>204</v>
      </c>
      <c r="E44" s="60">
        <f t="shared" si="16"/>
        <v>212</v>
      </c>
      <c r="F44" s="61">
        <f t="shared" si="16"/>
        <v>228</v>
      </c>
      <c r="G44" s="48">
        <f t="shared" si="16"/>
        <v>407</v>
      </c>
      <c r="H44" s="59">
        <f t="shared" si="16"/>
        <v>4958</v>
      </c>
      <c r="I44" s="60">
        <f t="shared" si="16"/>
        <v>5365</v>
      </c>
      <c r="J44" s="48">
        <f t="shared" si="16"/>
        <v>24</v>
      </c>
      <c r="K44" s="59">
        <f t="shared" si="16"/>
        <v>447</v>
      </c>
      <c r="L44" s="60">
        <f t="shared" si="16"/>
        <v>471</v>
      </c>
      <c r="M44" s="61">
        <f t="shared" si="16"/>
        <v>6276</v>
      </c>
    </row>
    <row r="45" spans="1:13" ht="20.100000000000001" customHeight="1">
      <c r="A45" s="76" t="s">
        <v>75</v>
      </c>
      <c r="B45" s="58" t="s">
        <v>32</v>
      </c>
      <c r="C45" s="66">
        <v>2</v>
      </c>
      <c r="D45" s="65">
        <v>84</v>
      </c>
      <c r="E45" s="55">
        <f t="shared" si="11"/>
        <v>86</v>
      </c>
      <c r="F45" s="56">
        <v>77</v>
      </c>
      <c r="G45" s="66">
        <v>188</v>
      </c>
      <c r="H45" s="65">
        <v>1844</v>
      </c>
      <c r="I45" s="55">
        <f t="shared" si="12"/>
        <v>2032</v>
      </c>
      <c r="J45" s="66">
        <v>11</v>
      </c>
      <c r="K45" s="65">
        <v>218</v>
      </c>
      <c r="L45" s="55">
        <f t="shared" si="13"/>
        <v>229</v>
      </c>
      <c r="M45" s="56">
        <f t="shared" si="14"/>
        <v>2424</v>
      </c>
    </row>
    <row r="46" spans="1:13" ht="20.100000000000001" customHeight="1">
      <c r="A46" s="77"/>
      <c r="B46" s="12" t="s">
        <v>37</v>
      </c>
      <c r="C46" s="68">
        <v>0</v>
      </c>
      <c r="D46" s="67">
        <v>49</v>
      </c>
      <c r="E46" s="14">
        <f>C46+D46</f>
        <v>49</v>
      </c>
      <c r="F46" s="57">
        <v>13</v>
      </c>
      <c r="G46" s="68">
        <v>175</v>
      </c>
      <c r="H46" s="67">
        <v>1132</v>
      </c>
      <c r="I46" s="14">
        <f>G46+H46</f>
        <v>1307</v>
      </c>
      <c r="J46" s="68">
        <v>16</v>
      </c>
      <c r="K46" s="67">
        <v>127</v>
      </c>
      <c r="L46" s="14">
        <f>J46+K46</f>
        <v>143</v>
      </c>
      <c r="M46" s="57">
        <f>E46+F46+I46+L46</f>
        <v>1512</v>
      </c>
    </row>
    <row r="47" spans="1:13" ht="20.100000000000001" customHeight="1">
      <c r="A47" s="77"/>
      <c r="B47" s="12" t="s">
        <v>40</v>
      </c>
      <c r="C47" s="68">
        <v>1</v>
      </c>
      <c r="D47" s="67">
        <v>47</v>
      </c>
      <c r="E47" s="14">
        <f>C47+D47</f>
        <v>48</v>
      </c>
      <c r="F47" s="57">
        <v>72</v>
      </c>
      <c r="G47" s="68">
        <v>213</v>
      </c>
      <c r="H47" s="67">
        <v>1598</v>
      </c>
      <c r="I47" s="14">
        <f>G47+H47</f>
        <v>1811</v>
      </c>
      <c r="J47" s="68">
        <v>2</v>
      </c>
      <c r="K47" s="67">
        <v>69</v>
      </c>
      <c r="L47" s="14">
        <f>J47+K47</f>
        <v>71</v>
      </c>
      <c r="M47" s="57">
        <f>E47+F47+I47+L47</f>
        <v>2002</v>
      </c>
    </row>
    <row r="48" spans="1:13" ht="20.100000000000001" customHeight="1">
      <c r="A48" s="77"/>
      <c r="B48" s="12" t="s">
        <v>47</v>
      </c>
      <c r="C48" s="68">
        <v>1</v>
      </c>
      <c r="D48" s="67">
        <v>10</v>
      </c>
      <c r="E48" s="14">
        <f>C48+D48</f>
        <v>11</v>
      </c>
      <c r="F48" s="57">
        <v>1</v>
      </c>
      <c r="G48" s="68">
        <v>25</v>
      </c>
      <c r="H48" s="67">
        <v>148</v>
      </c>
      <c r="I48" s="14">
        <f>G48+H48</f>
        <v>173</v>
      </c>
      <c r="J48" s="68">
        <v>0</v>
      </c>
      <c r="K48" s="67">
        <v>5</v>
      </c>
      <c r="L48" s="14">
        <f>J48+K48</f>
        <v>5</v>
      </c>
      <c r="M48" s="57">
        <f>E48+F48+I48+L48</f>
        <v>190</v>
      </c>
    </row>
    <row r="49" spans="1:13" ht="19.8" customHeight="1">
      <c r="A49" s="77"/>
      <c r="B49" s="16" t="s">
        <v>48</v>
      </c>
      <c r="C49" s="70">
        <v>0</v>
      </c>
      <c r="D49" s="69">
        <v>8</v>
      </c>
      <c r="E49" s="62">
        <f>C49+D49</f>
        <v>8</v>
      </c>
      <c r="F49" s="63">
        <v>1</v>
      </c>
      <c r="G49" s="70">
        <v>2</v>
      </c>
      <c r="H49" s="69">
        <v>73</v>
      </c>
      <c r="I49" s="62">
        <f>G49+H49</f>
        <v>75</v>
      </c>
      <c r="J49" s="70">
        <v>1</v>
      </c>
      <c r="K49" s="69">
        <v>10</v>
      </c>
      <c r="L49" s="62">
        <f>J49+K49</f>
        <v>11</v>
      </c>
      <c r="M49" s="63">
        <f>E49+F49+I49+L49</f>
        <v>95</v>
      </c>
    </row>
    <row r="50" spans="1:13" ht="19.8" customHeight="1">
      <c r="A50" s="78"/>
      <c r="B50" s="47" t="s">
        <v>84</v>
      </c>
      <c r="C50" s="48">
        <f>SUBTOTAL(9,C45:C49)</f>
        <v>4</v>
      </c>
      <c r="D50" s="59">
        <f t="shared" ref="D50:M50" si="17">SUBTOTAL(9,D45:D49)</f>
        <v>198</v>
      </c>
      <c r="E50" s="60">
        <f t="shared" si="17"/>
        <v>202</v>
      </c>
      <c r="F50" s="61">
        <f t="shared" si="17"/>
        <v>164</v>
      </c>
      <c r="G50" s="48">
        <f t="shared" si="17"/>
        <v>603</v>
      </c>
      <c r="H50" s="59">
        <f t="shared" si="17"/>
        <v>4795</v>
      </c>
      <c r="I50" s="60">
        <f t="shared" si="17"/>
        <v>5398</v>
      </c>
      <c r="J50" s="48">
        <f t="shared" si="17"/>
        <v>30</v>
      </c>
      <c r="K50" s="59">
        <f t="shared" si="17"/>
        <v>429</v>
      </c>
      <c r="L50" s="60">
        <f t="shared" si="17"/>
        <v>459</v>
      </c>
      <c r="M50" s="61">
        <f t="shared" si="17"/>
        <v>6223</v>
      </c>
    </row>
    <row r="51" spans="1:13" ht="20.100000000000001" customHeight="1">
      <c r="A51" s="76" t="s">
        <v>76</v>
      </c>
      <c r="B51" s="58" t="s">
        <v>38</v>
      </c>
      <c r="C51" s="66">
        <v>5</v>
      </c>
      <c r="D51" s="65">
        <v>91</v>
      </c>
      <c r="E51" s="55">
        <f t="shared" ref="E51:E57" si="18">C51+D51</f>
        <v>96</v>
      </c>
      <c r="F51" s="56">
        <v>64</v>
      </c>
      <c r="G51" s="66">
        <v>215</v>
      </c>
      <c r="H51" s="65">
        <v>1931</v>
      </c>
      <c r="I51" s="55">
        <f t="shared" ref="I51:I57" si="19">G51+H51</f>
        <v>2146</v>
      </c>
      <c r="J51" s="66">
        <v>16</v>
      </c>
      <c r="K51" s="65">
        <v>163</v>
      </c>
      <c r="L51" s="55">
        <f t="shared" ref="L51:L57" si="20">J51+K51</f>
        <v>179</v>
      </c>
      <c r="M51" s="56">
        <f t="shared" ref="M51:M57" si="21">E51+F51+I51+L51</f>
        <v>2485</v>
      </c>
    </row>
    <row r="52" spans="1:13" ht="20.100000000000001" customHeight="1">
      <c r="A52" s="77"/>
      <c r="B52" s="12" t="s">
        <v>39</v>
      </c>
      <c r="C52" s="68">
        <v>3</v>
      </c>
      <c r="D52" s="67">
        <v>73</v>
      </c>
      <c r="E52" s="14">
        <f t="shared" si="18"/>
        <v>76</v>
      </c>
      <c r="F52" s="57">
        <v>62</v>
      </c>
      <c r="G52" s="68">
        <v>117</v>
      </c>
      <c r="H52" s="67">
        <v>1454</v>
      </c>
      <c r="I52" s="14">
        <f t="shared" si="19"/>
        <v>1571</v>
      </c>
      <c r="J52" s="68">
        <v>3</v>
      </c>
      <c r="K52" s="67">
        <v>173</v>
      </c>
      <c r="L52" s="14">
        <f t="shared" si="20"/>
        <v>176</v>
      </c>
      <c r="M52" s="57">
        <f t="shared" si="21"/>
        <v>1885</v>
      </c>
    </row>
    <row r="53" spans="1:13" ht="20.100000000000001" customHeight="1">
      <c r="A53" s="77"/>
      <c r="B53" s="12" t="s">
        <v>41</v>
      </c>
      <c r="C53" s="68">
        <v>1</v>
      </c>
      <c r="D53" s="67">
        <v>40</v>
      </c>
      <c r="E53" s="14">
        <f t="shared" si="18"/>
        <v>41</v>
      </c>
      <c r="F53" s="57">
        <v>36</v>
      </c>
      <c r="G53" s="68">
        <v>80</v>
      </c>
      <c r="H53" s="67">
        <v>923</v>
      </c>
      <c r="I53" s="14">
        <f t="shared" si="19"/>
        <v>1003</v>
      </c>
      <c r="J53" s="68">
        <v>2</v>
      </c>
      <c r="K53" s="67">
        <v>79</v>
      </c>
      <c r="L53" s="14">
        <f t="shared" si="20"/>
        <v>81</v>
      </c>
      <c r="M53" s="57">
        <f t="shared" si="21"/>
        <v>1161</v>
      </c>
    </row>
    <row r="54" spans="1:13" ht="20.100000000000001" customHeight="1">
      <c r="A54" s="77"/>
      <c r="B54" s="12" t="s">
        <v>42</v>
      </c>
      <c r="C54" s="68">
        <v>0</v>
      </c>
      <c r="D54" s="67">
        <v>27</v>
      </c>
      <c r="E54" s="14">
        <f t="shared" si="18"/>
        <v>27</v>
      </c>
      <c r="F54" s="57">
        <v>10</v>
      </c>
      <c r="G54" s="68">
        <v>33</v>
      </c>
      <c r="H54" s="67">
        <v>637</v>
      </c>
      <c r="I54" s="14">
        <f t="shared" si="19"/>
        <v>670</v>
      </c>
      <c r="J54" s="68">
        <v>8</v>
      </c>
      <c r="K54" s="67">
        <v>89</v>
      </c>
      <c r="L54" s="14">
        <f t="shared" si="20"/>
        <v>97</v>
      </c>
      <c r="M54" s="57">
        <f t="shared" si="21"/>
        <v>804</v>
      </c>
    </row>
    <row r="55" spans="1:13" ht="19.8" customHeight="1">
      <c r="A55" s="77"/>
      <c r="B55" s="12" t="s">
        <v>44</v>
      </c>
      <c r="C55" s="68">
        <v>2</v>
      </c>
      <c r="D55" s="67">
        <v>23</v>
      </c>
      <c r="E55" s="14">
        <f t="shared" si="18"/>
        <v>25</v>
      </c>
      <c r="F55" s="57">
        <v>15</v>
      </c>
      <c r="G55" s="68">
        <v>8</v>
      </c>
      <c r="H55" s="67">
        <v>261</v>
      </c>
      <c r="I55" s="14">
        <f t="shared" si="19"/>
        <v>269</v>
      </c>
      <c r="J55" s="68">
        <v>8</v>
      </c>
      <c r="K55" s="67">
        <v>48</v>
      </c>
      <c r="L55" s="14">
        <f t="shared" si="20"/>
        <v>56</v>
      </c>
      <c r="M55" s="57">
        <f t="shared" si="21"/>
        <v>365</v>
      </c>
    </row>
    <row r="56" spans="1:13" ht="20.100000000000001" customHeight="1">
      <c r="A56" s="77"/>
      <c r="B56" s="12" t="s">
        <v>57</v>
      </c>
      <c r="C56" s="68">
        <v>1</v>
      </c>
      <c r="D56" s="67">
        <v>10</v>
      </c>
      <c r="E56" s="14">
        <f t="shared" si="18"/>
        <v>11</v>
      </c>
      <c r="F56" s="57">
        <v>1</v>
      </c>
      <c r="G56" s="68">
        <v>6</v>
      </c>
      <c r="H56" s="67">
        <v>121</v>
      </c>
      <c r="I56" s="14">
        <f t="shared" si="19"/>
        <v>127</v>
      </c>
      <c r="J56" s="68">
        <v>0</v>
      </c>
      <c r="K56" s="67">
        <v>20</v>
      </c>
      <c r="L56" s="14">
        <f t="shared" si="20"/>
        <v>20</v>
      </c>
      <c r="M56" s="57">
        <f t="shared" si="21"/>
        <v>159</v>
      </c>
    </row>
    <row r="57" spans="1:13" ht="20.100000000000001" customHeight="1">
      <c r="A57" s="77"/>
      <c r="B57" s="16" t="s">
        <v>58</v>
      </c>
      <c r="C57" s="70">
        <v>0</v>
      </c>
      <c r="D57" s="69">
        <v>4</v>
      </c>
      <c r="E57" s="62">
        <f t="shared" si="18"/>
        <v>4</v>
      </c>
      <c r="F57" s="63">
        <v>0</v>
      </c>
      <c r="G57" s="70">
        <v>17</v>
      </c>
      <c r="H57" s="69">
        <v>34</v>
      </c>
      <c r="I57" s="62">
        <f t="shared" si="19"/>
        <v>51</v>
      </c>
      <c r="J57" s="70">
        <v>12</v>
      </c>
      <c r="K57" s="69">
        <v>22</v>
      </c>
      <c r="L57" s="62">
        <f t="shared" si="20"/>
        <v>34</v>
      </c>
      <c r="M57" s="63">
        <f t="shared" si="21"/>
        <v>89</v>
      </c>
    </row>
    <row r="58" spans="1:13" ht="20.100000000000001" customHeight="1">
      <c r="A58" s="78"/>
      <c r="B58" s="47" t="s">
        <v>84</v>
      </c>
      <c r="C58" s="48">
        <f>SUBTOTAL(9,C51:C57)</f>
        <v>12</v>
      </c>
      <c r="D58" s="59">
        <f t="shared" ref="D58:M58" si="22">SUBTOTAL(9,D51:D57)</f>
        <v>268</v>
      </c>
      <c r="E58" s="60">
        <f t="shared" si="22"/>
        <v>280</v>
      </c>
      <c r="F58" s="61">
        <f t="shared" si="22"/>
        <v>188</v>
      </c>
      <c r="G58" s="48">
        <f t="shared" si="22"/>
        <v>476</v>
      </c>
      <c r="H58" s="59">
        <f t="shared" si="22"/>
        <v>5361</v>
      </c>
      <c r="I58" s="60">
        <f t="shared" si="22"/>
        <v>5837</v>
      </c>
      <c r="J58" s="48">
        <f t="shared" si="22"/>
        <v>49</v>
      </c>
      <c r="K58" s="59">
        <f t="shared" si="22"/>
        <v>594</v>
      </c>
      <c r="L58" s="60">
        <f t="shared" si="22"/>
        <v>643</v>
      </c>
      <c r="M58" s="61">
        <f t="shared" si="22"/>
        <v>6948</v>
      </c>
    </row>
    <row r="59" spans="1:13" ht="20.100000000000001" customHeight="1">
      <c r="A59" s="76" t="s">
        <v>77</v>
      </c>
      <c r="B59" s="58" t="s">
        <v>34</v>
      </c>
      <c r="C59" s="66">
        <v>2</v>
      </c>
      <c r="D59" s="65">
        <v>66</v>
      </c>
      <c r="E59" s="55">
        <f t="shared" si="11"/>
        <v>68</v>
      </c>
      <c r="F59" s="56">
        <v>55</v>
      </c>
      <c r="G59" s="66">
        <v>179</v>
      </c>
      <c r="H59" s="65">
        <v>1582</v>
      </c>
      <c r="I59" s="55">
        <f t="shared" si="12"/>
        <v>1761</v>
      </c>
      <c r="J59" s="66">
        <v>11</v>
      </c>
      <c r="K59" s="65">
        <v>181</v>
      </c>
      <c r="L59" s="55">
        <f t="shared" si="13"/>
        <v>192</v>
      </c>
      <c r="M59" s="56">
        <f t="shared" si="14"/>
        <v>2076</v>
      </c>
    </row>
    <row r="60" spans="1:13" ht="19.8" customHeight="1">
      <c r="A60" s="77"/>
      <c r="B60" s="12" t="s">
        <v>43</v>
      </c>
      <c r="C60" s="68">
        <v>1</v>
      </c>
      <c r="D60" s="67">
        <v>21</v>
      </c>
      <c r="E60" s="14">
        <f t="shared" si="11"/>
        <v>22</v>
      </c>
      <c r="F60" s="57">
        <v>2</v>
      </c>
      <c r="G60" s="68">
        <v>22</v>
      </c>
      <c r="H60" s="67">
        <v>148</v>
      </c>
      <c r="I60" s="14">
        <f t="shared" si="12"/>
        <v>170</v>
      </c>
      <c r="J60" s="68">
        <v>5</v>
      </c>
      <c r="K60" s="67">
        <v>51</v>
      </c>
      <c r="L60" s="14">
        <f t="shared" si="13"/>
        <v>56</v>
      </c>
      <c r="M60" s="57">
        <f t="shared" si="14"/>
        <v>250</v>
      </c>
    </row>
    <row r="61" spans="1:13" ht="20.100000000000001" customHeight="1">
      <c r="A61" s="77"/>
      <c r="B61" s="12" t="s">
        <v>49</v>
      </c>
      <c r="C61" s="68">
        <v>1</v>
      </c>
      <c r="D61" s="67">
        <v>8</v>
      </c>
      <c r="E61" s="14">
        <f t="shared" si="11"/>
        <v>9</v>
      </c>
      <c r="F61" s="57">
        <v>1</v>
      </c>
      <c r="G61" s="68">
        <v>4</v>
      </c>
      <c r="H61" s="67">
        <v>54</v>
      </c>
      <c r="I61" s="14">
        <f t="shared" si="12"/>
        <v>58</v>
      </c>
      <c r="J61" s="68">
        <v>1</v>
      </c>
      <c r="K61" s="67">
        <v>11</v>
      </c>
      <c r="L61" s="14">
        <f t="shared" si="13"/>
        <v>12</v>
      </c>
      <c r="M61" s="57">
        <f t="shared" si="14"/>
        <v>80</v>
      </c>
    </row>
    <row r="62" spans="1:13" ht="20.100000000000001" customHeight="1">
      <c r="A62" s="77"/>
      <c r="B62" s="12" t="s">
        <v>50</v>
      </c>
      <c r="C62" s="68">
        <v>0</v>
      </c>
      <c r="D62" s="67">
        <v>8</v>
      </c>
      <c r="E62" s="14">
        <f t="shared" si="11"/>
        <v>8</v>
      </c>
      <c r="F62" s="57">
        <v>0</v>
      </c>
      <c r="G62" s="68">
        <v>3</v>
      </c>
      <c r="H62" s="67">
        <v>77</v>
      </c>
      <c r="I62" s="14">
        <f t="shared" si="12"/>
        <v>80</v>
      </c>
      <c r="J62" s="68">
        <v>0</v>
      </c>
      <c r="K62" s="67">
        <v>14</v>
      </c>
      <c r="L62" s="14">
        <f t="shared" si="13"/>
        <v>14</v>
      </c>
      <c r="M62" s="57">
        <f t="shared" si="14"/>
        <v>102</v>
      </c>
    </row>
    <row r="63" spans="1:13" ht="20.100000000000001" customHeight="1">
      <c r="A63" s="77"/>
      <c r="B63" s="12" t="s">
        <v>51</v>
      </c>
      <c r="C63" s="68">
        <v>0</v>
      </c>
      <c r="D63" s="67">
        <v>9</v>
      </c>
      <c r="E63" s="14">
        <f t="shared" si="11"/>
        <v>9</v>
      </c>
      <c r="F63" s="57">
        <v>0</v>
      </c>
      <c r="G63" s="68">
        <v>19</v>
      </c>
      <c r="H63" s="67">
        <v>231</v>
      </c>
      <c r="I63" s="14">
        <f t="shared" si="12"/>
        <v>250</v>
      </c>
      <c r="J63" s="68">
        <v>0</v>
      </c>
      <c r="K63" s="67">
        <v>3</v>
      </c>
      <c r="L63" s="14">
        <f t="shared" si="13"/>
        <v>3</v>
      </c>
      <c r="M63" s="57">
        <f t="shared" si="14"/>
        <v>262</v>
      </c>
    </row>
    <row r="64" spans="1:13" ht="20.100000000000001" customHeight="1">
      <c r="A64" s="77"/>
      <c r="B64" s="12" t="s">
        <v>52</v>
      </c>
      <c r="C64" s="68">
        <v>0</v>
      </c>
      <c r="D64" s="67">
        <v>7</v>
      </c>
      <c r="E64" s="14">
        <f t="shared" si="11"/>
        <v>7</v>
      </c>
      <c r="F64" s="57">
        <v>0</v>
      </c>
      <c r="G64" s="68">
        <v>1</v>
      </c>
      <c r="H64" s="67">
        <v>13</v>
      </c>
      <c r="I64" s="14">
        <f t="shared" si="12"/>
        <v>14</v>
      </c>
      <c r="J64" s="68">
        <v>0</v>
      </c>
      <c r="K64" s="67">
        <v>5</v>
      </c>
      <c r="L64" s="14">
        <f t="shared" si="13"/>
        <v>5</v>
      </c>
      <c r="M64" s="57">
        <f t="shared" si="14"/>
        <v>26</v>
      </c>
    </row>
    <row r="65" spans="1:13" ht="20.100000000000001" customHeight="1">
      <c r="A65" s="77"/>
      <c r="B65" s="12" t="s">
        <v>53</v>
      </c>
      <c r="C65" s="68">
        <v>3</v>
      </c>
      <c r="D65" s="67">
        <v>13</v>
      </c>
      <c r="E65" s="14">
        <f t="shared" si="11"/>
        <v>16</v>
      </c>
      <c r="F65" s="57">
        <v>0</v>
      </c>
      <c r="G65" s="68">
        <v>5</v>
      </c>
      <c r="H65" s="67">
        <v>138</v>
      </c>
      <c r="I65" s="14">
        <f t="shared" si="12"/>
        <v>143</v>
      </c>
      <c r="J65" s="68">
        <v>1</v>
      </c>
      <c r="K65" s="67">
        <v>24</v>
      </c>
      <c r="L65" s="14">
        <f t="shared" si="13"/>
        <v>25</v>
      </c>
      <c r="M65" s="57">
        <f t="shared" si="14"/>
        <v>184</v>
      </c>
    </row>
    <row r="66" spans="1:13" ht="20.100000000000001" customHeight="1">
      <c r="A66" s="77"/>
      <c r="B66" s="12" t="s">
        <v>54</v>
      </c>
      <c r="C66" s="68">
        <v>1</v>
      </c>
      <c r="D66" s="67">
        <v>7</v>
      </c>
      <c r="E66" s="14">
        <f t="shared" si="11"/>
        <v>8</v>
      </c>
      <c r="F66" s="57">
        <v>0</v>
      </c>
      <c r="G66" s="68">
        <v>13</v>
      </c>
      <c r="H66" s="67">
        <v>55</v>
      </c>
      <c r="I66" s="14">
        <f t="shared" si="12"/>
        <v>68</v>
      </c>
      <c r="J66" s="68">
        <v>1</v>
      </c>
      <c r="K66" s="67">
        <v>17</v>
      </c>
      <c r="L66" s="14">
        <f t="shared" si="13"/>
        <v>18</v>
      </c>
      <c r="M66" s="57">
        <f t="shared" si="14"/>
        <v>94</v>
      </c>
    </row>
    <row r="67" spans="1:13" ht="20.100000000000001" customHeight="1">
      <c r="A67" s="77"/>
      <c r="B67" s="12" t="s">
        <v>55</v>
      </c>
      <c r="C67" s="68">
        <v>0</v>
      </c>
      <c r="D67" s="67">
        <v>5</v>
      </c>
      <c r="E67" s="14">
        <f t="shared" si="11"/>
        <v>5</v>
      </c>
      <c r="F67" s="57">
        <v>0</v>
      </c>
      <c r="G67" s="68">
        <v>0</v>
      </c>
      <c r="H67" s="67">
        <v>5</v>
      </c>
      <c r="I67" s="14">
        <f t="shared" si="12"/>
        <v>5</v>
      </c>
      <c r="J67" s="68">
        <v>0</v>
      </c>
      <c r="K67" s="67">
        <v>1</v>
      </c>
      <c r="L67" s="14">
        <f t="shared" si="13"/>
        <v>1</v>
      </c>
      <c r="M67" s="57">
        <f t="shared" si="14"/>
        <v>11</v>
      </c>
    </row>
    <row r="68" spans="1:13" ht="20.100000000000001" customHeight="1">
      <c r="A68" s="77"/>
      <c r="B68" s="16" t="s">
        <v>56</v>
      </c>
      <c r="C68" s="70">
        <v>0</v>
      </c>
      <c r="D68" s="69">
        <v>8</v>
      </c>
      <c r="E68" s="62">
        <f t="shared" si="11"/>
        <v>8</v>
      </c>
      <c r="F68" s="63">
        <v>2</v>
      </c>
      <c r="G68" s="70">
        <v>18</v>
      </c>
      <c r="H68" s="69">
        <v>189</v>
      </c>
      <c r="I68" s="62">
        <f t="shared" si="12"/>
        <v>207</v>
      </c>
      <c r="J68" s="70">
        <v>5</v>
      </c>
      <c r="K68" s="69">
        <v>43</v>
      </c>
      <c r="L68" s="62">
        <f t="shared" si="13"/>
        <v>48</v>
      </c>
      <c r="M68" s="63">
        <f t="shared" si="14"/>
        <v>265</v>
      </c>
    </row>
    <row r="69" spans="1:13" ht="20.100000000000001" customHeight="1">
      <c r="A69" s="78"/>
      <c r="B69" s="47" t="s">
        <v>84</v>
      </c>
      <c r="C69" s="48">
        <f>SUBTOTAL(9,C59:C68)</f>
        <v>8</v>
      </c>
      <c r="D69" s="59">
        <f t="shared" ref="D69:M69" si="23">SUBTOTAL(9,D59:D68)</f>
        <v>152</v>
      </c>
      <c r="E69" s="60">
        <f t="shared" si="23"/>
        <v>160</v>
      </c>
      <c r="F69" s="61">
        <f t="shared" si="23"/>
        <v>60</v>
      </c>
      <c r="G69" s="48">
        <f t="shared" si="23"/>
        <v>264</v>
      </c>
      <c r="H69" s="59">
        <f t="shared" si="23"/>
        <v>2492</v>
      </c>
      <c r="I69" s="60">
        <f t="shared" si="23"/>
        <v>2756</v>
      </c>
      <c r="J69" s="48">
        <f t="shared" si="23"/>
        <v>24</v>
      </c>
      <c r="K69" s="59">
        <f t="shared" si="23"/>
        <v>350</v>
      </c>
      <c r="L69" s="60">
        <f t="shared" si="23"/>
        <v>374</v>
      </c>
      <c r="M69" s="61">
        <f t="shared" si="23"/>
        <v>3350</v>
      </c>
    </row>
    <row r="70" spans="1:13" ht="27.75" customHeight="1">
      <c r="A70" s="79" t="s">
        <v>78</v>
      </c>
      <c r="B70" s="80"/>
      <c r="C70" s="94">
        <f>SUBTOTAL(9,C6:C69)</f>
        <v>117</v>
      </c>
      <c r="D70" s="95">
        <f t="shared" ref="D70:L70" si="24">SUBTOTAL(9,D6:D69)</f>
        <v>2745</v>
      </c>
      <c r="E70" s="96">
        <f t="shared" si="24"/>
        <v>2862</v>
      </c>
      <c r="F70" s="54">
        <f t="shared" si="24"/>
        <v>2494</v>
      </c>
      <c r="G70" s="94">
        <f t="shared" si="24"/>
        <v>5660</v>
      </c>
      <c r="H70" s="95">
        <f t="shared" si="24"/>
        <v>69414</v>
      </c>
      <c r="I70" s="96">
        <f t="shared" si="24"/>
        <v>75074</v>
      </c>
      <c r="J70" s="94">
        <f t="shared" si="24"/>
        <v>519</v>
      </c>
      <c r="K70" s="95">
        <f t="shared" si="24"/>
        <v>6819</v>
      </c>
      <c r="L70" s="96">
        <f t="shared" si="24"/>
        <v>7338</v>
      </c>
      <c r="M70" s="54">
        <f>SUBTOTAL(9,M6:M69)</f>
        <v>87768</v>
      </c>
    </row>
  </sheetData>
  <autoFilter ref="A3:M5">
    <filterColumn colId="2" showButton="0"/>
    <filterColumn colId="3" showButton="0"/>
    <filterColumn colId="6" showButton="0"/>
    <filterColumn colId="7" showButton="0"/>
    <filterColumn colId="9" showButton="0"/>
    <filterColumn colId="10" showButton="0"/>
  </autoFilter>
  <mergeCells count="17">
    <mergeCell ref="A70:B70"/>
    <mergeCell ref="F3:F5"/>
    <mergeCell ref="M3:M5"/>
    <mergeCell ref="A30:A33"/>
    <mergeCell ref="A35:A40"/>
    <mergeCell ref="A41:A44"/>
    <mergeCell ref="A45:A50"/>
    <mergeCell ref="A51:A58"/>
    <mergeCell ref="B3:B5"/>
    <mergeCell ref="A3:A5"/>
    <mergeCell ref="A6:A24"/>
    <mergeCell ref="A25:A29"/>
    <mergeCell ref="B1:M1"/>
    <mergeCell ref="C3:E4"/>
    <mergeCell ref="G3:I4"/>
    <mergeCell ref="J3:L4"/>
    <mergeCell ref="A59:A69"/>
  </mergeCells>
  <phoneticPr fontId="4"/>
  <dataValidations count="1">
    <dataValidation imeMode="off" allowBlank="1" showInputMessage="1" showErrorMessage="1" sqref="C6:M27 C28:M70"/>
  </dataValidations>
  <printOptions horizontalCentered="1"/>
  <pageMargins left="0.98425196850393704" right="0.23622047244094491" top="0.31496062992125984" bottom="0.19685039370078741" header="0.35433070866141736" footer="0.31496062992125984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65"/>
  <sheetViews>
    <sheetView view="pageBreakPreview" zoomScaleNormal="100" zoomScaleSheetLayoutView="100" workbookViewId="0">
      <pane xSplit="1" ySplit="4" topLeftCell="B59" activePane="bottomRight" state="frozen"/>
      <selection activeCell="M33" sqref="M33"/>
      <selection pane="topRight" activeCell="M33" sqref="M33"/>
      <selection pane="bottomLeft" activeCell="M33" sqref="M33"/>
      <selection pane="bottomRight" activeCell="A21" sqref="A21:XFD21"/>
    </sheetView>
  </sheetViews>
  <sheetFormatPr defaultColWidth="16.6640625" defaultRowHeight="13.2"/>
  <cols>
    <col min="1" max="16384" width="16.6640625" style="1"/>
  </cols>
  <sheetData>
    <row r="1" spans="1:12" s="25" customFormat="1" ht="16.2">
      <c r="A1" s="87" t="s">
        <v>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ht="18.75" customHeight="1">
      <c r="A2" s="3" t="s">
        <v>63</v>
      </c>
      <c r="L2" s="4" t="s">
        <v>61</v>
      </c>
    </row>
    <row r="3" spans="1:12">
      <c r="A3" s="81" t="s">
        <v>60</v>
      </c>
      <c r="B3" s="88" t="s">
        <v>67</v>
      </c>
      <c r="C3" s="89"/>
      <c r="D3" s="90"/>
      <c r="E3" s="81" t="s">
        <v>68</v>
      </c>
      <c r="F3" s="88" t="s">
        <v>69</v>
      </c>
      <c r="G3" s="89"/>
      <c r="H3" s="90"/>
      <c r="I3" s="88" t="s">
        <v>70</v>
      </c>
      <c r="J3" s="89"/>
      <c r="K3" s="90"/>
      <c r="L3" s="81" t="s">
        <v>59</v>
      </c>
    </row>
    <row r="4" spans="1:12">
      <c r="A4" s="83"/>
      <c r="B4" s="91"/>
      <c r="C4" s="92"/>
      <c r="D4" s="93"/>
      <c r="E4" s="83"/>
      <c r="F4" s="91"/>
      <c r="G4" s="92"/>
      <c r="H4" s="93"/>
      <c r="I4" s="91"/>
      <c r="J4" s="92"/>
      <c r="K4" s="93"/>
      <c r="L4" s="83"/>
    </row>
    <row r="5" spans="1:12" ht="22.8" customHeight="1">
      <c r="A5" s="40"/>
      <c r="B5" s="40" t="s">
        <v>64</v>
      </c>
      <c r="C5" s="40" t="s">
        <v>65</v>
      </c>
      <c r="D5" s="40" t="s">
        <v>66</v>
      </c>
      <c r="E5" s="40"/>
      <c r="F5" s="40" t="s">
        <v>64</v>
      </c>
      <c r="G5" s="40" t="s">
        <v>65</v>
      </c>
      <c r="H5" s="40" t="s">
        <v>66</v>
      </c>
      <c r="I5" s="40" t="s">
        <v>64</v>
      </c>
      <c r="J5" s="40" t="s">
        <v>65</v>
      </c>
      <c r="K5" s="40" t="s">
        <v>66</v>
      </c>
      <c r="L5" s="40"/>
    </row>
    <row r="6" spans="1:12" ht="20.100000000000001" customHeight="1">
      <c r="A6" s="8" t="s">
        <v>6</v>
      </c>
      <c r="B6" s="9">
        <v>2</v>
      </c>
      <c r="C6" s="10">
        <v>56</v>
      </c>
      <c r="D6" s="11">
        <f>B6+C6</f>
        <v>58</v>
      </c>
      <c r="E6" s="11">
        <v>93</v>
      </c>
      <c r="F6" s="9">
        <v>134</v>
      </c>
      <c r="G6" s="10">
        <v>1765</v>
      </c>
      <c r="H6" s="11">
        <f>F6+G6</f>
        <v>1899</v>
      </c>
      <c r="I6" s="9">
        <v>8</v>
      </c>
      <c r="J6" s="10">
        <v>254</v>
      </c>
      <c r="K6" s="11">
        <f>I6+J6</f>
        <v>262</v>
      </c>
      <c r="L6" s="11">
        <f>D6+E6+H6+K6</f>
        <v>2312</v>
      </c>
    </row>
    <row r="7" spans="1:12" ht="20.100000000000001" customHeight="1">
      <c r="A7" s="12" t="s">
        <v>7</v>
      </c>
      <c r="B7" s="13">
        <v>3</v>
      </c>
      <c r="C7" s="14">
        <v>91</v>
      </c>
      <c r="D7" s="11">
        <f t="shared" ref="D7:D23" si="0">B7+C7</f>
        <v>94</v>
      </c>
      <c r="E7" s="15">
        <v>56</v>
      </c>
      <c r="F7" s="13">
        <v>93</v>
      </c>
      <c r="G7" s="14">
        <v>1803</v>
      </c>
      <c r="H7" s="11">
        <f t="shared" ref="H7:H23" si="1">F7+G7</f>
        <v>1896</v>
      </c>
      <c r="I7" s="13">
        <v>6</v>
      </c>
      <c r="J7" s="14">
        <v>138</v>
      </c>
      <c r="K7" s="11">
        <f t="shared" ref="K7:K23" si="2">I7+J7</f>
        <v>144</v>
      </c>
      <c r="L7" s="11">
        <f t="shared" ref="L7:L23" si="3">D7+E7+H7+K7</f>
        <v>2190</v>
      </c>
    </row>
    <row r="8" spans="1:12" ht="20.100000000000001" customHeight="1">
      <c r="A8" s="12" t="s">
        <v>14</v>
      </c>
      <c r="B8" s="9">
        <v>1</v>
      </c>
      <c r="C8" s="10">
        <v>76</v>
      </c>
      <c r="D8" s="11">
        <f>B8+C8</f>
        <v>77</v>
      </c>
      <c r="E8" s="11">
        <v>107</v>
      </c>
      <c r="F8" s="9">
        <v>110</v>
      </c>
      <c r="G8" s="10">
        <v>1953</v>
      </c>
      <c r="H8" s="11">
        <f>F8+G8</f>
        <v>2063</v>
      </c>
      <c r="I8" s="9">
        <v>7</v>
      </c>
      <c r="J8" s="10">
        <v>194</v>
      </c>
      <c r="K8" s="11">
        <f>I8+J8</f>
        <v>201</v>
      </c>
      <c r="L8" s="11">
        <f>D8+E8+H8+K8</f>
        <v>2448</v>
      </c>
    </row>
    <row r="9" spans="1:12" ht="20.100000000000001" customHeight="1">
      <c r="A9" s="12" t="s">
        <v>18</v>
      </c>
      <c r="B9" s="9">
        <v>2</v>
      </c>
      <c r="C9" s="10">
        <v>38</v>
      </c>
      <c r="D9" s="11">
        <f>B9+C9</f>
        <v>40</v>
      </c>
      <c r="E9" s="11">
        <v>26</v>
      </c>
      <c r="F9" s="9">
        <v>61</v>
      </c>
      <c r="G9" s="10">
        <v>1149</v>
      </c>
      <c r="H9" s="11">
        <f>F9+G9</f>
        <v>1210</v>
      </c>
      <c r="I9" s="9">
        <v>10</v>
      </c>
      <c r="J9" s="10">
        <v>168</v>
      </c>
      <c r="K9" s="11">
        <f>I9+J9</f>
        <v>178</v>
      </c>
      <c r="L9" s="11">
        <f>D9+E9+H9+K9</f>
        <v>1454</v>
      </c>
    </row>
    <row r="10" spans="1:12" ht="20.100000000000001" customHeight="1">
      <c r="A10" s="12" t="s">
        <v>22</v>
      </c>
      <c r="B10" s="9">
        <v>2</v>
      </c>
      <c r="C10" s="10">
        <v>14</v>
      </c>
      <c r="D10" s="11">
        <f>B10+C10</f>
        <v>16</v>
      </c>
      <c r="E10" s="11">
        <v>69</v>
      </c>
      <c r="F10" s="9">
        <v>156</v>
      </c>
      <c r="G10" s="10">
        <v>2369</v>
      </c>
      <c r="H10" s="11">
        <f>F10+G10</f>
        <v>2525</v>
      </c>
      <c r="I10" s="9">
        <v>10</v>
      </c>
      <c r="J10" s="10">
        <v>192</v>
      </c>
      <c r="K10" s="11">
        <f>I10+J10</f>
        <v>202</v>
      </c>
      <c r="L10" s="11">
        <f>D10+E10+H10+K10</f>
        <v>2812</v>
      </c>
    </row>
    <row r="11" spans="1:12" ht="20.100000000000001" customHeight="1">
      <c r="A11" s="16" t="s">
        <v>23</v>
      </c>
      <c r="B11" s="9">
        <v>1</v>
      </c>
      <c r="C11" s="10">
        <v>48</v>
      </c>
      <c r="D11" s="11">
        <f>B11+C11</f>
        <v>49</v>
      </c>
      <c r="E11" s="11">
        <v>87</v>
      </c>
      <c r="F11" s="9">
        <v>67</v>
      </c>
      <c r="G11" s="10">
        <v>1360</v>
      </c>
      <c r="H11" s="11">
        <f>F11+G11</f>
        <v>1427</v>
      </c>
      <c r="I11" s="9">
        <v>4</v>
      </c>
      <c r="J11" s="10">
        <v>111</v>
      </c>
      <c r="K11" s="11">
        <f>I11+J11</f>
        <v>115</v>
      </c>
      <c r="L11" s="11">
        <f>D11+E11+H11+K11</f>
        <v>1678</v>
      </c>
    </row>
    <row r="12" spans="1:12" ht="20.100000000000001" customHeight="1">
      <c r="A12" s="12" t="s">
        <v>8</v>
      </c>
      <c r="B12" s="9">
        <v>2</v>
      </c>
      <c r="C12" s="10">
        <v>64</v>
      </c>
      <c r="D12" s="11">
        <f t="shared" si="0"/>
        <v>66</v>
      </c>
      <c r="E12" s="11">
        <v>49</v>
      </c>
      <c r="F12" s="9">
        <v>35</v>
      </c>
      <c r="G12" s="10">
        <v>1266</v>
      </c>
      <c r="H12" s="11">
        <f t="shared" si="1"/>
        <v>1301</v>
      </c>
      <c r="I12" s="9">
        <v>2</v>
      </c>
      <c r="J12" s="10">
        <v>84</v>
      </c>
      <c r="K12" s="11">
        <f t="shared" si="2"/>
        <v>86</v>
      </c>
      <c r="L12" s="11">
        <f t="shared" si="3"/>
        <v>1502</v>
      </c>
    </row>
    <row r="13" spans="1:12" ht="20.100000000000001" customHeight="1">
      <c r="A13" s="12" t="s">
        <v>11</v>
      </c>
      <c r="B13" s="9">
        <v>0</v>
      </c>
      <c r="C13" s="10">
        <v>37</v>
      </c>
      <c r="D13" s="11">
        <f>B13+C13</f>
        <v>37</v>
      </c>
      <c r="E13" s="11">
        <v>14</v>
      </c>
      <c r="F13" s="9">
        <v>99</v>
      </c>
      <c r="G13" s="10">
        <v>1129</v>
      </c>
      <c r="H13" s="11">
        <f>F13+G13</f>
        <v>1228</v>
      </c>
      <c r="I13" s="9">
        <v>11</v>
      </c>
      <c r="J13" s="10">
        <v>144</v>
      </c>
      <c r="K13" s="11">
        <f>I13+J13</f>
        <v>155</v>
      </c>
      <c r="L13" s="11">
        <f>D13+E13+H13+K13</f>
        <v>1434</v>
      </c>
    </row>
    <row r="14" spans="1:12" ht="20.100000000000001" customHeight="1">
      <c r="A14" s="12" t="s">
        <v>15</v>
      </c>
      <c r="B14" s="9">
        <v>1</v>
      </c>
      <c r="C14" s="10">
        <v>62</v>
      </c>
      <c r="D14" s="11">
        <f>B14+C14</f>
        <v>63</v>
      </c>
      <c r="E14" s="11">
        <v>101</v>
      </c>
      <c r="F14" s="9">
        <v>205</v>
      </c>
      <c r="G14" s="10">
        <v>2267</v>
      </c>
      <c r="H14" s="11">
        <f>F14+G14</f>
        <v>2472</v>
      </c>
      <c r="I14" s="9">
        <v>18</v>
      </c>
      <c r="J14" s="10">
        <v>247</v>
      </c>
      <c r="K14" s="11">
        <f>I14+J14</f>
        <v>265</v>
      </c>
      <c r="L14" s="11">
        <f>D14+E14+H14+K14</f>
        <v>2901</v>
      </c>
    </row>
    <row r="15" spans="1:12" ht="20.100000000000001" customHeight="1">
      <c r="A15" s="12" t="s">
        <v>17</v>
      </c>
      <c r="B15" s="9">
        <v>2</v>
      </c>
      <c r="C15" s="10">
        <v>48</v>
      </c>
      <c r="D15" s="11">
        <f>B15+C15</f>
        <v>50</v>
      </c>
      <c r="E15" s="11">
        <v>35</v>
      </c>
      <c r="F15" s="9">
        <v>229</v>
      </c>
      <c r="G15" s="10">
        <v>2584</v>
      </c>
      <c r="H15" s="11">
        <f>F15+G15</f>
        <v>2813</v>
      </c>
      <c r="I15" s="9">
        <v>35</v>
      </c>
      <c r="J15" s="10">
        <v>307</v>
      </c>
      <c r="K15" s="11">
        <f>I15+J15</f>
        <v>342</v>
      </c>
      <c r="L15" s="11">
        <f>D15+E15+H15+K15</f>
        <v>3240</v>
      </c>
    </row>
    <row r="16" spans="1:12" ht="20.100000000000001" customHeight="1">
      <c r="A16" s="12" t="s">
        <v>19</v>
      </c>
      <c r="B16" s="9">
        <v>1</v>
      </c>
      <c r="C16" s="10">
        <v>25</v>
      </c>
      <c r="D16" s="11">
        <f>B16+C16</f>
        <v>26</v>
      </c>
      <c r="E16" s="11">
        <v>20</v>
      </c>
      <c r="F16" s="9">
        <v>36</v>
      </c>
      <c r="G16" s="10">
        <v>468</v>
      </c>
      <c r="H16" s="11">
        <f>F16+G16</f>
        <v>504</v>
      </c>
      <c r="I16" s="9">
        <v>8</v>
      </c>
      <c r="J16" s="10">
        <v>131</v>
      </c>
      <c r="K16" s="11">
        <f>I16+J16</f>
        <v>139</v>
      </c>
      <c r="L16" s="11">
        <f>D16+E16+H16+K16</f>
        <v>689</v>
      </c>
    </row>
    <row r="17" spans="1:12" ht="20.100000000000001" customHeight="1">
      <c r="A17" s="12" t="s">
        <v>21</v>
      </c>
      <c r="B17" s="9">
        <v>1</v>
      </c>
      <c r="C17" s="10">
        <v>33</v>
      </c>
      <c r="D17" s="11">
        <f>B17+C17</f>
        <v>34</v>
      </c>
      <c r="E17" s="11">
        <v>34</v>
      </c>
      <c r="F17" s="9">
        <v>47</v>
      </c>
      <c r="G17" s="10">
        <v>985</v>
      </c>
      <c r="H17" s="11">
        <f>F17+G17</f>
        <v>1032</v>
      </c>
      <c r="I17" s="9">
        <v>4</v>
      </c>
      <c r="J17" s="10">
        <v>141</v>
      </c>
      <c r="K17" s="11">
        <f>I17+J17</f>
        <v>145</v>
      </c>
      <c r="L17" s="11">
        <f>D17+E17+H17+K17</f>
        <v>1245</v>
      </c>
    </row>
    <row r="18" spans="1:12" ht="20.100000000000001" customHeight="1">
      <c r="A18" s="12" t="s">
        <v>9</v>
      </c>
      <c r="B18" s="9">
        <v>9</v>
      </c>
      <c r="C18" s="10">
        <v>152</v>
      </c>
      <c r="D18" s="11">
        <f t="shared" si="0"/>
        <v>161</v>
      </c>
      <c r="E18" s="11">
        <v>64</v>
      </c>
      <c r="F18" s="9">
        <v>96</v>
      </c>
      <c r="G18" s="10">
        <v>1573</v>
      </c>
      <c r="H18" s="11">
        <f t="shared" si="1"/>
        <v>1669</v>
      </c>
      <c r="I18" s="9">
        <v>5</v>
      </c>
      <c r="J18" s="10">
        <v>157</v>
      </c>
      <c r="K18" s="11">
        <f t="shared" si="2"/>
        <v>162</v>
      </c>
      <c r="L18" s="11">
        <f t="shared" si="3"/>
        <v>2056</v>
      </c>
    </row>
    <row r="19" spans="1:12" ht="20.100000000000001" customHeight="1">
      <c r="A19" s="12" t="s">
        <v>10</v>
      </c>
      <c r="B19" s="9">
        <v>0</v>
      </c>
      <c r="C19" s="10">
        <v>28</v>
      </c>
      <c r="D19" s="11">
        <f t="shared" si="0"/>
        <v>28</v>
      </c>
      <c r="E19" s="11">
        <v>78</v>
      </c>
      <c r="F19" s="9">
        <v>124</v>
      </c>
      <c r="G19" s="10">
        <v>1837</v>
      </c>
      <c r="H19" s="11">
        <f t="shared" si="1"/>
        <v>1961</v>
      </c>
      <c r="I19" s="9">
        <v>1</v>
      </c>
      <c r="J19" s="10">
        <v>137</v>
      </c>
      <c r="K19" s="11">
        <f t="shared" si="2"/>
        <v>138</v>
      </c>
      <c r="L19" s="11">
        <f t="shared" si="3"/>
        <v>2205</v>
      </c>
    </row>
    <row r="20" spans="1:12" ht="20.100000000000001" customHeight="1">
      <c r="A20" s="12" t="s">
        <v>12</v>
      </c>
      <c r="B20" s="9">
        <v>0</v>
      </c>
      <c r="C20" s="10">
        <v>48</v>
      </c>
      <c r="D20" s="11">
        <f>B20+C20</f>
        <v>48</v>
      </c>
      <c r="E20" s="11">
        <v>43</v>
      </c>
      <c r="F20" s="9">
        <v>46</v>
      </c>
      <c r="G20" s="10">
        <v>888</v>
      </c>
      <c r="H20" s="11">
        <f>F20+G20</f>
        <v>934</v>
      </c>
      <c r="I20" s="9">
        <v>2</v>
      </c>
      <c r="J20" s="10">
        <v>113</v>
      </c>
      <c r="K20" s="11">
        <f>I20+J20</f>
        <v>115</v>
      </c>
      <c r="L20" s="11">
        <f>D20+E20+H20+K20</f>
        <v>1140</v>
      </c>
    </row>
    <row r="21" spans="1:12" ht="20.100000000000001" customHeight="1">
      <c r="A21" s="12" t="s">
        <v>13</v>
      </c>
      <c r="B21" s="9">
        <v>3</v>
      </c>
      <c r="C21" s="10">
        <v>74</v>
      </c>
      <c r="D21" s="11">
        <f>B21+C21</f>
        <v>77</v>
      </c>
      <c r="E21" s="11">
        <v>78</v>
      </c>
      <c r="F21" s="9">
        <v>178</v>
      </c>
      <c r="G21" s="10">
        <v>2352</v>
      </c>
      <c r="H21" s="11">
        <f>F21+G21</f>
        <v>2530</v>
      </c>
      <c r="I21" s="9">
        <v>5</v>
      </c>
      <c r="J21" s="10">
        <v>131</v>
      </c>
      <c r="K21" s="11">
        <f>I21+J21</f>
        <v>136</v>
      </c>
      <c r="L21" s="11">
        <f>D21+E21+H21+K21</f>
        <v>2821</v>
      </c>
    </row>
    <row r="22" spans="1:12" ht="20.100000000000001" customHeight="1">
      <c r="A22" s="12" t="s">
        <v>16</v>
      </c>
      <c r="B22" s="9">
        <v>6</v>
      </c>
      <c r="C22" s="10">
        <v>40</v>
      </c>
      <c r="D22" s="11">
        <f t="shared" si="0"/>
        <v>46</v>
      </c>
      <c r="E22" s="11">
        <v>53</v>
      </c>
      <c r="F22" s="9">
        <v>163</v>
      </c>
      <c r="G22" s="10">
        <v>1529</v>
      </c>
      <c r="H22" s="11">
        <f t="shared" si="1"/>
        <v>1692</v>
      </c>
      <c r="I22" s="9">
        <v>14</v>
      </c>
      <c r="J22" s="10">
        <v>149</v>
      </c>
      <c r="K22" s="11">
        <f t="shared" si="2"/>
        <v>163</v>
      </c>
      <c r="L22" s="11">
        <f t="shared" si="3"/>
        <v>1954</v>
      </c>
    </row>
    <row r="23" spans="1:12" ht="20.100000000000001" customHeight="1">
      <c r="A23" s="12" t="s">
        <v>20</v>
      </c>
      <c r="B23" s="9">
        <v>1</v>
      </c>
      <c r="C23" s="10">
        <v>24</v>
      </c>
      <c r="D23" s="11">
        <f t="shared" si="0"/>
        <v>25</v>
      </c>
      <c r="E23" s="11">
        <v>22</v>
      </c>
      <c r="F23" s="9">
        <v>37</v>
      </c>
      <c r="G23" s="10">
        <v>603</v>
      </c>
      <c r="H23" s="11">
        <f t="shared" si="1"/>
        <v>640</v>
      </c>
      <c r="I23" s="9">
        <v>9</v>
      </c>
      <c r="J23" s="10">
        <v>86</v>
      </c>
      <c r="K23" s="11">
        <f t="shared" si="2"/>
        <v>95</v>
      </c>
      <c r="L23" s="11">
        <f t="shared" si="3"/>
        <v>782</v>
      </c>
    </row>
    <row r="24" spans="1:12" ht="20.100000000000001" customHeight="1">
      <c r="A24" s="37" t="s">
        <v>3</v>
      </c>
      <c r="B24" s="26">
        <f t="shared" ref="B24:L24" si="4">SUM(B6:B23)</f>
        <v>37</v>
      </c>
      <c r="C24" s="27">
        <f t="shared" si="4"/>
        <v>958</v>
      </c>
      <c r="D24" s="2">
        <f t="shared" si="4"/>
        <v>995</v>
      </c>
      <c r="E24" s="2">
        <f t="shared" si="4"/>
        <v>1029</v>
      </c>
      <c r="F24" s="32">
        <f t="shared" si="4"/>
        <v>1916</v>
      </c>
      <c r="G24" s="5">
        <f t="shared" si="4"/>
        <v>27880</v>
      </c>
      <c r="H24" s="2">
        <f t="shared" si="4"/>
        <v>29796</v>
      </c>
      <c r="I24" s="32">
        <f t="shared" si="4"/>
        <v>159</v>
      </c>
      <c r="J24" s="5">
        <f t="shared" si="4"/>
        <v>2884</v>
      </c>
      <c r="K24" s="2">
        <f t="shared" si="4"/>
        <v>3043</v>
      </c>
      <c r="L24" s="33">
        <f t="shared" si="4"/>
        <v>34863</v>
      </c>
    </row>
    <row r="25" spans="1:12" ht="20.100000000000001" customHeight="1">
      <c r="A25" s="8" t="s">
        <v>24</v>
      </c>
      <c r="B25" s="9">
        <v>2</v>
      </c>
      <c r="C25" s="10">
        <v>77</v>
      </c>
      <c r="D25" s="11">
        <f t="shared" ref="D25:D31" si="5">B25+C25</f>
        <v>79</v>
      </c>
      <c r="E25" s="11">
        <v>77</v>
      </c>
      <c r="F25" s="9">
        <v>133</v>
      </c>
      <c r="G25" s="10">
        <v>2374</v>
      </c>
      <c r="H25" s="11">
        <f t="shared" ref="H25:H31" si="6">F25+G25</f>
        <v>2507</v>
      </c>
      <c r="I25" s="9">
        <v>13</v>
      </c>
      <c r="J25" s="10">
        <v>290</v>
      </c>
      <c r="K25" s="11">
        <f t="shared" ref="K25:K31" si="7">I25+J25</f>
        <v>303</v>
      </c>
      <c r="L25" s="11">
        <f t="shared" ref="L25:L31" si="8">D25+E25+H25+K25</f>
        <v>2966</v>
      </c>
    </row>
    <row r="26" spans="1:12" ht="20.100000000000001" customHeight="1">
      <c r="A26" s="12" t="s">
        <v>25</v>
      </c>
      <c r="B26" s="9">
        <v>1</v>
      </c>
      <c r="C26" s="10">
        <v>59</v>
      </c>
      <c r="D26" s="11">
        <f t="shared" si="5"/>
        <v>60</v>
      </c>
      <c r="E26" s="11">
        <v>11</v>
      </c>
      <c r="F26" s="9">
        <v>79</v>
      </c>
      <c r="G26" s="10">
        <v>1077</v>
      </c>
      <c r="H26" s="11">
        <f t="shared" si="6"/>
        <v>1156</v>
      </c>
      <c r="I26" s="9">
        <v>8</v>
      </c>
      <c r="J26" s="10">
        <v>142</v>
      </c>
      <c r="K26" s="11">
        <f t="shared" si="7"/>
        <v>150</v>
      </c>
      <c r="L26" s="11">
        <f t="shared" si="8"/>
        <v>1377</v>
      </c>
    </row>
    <row r="27" spans="1:12" ht="20.100000000000001" customHeight="1">
      <c r="A27" s="12" t="s">
        <v>26</v>
      </c>
      <c r="B27" s="9">
        <v>2</v>
      </c>
      <c r="C27" s="10">
        <v>55</v>
      </c>
      <c r="D27" s="11">
        <f t="shared" si="5"/>
        <v>57</v>
      </c>
      <c r="E27" s="11">
        <v>122</v>
      </c>
      <c r="F27" s="9">
        <v>110</v>
      </c>
      <c r="G27" s="10">
        <v>2426</v>
      </c>
      <c r="H27" s="11">
        <f t="shared" si="6"/>
        <v>2536</v>
      </c>
      <c r="I27" s="9">
        <v>5</v>
      </c>
      <c r="J27" s="10">
        <v>133</v>
      </c>
      <c r="K27" s="11">
        <f t="shared" si="7"/>
        <v>138</v>
      </c>
      <c r="L27" s="11">
        <f t="shared" si="8"/>
        <v>2853</v>
      </c>
    </row>
    <row r="28" spans="1:12" ht="20.100000000000001" customHeight="1">
      <c r="A28" s="12" t="s">
        <v>27</v>
      </c>
      <c r="B28" s="9">
        <v>1</v>
      </c>
      <c r="C28" s="10">
        <v>29</v>
      </c>
      <c r="D28" s="11">
        <f t="shared" si="5"/>
        <v>30</v>
      </c>
      <c r="E28" s="11">
        <v>52</v>
      </c>
      <c r="F28" s="9">
        <v>100</v>
      </c>
      <c r="G28" s="10">
        <v>1324</v>
      </c>
      <c r="H28" s="11">
        <f t="shared" si="6"/>
        <v>1424</v>
      </c>
      <c r="I28" s="9">
        <v>12</v>
      </c>
      <c r="J28" s="10">
        <v>142</v>
      </c>
      <c r="K28" s="11">
        <f>I28+J28</f>
        <v>154</v>
      </c>
      <c r="L28" s="11">
        <f t="shared" si="8"/>
        <v>1660</v>
      </c>
    </row>
    <row r="29" spans="1:12" ht="20.100000000000001" customHeight="1">
      <c r="A29" s="12" t="s">
        <v>29</v>
      </c>
      <c r="B29" s="9">
        <v>1</v>
      </c>
      <c r="C29" s="10">
        <v>31</v>
      </c>
      <c r="D29" s="11">
        <f t="shared" si="5"/>
        <v>32</v>
      </c>
      <c r="E29" s="11">
        <v>79</v>
      </c>
      <c r="F29" s="9">
        <v>195</v>
      </c>
      <c r="G29" s="10">
        <v>1856</v>
      </c>
      <c r="H29" s="11">
        <f t="shared" si="6"/>
        <v>2051</v>
      </c>
      <c r="I29" s="9">
        <v>8</v>
      </c>
      <c r="J29" s="10">
        <v>115</v>
      </c>
      <c r="K29" s="11">
        <f t="shared" si="7"/>
        <v>123</v>
      </c>
      <c r="L29" s="11">
        <f t="shared" si="8"/>
        <v>2285</v>
      </c>
    </row>
    <row r="30" spans="1:12" ht="20.100000000000001" customHeight="1">
      <c r="A30" s="12" t="s">
        <v>28</v>
      </c>
      <c r="B30" s="9">
        <v>1</v>
      </c>
      <c r="C30" s="10">
        <v>27</v>
      </c>
      <c r="D30" s="11">
        <f t="shared" si="5"/>
        <v>28</v>
      </c>
      <c r="E30" s="11">
        <v>39</v>
      </c>
      <c r="F30" s="9">
        <v>66</v>
      </c>
      <c r="G30" s="10">
        <v>970</v>
      </c>
      <c r="H30" s="11">
        <f t="shared" si="6"/>
        <v>1036</v>
      </c>
      <c r="I30" s="9">
        <v>16</v>
      </c>
      <c r="J30" s="10">
        <v>123</v>
      </c>
      <c r="K30" s="11">
        <f t="shared" si="7"/>
        <v>139</v>
      </c>
      <c r="L30" s="11">
        <f t="shared" si="8"/>
        <v>1242</v>
      </c>
    </row>
    <row r="31" spans="1:12" ht="20.100000000000001" customHeight="1">
      <c r="A31" s="16" t="s">
        <v>30</v>
      </c>
      <c r="B31" s="9">
        <v>0</v>
      </c>
      <c r="C31" s="10">
        <v>25</v>
      </c>
      <c r="D31" s="11">
        <f t="shared" si="5"/>
        <v>25</v>
      </c>
      <c r="E31" s="11">
        <v>51</v>
      </c>
      <c r="F31" s="9">
        <v>106</v>
      </c>
      <c r="G31" s="10">
        <v>1572</v>
      </c>
      <c r="H31" s="11">
        <f t="shared" si="6"/>
        <v>1678</v>
      </c>
      <c r="I31" s="9">
        <v>14</v>
      </c>
      <c r="J31" s="10">
        <v>166</v>
      </c>
      <c r="K31" s="11">
        <f t="shared" si="7"/>
        <v>180</v>
      </c>
      <c r="L31" s="11">
        <f t="shared" si="8"/>
        <v>1934</v>
      </c>
    </row>
    <row r="32" spans="1:12" ht="20.100000000000001" customHeight="1">
      <c r="A32" s="38" t="s">
        <v>0</v>
      </c>
      <c r="B32" s="26">
        <f>SUM(B25:B31)</f>
        <v>8</v>
      </c>
      <c r="C32" s="28">
        <f t="shared" ref="C32:L32" si="9">SUM(C25:C31)</f>
        <v>303</v>
      </c>
      <c r="D32" s="34">
        <f>SUM(D25:D31)</f>
        <v>311</v>
      </c>
      <c r="E32" s="34">
        <f t="shared" ref="E32:G32" si="10">SUM(E25:E31)</f>
        <v>431</v>
      </c>
      <c r="F32" s="34">
        <f t="shared" si="10"/>
        <v>789</v>
      </c>
      <c r="G32" s="34">
        <f t="shared" si="10"/>
        <v>11599</v>
      </c>
      <c r="H32" s="34">
        <f t="shared" si="9"/>
        <v>12388</v>
      </c>
      <c r="I32" s="35">
        <f t="shared" si="9"/>
        <v>76</v>
      </c>
      <c r="J32" s="36">
        <f t="shared" si="9"/>
        <v>1111</v>
      </c>
      <c r="K32" s="34">
        <f t="shared" si="9"/>
        <v>1187</v>
      </c>
      <c r="L32" s="2">
        <f t="shared" si="9"/>
        <v>14317</v>
      </c>
    </row>
    <row r="33" spans="1:12" ht="20.100000000000001" customHeight="1">
      <c r="A33" s="37" t="s">
        <v>2</v>
      </c>
      <c r="B33" s="17">
        <v>8</v>
      </c>
      <c r="C33" s="5">
        <v>225</v>
      </c>
      <c r="D33" s="2">
        <f t="shared" ref="D33:D63" si="11">B33+C33</f>
        <v>233</v>
      </c>
      <c r="E33" s="2">
        <v>160</v>
      </c>
      <c r="F33" s="17">
        <v>468</v>
      </c>
      <c r="G33" s="5">
        <v>5699</v>
      </c>
      <c r="H33" s="2">
        <f t="shared" ref="H33:H63" si="12">F33+G33</f>
        <v>6167</v>
      </c>
      <c r="I33" s="17">
        <v>54</v>
      </c>
      <c r="J33" s="5">
        <v>982</v>
      </c>
      <c r="K33" s="2">
        <f t="shared" ref="K33:K63" si="13">I33+J33</f>
        <v>1036</v>
      </c>
      <c r="L33" s="2">
        <f t="shared" ref="L33:L63" si="14">D33+E33+H33+K33</f>
        <v>7596</v>
      </c>
    </row>
    <row r="34" spans="1:12" ht="20.100000000000001" customHeight="1">
      <c r="A34" s="37" t="s">
        <v>1</v>
      </c>
      <c r="B34" s="17">
        <v>5</v>
      </c>
      <c r="C34" s="5">
        <v>90</v>
      </c>
      <c r="D34" s="2">
        <f t="shared" si="11"/>
        <v>95</v>
      </c>
      <c r="E34" s="2">
        <v>98</v>
      </c>
      <c r="F34" s="17">
        <v>263</v>
      </c>
      <c r="G34" s="5">
        <v>3139</v>
      </c>
      <c r="H34" s="2">
        <f t="shared" si="12"/>
        <v>3402</v>
      </c>
      <c r="I34" s="17">
        <v>86</v>
      </c>
      <c r="J34" s="5">
        <v>358</v>
      </c>
      <c r="K34" s="2">
        <f t="shared" si="13"/>
        <v>444</v>
      </c>
      <c r="L34" s="2">
        <f t="shared" si="14"/>
        <v>4039</v>
      </c>
    </row>
    <row r="35" spans="1:12" ht="20.100000000000001" customHeight="1">
      <c r="A35" s="37" t="s">
        <v>31</v>
      </c>
      <c r="B35" s="17">
        <v>2</v>
      </c>
      <c r="C35" s="5">
        <v>91</v>
      </c>
      <c r="D35" s="2">
        <f t="shared" si="11"/>
        <v>93</v>
      </c>
      <c r="E35" s="2">
        <v>96</v>
      </c>
      <c r="F35" s="17">
        <v>212</v>
      </c>
      <c r="G35" s="5">
        <v>3166</v>
      </c>
      <c r="H35" s="2">
        <f t="shared" si="12"/>
        <v>3378</v>
      </c>
      <c r="I35" s="17">
        <v>18</v>
      </c>
      <c r="J35" s="5">
        <v>285</v>
      </c>
      <c r="K35" s="2">
        <f t="shared" si="13"/>
        <v>303</v>
      </c>
      <c r="L35" s="2">
        <f t="shared" si="14"/>
        <v>3870</v>
      </c>
    </row>
    <row r="36" spans="1:12" ht="20.100000000000001" customHeight="1">
      <c r="A36" s="8" t="s">
        <v>32</v>
      </c>
      <c r="B36" s="9">
        <v>0</v>
      </c>
      <c r="C36" s="10">
        <v>72</v>
      </c>
      <c r="D36" s="11">
        <f t="shared" si="11"/>
        <v>72</v>
      </c>
      <c r="E36" s="11">
        <v>73</v>
      </c>
      <c r="F36" s="9">
        <v>190</v>
      </c>
      <c r="G36" s="10">
        <v>1932</v>
      </c>
      <c r="H36" s="11">
        <f t="shared" si="12"/>
        <v>2122</v>
      </c>
      <c r="I36" s="9">
        <v>18</v>
      </c>
      <c r="J36" s="10">
        <v>315</v>
      </c>
      <c r="K36" s="11">
        <f t="shared" si="13"/>
        <v>333</v>
      </c>
      <c r="L36" s="11">
        <f t="shared" si="14"/>
        <v>2600</v>
      </c>
    </row>
    <row r="37" spans="1:12" ht="20.100000000000001" customHeight="1">
      <c r="A37" s="12" t="s">
        <v>33</v>
      </c>
      <c r="B37" s="9">
        <v>1</v>
      </c>
      <c r="C37" s="10">
        <v>68</v>
      </c>
      <c r="D37" s="11">
        <f t="shared" si="11"/>
        <v>69</v>
      </c>
      <c r="E37" s="11">
        <v>89</v>
      </c>
      <c r="F37" s="9">
        <v>158</v>
      </c>
      <c r="G37" s="10">
        <v>1701</v>
      </c>
      <c r="H37" s="11">
        <f t="shared" si="12"/>
        <v>1859</v>
      </c>
      <c r="I37" s="9">
        <v>11</v>
      </c>
      <c r="J37" s="10">
        <v>150</v>
      </c>
      <c r="K37" s="11">
        <f t="shared" si="13"/>
        <v>161</v>
      </c>
      <c r="L37" s="11">
        <f t="shared" si="14"/>
        <v>2178</v>
      </c>
    </row>
    <row r="38" spans="1:12" ht="20.100000000000001" customHeight="1">
      <c r="A38" s="12" t="s">
        <v>34</v>
      </c>
      <c r="B38" s="9">
        <v>2</v>
      </c>
      <c r="C38" s="10">
        <v>54</v>
      </c>
      <c r="D38" s="11">
        <f t="shared" si="11"/>
        <v>56</v>
      </c>
      <c r="E38" s="11">
        <v>39</v>
      </c>
      <c r="F38" s="9">
        <v>166</v>
      </c>
      <c r="G38" s="10">
        <v>1534</v>
      </c>
      <c r="H38" s="11">
        <f t="shared" si="12"/>
        <v>1700</v>
      </c>
      <c r="I38" s="9">
        <v>14</v>
      </c>
      <c r="J38" s="10">
        <v>217</v>
      </c>
      <c r="K38" s="11">
        <f t="shared" si="13"/>
        <v>231</v>
      </c>
      <c r="L38" s="11">
        <f t="shared" si="14"/>
        <v>2026</v>
      </c>
    </row>
    <row r="39" spans="1:12" s="45" customFormat="1" ht="42" customHeight="1">
      <c r="A39" s="41" t="s">
        <v>62</v>
      </c>
      <c r="B39" s="42"/>
      <c r="C39" s="43"/>
      <c r="D39" s="44">
        <f t="shared" si="11"/>
        <v>0</v>
      </c>
      <c r="E39" s="44"/>
      <c r="F39" s="42"/>
      <c r="G39" s="43"/>
      <c r="H39" s="44">
        <f t="shared" si="12"/>
        <v>0</v>
      </c>
      <c r="I39" s="42"/>
      <c r="J39" s="43"/>
      <c r="K39" s="44">
        <f t="shared" si="13"/>
        <v>0</v>
      </c>
      <c r="L39" s="44">
        <f t="shared" si="14"/>
        <v>0</v>
      </c>
    </row>
    <row r="40" spans="1:12" ht="20.100000000000001" customHeight="1">
      <c r="A40" s="12" t="s">
        <v>35</v>
      </c>
      <c r="B40" s="9">
        <v>1</v>
      </c>
      <c r="C40" s="10">
        <v>16</v>
      </c>
      <c r="D40" s="11">
        <f t="shared" si="11"/>
        <v>17</v>
      </c>
      <c r="E40" s="11">
        <v>6</v>
      </c>
      <c r="F40" s="9">
        <v>8</v>
      </c>
      <c r="G40" s="10">
        <v>208</v>
      </c>
      <c r="H40" s="11">
        <f t="shared" si="12"/>
        <v>216</v>
      </c>
      <c r="I40" s="9">
        <v>1</v>
      </c>
      <c r="J40" s="10">
        <v>31</v>
      </c>
      <c r="K40" s="11">
        <f t="shared" si="13"/>
        <v>32</v>
      </c>
      <c r="L40" s="11">
        <f t="shared" si="14"/>
        <v>271</v>
      </c>
    </row>
    <row r="41" spans="1:12" ht="20.100000000000001" customHeight="1">
      <c r="A41" s="12" t="s">
        <v>36</v>
      </c>
      <c r="B41" s="9">
        <v>1</v>
      </c>
      <c r="C41" s="10">
        <v>18</v>
      </c>
      <c r="D41" s="11">
        <f t="shared" si="11"/>
        <v>19</v>
      </c>
      <c r="E41" s="11">
        <v>3</v>
      </c>
      <c r="F41" s="9">
        <v>52</v>
      </c>
      <c r="G41" s="10">
        <v>325</v>
      </c>
      <c r="H41" s="11">
        <f t="shared" si="12"/>
        <v>377</v>
      </c>
      <c r="I41" s="9">
        <v>17</v>
      </c>
      <c r="J41" s="10">
        <v>98</v>
      </c>
      <c r="K41" s="11">
        <f t="shared" si="13"/>
        <v>115</v>
      </c>
      <c r="L41" s="11">
        <f t="shared" si="14"/>
        <v>514</v>
      </c>
    </row>
    <row r="42" spans="1:12" ht="20.100000000000001" customHeight="1">
      <c r="A42" s="12" t="s">
        <v>37</v>
      </c>
      <c r="B42" s="9">
        <v>0</v>
      </c>
      <c r="C42" s="10">
        <v>54</v>
      </c>
      <c r="D42" s="11">
        <f t="shared" si="11"/>
        <v>54</v>
      </c>
      <c r="E42" s="11">
        <v>10</v>
      </c>
      <c r="F42" s="9">
        <v>190</v>
      </c>
      <c r="G42" s="10">
        <v>1109</v>
      </c>
      <c r="H42" s="11">
        <f t="shared" si="12"/>
        <v>1299</v>
      </c>
      <c r="I42" s="9">
        <v>14</v>
      </c>
      <c r="J42" s="10">
        <v>157</v>
      </c>
      <c r="K42" s="11">
        <f t="shared" si="13"/>
        <v>171</v>
      </c>
      <c r="L42" s="11">
        <f t="shared" si="14"/>
        <v>1534</v>
      </c>
    </row>
    <row r="43" spans="1:12" ht="20.100000000000001" customHeight="1">
      <c r="A43" s="12" t="s">
        <v>38</v>
      </c>
      <c r="B43" s="9">
        <v>2</v>
      </c>
      <c r="C43" s="10">
        <v>64</v>
      </c>
      <c r="D43" s="11">
        <f t="shared" si="11"/>
        <v>66</v>
      </c>
      <c r="E43" s="11">
        <v>42</v>
      </c>
      <c r="F43" s="9">
        <v>222</v>
      </c>
      <c r="G43" s="10">
        <v>1850</v>
      </c>
      <c r="H43" s="11">
        <f t="shared" si="12"/>
        <v>2072</v>
      </c>
      <c r="I43" s="9">
        <v>16</v>
      </c>
      <c r="J43" s="10">
        <v>198</v>
      </c>
      <c r="K43" s="11">
        <f t="shared" si="13"/>
        <v>214</v>
      </c>
      <c r="L43" s="11">
        <f t="shared" si="14"/>
        <v>2394</v>
      </c>
    </row>
    <row r="44" spans="1:12" ht="20.100000000000001" customHeight="1">
      <c r="A44" s="12" t="s">
        <v>39</v>
      </c>
      <c r="B44" s="9">
        <v>1</v>
      </c>
      <c r="C44" s="10">
        <v>67</v>
      </c>
      <c r="D44" s="11">
        <f t="shared" si="11"/>
        <v>68</v>
      </c>
      <c r="E44" s="11">
        <v>52</v>
      </c>
      <c r="F44" s="9">
        <v>105</v>
      </c>
      <c r="G44" s="10">
        <v>1378</v>
      </c>
      <c r="H44" s="11">
        <f t="shared" si="12"/>
        <v>1483</v>
      </c>
      <c r="I44" s="9">
        <v>6</v>
      </c>
      <c r="J44" s="10">
        <v>215</v>
      </c>
      <c r="K44" s="11">
        <f t="shared" si="13"/>
        <v>221</v>
      </c>
      <c r="L44" s="11">
        <f t="shared" si="14"/>
        <v>1824</v>
      </c>
    </row>
    <row r="45" spans="1:12" ht="20.100000000000001" customHeight="1">
      <c r="A45" s="12" t="s">
        <v>40</v>
      </c>
      <c r="B45" s="9">
        <v>1</v>
      </c>
      <c r="C45" s="10">
        <v>47</v>
      </c>
      <c r="D45" s="11">
        <f t="shared" si="11"/>
        <v>48</v>
      </c>
      <c r="E45" s="11">
        <v>71</v>
      </c>
      <c r="F45" s="9">
        <v>235</v>
      </c>
      <c r="G45" s="10">
        <v>1582</v>
      </c>
      <c r="H45" s="11">
        <f t="shared" si="12"/>
        <v>1817</v>
      </c>
      <c r="I45" s="9">
        <v>3</v>
      </c>
      <c r="J45" s="10">
        <v>89</v>
      </c>
      <c r="K45" s="11">
        <f t="shared" si="13"/>
        <v>92</v>
      </c>
      <c r="L45" s="11">
        <f t="shared" si="14"/>
        <v>2028</v>
      </c>
    </row>
    <row r="46" spans="1:12" ht="20.100000000000001" customHeight="1">
      <c r="A46" s="12" t="s">
        <v>41</v>
      </c>
      <c r="B46" s="9">
        <v>1</v>
      </c>
      <c r="C46" s="10">
        <v>31</v>
      </c>
      <c r="D46" s="11">
        <f t="shared" si="11"/>
        <v>32</v>
      </c>
      <c r="E46" s="11">
        <v>37</v>
      </c>
      <c r="F46" s="9">
        <v>65</v>
      </c>
      <c r="G46" s="10">
        <v>819</v>
      </c>
      <c r="H46" s="11">
        <f t="shared" si="12"/>
        <v>884</v>
      </c>
      <c r="I46" s="9">
        <v>4</v>
      </c>
      <c r="J46" s="10">
        <v>85</v>
      </c>
      <c r="K46" s="11">
        <f t="shared" si="13"/>
        <v>89</v>
      </c>
      <c r="L46" s="11">
        <f t="shared" si="14"/>
        <v>1042</v>
      </c>
    </row>
    <row r="47" spans="1:12" ht="20.100000000000001" customHeight="1">
      <c r="A47" s="12" t="s">
        <v>42</v>
      </c>
      <c r="B47" s="9">
        <v>0</v>
      </c>
      <c r="C47" s="10">
        <v>28</v>
      </c>
      <c r="D47" s="11">
        <f t="shared" si="11"/>
        <v>28</v>
      </c>
      <c r="E47" s="11">
        <v>10</v>
      </c>
      <c r="F47" s="9">
        <v>24</v>
      </c>
      <c r="G47" s="10">
        <v>535</v>
      </c>
      <c r="H47" s="11">
        <f t="shared" si="12"/>
        <v>559</v>
      </c>
      <c r="I47" s="9">
        <v>6</v>
      </c>
      <c r="J47" s="10">
        <v>90</v>
      </c>
      <c r="K47" s="11">
        <f t="shared" si="13"/>
        <v>96</v>
      </c>
      <c r="L47" s="11">
        <f t="shared" si="14"/>
        <v>693</v>
      </c>
    </row>
    <row r="48" spans="1:12" ht="20.100000000000001" customHeight="1">
      <c r="A48" s="12" t="s">
        <v>43</v>
      </c>
      <c r="B48" s="9">
        <v>0</v>
      </c>
      <c r="C48" s="10">
        <v>17</v>
      </c>
      <c r="D48" s="11">
        <f t="shared" si="11"/>
        <v>17</v>
      </c>
      <c r="E48" s="11">
        <v>3</v>
      </c>
      <c r="F48" s="9">
        <v>22</v>
      </c>
      <c r="G48" s="10">
        <v>153</v>
      </c>
      <c r="H48" s="11">
        <f t="shared" si="12"/>
        <v>175</v>
      </c>
      <c r="I48" s="9">
        <v>6</v>
      </c>
      <c r="J48" s="10">
        <v>51</v>
      </c>
      <c r="K48" s="11">
        <f t="shared" si="13"/>
        <v>57</v>
      </c>
      <c r="L48" s="11">
        <f t="shared" si="14"/>
        <v>252</v>
      </c>
    </row>
    <row r="49" spans="1:12" ht="20.100000000000001" customHeight="1">
      <c r="A49" s="12" t="s">
        <v>44</v>
      </c>
      <c r="B49" s="9">
        <v>1</v>
      </c>
      <c r="C49" s="10">
        <v>20</v>
      </c>
      <c r="D49" s="11">
        <f t="shared" si="11"/>
        <v>21</v>
      </c>
      <c r="E49" s="11">
        <v>16</v>
      </c>
      <c r="F49" s="9">
        <v>6</v>
      </c>
      <c r="G49" s="10">
        <v>200</v>
      </c>
      <c r="H49" s="11">
        <f t="shared" si="12"/>
        <v>206</v>
      </c>
      <c r="I49" s="9">
        <v>9</v>
      </c>
      <c r="J49" s="10">
        <v>50</v>
      </c>
      <c r="K49" s="11">
        <f t="shared" si="13"/>
        <v>59</v>
      </c>
      <c r="L49" s="11">
        <f t="shared" si="14"/>
        <v>302</v>
      </c>
    </row>
    <row r="50" spans="1:12" ht="20.100000000000001" customHeight="1">
      <c r="A50" s="12" t="s">
        <v>45</v>
      </c>
      <c r="B50" s="9">
        <v>0</v>
      </c>
      <c r="C50" s="10">
        <v>2</v>
      </c>
      <c r="D50" s="11">
        <f t="shared" si="11"/>
        <v>2</v>
      </c>
      <c r="E50" s="11">
        <v>0</v>
      </c>
      <c r="F50" s="9">
        <v>11</v>
      </c>
      <c r="G50" s="10">
        <v>138</v>
      </c>
      <c r="H50" s="11">
        <f t="shared" si="12"/>
        <v>149</v>
      </c>
      <c r="I50" s="9">
        <v>0</v>
      </c>
      <c r="J50" s="10">
        <v>14</v>
      </c>
      <c r="K50" s="11">
        <f t="shared" si="13"/>
        <v>14</v>
      </c>
      <c r="L50" s="11">
        <f t="shared" si="14"/>
        <v>165</v>
      </c>
    </row>
    <row r="51" spans="1:12" ht="20.100000000000001" hidden="1" customHeight="1">
      <c r="A51" s="12" t="s">
        <v>46</v>
      </c>
      <c r="B51" s="9"/>
      <c r="C51" s="10"/>
      <c r="D51" s="11">
        <f t="shared" si="11"/>
        <v>0</v>
      </c>
      <c r="E51" s="11"/>
      <c r="F51" s="9"/>
      <c r="G51" s="10"/>
      <c r="H51" s="11">
        <f t="shared" si="12"/>
        <v>0</v>
      </c>
      <c r="I51" s="9"/>
      <c r="J51" s="10"/>
      <c r="K51" s="11">
        <f t="shared" si="13"/>
        <v>0</v>
      </c>
      <c r="L51" s="11">
        <f t="shared" si="14"/>
        <v>0</v>
      </c>
    </row>
    <row r="52" spans="1:12" ht="20.100000000000001" customHeight="1">
      <c r="A52" s="12" t="s">
        <v>47</v>
      </c>
      <c r="B52" s="9">
        <v>1</v>
      </c>
      <c r="C52" s="10">
        <v>11</v>
      </c>
      <c r="D52" s="11">
        <f t="shared" si="11"/>
        <v>12</v>
      </c>
      <c r="E52" s="11">
        <v>1</v>
      </c>
      <c r="F52" s="9">
        <v>45</v>
      </c>
      <c r="G52" s="10">
        <v>230</v>
      </c>
      <c r="H52" s="11">
        <f t="shared" si="12"/>
        <v>275</v>
      </c>
      <c r="I52" s="9">
        <v>1</v>
      </c>
      <c r="J52" s="10">
        <v>12</v>
      </c>
      <c r="K52" s="11">
        <f t="shared" si="13"/>
        <v>13</v>
      </c>
      <c r="L52" s="11">
        <f t="shared" si="14"/>
        <v>301</v>
      </c>
    </row>
    <row r="53" spans="1:12" ht="20.100000000000001" customHeight="1">
      <c r="A53" s="12" t="s">
        <v>48</v>
      </c>
      <c r="B53" s="9">
        <v>0</v>
      </c>
      <c r="C53" s="10">
        <v>8</v>
      </c>
      <c r="D53" s="11">
        <f t="shared" si="11"/>
        <v>8</v>
      </c>
      <c r="E53" s="11">
        <v>1</v>
      </c>
      <c r="F53" s="9">
        <v>2</v>
      </c>
      <c r="G53" s="10">
        <v>59</v>
      </c>
      <c r="H53" s="11">
        <f t="shared" si="12"/>
        <v>61</v>
      </c>
      <c r="I53" s="9">
        <v>0</v>
      </c>
      <c r="J53" s="10">
        <v>17</v>
      </c>
      <c r="K53" s="11">
        <f t="shared" si="13"/>
        <v>17</v>
      </c>
      <c r="L53" s="11">
        <f t="shared" si="14"/>
        <v>87</v>
      </c>
    </row>
    <row r="54" spans="1:12" ht="20.100000000000001" customHeight="1">
      <c r="A54" s="12" t="s">
        <v>49</v>
      </c>
      <c r="B54" s="9">
        <v>1</v>
      </c>
      <c r="C54" s="10">
        <v>8</v>
      </c>
      <c r="D54" s="11">
        <f t="shared" si="11"/>
        <v>9</v>
      </c>
      <c r="E54" s="11">
        <v>1</v>
      </c>
      <c r="F54" s="9">
        <v>3</v>
      </c>
      <c r="G54" s="10">
        <v>61</v>
      </c>
      <c r="H54" s="11">
        <f t="shared" si="12"/>
        <v>64</v>
      </c>
      <c r="I54" s="9">
        <v>1</v>
      </c>
      <c r="J54" s="10">
        <v>11</v>
      </c>
      <c r="K54" s="11">
        <f t="shared" si="13"/>
        <v>12</v>
      </c>
      <c r="L54" s="11">
        <f t="shared" si="14"/>
        <v>86</v>
      </c>
    </row>
    <row r="55" spans="1:12" ht="20.100000000000001" customHeight="1">
      <c r="A55" s="12" t="s">
        <v>50</v>
      </c>
      <c r="B55" s="9">
        <v>0</v>
      </c>
      <c r="C55" s="10">
        <v>9</v>
      </c>
      <c r="D55" s="11">
        <f t="shared" si="11"/>
        <v>9</v>
      </c>
      <c r="E55" s="11">
        <v>0</v>
      </c>
      <c r="F55" s="9">
        <v>2</v>
      </c>
      <c r="G55" s="10">
        <v>57</v>
      </c>
      <c r="H55" s="11">
        <f t="shared" si="12"/>
        <v>59</v>
      </c>
      <c r="I55" s="9">
        <v>0</v>
      </c>
      <c r="J55" s="10">
        <v>13</v>
      </c>
      <c r="K55" s="11">
        <f t="shared" si="13"/>
        <v>13</v>
      </c>
      <c r="L55" s="11">
        <f t="shared" si="14"/>
        <v>81</v>
      </c>
    </row>
    <row r="56" spans="1:12" ht="20.100000000000001" customHeight="1">
      <c r="A56" s="12" t="s">
        <v>51</v>
      </c>
      <c r="B56" s="9">
        <v>0</v>
      </c>
      <c r="C56" s="10">
        <v>7</v>
      </c>
      <c r="D56" s="11">
        <f t="shared" si="11"/>
        <v>7</v>
      </c>
      <c r="E56" s="11">
        <v>1</v>
      </c>
      <c r="F56" s="9">
        <v>15</v>
      </c>
      <c r="G56" s="10">
        <v>261</v>
      </c>
      <c r="H56" s="11">
        <f t="shared" si="12"/>
        <v>276</v>
      </c>
      <c r="I56" s="9">
        <v>0</v>
      </c>
      <c r="J56" s="10">
        <v>7</v>
      </c>
      <c r="K56" s="11">
        <f t="shared" si="13"/>
        <v>7</v>
      </c>
      <c r="L56" s="11">
        <f t="shared" si="14"/>
        <v>291</v>
      </c>
    </row>
    <row r="57" spans="1:12" ht="20.100000000000001" customHeight="1">
      <c r="A57" s="12" t="s">
        <v>52</v>
      </c>
      <c r="B57" s="9">
        <v>0</v>
      </c>
      <c r="C57" s="10">
        <v>5</v>
      </c>
      <c r="D57" s="11">
        <f t="shared" si="11"/>
        <v>5</v>
      </c>
      <c r="E57" s="11">
        <v>0</v>
      </c>
      <c r="F57" s="9">
        <v>0</v>
      </c>
      <c r="G57" s="10">
        <v>8</v>
      </c>
      <c r="H57" s="11">
        <f t="shared" si="12"/>
        <v>8</v>
      </c>
      <c r="I57" s="9">
        <v>0</v>
      </c>
      <c r="J57" s="10">
        <v>5</v>
      </c>
      <c r="K57" s="11">
        <f t="shared" si="13"/>
        <v>5</v>
      </c>
      <c r="L57" s="11">
        <f t="shared" si="14"/>
        <v>18</v>
      </c>
    </row>
    <row r="58" spans="1:12" ht="20.100000000000001" customHeight="1">
      <c r="A58" s="12" t="s">
        <v>53</v>
      </c>
      <c r="B58" s="9">
        <v>2</v>
      </c>
      <c r="C58" s="10">
        <v>14</v>
      </c>
      <c r="D58" s="11">
        <f t="shared" si="11"/>
        <v>16</v>
      </c>
      <c r="E58" s="11">
        <v>0</v>
      </c>
      <c r="F58" s="9">
        <v>4</v>
      </c>
      <c r="G58" s="10">
        <v>112</v>
      </c>
      <c r="H58" s="11">
        <f t="shared" si="12"/>
        <v>116</v>
      </c>
      <c r="I58" s="9">
        <v>1</v>
      </c>
      <c r="J58" s="10">
        <v>25</v>
      </c>
      <c r="K58" s="11">
        <f t="shared" si="13"/>
        <v>26</v>
      </c>
      <c r="L58" s="11">
        <f t="shared" si="14"/>
        <v>158</v>
      </c>
    </row>
    <row r="59" spans="1:12" ht="20.100000000000001" customHeight="1">
      <c r="A59" s="12" t="s">
        <v>54</v>
      </c>
      <c r="B59" s="9">
        <v>0</v>
      </c>
      <c r="C59" s="10">
        <v>7</v>
      </c>
      <c r="D59" s="11">
        <f t="shared" si="11"/>
        <v>7</v>
      </c>
      <c r="E59" s="11">
        <v>0</v>
      </c>
      <c r="F59" s="9">
        <v>11</v>
      </c>
      <c r="G59" s="10">
        <v>54</v>
      </c>
      <c r="H59" s="11">
        <f t="shared" si="12"/>
        <v>65</v>
      </c>
      <c r="I59" s="9">
        <v>2</v>
      </c>
      <c r="J59" s="10">
        <v>16</v>
      </c>
      <c r="K59" s="11">
        <f t="shared" si="13"/>
        <v>18</v>
      </c>
      <c r="L59" s="11">
        <f t="shared" si="14"/>
        <v>90</v>
      </c>
    </row>
    <row r="60" spans="1:12" ht="20.100000000000001" customHeight="1">
      <c r="A60" s="12" t="s">
        <v>55</v>
      </c>
      <c r="B60" s="9">
        <v>0</v>
      </c>
      <c r="C60" s="10">
        <v>4</v>
      </c>
      <c r="D60" s="11">
        <f t="shared" si="11"/>
        <v>4</v>
      </c>
      <c r="E60" s="11">
        <v>0</v>
      </c>
      <c r="F60" s="9">
        <v>0</v>
      </c>
      <c r="G60" s="10">
        <v>5</v>
      </c>
      <c r="H60" s="11">
        <f t="shared" si="12"/>
        <v>5</v>
      </c>
      <c r="I60" s="9">
        <v>0</v>
      </c>
      <c r="J60" s="10">
        <v>3</v>
      </c>
      <c r="K60" s="11">
        <f t="shared" si="13"/>
        <v>3</v>
      </c>
      <c r="L60" s="11">
        <f t="shared" si="14"/>
        <v>12</v>
      </c>
    </row>
    <row r="61" spans="1:12" ht="20.100000000000001" customHeight="1">
      <c r="A61" s="12" t="s">
        <v>56</v>
      </c>
      <c r="B61" s="9">
        <v>0</v>
      </c>
      <c r="C61" s="10">
        <v>6</v>
      </c>
      <c r="D61" s="11">
        <f t="shared" si="11"/>
        <v>6</v>
      </c>
      <c r="E61" s="11">
        <v>2</v>
      </c>
      <c r="F61" s="9">
        <v>21</v>
      </c>
      <c r="G61" s="10">
        <v>172</v>
      </c>
      <c r="H61" s="11">
        <f t="shared" si="12"/>
        <v>193</v>
      </c>
      <c r="I61" s="9">
        <v>7</v>
      </c>
      <c r="J61" s="10">
        <v>57</v>
      </c>
      <c r="K61" s="11">
        <f t="shared" si="13"/>
        <v>64</v>
      </c>
      <c r="L61" s="11">
        <f t="shared" si="14"/>
        <v>265</v>
      </c>
    </row>
    <row r="62" spans="1:12" ht="20.100000000000001" customHeight="1">
      <c r="A62" s="12" t="s">
        <v>57</v>
      </c>
      <c r="B62" s="9">
        <v>0</v>
      </c>
      <c r="C62" s="10">
        <v>12</v>
      </c>
      <c r="D62" s="11">
        <f t="shared" si="11"/>
        <v>12</v>
      </c>
      <c r="E62" s="11">
        <v>2</v>
      </c>
      <c r="F62" s="9">
        <v>8</v>
      </c>
      <c r="G62" s="10">
        <v>101</v>
      </c>
      <c r="H62" s="11">
        <f t="shared" si="12"/>
        <v>109</v>
      </c>
      <c r="I62" s="9">
        <v>0</v>
      </c>
      <c r="J62" s="10">
        <v>20</v>
      </c>
      <c r="K62" s="11">
        <f t="shared" si="13"/>
        <v>20</v>
      </c>
      <c r="L62" s="11">
        <f t="shared" si="14"/>
        <v>143</v>
      </c>
    </row>
    <row r="63" spans="1:12" ht="20.100000000000001" customHeight="1">
      <c r="A63" s="23" t="s">
        <v>58</v>
      </c>
      <c r="B63" s="9">
        <v>0</v>
      </c>
      <c r="C63" s="10">
        <v>4</v>
      </c>
      <c r="D63" s="11">
        <f t="shared" si="11"/>
        <v>4</v>
      </c>
      <c r="E63" s="11">
        <v>0</v>
      </c>
      <c r="F63" s="9">
        <v>12</v>
      </c>
      <c r="G63" s="10">
        <v>40</v>
      </c>
      <c r="H63" s="11">
        <f t="shared" si="12"/>
        <v>52</v>
      </c>
      <c r="I63" s="9">
        <v>14</v>
      </c>
      <c r="J63" s="10">
        <v>22</v>
      </c>
      <c r="K63" s="11">
        <f t="shared" si="13"/>
        <v>36</v>
      </c>
      <c r="L63" s="11">
        <f t="shared" si="14"/>
        <v>92</v>
      </c>
    </row>
    <row r="64" spans="1:12" ht="20.100000000000001" customHeight="1" thickBot="1">
      <c r="A64" s="39" t="s">
        <v>4</v>
      </c>
      <c r="B64" s="20">
        <f t="shared" ref="B64:L64" si="15">SUM(B36:B63)</f>
        <v>15</v>
      </c>
      <c r="C64" s="24">
        <f t="shared" si="15"/>
        <v>653</v>
      </c>
      <c r="D64" s="7">
        <f>SUM(D36:D63)</f>
        <v>668</v>
      </c>
      <c r="E64" s="7">
        <f t="shared" si="15"/>
        <v>459</v>
      </c>
      <c r="F64" s="20">
        <f t="shared" si="15"/>
        <v>1577</v>
      </c>
      <c r="G64" s="6">
        <f t="shared" si="15"/>
        <v>14624</v>
      </c>
      <c r="H64" s="7">
        <f t="shared" si="15"/>
        <v>16201</v>
      </c>
      <c r="I64" s="20">
        <f t="shared" si="15"/>
        <v>151</v>
      </c>
      <c r="J64" s="24">
        <f t="shared" si="15"/>
        <v>1968</v>
      </c>
      <c r="K64" s="7">
        <f t="shared" si="15"/>
        <v>2119</v>
      </c>
      <c r="L64" s="21">
        <f t="shared" si="15"/>
        <v>19447</v>
      </c>
    </row>
    <row r="65" spans="1:12" ht="27.75" customHeight="1" thickTop="1">
      <c r="A65" s="22" t="s">
        <v>59</v>
      </c>
      <c r="B65" s="18">
        <f t="shared" ref="B65:L65" si="16">SUM(B24,B32,B33,B34,B35,B64)</f>
        <v>75</v>
      </c>
      <c r="C65" s="19">
        <f t="shared" si="16"/>
        <v>2320</v>
      </c>
      <c r="D65" s="29">
        <f t="shared" si="16"/>
        <v>2395</v>
      </c>
      <c r="E65" s="29">
        <f t="shared" si="16"/>
        <v>2273</v>
      </c>
      <c r="F65" s="30">
        <f t="shared" si="16"/>
        <v>5225</v>
      </c>
      <c r="G65" s="31">
        <f t="shared" si="16"/>
        <v>66107</v>
      </c>
      <c r="H65" s="29">
        <f t="shared" si="16"/>
        <v>71332</v>
      </c>
      <c r="I65" s="30">
        <f t="shared" si="16"/>
        <v>544</v>
      </c>
      <c r="J65" s="31">
        <f t="shared" si="16"/>
        <v>7588</v>
      </c>
      <c r="K65" s="29">
        <f t="shared" si="16"/>
        <v>8132</v>
      </c>
      <c r="L65" s="29">
        <f t="shared" si="16"/>
        <v>84132</v>
      </c>
    </row>
  </sheetData>
  <mergeCells count="7">
    <mergeCell ref="A1:L1"/>
    <mergeCell ref="A3:A4"/>
    <mergeCell ref="B3:D4"/>
    <mergeCell ref="E3:E4"/>
    <mergeCell ref="F3:H4"/>
    <mergeCell ref="I3:K4"/>
    <mergeCell ref="L3:L4"/>
  </mergeCells>
  <phoneticPr fontId="8"/>
  <dataValidations count="1">
    <dataValidation imeMode="off" allowBlank="1" showInputMessage="1" showErrorMessage="1" sqref="B6:L22 B23:L65"/>
  </dataValidations>
  <printOptions horizontalCentered="1"/>
  <pageMargins left="0.98425196850393704" right="0.23622047244094491" top="0.31496062992125984" bottom="0.19685039370078741" header="0.35433070866141736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市町村別</vt:lpstr>
      <vt:lpstr>二次医療圏別</vt:lpstr>
      <vt:lpstr>市町村別!Print_Area</vt:lpstr>
      <vt:lpstr>二次医療圏別!Print_Area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2022-01-27T04:39:30Z</cp:lastPrinted>
  <dcterms:modified xsi:type="dcterms:W3CDTF">2024-03-08T07:10:49Z</dcterms:modified>
</cp:coreProperties>
</file>