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601\03_団体指導グループ\40_ビジネスモデル転換事業費補助金\30_R6制度検討\02_小規模事業者デジタル化支援推進事業費補助金\01_公募要領等作成\04_様式類\04_ＨＰアップ用\01_申請\"/>
    </mc:Choice>
  </mc:AlternateContent>
  <bookViews>
    <workbookView xWindow="0" yWindow="0" windowWidth="26295" windowHeight="12885"/>
  </bookViews>
  <sheets>
    <sheet name="様式１－4収支計算書（デジタル化事業）" sheetId="6" r:id="rId1"/>
    <sheet name="（記載例）様式１－4収支計算書（デジタル化事業）" sheetId="8" r:id="rId2"/>
  </sheets>
  <definedNames>
    <definedName name="_xlnm.Print_Area" localSheetId="1">'（記載例）様式１－4収支計算書（デジタル化事業）'!$B$4:$P$34</definedName>
    <definedName name="_xlnm.Print_Area" localSheetId="0">'様式１－4収支計算書（デジタル化事業）'!$B$4:$P$34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6" l="1"/>
  <c r="R12" i="8"/>
  <c r="R11" i="6"/>
  <c r="R11" i="8"/>
  <c r="R13" i="6" l="1"/>
  <c r="R10" i="6"/>
  <c r="R13" i="8"/>
  <c r="R10" i="8" l="1"/>
  <c r="I30" i="6"/>
  <c r="I31" i="6" l="1"/>
  <c r="F32" i="6" s="1"/>
  <c r="F33" i="6" s="1"/>
  <c r="I30" i="8"/>
  <c r="I31" i="8" l="1"/>
  <c r="F32" i="8" s="1"/>
  <c r="F33" i="8" s="1"/>
</calcChain>
</file>

<file path=xl/sharedStrings.xml><?xml version="1.0" encoding="utf-8"?>
<sst xmlns="http://schemas.openxmlformats.org/spreadsheetml/2006/main" count="66" uniqueCount="34">
  <si>
    <t>補助対象</t>
    <rPh sb="0" eb="2">
      <t>ホジョ</t>
    </rPh>
    <rPh sb="2" eb="4">
      <t>タイショウ</t>
    </rPh>
    <phoneticPr fontId="1"/>
  </si>
  <si>
    <t>（３）補助金交付申請額
　※（２）の千円未満切捨て</t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</si>
  <si>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</si>
  <si>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</si>
  <si>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</si>
  <si>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</si>
  <si>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</si>
  <si>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</si>
  <si>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 xml:space="preserve"> ２　補助対象経費</t>
    <rPh sb="3" eb="5">
      <t>ホジョ</t>
    </rPh>
    <rPh sb="5" eb="7">
      <t>タイショウ</t>
    </rPh>
    <rPh sb="7" eb="9">
      <t>ケイヒ</t>
    </rPh>
    <phoneticPr fontId="1"/>
  </si>
  <si>
    <t>（１）補助対象経費（合計)</t>
    <phoneticPr fontId="1"/>
  </si>
  <si>
    <t>　※経費の合計(上限反映なし)</t>
    <rPh sb="2" eb="4">
      <t>ケイヒ</t>
    </rPh>
    <rPh sb="5" eb="7">
      <t>ゴウケイ</t>
    </rPh>
    <rPh sb="8" eb="10">
      <t>ジョウゲン</t>
    </rPh>
    <rPh sb="10" eb="12">
      <t>ハンエイ</t>
    </rPh>
    <phoneticPr fontId="1"/>
  </si>
  <si>
    <t>備考</t>
  </si>
  <si>
    <t>金額（税抜）</t>
    <phoneticPr fontId="1"/>
  </si>
  <si>
    <t>←この金額を様式１の
「３　交付申請額」に転記</t>
    <phoneticPr fontId="1"/>
  </si>
  <si>
    <t>■補助対象経費</t>
    <rPh sb="1" eb="3">
      <t>ホジョ</t>
    </rPh>
    <rPh sb="3" eb="5">
      <t>タイショウ</t>
    </rPh>
    <rPh sb="5" eb="7">
      <t>ケイヒ</t>
    </rPh>
    <phoneticPr fontId="1"/>
  </si>
  <si>
    <t>①ITサービス導入費</t>
  </si>
  <si>
    <t>①ITサービス導入費</t>
    <phoneticPr fontId="1"/>
  </si>
  <si>
    <t>（２）補助対象経費（合計）×2/3
　※円未満切捨て</t>
    <phoneticPr fontId="1"/>
  </si>
  <si>
    <t>10,000円×５か月</t>
    <rPh sb="6" eb="7">
      <t>エン</t>
    </rPh>
    <rPh sb="10" eb="11">
      <t>ゲツ</t>
    </rPh>
    <phoneticPr fontId="1"/>
  </si>
  <si>
    <t>１式</t>
    <rPh sb="1" eb="2">
      <t>シキ</t>
    </rPh>
    <phoneticPr fontId="1"/>
  </si>
  <si>
    <t>コンテンツページ作成費</t>
    <rPh sb="8" eb="10">
      <t>サクセイ</t>
    </rPh>
    <rPh sb="10" eb="11">
      <t>ヒ</t>
    </rPh>
    <phoneticPr fontId="1"/>
  </si>
  <si>
    <t>レジ</t>
    <phoneticPr fontId="1"/>
  </si>
  <si>
    <t>１台</t>
    <rPh sb="1" eb="2">
      <t>ダイ</t>
    </rPh>
    <phoneticPr fontId="1"/>
  </si>
  <si>
    <t>セルフオーダーシステム利用料</t>
    <rPh sb="11" eb="13">
      <t>リヨウ</t>
    </rPh>
    <rPh sb="13" eb="14">
      <t>リョウ</t>
    </rPh>
    <phoneticPr fontId="1"/>
  </si>
  <si>
    <t>④HP作成・改修費</t>
    <rPh sb="3" eb="5">
      <t>サクセイ</t>
    </rPh>
    <rPh sb="6" eb="8">
      <t>カイシュウ</t>
    </rPh>
    <rPh sb="8" eb="9">
      <t>ヒ</t>
    </rPh>
    <phoneticPr fontId="1"/>
  </si>
  <si>
    <t>パソコン</t>
    <phoneticPr fontId="1"/>
  </si>
  <si>
    <t>県内</t>
    <rPh sb="0" eb="2">
      <t>ケンナイ</t>
    </rPh>
    <phoneticPr fontId="1"/>
  </si>
  <si>
    <t>○</t>
    <phoneticPr fontId="1"/>
  </si>
  <si>
    <t>×</t>
    <phoneticPr fontId="1"/>
  </si>
  <si>
    <t>(様式１－４)　　　　　経費予算書（デジタル化事業）</t>
    <rPh sb="12" eb="14">
      <t>ケイヒ</t>
    </rPh>
    <rPh sb="14" eb="16">
      <t>ヨサン</t>
    </rPh>
    <rPh sb="22" eb="23">
      <t>カ</t>
    </rPh>
    <rPh sb="23" eb="25">
      <t>ジギョウ</t>
    </rPh>
    <phoneticPr fontId="1"/>
  </si>
  <si>
    <t>○</t>
  </si>
  <si>
    <t>×</t>
  </si>
  <si>
    <t>②機械装置等費（③除く）</t>
    <rPh sb="1" eb="5">
      <t>キカイソウチ</t>
    </rPh>
    <rPh sb="5" eb="6">
      <t>トウ</t>
    </rPh>
    <rPh sb="6" eb="7">
      <t>ヒ</t>
    </rPh>
    <rPh sb="9" eb="10">
      <t>ノゾ</t>
    </rPh>
    <phoneticPr fontId="1"/>
  </si>
  <si>
    <t>③ﾊﾟｿｺﾝ・ﾀﾌﾞﾚｯﾄ等購入費</t>
    <rPh sb="13" eb="14">
      <t>トウ</t>
    </rPh>
    <rPh sb="14" eb="17">
      <t>コウニュウヒ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</si>
</sst>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i/>
      <sz val="10"/>
      <color rgb="FFFF0000"/>
      <name val="ＭＳ ゴシック (見出しのフォント - 日本語)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明朝"/>
      <family val="2"/>
      <charset val="128"/>
    </font>
    <font>
      <b/>
      <i/>
      <sz val="10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7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8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6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5" fillId="2" borderId="1" xfId="0" applyFont="1" applyFill="1" applyBorder="1" applyAlignment="1" applyProtection="1">
      <alignment vertical="center" wrapText="1"/>
    </xf>
    <xf numFmtId="0" fontId="3" fillId="0" borderId="0" xfId="0" applyFont="1" applyFill="1" applyBorder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76" fontId="0" fillId="0" borderId="4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5" xfId="0" applyNumberFormat="1" applyBorder="1" applyAlignment="1" applyProtection="1">
      <alignment horizontal="right" vertical="center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10" fillId="0" borderId="9" xfId="0" applyFont="1" applyBorder="1" applyAlignment="1" applyProtection="1">
      <alignment horizontal="left" vertical="center" wrapText="1"/>
    </xf>
    <xf numFmtId="0" fontId="10" fillId="0" borderId="8" xfId="0" applyFont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176" fontId="4" fillId="0" borderId="4" xfId="0" applyNumberFormat="1" applyFont="1" applyBorder="1" applyAlignment="1" applyProtection="1">
      <alignment horizontal="right" vertical="center"/>
    </xf>
    <xf numFmtId="176" fontId="4" fillId="0" borderId="6" xfId="0" applyNumberFormat="1" applyFont="1" applyBorder="1" applyAlignment="1" applyProtection="1">
      <alignment horizontal="right" vertical="center"/>
    </xf>
    <xf numFmtId="176" fontId="4" fillId="0" borderId="5" xfId="0" applyNumberFormat="1" applyFont="1" applyBorder="1" applyAlignment="1" applyProtection="1">
      <alignment horizontal="right" vertical="center"/>
    </xf>
    <xf numFmtId="0" fontId="0" fillId="0" borderId="4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6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0" fontId="0" fillId="0" borderId="11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176" fontId="2" fillId="2" borderId="4" xfId="0" applyNumberFormat="1" applyFont="1" applyFill="1" applyBorder="1" applyAlignment="1" applyProtection="1">
      <alignment horizontal="right" vertical="center"/>
    </xf>
    <xf numFmtId="176" fontId="2" fillId="2" borderId="6" xfId="0" applyNumberFormat="1" applyFont="1" applyFill="1" applyBorder="1" applyAlignment="1" applyProtection="1">
      <alignment horizontal="right" vertical="center"/>
    </xf>
    <xf numFmtId="176" fontId="2" fillId="2" borderId="5" xfId="0" applyNumberFormat="1" applyFont="1" applyFill="1" applyBorder="1" applyAlignment="1" applyProtection="1">
      <alignment horizontal="right" vertical="center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2" borderId="6" xfId="0" applyFont="1" applyFill="1" applyBorder="1" applyAlignment="1" applyProtection="1">
      <alignment horizontal="left" vertical="center" wrapText="1"/>
    </xf>
    <xf numFmtId="0" fontId="5" fillId="2" borderId="5" xfId="0" applyFont="1" applyFill="1" applyBorder="1" applyAlignment="1" applyProtection="1">
      <alignment horizontal="left" vertical="center" wrapText="1"/>
    </xf>
    <xf numFmtId="176" fontId="5" fillId="2" borderId="4" xfId="0" applyNumberFormat="1" applyFont="1" applyFill="1" applyBorder="1" applyAlignment="1" applyProtection="1">
      <alignment horizontal="right" vertical="center"/>
    </xf>
    <xf numFmtId="176" fontId="5" fillId="2" borderId="6" xfId="0" applyNumberFormat="1" applyFont="1" applyFill="1" applyBorder="1" applyAlignment="1" applyProtection="1">
      <alignment horizontal="right" vertical="center"/>
    </xf>
    <xf numFmtId="176" fontId="5" fillId="2" borderId="5" xfId="0" applyNumberFormat="1" applyFont="1" applyFill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559431</xdr:colOff>
      <xdr:row>27</xdr:row>
      <xdr:rowOff>217277</xdr:rowOff>
    </xdr:from>
    <xdr:to>
      <xdr:col>8</xdr:col>
      <xdr:colOff>224351</xdr:colOff>
      <xdr:row>29</xdr:row>
      <xdr:rowOff>57731</xdr:rowOff>
    </xdr:to>
    <xdr:sp macro="" textlink="">
      <xdr:nvSpPr>
        <xdr:cNvPr id="3" name="角丸四角形吹き出し 2"/>
        <xdr:cNvSpPr/>
      </xdr:nvSpPr>
      <xdr:spPr>
        <a:xfrm>
          <a:off x="837727" y="6796981"/>
          <a:ext cx="2958085" cy="383793"/>
        </a:xfrm>
        <a:prstGeom prst="wedgeRoundRectCallout">
          <a:avLst>
            <a:gd name="adj1" fmla="val 46160"/>
            <a:gd name="adj2" fmla="val 141197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補助対象経費の上限を反映した金額になります。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33630</xdr:colOff>
      <xdr:row>13</xdr:row>
      <xdr:rowOff>210626</xdr:rowOff>
    </xdr:from>
    <xdr:to>
      <xdr:col>4</xdr:col>
      <xdr:colOff>347870</xdr:colOff>
      <xdr:row>18</xdr:row>
      <xdr:rowOff>49695</xdr:rowOff>
    </xdr:to>
    <xdr:sp macro="" textlink="">
      <xdr:nvSpPr>
        <xdr:cNvPr id="5" name="角丸四角形吹き出し 4"/>
        <xdr:cNvSpPr/>
      </xdr:nvSpPr>
      <xdr:spPr>
        <a:xfrm>
          <a:off x="323521" y="2977017"/>
          <a:ext cx="2136414" cy="1205700"/>
        </a:xfrm>
        <a:prstGeom prst="wedgeRoundRectCallout">
          <a:avLst>
            <a:gd name="adj1" fmla="val 24333"/>
            <a:gd name="adj2" fmla="val -6632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・金額の根拠となる見積書等の書類を提出してください。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・原則として品目ごとに記載してください（１つの見積書ごとに１行を目安として記載（見積書の内訳は転記不要））。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372719</xdr:colOff>
      <xdr:row>20</xdr:row>
      <xdr:rowOff>169968</xdr:rowOff>
    </xdr:from>
    <xdr:to>
      <xdr:col>5</xdr:col>
      <xdr:colOff>347872</xdr:colOff>
      <xdr:row>22</xdr:row>
      <xdr:rowOff>231913</xdr:rowOff>
    </xdr:to>
    <xdr:sp macro="" textlink="">
      <xdr:nvSpPr>
        <xdr:cNvPr id="7" name="角丸四角形吹き出し 6"/>
        <xdr:cNvSpPr/>
      </xdr:nvSpPr>
      <xdr:spPr>
        <a:xfrm>
          <a:off x="662610" y="4849642"/>
          <a:ext cx="2161762" cy="608597"/>
        </a:xfrm>
        <a:prstGeom prst="wedgeRoundRectCallout">
          <a:avLst>
            <a:gd name="adj1" fmla="val 90055"/>
            <a:gd name="adj2" fmla="val -411693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・税抜金額で記載してください。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</a:t>
          </a:r>
          <a:r>
            <a:rPr lang="ja-JP" altLang="en-US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補助上限がある経費でも総額を記載してください。</a:t>
          </a:r>
          <a:endParaRPr lang="en-US" altLang="ja-JP" sz="9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140803</xdr:colOff>
      <xdr:row>17</xdr:row>
      <xdr:rowOff>37248</xdr:rowOff>
    </xdr:from>
    <xdr:to>
      <xdr:col>12</xdr:col>
      <xdr:colOff>57976</xdr:colOff>
      <xdr:row>22</xdr:row>
      <xdr:rowOff>157369</xdr:rowOff>
    </xdr:to>
    <xdr:sp macro="" textlink="">
      <xdr:nvSpPr>
        <xdr:cNvPr id="8" name="角丸四角形吹き出し 7"/>
        <xdr:cNvSpPr/>
      </xdr:nvSpPr>
      <xdr:spPr>
        <a:xfrm>
          <a:off x="3014868" y="3896944"/>
          <a:ext cx="2037521" cy="1486751"/>
        </a:xfrm>
        <a:prstGeom prst="wedgeRoundRectCallout">
          <a:avLst>
            <a:gd name="adj1" fmla="val 42413"/>
            <a:gd name="adj2" fmla="val -124894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・購入する数量等を記載してください。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・月額利用料の場合は、ひと月当たりの利用料と申請する月数を記載してください。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申請できるのは、１月３１日（金）までに「</a:t>
          </a:r>
          <a:r>
            <a:rPr lang="ja-JP" altLang="en-US" sz="1000" u="none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支払い」が完了する分となります。</a:t>
          </a:r>
          <a:endParaRPr lang="en-US" altLang="ja-JP" sz="1000" u="none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265043</xdr:colOff>
      <xdr:row>22</xdr:row>
      <xdr:rowOff>240197</xdr:rowOff>
    </xdr:from>
    <xdr:to>
      <xdr:col>14</xdr:col>
      <xdr:colOff>372715</xdr:colOff>
      <xdr:row>26</xdr:row>
      <xdr:rowOff>115957</xdr:rowOff>
    </xdr:to>
    <xdr:sp macro="" textlink="">
      <xdr:nvSpPr>
        <xdr:cNvPr id="6" name="角丸四角形吹き出し 5"/>
        <xdr:cNvSpPr/>
      </xdr:nvSpPr>
      <xdr:spPr>
        <a:xfrm rot="10800000" flipV="1">
          <a:off x="3536673" y="5466523"/>
          <a:ext cx="2493064" cy="969064"/>
        </a:xfrm>
        <a:prstGeom prst="wedgeRoundRectCallout">
          <a:avLst>
            <a:gd name="adj1" fmla="val -41639"/>
            <a:gd name="adj2" fmla="val -323661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・県内事業者から調達する場合は「○」、県外事業者から調達する場合は「</a:t>
          </a:r>
          <a:r>
            <a:rPr lang="en-US" alt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×</a:t>
          </a:r>
          <a:r>
            <a:rPr lang="ja-JP" altLang="en-US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」としてください。なお、県外事業者から調達する場合は「様式７　県外調達理由書」の提出が必要です。</a:t>
          </a:r>
          <a:endParaRPr lang="en-US" altLang="ja-JP" sz="9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T34"/>
  <sheetViews>
    <sheetView showGridLines="0" tabSelected="1" view="pageBreakPreview" zoomScale="115" zoomScaleNormal="115" zoomScaleSheetLayoutView="115" workbookViewId="0">
      <selection activeCell="I12" sqref="I12:K12"/>
    </sheetView>
  </sheetViews>
  <sheetFormatPr defaultRowHeight="14.25"/>
  <cols>
    <col min="1" max="1" width="1.125" customWidth="1"/>
    <col min="2" max="2" width="1.5" customWidth="1"/>
    <col min="3" max="3" width="14.375" customWidth="1"/>
    <col min="4" max="5" width="5.875" customWidth="1"/>
    <col min="6" max="8" width="5.125" customWidth="1"/>
    <col min="9" max="11" width="5.375" customWidth="1"/>
    <col min="12" max="14" width="5.125" customWidth="1"/>
    <col min="15" max="15" width="5.125" style="19" customWidth="1"/>
    <col min="16" max="16" width="1.5" customWidth="1"/>
    <col min="17" max="17" width="23.875" hidden="1" customWidth="1"/>
    <col min="18" max="18" width="16.125" hidden="1" customWidth="1"/>
    <col min="19" max="19" width="9" hidden="1" customWidth="1"/>
    <col min="20" max="20" width="23" hidden="1" customWidth="1"/>
    <col min="21" max="21" width="6.5" customWidth="1"/>
  </cols>
  <sheetData>
    <row r="1" spans="2:20" ht="7.9" customHeight="1"/>
    <row r="2" spans="2:20" ht="7.9" customHeight="1"/>
    <row r="3" spans="2:20" ht="7.9" customHeight="1"/>
    <row r="4" spans="2:20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0"/>
      <c r="P4" s="2"/>
    </row>
    <row r="5" spans="2:20" ht="17.25">
      <c r="B5" s="5" t="s">
        <v>29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20"/>
      <c r="P5" s="2"/>
    </row>
    <row r="6" spans="2:20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0"/>
      <c r="P6" s="2"/>
    </row>
    <row r="7" spans="2:20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0"/>
      <c r="P7" s="10"/>
    </row>
    <row r="8" spans="2:20">
      <c r="B8" s="7" t="s">
        <v>8</v>
      </c>
      <c r="C8" s="8" t="s">
        <v>14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1"/>
      <c r="P8" s="10"/>
    </row>
    <row r="9" spans="2:20">
      <c r="B9" s="2"/>
      <c r="C9" s="23" t="s">
        <v>2</v>
      </c>
      <c r="D9" s="49" t="s">
        <v>3</v>
      </c>
      <c r="E9" s="50"/>
      <c r="F9" s="50"/>
      <c r="G9" s="50"/>
      <c r="H9" s="51"/>
      <c r="I9" s="49" t="s">
        <v>12</v>
      </c>
      <c r="J9" s="50"/>
      <c r="K9" s="51"/>
      <c r="L9" s="47" t="s">
        <v>11</v>
      </c>
      <c r="M9" s="48"/>
      <c r="N9" s="48"/>
      <c r="O9" s="24" t="s">
        <v>26</v>
      </c>
      <c r="P9" s="9"/>
    </row>
    <row r="10" spans="2:20" ht="21.75" customHeight="1">
      <c r="B10" s="2"/>
      <c r="C10" s="1"/>
      <c r="D10" s="38"/>
      <c r="E10" s="39"/>
      <c r="F10" s="39"/>
      <c r="G10" s="39"/>
      <c r="H10" s="46"/>
      <c r="I10" s="52"/>
      <c r="J10" s="53"/>
      <c r="K10" s="54"/>
      <c r="L10" s="38"/>
      <c r="M10" s="39"/>
      <c r="N10" s="39"/>
      <c r="O10" s="22"/>
      <c r="P10" s="11"/>
      <c r="Q10" s="2" t="s">
        <v>4</v>
      </c>
      <c r="R10" s="3">
        <f>SUMIF(C10:C29,"①ITサービス導入費",I10:K29)</f>
        <v>0</v>
      </c>
      <c r="S10" s="2"/>
      <c r="T10" s="14" t="s">
        <v>0</v>
      </c>
    </row>
    <row r="11" spans="2:20" ht="21.75" customHeight="1">
      <c r="B11" s="2"/>
      <c r="C11" s="1"/>
      <c r="D11" s="38"/>
      <c r="E11" s="39"/>
      <c r="F11" s="39"/>
      <c r="G11" s="39"/>
      <c r="H11" s="46"/>
      <c r="I11" s="52"/>
      <c r="J11" s="53"/>
      <c r="K11" s="54"/>
      <c r="L11" s="38"/>
      <c r="M11" s="39"/>
      <c r="N11" s="39"/>
      <c r="O11" s="22"/>
      <c r="P11" s="11"/>
      <c r="Q11" s="2" t="s">
        <v>5</v>
      </c>
      <c r="R11" s="3">
        <f>SUMIF(C10:C29,"②機械装置等費（③除く）",I10:K29)</f>
        <v>0</v>
      </c>
      <c r="S11" s="2"/>
      <c r="T11" s="15" t="s">
        <v>16</v>
      </c>
    </row>
    <row r="12" spans="2:20" ht="21.75" customHeight="1">
      <c r="B12" s="2"/>
      <c r="C12" s="1"/>
      <c r="D12" s="38"/>
      <c r="E12" s="39"/>
      <c r="F12" s="39"/>
      <c r="G12" s="39"/>
      <c r="H12" s="46"/>
      <c r="I12" s="52"/>
      <c r="J12" s="53"/>
      <c r="K12" s="54"/>
      <c r="L12" s="38"/>
      <c r="M12" s="39"/>
      <c r="N12" s="39"/>
      <c r="O12" s="22"/>
      <c r="P12" s="11"/>
      <c r="Q12" s="2" t="s">
        <v>6</v>
      </c>
      <c r="R12" s="3">
        <f>MIN(150000,SUMIF(C10:C29,"③ﾊﾟｿｺﾝ・ﾀﾌﾞﾚｯﾄ等購入費",I10:K29))</f>
        <v>0</v>
      </c>
      <c r="S12" s="2"/>
      <c r="T12" s="16" t="s">
        <v>32</v>
      </c>
    </row>
    <row r="13" spans="2:20" ht="21.75" customHeight="1">
      <c r="B13" s="2"/>
      <c r="C13" s="1"/>
      <c r="D13" s="38"/>
      <c r="E13" s="39"/>
      <c r="F13" s="39"/>
      <c r="G13" s="39"/>
      <c r="H13" s="46"/>
      <c r="I13" s="52"/>
      <c r="J13" s="53"/>
      <c r="K13" s="54"/>
      <c r="L13" s="38"/>
      <c r="M13" s="39"/>
      <c r="N13" s="39"/>
      <c r="O13" s="22"/>
      <c r="P13" s="11"/>
      <c r="Q13" s="4" t="s">
        <v>7</v>
      </c>
      <c r="R13" s="3">
        <f>MIN(150000,SUMIF(C10:C29,"④HP作成・改修費",I10:K29))</f>
        <v>0</v>
      </c>
      <c r="S13" s="2"/>
      <c r="T13" s="16" t="s">
        <v>33</v>
      </c>
    </row>
    <row r="14" spans="2:20" ht="21.75" customHeight="1">
      <c r="B14" s="2"/>
      <c r="C14" s="1"/>
      <c r="D14" s="38"/>
      <c r="E14" s="39"/>
      <c r="F14" s="39"/>
      <c r="G14" s="39"/>
      <c r="H14" s="46"/>
      <c r="I14" s="52"/>
      <c r="J14" s="53"/>
      <c r="K14" s="54"/>
      <c r="L14" s="38"/>
      <c r="M14" s="39"/>
      <c r="N14" s="39"/>
      <c r="O14" s="22"/>
      <c r="P14" s="11"/>
      <c r="Q14" s="2"/>
      <c r="R14" s="2"/>
      <c r="S14" s="2"/>
      <c r="T14" s="16" t="s">
        <v>24</v>
      </c>
    </row>
    <row r="15" spans="2:20" ht="21.75" customHeight="1">
      <c r="B15" s="2"/>
      <c r="C15" s="1"/>
      <c r="D15" s="38"/>
      <c r="E15" s="39"/>
      <c r="F15" s="39"/>
      <c r="G15" s="39"/>
      <c r="H15" s="46"/>
      <c r="I15" s="52"/>
      <c r="J15" s="53"/>
      <c r="K15" s="54"/>
      <c r="L15" s="38"/>
      <c r="M15" s="39"/>
      <c r="N15" s="39"/>
      <c r="O15" s="22"/>
      <c r="P15" s="11"/>
    </row>
    <row r="16" spans="2:20" ht="21.75" customHeight="1">
      <c r="B16" s="2"/>
      <c r="C16" s="1"/>
      <c r="D16" s="38"/>
      <c r="E16" s="39"/>
      <c r="F16" s="39"/>
      <c r="G16" s="39"/>
      <c r="H16" s="46"/>
      <c r="I16" s="52"/>
      <c r="J16" s="53"/>
      <c r="K16" s="54"/>
      <c r="L16" s="38"/>
      <c r="M16" s="39"/>
      <c r="N16" s="39"/>
      <c r="O16" s="22"/>
      <c r="P16" s="11"/>
      <c r="T16" s="18" t="s">
        <v>26</v>
      </c>
    </row>
    <row r="17" spans="2:20" ht="21.75" customHeight="1">
      <c r="B17" s="2"/>
      <c r="C17" s="1"/>
      <c r="D17" s="38"/>
      <c r="E17" s="39"/>
      <c r="F17" s="39"/>
      <c r="G17" s="39"/>
      <c r="H17" s="46"/>
      <c r="I17" s="52"/>
      <c r="J17" s="53"/>
      <c r="K17" s="54"/>
      <c r="L17" s="38"/>
      <c r="M17" s="39"/>
      <c r="N17" s="39"/>
      <c r="O17" s="22"/>
      <c r="P17" s="11"/>
      <c r="T17" s="18" t="s">
        <v>27</v>
      </c>
    </row>
    <row r="18" spans="2:20" ht="21.75" customHeight="1">
      <c r="B18" s="2"/>
      <c r="C18" s="1"/>
      <c r="D18" s="38"/>
      <c r="E18" s="39"/>
      <c r="F18" s="39"/>
      <c r="G18" s="39"/>
      <c r="H18" s="46"/>
      <c r="I18" s="52"/>
      <c r="J18" s="53"/>
      <c r="K18" s="54"/>
      <c r="L18" s="38"/>
      <c r="M18" s="39"/>
      <c r="N18" s="39"/>
      <c r="O18" s="22"/>
      <c r="P18" s="11"/>
      <c r="T18" s="18" t="s">
        <v>28</v>
      </c>
    </row>
    <row r="19" spans="2:20" ht="21.75" customHeight="1">
      <c r="B19" s="2"/>
      <c r="C19" s="1"/>
      <c r="D19" s="38"/>
      <c r="E19" s="39"/>
      <c r="F19" s="39"/>
      <c r="G19" s="39"/>
      <c r="H19" s="46"/>
      <c r="I19" s="52"/>
      <c r="J19" s="53"/>
      <c r="K19" s="54"/>
      <c r="L19" s="38"/>
      <c r="M19" s="39"/>
      <c r="N19" s="39"/>
      <c r="O19" s="22"/>
      <c r="P19" s="11"/>
    </row>
    <row r="20" spans="2:20" ht="21.75" customHeight="1">
      <c r="B20" s="2"/>
      <c r="C20" s="1"/>
      <c r="D20" s="38"/>
      <c r="E20" s="39"/>
      <c r="F20" s="39"/>
      <c r="G20" s="39"/>
      <c r="H20" s="46"/>
      <c r="I20" s="52"/>
      <c r="J20" s="53"/>
      <c r="K20" s="54"/>
      <c r="L20" s="38"/>
      <c r="M20" s="39"/>
      <c r="N20" s="39"/>
      <c r="O20" s="22"/>
      <c r="P20" s="11"/>
    </row>
    <row r="21" spans="2:20" ht="21.75" customHeight="1">
      <c r="B21" s="2"/>
      <c r="C21" s="1"/>
      <c r="D21" s="38"/>
      <c r="E21" s="39"/>
      <c r="F21" s="39"/>
      <c r="G21" s="39"/>
      <c r="H21" s="46"/>
      <c r="I21" s="52"/>
      <c r="J21" s="53"/>
      <c r="K21" s="54"/>
      <c r="L21" s="38"/>
      <c r="M21" s="39"/>
      <c r="N21" s="39"/>
      <c r="O21" s="22"/>
      <c r="P21" s="11"/>
    </row>
    <row r="22" spans="2:20" ht="21.75" customHeight="1">
      <c r="B22" s="2"/>
      <c r="C22" s="1"/>
      <c r="D22" s="38"/>
      <c r="E22" s="39"/>
      <c r="F22" s="39"/>
      <c r="G22" s="39"/>
      <c r="H22" s="46"/>
      <c r="I22" s="52"/>
      <c r="J22" s="53"/>
      <c r="K22" s="54"/>
      <c r="L22" s="38"/>
      <c r="M22" s="39"/>
      <c r="N22" s="39"/>
      <c r="O22" s="22"/>
      <c r="P22" s="11"/>
    </row>
    <row r="23" spans="2:20" ht="21.75" customHeight="1">
      <c r="B23" s="2"/>
      <c r="C23" s="1"/>
      <c r="D23" s="38"/>
      <c r="E23" s="39"/>
      <c r="F23" s="39"/>
      <c r="G23" s="39"/>
      <c r="H23" s="46"/>
      <c r="I23" s="52"/>
      <c r="J23" s="53"/>
      <c r="K23" s="54"/>
      <c r="L23" s="38"/>
      <c r="M23" s="39"/>
      <c r="N23" s="39"/>
      <c r="O23" s="22"/>
      <c r="P23" s="11"/>
    </row>
    <row r="24" spans="2:20" ht="21.75" customHeight="1">
      <c r="B24" s="2"/>
      <c r="C24" s="1"/>
      <c r="D24" s="38"/>
      <c r="E24" s="39"/>
      <c r="F24" s="39"/>
      <c r="G24" s="39"/>
      <c r="H24" s="46"/>
      <c r="I24" s="52"/>
      <c r="J24" s="53"/>
      <c r="K24" s="54"/>
      <c r="L24" s="38"/>
      <c r="M24" s="39"/>
      <c r="N24" s="39"/>
      <c r="O24" s="22"/>
      <c r="P24" s="11"/>
    </row>
    <row r="25" spans="2:20" ht="21.75" customHeight="1">
      <c r="B25" s="2"/>
      <c r="C25" s="1"/>
      <c r="D25" s="38"/>
      <c r="E25" s="39"/>
      <c r="F25" s="39"/>
      <c r="G25" s="39"/>
      <c r="H25" s="46"/>
      <c r="I25" s="52"/>
      <c r="J25" s="53"/>
      <c r="K25" s="54"/>
      <c r="L25" s="38"/>
      <c r="M25" s="39"/>
      <c r="N25" s="39"/>
      <c r="O25" s="22"/>
      <c r="P25" s="11"/>
    </row>
    <row r="26" spans="2:20" ht="21.75" customHeight="1">
      <c r="B26" s="2"/>
      <c r="C26" s="1"/>
      <c r="D26" s="38"/>
      <c r="E26" s="39"/>
      <c r="F26" s="39"/>
      <c r="G26" s="39"/>
      <c r="H26" s="46"/>
      <c r="I26" s="52"/>
      <c r="J26" s="53"/>
      <c r="K26" s="54"/>
      <c r="L26" s="38"/>
      <c r="M26" s="39"/>
      <c r="N26" s="39"/>
      <c r="O26" s="22"/>
      <c r="P26" s="11"/>
    </row>
    <row r="27" spans="2:20" ht="21.75" customHeight="1">
      <c r="B27" s="2"/>
      <c r="C27" s="1"/>
      <c r="D27" s="38"/>
      <c r="E27" s="39"/>
      <c r="F27" s="39"/>
      <c r="G27" s="39"/>
      <c r="H27" s="46"/>
      <c r="I27" s="52"/>
      <c r="J27" s="53"/>
      <c r="K27" s="54"/>
      <c r="L27" s="38"/>
      <c r="M27" s="39"/>
      <c r="N27" s="39"/>
      <c r="O27" s="22"/>
      <c r="P27" s="11"/>
    </row>
    <row r="28" spans="2:20" ht="21.75" customHeight="1">
      <c r="B28" s="2"/>
      <c r="C28" s="1"/>
      <c r="D28" s="38"/>
      <c r="E28" s="39"/>
      <c r="F28" s="39"/>
      <c r="G28" s="39"/>
      <c r="H28" s="46"/>
      <c r="I28" s="52"/>
      <c r="J28" s="53"/>
      <c r="K28" s="54"/>
      <c r="L28" s="38"/>
      <c r="M28" s="39"/>
      <c r="N28" s="39"/>
      <c r="O28" s="22"/>
      <c r="P28" s="11"/>
      <c r="Q28" s="2"/>
      <c r="R28" s="3"/>
    </row>
    <row r="29" spans="2:20" ht="21.75" customHeight="1">
      <c r="B29" s="2"/>
      <c r="C29" s="1"/>
      <c r="D29" s="38"/>
      <c r="E29" s="39"/>
      <c r="F29" s="39"/>
      <c r="G29" s="39"/>
      <c r="H29" s="46"/>
      <c r="I29" s="52"/>
      <c r="J29" s="53"/>
      <c r="K29" s="54"/>
      <c r="L29" s="38"/>
      <c r="M29" s="39"/>
      <c r="N29" s="39"/>
      <c r="O29" s="22"/>
      <c r="P29" s="11"/>
      <c r="Q29" s="2"/>
      <c r="R29" s="3"/>
    </row>
    <row r="30" spans="2:20" ht="28.15" customHeight="1">
      <c r="B30" s="2"/>
      <c r="C30" s="55" t="s">
        <v>10</v>
      </c>
      <c r="D30" s="56"/>
      <c r="E30" s="56"/>
      <c r="F30" s="56"/>
      <c r="G30" s="56"/>
      <c r="H30" s="57"/>
      <c r="I30" s="26">
        <f>SUM(I10:K29)</f>
        <v>0</v>
      </c>
      <c r="J30" s="27"/>
      <c r="K30" s="28"/>
      <c r="L30" s="43"/>
      <c r="M30" s="44"/>
      <c r="N30" s="44"/>
      <c r="O30" s="45"/>
      <c r="P30" s="12"/>
    </row>
    <row r="31" spans="2:20" ht="28.15" customHeight="1">
      <c r="B31" s="2"/>
      <c r="C31" s="55" t="s">
        <v>9</v>
      </c>
      <c r="D31" s="56"/>
      <c r="E31" s="56"/>
      <c r="F31" s="56"/>
      <c r="G31" s="56"/>
      <c r="H31" s="57"/>
      <c r="I31" s="26">
        <f>SUM(R10:R13)</f>
        <v>0</v>
      </c>
      <c r="J31" s="27"/>
      <c r="K31" s="28"/>
      <c r="L31" s="43"/>
      <c r="M31" s="44"/>
      <c r="N31" s="44"/>
      <c r="O31" s="45"/>
      <c r="P31" s="12"/>
    </row>
    <row r="32" spans="2:20" ht="28.15" customHeight="1">
      <c r="B32" s="2"/>
      <c r="C32" s="29" t="s">
        <v>17</v>
      </c>
      <c r="D32" s="30"/>
      <c r="E32" s="31"/>
      <c r="F32" s="40">
        <f>IF(ROUNDDOWN($I$31*2/3,0)&gt;=500000,500000,ROUNDDOWN($I$31*2/3,0))</f>
        <v>0</v>
      </c>
      <c r="G32" s="41"/>
      <c r="H32" s="42"/>
      <c r="I32" s="35"/>
      <c r="J32" s="36"/>
      <c r="K32" s="36"/>
      <c r="L32" s="36"/>
      <c r="M32" s="36"/>
      <c r="N32" s="36"/>
      <c r="O32" s="37"/>
      <c r="P32" s="12"/>
    </row>
    <row r="33" spans="2:16" ht="28.15" customHeight="1">
      <c r="B33" s="2"/>
      <c r="C33" s="29" t="s">
        <v>1</v>
      </c>
      <c r="D33" s="30"/>
      <c r="E33" s="31"/>
      <c r="F33" s="26">
        <f>ROUNDDOWN($F$32,-3)</f>
        <v>0</v>
      </c>
      <c r="G33" s="27"/>
      <c r="H33" s="28"/>
      <c r="I33" s="32" t="s">
        <v>13</v>
      </c>
      <c r="J33" s="33"/>
      <c r="K33" s="33"/>
      <c r="L33" s="33"/>
      <c r="M33" s="33"/>
      <c r="N33" s="33"/>
      <c r="O33" s="34"/>
      <c r="P33" s="13"/>
    </row>
    <row r="34" spans="2:1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0"/>
      <c r="P34" s="2"/>
    </row>
  </sheetData>
  <sheetProtection password="D1D9" sheet="1" objects="1" scenarios="1"/>
  <mergeCells count="75">
    <mergeCell ref="D19:H19"/>
    <mergeCell ref="D20:H20"/>
    <mergeCell ref="D21:H21"/>
    <mergeCell ref="D22:H22"/>
    <mergeCell ref="D23:H23"/>
    <mergeCell ref="D14:H14"/>
    <mergeCell ref="D15:H15"/>
    <mergeCell ref="D16:H16"/>
    <mergeCell ref="D17:H17"/>
    <mergeCell ref="D18:H18"/>
    <mergeCell ref="D9:H9"/>
    <mergeCell ref="D10:H10"/>
    <mergeCell ref="D11:H11"/>
    <mergeCell ref="D12:H12"/>
    <mergeCell ref="D13:H13"/>
    <mergeCell ref="I19:K19"/>
    <mergeCell ref="I20:K20"/>
    <mergeCell ref="I21:K21"/>
    <mergeCell ref="C32:E32"/>
    <mergeCell ref="C30:H30"/>
    <mergeCell ref="C31:H3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14:K14"/>
    <mergeCell ref="I15:K15"/>
    <mergeCell ref="I16:K16"/>
    <mergeCell ref="I17:K17"/>
    <mergeCell ref="I18:K18"/>
    <mergeCell ref="I9:K9"/>
    <mergeCell ref="I10:K10"/>
    <mergeCell ref="I11:K11"/>
    <mergeCell ref="I12:K12"/>
    <mergeCell ref="I13:K13"/>
    <mergeCell ref="L19:N19"/>
    <mergeCell ref="L20:N20"/>
    <mergeCell ref="L21:N21"/>
    <mergeCell ref="L27:N27"/>
    <mergeCell ref="L28:N28"/>
    <mergeCell ref="L24:N24"/>
    <mergeCell ref="L25:N25"/>
    <mergeCell ref="L26:N26"/>
    <mergeCell ref="L14:N14"/>
    <mergeCell ref="L15:N15"/>
    <mergeCell ref="L16:N16"/>
    <mergeCell ref="L17:N17"/>
    <mergeCell ref="L18:N18"/>
    <mergeCell ref="L9:N9"/>
    <mergeCell ref="L10:N10"/>
    <mergeCell ref="L11:N11"/>
    <mergeCell ref="L12:N12"/>
    <mergeCell ref="L13:N13"/>
    <mergeCell ref="F33:H33"/>
    <mergeCell ref="C33:E33"/>
    <mergeCell ref="I33:O33"/>
    <mergeCell ref="I32:O32"/>
    <mergeCell ref="L22:N22"/>
    <mergeCell ref="L23:N23"/>
    <mergeCell ref="L29:N29"/>
    <mergeCell ref="F32:H32"/>
    <mergeCell ref="L31:O31"/>
    <mergeCell ref="L30:O30"/>
    <mergeCell ref="D24:H24"/>
    <mergeCell ref="D25:H25"/>
    <mergeCell ref="D26:H26"/>
    <mergeCell ref="D27:H27"/>
    <mergeCell ref="D28:H28"/>
    <mergeCell ref="D29:H29"/>
  </mergeCells>
  <phoneticPr fontId="1"/>
  <dataValidations count="2">
    <dataValidation type="list" allowBlank="1" showInputMessage="1" showErrorMessage="1" sqref="C10:C29">
      <formula1>$T$11:$T$14</formula1>
    </dataValidation>
    <dataValidation type="list" allowBlank="1" showInputMessage="1" showErrorMessage="1" sqref="O10:O29">
      <formula1>$T$17:$T$18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U34"/>
  <sheetViews>
    <sheetView showGridLines="0" view="pageBreakPreview" zoomScale="115" zoomScaleNormal="115" zoomScaleSheetLayoutView="115" workbookViewId="0">
      <selection activeCell="I15" sqref="I15:K15"/>
    </sheetView>
  </sheetViews>
  <sheetFormatPr defaultRowHeight="14.25"/>
  <cols>
    <col min="1" max="1" width="2.25" customWidth="1"/>
    <col min="2" max="2" width="1.5" customWidth="1"/>
    <col min="3" max="3" width="17.875" customWidth="1"/>
    <col min="4" max="4" width="6.125" customWidth="1"/>
    <col min="5" max="5" width="4.75" customWidth="1"/>
    <col min="6" max="7" width="5.25" customWidth="1"/>
    <col min="8" max="8" width="3.875" customWidth="1"/>
    <col min="9" max="11" width="4.75" customWidth="1"/>
    <col min="12" max="14" width="4.375" customWidth="1"/>
    <col min="15" max="15" width="5.125" style="19" customWidth="1"/>
    <col min="16" max="16" width="1.5" customWidth="1"/>
    <col min="17" max="17" width="23.875" hidden="1" customWidth="1"/>
    <col min="18" max="18" width="16.125" hidden="1" customWidth="1"/>
    <col min="19" max="19" width="8.75" hidden="1" customWidth="1"/>
    <col min="20" max="20" width="23" hidden="1" customWidth="1"/>
    <col min="21" max="21" width="6.5" hidden="1" customWidth="1"/>
  </cols>
  <sheetData>
    <row r="4" spans="2:2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0"/>
      <c r="P4" s="2"/>
      <c r="Q4" s="2"/>
      <c r="R4" s="2"/>
      <c r="S4" s="2"/>
      <c r="T4" s="2"/>
    </row>
    <row r="5" spans="2:21" ht="17.25">
      <c r="B5" s="5" t="s">
        <v>29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20"/>
      <c r="P5" s="2"/>
      <c r="Q5" s="2"/>
      <c r="R5" s="2"/>
      <c r="S5" s="2"/>
      <c r="T5" s="2"/>
    </row>
    <row r="6" spans="2:2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0"/>
      <c r="P6" s="2"/>
      <c r="Q6" s="2"/>
      <c r="R6" s="2"/>
      <c r="S6" s="2"/>
      <c r="T6" s="2"/>
    </row>
    <row r="7" spans="2:21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0"/>
      <c r="P7" s="10"/>
      <c r="Q7" s="2"/>
      <c r="R7" s="2"/>
      <c r="S7" s="2"/>
      <c r="T7" s="2"/>
    </row>
    <row r="8" spans="2:21">
      <c r="B8" s="7" t="s">
        <v>8</v>
      </c>
      <c r="C8" s="8" t="s">
        <v>14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1"/>
      <c r="P8" s="10"/>
      <c r="Q8" s="2"/>
      <c r="R8" s="2"/>
      <c r="S8" s="2"/>
      <c r="T8" s="2"/>
    </row>
    <row r="9" spans="2:21">
      <c r="B9" s="2"/>
      <c r="C9" s="23" t="s">
        <v>2</v>
      </c>
      <c r="D9" s="49" t="s">
        <v>3</v>
      </c>
      <c r="E9" s="50"/>
      <c r="F9" s="50"/>
      <c r="G9" s="50"/>
      <c r="H9" s="51"/>
      <c r="I9" s="49" t="s">
        <v>12</v>
      </c>
      <c r="J9" s="50"/>
      <c r="K9" s="51"/>
      <c r="L9" s="47" t="s">
        <v>11</v>
      </c>
      <c r="M9" s="48"/>
      <c r="N9" s="48"/>
      <c r="O9" s="24" t="s">
        <v>26</v>
      </c>
      <c r="P9" s="9"/>
      <c r="Q9" s="2"/>
      <c r="R9" s="2"/>
      <c r="S9" s="2"/>
      <c r="T9" s="2"/>
    </row>
    <row r="10" spans="2:21" ht="21.75" customHeight="1">
      <c r="B10" s="2"/>
      <c r="C10" s="17" t="s">
        <v>15</v>
      </c>
      <c r="D10" s="67" t="s">
        <v>23</v>
      </c>
      <c r="E10" s="68"/>
      <c r="F10" s="68"/>
      <c r="G10" s="68"/>
      <c r="H10" s="69"/>
      <c r="I10" s="70">
        <v>50000</v>
      </c>
      <c r="J10" s="71"/>
      <c r="K10" s="72"/>
      <c r="L10" s="67" t="s">
        <v>18</v>
      </c>
      <c r="M10" s="68"/>
      <c r="N10" s="68"/>
      <c r="O10" s="25" t="s">
        <v>31</v>
      </c>
      <c r="P10" s="11"/>
      <c r="Q10" s="2" t="s">
        <v>4</v>
      </c>
      <c r="R10" s="3">
        <f>SUMIF(C10:C29,"①ITサービス導入費",I10:K29)</f>
        <v>50000</v>
      </c>
      <c r="S10" s="2"/>
      <c r="T10" s="14" t="s">
        <v>0</v>
      </c>
    </row>
    <row r="11" spans="2:21" ht="21.75" customHeight="1">
      <c r="B11" s="2"/>
      <c r="C11" s="17" t="s">
        <v>32</v>
      </c>
      <c r="D11" s="67" t="s">
        <v>21</v>
      </c>
      <c r="E11" s="68"/>
      <c r="F11" s="68"/>
      <c r="G11" s="68"/>
      <c r="H11" s="69"/>
      <c r="I11" s="70">
        <v>250000</v>
      </c>
      <c r="J11" s="71"/>
      <c r="K11" s="72"/>
      <c r="L11" s="67" t="s">
        <v>22</v>
      </c>
      <c r="M11" s="68"/>
      <c r="N11" s="68"/>
      <c r="O11" s="25" t="s">
        <v>31</v>
      </c>
      <c r="P11" s="11"/>
      <c r="Q11" s="2" t="s">
        <v>5</v>
      </c>
      <c r="R11" s="3">
        <f>SUMIF(C10:C29,"②機械装置等費（③除く）",I10:K29)</f>
        <v>250000</v>
      </c>
      <c r="S11" s="2"/>
      <c r="T11" s="15" t="s">
        <v>16</v>
      </c>
    </row>
    <row r="12" spans="2:21" ht="21.75" customHeight="1">
      <c r="B12" s="2"/>
      <c r="C12" s="17" t="s">
        <v>33</v>
      </c>
      <c r="D12" s="67" t="s">
        <v>25</v>
      </c>
      <c r="E12" s="68"/>
      <c r="F12" s="68"/>
      <c r="G12" s="68"/>
      <c r="H12" s="69"/>
      <c r="I12" s="70">
        <v>250000</v>
      </c>
      <c r="J12" s="71"/>
      <c r="K12" s="72"/>
      <c r="L12" s="67" t="s">
        <v>22</v>
      </c>
      <c r="M12" s="68"/>
      <c r="N12" s="68"/>
      <c r="O12" s="25" t="s">
        <v>30</v>
      </c>
      <c r="P12" s="11"/>
      <c r="Q12" s="2" t="s">
        <v>6</v>
      </c>
      <c r="R12" s="3">
        <f>MIN(150000,SUMIF(C10:C29,"③ﾊﾟｿｺﾝ・ﾀﾌﾞﾚｯﾄ等購入費",I10:K29))</f>
        <v>150000</v>
      </c>
      <c r="S12" s="2"/>
      <c r="T12" s="16" t="s">
        <v>32</v>
      </c>
    </row>
    <row r="13" spans="2:21" ht="21.75" customHeight="1">
      <c r="B13" s="2"/>
      <c r="C13" s="17" t="s">
        <v>24</v>
      </c>
      <c r="D13" s="67" t="s">
        <v>20</v>
      </c>
      <c r="E13" s="68"/>
      <c r="F13" s="68"/>
      <c r="G13" s="68"/>
      <c r="H13" s="69"/>
      <c r="I13" s="70">
        <v>200000</v>
      </c>
      <c r="J13" s="71"/>
      <c r="K13" s="72"/>
      <c r="L13" s="67" t="s">
        <v>19</v>
      </c>
      <c r="M13" s="68"/>
      <c r="N13" s="68"/>
      <c r="O13" s="25" t="s">
        <v>30</v>
      </c>
      <c r="P13" s="11"/>
      <c r="Q13" s="4" t="s">
        <v>7</v>
      </c>
      <c r="R13" s="3">
        <f>MIN(150000,SUMIF(C10:C29,"④HP作成・改修費",I10:K29))</f>
        <v>150000</v>
      </c>
      <c r="S13" s="2"/>
      <c r="T13" s="16" t="s">
        <v>33</v>
      </c>
    </row>
    <row r="14" spans="2:21" ht="21.75" customHeight="1">
      <c r="B14" s="2"/>
      <c r="C14" s="17"/>
      <c r="D14" s="61"/>
      <c r="E14" s="62"/>
      <c r="F14" s="62"/>
      <c r="G14" s="62"/>
      <c r="H14" s="63"/>
      <c r="I14" s="64"/>
      <c r="J14" s="65"/>
      <c r="K14" s="66"/>
      <c r="L14" s="61"/>
      <c r="M14" s="62"/>
      <c r="N14" s="62"/>
      <c r="O14" s="22"/>
      <c r="P14" s="11"/>
      <c r="Q14" s="2"/>
      <c r="R14" s="2"/>
      <c r="S14" s="2"/>
      <c r="T14" s="16" t="s">
        <v>24</v>
      </c>
      <c r="U14" s="16"/>
    </row>
    <row r="15" spans="2:21" ht="21.75" customHeight="1">
      <c r="B15" s="2"/>
      <c r="C15" s="17"/>
      <c r="D15" s="61"/>
      <c r="E15" s="62"/>
      <c r="F15" s="62"/>
      <c r="G15" s="62"/>
      <c r="H15" s="63"/>
      <c r="I15" s="64"/>
      <c r="J15" s="65"/>
      <c r="K15" s="66"/>
      <c r="L15" s="61"/>
      <c r="M15" s="62"/>
      <c r="N15" s="62"/>
      <c r="O15" s="22"/>
      <c r="P15" s="11"/>
      <c r="Q15" s="2"/>
      <c r="R15" s="2"/>
      <c r="S15" s="2"/>
      <c r="T15" s="2"/>
    </row>
    <row r="16" spans="2:21" ht="21.75" customHeight="1">
      <c r="B16" s="2"/>
      <c r="C16" s="17"/>
      <c r="D16" s="61"/>
      <c r="E16" s="62"/>
      <c r="F16" s="62"/>
      <c r="G16" s="62"/>
      <c r="H16" s="63"/>
      <c r="I16" s="64"/>
      <c r="J16" s="65"/>
      <c r="K16" s="66"/>
      <c r="L16" s="61"/>
      <c r="M16" s="62"/>
      <c r="N16" s="62"/>
      <c r="O16" s="22"/>
      <c r="P16" s="11"/>
      <c r="Q16" s="2"/>
      <c r="R16" s="2"/>
      <c r="S16" s="2"/>
      <c r="T16" s="18" t="s">
        <v>26</v>
      </c>
    </row>
    <row r="17" spans="2:20" ht="21.75" customHeight="1">
      <c r="B17" s="2"/>
      <c r="C17" s="17"/>
      <c r="D17" s="61"/>
      <c r="E17" s="62"/>
      <c r="F17" s="62"/>
      <c r="G17" s="62"/>
      <c r="H17" s="63"/>
      <c r="I17" s="64"/>
      <c r="J17" s="65"/>
      <c r="K17" s="66"/>
      <c r="L17" s="61"/>
      <c r="M17" s="62"/>
      <c r="N17" s="62"/>
      <c r="O17" s="22"/>
      <c r="P17" s="11"/>
      <c r="Q17" s="2"/>
      <c r="R17" s="2"/>
      <c r="S17" s="2"/>
      <c r="T17" s="18" t="s">
        <v>27</v>
      </c>
    </row>
    <row r="18" spans="2:20" ht="21.75" customHeight="1">
      <c r="B18" s="2"/>
      <c r="C18" s="17"/>
      <c r="D18" s="61"/>
      <c r="E18" s="62"/>
      <c r="F18" s="62"/>
      <c r="G18" s="62"/>
      <c r="H18" s="63"/>
      <c r="I18" s="64"/>
      <c r="J18" s="65"/>
      <c r="K18" s="66"/>
      <c r="L18" s="61"/>
      <c r="M18" s="62"/>
      <c r="N18" s="62"/>
      <c r="O18" s="22"/>
      <c r="P18" s="11"/>
      <c r="Q18" s="2"/>
      <c r="R18" s="2"/>
      <c r="S18" s="2"/>
      <c r="T18" s="18" t="s">
        <v>28</v>
      </c>
    </row>
    <row r="19" spans="2:20" ht="21.75" customHeight="1">
      <c r="B19" s="2"/>
      <c r="C19" s="17"/>
      <c r="D19" s="61"/>
      <c r="E19" s="62"/>
      <c r="F19" s="62"/>
      <c r="G19" s="62"/>
      <c r="H19" s="63"/>
      <c r="I19" s="64"/>
      <c r="J19" s="65"/>
      <c r="K19" s="66"/>
      <c r="L19" s="61"/>
      <c r="M19" s="62"/>
      <c r="N19" s="62"/>
      <c r="O19" s="22"/>
      <c r="P19" s="11"/>
      <c r="Q19" s="2"/>
      <c r="R19" s="2"/>
      <c r="S19" s="2"/>
      <c r="T19" s="2"/>
    </row>
    <row r="20" spans="2:20" ht="21.75" customHeight="1">
      <c r="B20" s="2"/>
      <c r="C20" s="17"/>
      <c r="D20" s="61"/>
      <c r="E20" s="62"/>
      <c r="F20" s="62"/>
      <c r="G20" s="62"/>
      <c r="H20" s="63"/>
      <c r="I20" s="64"/>
      <c r="J20" s="65"/>
      <c r="K20" s="66"/>
      <c r="L20" s="61"/>
      <c r="M20" s="62"/>
      <c r="N20" s="62"/>
      <c r="O20" s="22"/>
      <c r="P20" s="11"/>
      <c r="Q20" s="2"/>
      <c r="R20" s="2"/>
      <c r="S20" s="2"/>
      <c r="T20" s="2"/>
    </row>
    <row r="21" spans="2:20" ht="21.75" customHeight="1">
      <c r="B21" s="2"/>
      <c r="C21" s="17"/>
      <c r="D21" s="61"/>
      <c r="E21" s="62"/>
      <c r="F21" s="62"/>
      <c r="G21" s="62"/>
      <c r="H21" s="63"/>
      <c r="I21" s="64"/>
      <c r="J21" s="65"/>
      <c r="K21" s="66"/>
      <c r="L21" s="61"/>
      <c r="M21" s="62"/>
      <c r="N21" s="62"/>
      <c r="O21" s="22"/>
      <c r="P21" s="11"/>
      <c r="Q21" s="2"/>
      <c r="R21" s="2"/>
      <c r="S21" s="2"/>
      <c r="T21" s="2"/>
    </row>
    <row r="22" spans="2:20" ht="21.75" customHeight="1">
      <c r="B22" s="2"/>
      <c r="C22" s="17"/>
      <c r="D22" s="61"/>
      <c r="E22" s="62"/>
      <c r="F22" s="62"/>
      <c r="G22" s="62"/>
      <c r="H22" s="63"/>
      <c r="I22" s="64"/>
      <c r="J22" s="65"/>
      <c r="K22" s="66"/>
      <c r="L22" s="61"/>
      <c r="M22" s="62"/>
      <c r="N22" s="62"/>
      <c r="O22" s="22"/>
      <c r="P22" s="11"/>
      <c r="Q22" s="2"/>
      <c r="R22" s="2"/>
      <c r="S22" s="2"/>
      <c r="T22" s="2"/>
    </row>
    <row r="23" spans="2:20" ht="21.75" customHeight="1">
      <c r="B23" s="2"/>
      <c r="C23" s="17"/>
      <c r="D23" s="61"/>
      <c r="E23" s="62"/>
      <c r="F23" s="62"/>
      <c r="G23" s="62"/>
      <c r="H23" s="63"/>
      <c r="I23" s="64"/>
      <c r="J23" s="65"/>
      <c r="K23" s="66"/>
      <c r="L23" s="61"/>
      <c r="M23" s="62"/>
      <c r="N23" s="62"/>
      <c r="O23" s="22"/>
      <c r="P23" s="11"/>
      <c r="Q23" s="2"/>
      <c r="R23" s="2"/>
      <c r="S23" s="2"/>
      <c r="T23" s="2"/>
    </row>
    <row r="24" spans="2:20" ht="21.75" customHeight="1">
      <c r="B24" s="2"/>
      <c r="C24" s="17"/>
      <c r="D24" s="61"/>
      <c r="E24" s="62"/>
      <c r="F24" s="62"/>
      <c r="G24" s="62"/>
      <c r="H24" s="63"/>
      <c r="I24" s="64"/>
      <c r="J24" s="65"/>
      <c r="K24" s="66"/>
      <c r="L24" s="61"/>
      <c r="M24" s="62"/>
      <c r="N24" s="62"/>
      <c r="O24" s="22"/>
      <c r="P24" s="11"/>
      <c r="Q24" s="2"/>
      <c r="R24" s="2"/>
      <c r="S24" s="2"/>
      <c r="T24" s="2"/>
    </row>
    <row r="25" spans="2:20" ht="21.75" customHeight="1">
      <c r="B25" s="2"/>
      <c r="C25" s="17"/>
      <c r="D25" s="61"/>
      <c r="E25" s="62"/>
      <c r="F25" s="62"/>
      <c r="G25" s="62"/>
      <c r="H25" s="63"/>
      <c r="I25" s="64"/>
      <c r="J25" s="65"/>
      <c r="K25" s="66"/>
      <c r="L25" s="61"/>
      <c r="M25" s="62"/>
      <c r="N25" s="62"/>
      <c r="O25" s="22"/>
      <c r="P25" s="11"/>
      <c r="Q25" s="2"/>
      <c r="R25" s="2"/>
      <c r="S25" s="2"/>
      <c r="T25" s="2"/>
    </row>
    <row r="26" spans="2:20" ht="21.75" customHeight="1">
      <c r="B26" s="2"/>
      <c r="C26" s="17"/>
      <c r="D26" s="61"/>
      <c r="E26" s="62"/>
      <c r="F26" s="62"/>
      <c r="G26" s="62"/>
      <c r="H26" s="63"/>
      <c r="I26" s="64"/>
      <c r="J26" s="65"/>
      <c r="K26" s="66"/>
      <c r="L26" s="61"/>
      <c r="M26" s="62"/>
      <c r="N26" s="62"/>
      <c r="O26" s="22"/>
      <c r="P26" s="11"/>
      <c r="Q26" s="2"/>
      <c r="R26" s="2"/>
      <c r="S26" s="2"/>
      <c r="T26" s="2"/>
    </row>
    <row r="27" spans="2:20" ht="21.75" customHeight="1">
      <c r="B27" s="2"/>
      <c r="C27" s="17"/>
      <c r="D27" s="61"/>
      <c r="E27" s="62"/>
      <c r="F27" s="62"/>
      <c r="G27" s="62"/>
      <c r="H27" s="63"/>
      <c r="I27" s="64"/>
      <c r="J27" s="65"/>
      <c r="K27" s="66"/>
      <c r="L27" s="61"/>
      <c r="M27" s="62"/>
      <c r="N27" s="62"/>
      <c r="O27" s="22"/>
      <c r="P27" s="11"/>
      <c r="Q27" s="2"/>
      <c r="R27" s="2"/>
      <c r="S27" s="2"/>
      <c r="T27" s="2"/>
    </row>
    <row r="28" spans="2:20" ht="21.75" customHeight="1">
      <c r="B28" s="2"/>
      <c r="C28" s="17"/>
      <c r="D28" s="61"/>
      <c r="E28" s="62"/>
      <c r="F28" s="62"/>
      <c r="G28" s="62"/>
      <c r="H28" s="63"/>
      <c r="I28" s="64"/>
      <c r="J28" s="65"/>
      <c r="K28" s="66"/>
      <c r="L28" s="61"/>
      <c r="M28" s="62"/>
      <c r="N28" s="62"/>
      <c r="O28" s="22"/>
      <c r="P28" s="11"/>
      <c r="Q28" s="2"/>
      <c r="R28" s="3"/>
      <c r="S28" s="2"/>
      <c r="T28" s="2"/>
    </row>
    <row r="29" spans="2:20" ht="21.75" customHeight="1">
      <c r="B29" s="2"/>
      <c r="C29" s="17"/>
      <c r="D29" s="61"/>
      <c r="E29" s="62"/>
      <c r="F29" s="62"/>
      <c r="G29" s="62"/>
      <c r="H29" s="63"/>
      <c r="I29" s="64"/>
      <c r="J29" s="65"/>
      <c r="K29" s="66"/>
      <c r="L29" s="61"/>
      <c r="M29" s="62"/>
      <c r="N29" s="62"/>
      <c r="O29" s="22"/>
      <c r="P29" s="11"/>
      <c r="Q29" s="2"/>
      <c r="R29" s="3"/>
      <c r="S29" s="2"/>
      <c r="T29" s="2"/>
    </row>
    <row r="30" spans="2:20" ht="28.15" customHeight="1">
      <c r="B30" s="2"/>
      <c r="C30" s="55" t="s">
        <v>10</v>
      </c>
      <c r="D30" s="56"/>
      <c r="E30" s="56"/>
      <c r="F30" s="56"/>
      <c r="G30" s="56"/>
      <c r="H30" s="57"/>
      <c r="I30" s="26">
        <f>SUM(I10:K29)</f>
        <v>750000</v>
      </c>
      <c r="J30" s="27"/>
      <c r="K30" s="28"/>
      <c r="L30" s="43"/>
      <c r="M30" s="44"/>
      <c r="N30" s="44"/>
      <c r="O30" s="45"/>
      <c r="P30" s="12"/>
      <c r="Q30" s="2"/>
      <c r="R30" s="2"/>
      <c r="S30" s="2"/>
      <c r="T30" s="2"/>
    </row>
    <row r="31" spans="2:20" ht="28.15" customHeight="1">
      <c r="B31" s="2"/>
      <c r="C31" s="55" t="s">
        <v>9</v>
      </c>
      <c r="D31" s="56"/>
      <c r="E31" s="56"/>
      <c r="F31" s="56"/>
      <c r="G31" s="56"/>
      <c r="H31" s="57"/>
      <c r="I31" s="26">
        <f>SUM(R10:R13)</f>
        <v>600000</v>
      </c>
      <c r="J31" s="27"/>
      <c r="K31" s="28"/>
      <c r="L31" s="43"/>
      <c r="M31" s="44"/>
      <c r="N31" s="44"/>
      <c r="O31" s="45"/>
      <c r="P31" s="12"/>
      <c r="Q31" s="2"/>
      <c r="R31" s="2"/>
      <c r="S31" s="2"/>
      <c r="T31" s="2"/>
    </row>
    <row r="32" spans="2:20" ht="28.15" customHeight="1">
      <c r="B32" s="2"/>
      <c r="C32" s="29" t="s">
        <v>17</v>
      </c>
      <c r="D32" s="30"/>
      <c r="E32" s="31"/>
      <c r="F32" s="40">
        <f>IF(ROUNDDOWN($I$31*2/3,0)&gt;=500000,500000,ROUNDDOWN($I$31*2/3,0))</f>
        <v>400000</v>
      </c>
      <c r="G32" s="41"/>
      <c r="H32" s="42"/>
      <c r="I32" s="58"/>
      <c r="J32" s="59"/>
      <c r="K32" s="59"/>
      <c r="L32" s="59"/>
      <c r="M32" s="59"/>
      <c r="N32" s="59"/>
      <c r="O32" s="60"/>
      <c r="P32" s="12"/>
      <c r="Q32" s="2"/>
      <c r="R32" s="2"/>
      <c r="S32" s="2"/>
      <c r="T32" s="2"/>
    </row>
    <row r="33" spans="2:20" ht="28.15" customHeight="1">
      <c r="B33" s="2"/>
      <c r="C33" s="29" t="s">
        <v>1</v>
      </c>
      <c r="D33" s="30"/>
      <c r="E33" s="31"/>
      <c r="F33" s="26">
        <f>ROUNDDOWN($F$32,-3)</f>
        <v>400000</v>
      </c>
      <c r="G33" s="27"/>
      <c r="H33" s="28"/>
      <c r="I33" s="32" t="s">
        <v>13</v>
      </c>
      <c r="J33" s="33"/>
      <c r="K33" s="33"/>
      <c r="L33" s="33"/>
      <c r="M33" s="33"/>
      <c r="N33" s="33"/>
      <c r="O33" s="34"/>
      <c r="P33" s="13"/>
      <c r="Q33" s="2"/>
      <c r="R33" s="2"/>
      <c r="S33" s="2"/>
      <c r="T33" s="2"/>
    </row>
    <row r="34" spans="2:20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0"/>
      <c r="P34" s="2"/>
      <c r="Q34" s="2"/>
      <c r="R34" s="2"/>
      <c r="S34" s="2"/>
      <c r="T34" s="2"/>
    </row>
  </sheetData>
  <sheetProtection password="D1D9" sheet="1" objects="1" scenarios="1"/>
  <mergeCells count="75">
    <mergeCell ref="D9:H9"/>
    <mergeCell ref="I9:K9"/>
    <mergeCell ref="L9:N9"/>
    <mergeCell ref="D10:H10"/>
    <mergeCell ref="I10:K10"/>
    <mergeCell ref="L10:N10"/>
    <mergeCell ref="D13:H13"/>
    <mergeCell ref="I13:K13"/>
    <mergeCell ref="L13:N13"/>
    <mergeCell ref="D14:H14"/>
    <mergeCell ref="I14:K14"/>
    <mergeCell ref="L14:N14"/>
    <mergeCell ref="D11:H11"/>
    <mergeCell ref="I11:K11"/>
    <mergeCell ref="L11:N11"/>
    <mergeCell ref="D12:H12"/>
    <mergeCell ref="I12:K12"/>
    <mergeCell ref="L12:N12"/>
    <mergeCell ref="D17:H17"/>
    <mergeCell ref="I17:K17"/>
    <mergeCell ref="L17:N17"/>
    <mergeCell ref="D18:H18"/>
    <mergeCell ref="I18:K18"/>
    <mergeCell ref="L18:N18"/>
    <mergeCell ref="D15:H15"/>
    <mergeCell ref="I15:K15"/>
    <mergeCell ref="L15:N15"/>
    <mergeCell ref="D16:H16"/>
    <mergeCell ref="I16:K16"/>
    <mergeCell ref="L16:N16"/>
    <mergeCell ref="D21:H21"/>
    <mergeCell ref="I21:K21"/>
    <mergeCell ref="L21:N21"/>
    <mergeCell ref="D22:H22"/>
    <mergeCell ref="I22:K22"/>
    <mergeCell ref="L22:N22"/>
    <mergeCell ref="D19:H19"/>
    <mergeCell ref="I19:K19"/>
    <mergeCell ref="L19:N19"/>
    <mergeCell ref="D20:H20"/>
    <mergeCell ref="I20:K20"/>
    <mergeCell ref="L20:N20"/>
    <mergeCell ref="D25:H25"/>
    <mergeCell ref="I25:K25"/>
    <mergeCell ref="L25:N25"/>
    <mergeCell ref="D26:H26"/>
    <mergeCell ref="I26:K26"/>
    <mergeCell ref="L26:N26"/>
    <mergeCell ref="D23:H23"/>
    <mergeCell ref="I23:K23"/>
    <mergeCell ref="L23:N23"/>
    <mergeCell ref="D24:H24"/>
    <mergeCell ref="I24:K24"/>
    <mergeCell ref="L24:N24"/>
    <mergeCell ref="D29:H29"/>
    <mergeCell ref="I29:K29"/>
    <mergeCell ref="L29:N29"/>
    <mergeCell ref="C30:H30"/>
    <mergeCell ref="I30:K30"/>
    <mergeCell ref="L30:O30"/>
    <mergeCell ref="D27:H27"/>
    <mergeCell ref="I27:K27"/>
    <mergeCell ref="L27:N27"/>
    <mergeCell ref="D28:H28"/>
    <mergeCell ref="I28:K28"/>
    <mergeCell ref="L28:N28"/>
    <mergeCell ref="C33:E33"/>
    <mergeCell ref="F33:H33"/>
    <mergeCell ref="C31:H31"/>
    <mergeCell ref="I31:K31"/>
    <mergeCell ref="C32:E32"/>
    <mergeCell ref="F32:H32"/>
    <mergeCell ref="I33:O33"/>
    <mergeCell ref="I32:O32"/>
    <mergeCell ref="L31:O31"/>
  </mergeCells>
  <phoneticPr fontId="1"/>
  <dataValidations count="2">
    <dataValidation type="list" allowBlank="1" showInputMessage="1" showErrorMessage="1" sqref="C10:C29">
      <formula1>$T$11:$T$14</formula1>
    </dataValidation>
    <dataValidation type="list" allowBlank="1" showInputMessage="1" showErrorMessage="1" sqref="O10:O29">
      <formula1>$T$17:$T$18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様式１－4収支計算書（デジタル化事業）</vt:lpstr>
      <vt:lpstr>（記載例）様式１－4収支計算書（デジタル化事業）</vt:lpstr>
      <vt:lpstr>'（記載例）様式１－4収支計算書（デジタル化事業）'!Print_Area</vt:lpstr>
      <vt:lpstr>'様式１－4収支計算書（デジタル化事業）'!Print_Area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松田</cp:lastModifiedBy>
  <cp:lastPrinted>2024-02-29T08:01:15Z</cp:lastPrinted>
  <dcterms:created xsi:type="dcterms:W3CDTF">2021-03-15T08:57:58Z</dcterms:created>
  <dcterms:modified xsi:type="dcterms:W3CDTF">2024-03-21T12:42:29Z</dcterms:modified>
</cp:coreProperties>
</file>