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kfs01\s0711\01_2023年度文書\05_★なぎさG\02_港湾\01_4港共通\04_歩掛\R6\☆週休２日導入\港湾工事実施要領\送付\"/>
    </mc:Choice>
  </mc:AlternateContent>
  <bookViews>
    <workbookView xWindow="0" yWindow="0" windowWidth="28800" windowHeight="12300" activeTab="3"/>
  </bookViews>
  <sheets>
    <sheet name="【別紙１】 " sheetId="4" r:id="rId1"/>
    <sheet name="【別紙２－１】" sheetId="5" r:id="rId2"/>
    <sheet name="【別紙２－２】" sheetId="6" r:id="rId3"/>
    <sheet name="【別紙３】" sheetId="1" r:id="rId4"/>
  </sheets>
  <definedNames>
    <definedName name="_xlnm.Print_Area" localSheetId="0">'【別紙１】 '!$A$1:$H$24</definedName>
    <definedName name="_xlnm.Print_Area" localSheetId="1">'【別紙２－１】'!$C$1:$N$45</definedName>
    <definedName name="_xlnm.Print_Area" localSheetId="2">'【別紙２－２】'!$C$1:$N$47</definedName>
    <definedName name="_xlnm.Print_Area" localSheetId="3">【別紙３】!$A$1:$J$51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8" i="6" l="1"/>
  <c r="N13" i="6"/>
  <c r="N23" i="6" s="1"/>
  <c r="N11" i="6"/>
  <c r="N21" i="6" s="1"/>
  <c r="E10" i="6"/>
  <c r="F10" i="6" s="1"/>
  <c r="F9" i="6"/>
  <c r="N46" i="5"/>
  <c r="N13" i="5"/>
  <c r="N23" i="5" s="1"/>
  <c r="N11" i="5"/>
  <c r="N21" i="5" s="1"/>
  <c r="E10" i="5"/>
  <c r="E11" i="5" s="1"/>
  <c r="F9" i="5"/>
  <c r="M25" i="5" l="1"/>
  <c r="F10" i="5"/>
  <c r="E12" i="5"/>
  <c r="F11" i="5"/>
  <c r="M25" i="6"/>
  <c r="E11" i="6"/>
  <c r="E12" i="6" l="1"/>
  <c r="F11" i="6"/>
  <c r="F12" i="5"/>
  <c r="E13" i="5"/>
  <c r="E14" i="5" l="1"/>
  <c r="F13" i="5"/>
  <c r="F12" i="6"/>
  <c r="E13" i="6"/>
  <c r="F13" i="6" l="1"/>
  <c r="E14" i="6"/>
  <c r="E15" i="5"/>
  <c r="F14" i="5"/>
  <c r="E16" i="5" l="1"/>
  <c r="F15" i="5"/>
  <c r="E15" i="6"/>
  <c r="F14" i="6"/>
  <c r="E16" i="6" l="1"/>
  <c r="F15" i="6"/>
  <c r="E17" i="5"/>
  <c r="F16" i="5"/>
  <c r="E18" i="5" l="1"/>
  <c r="F17" i="5"/>
  <c r="E17" i="6"/>
  <c r="F16" i="6"/>
  <c r="E18" i="6" l="1"/>
  <c r="F17" i="6"/>
  <c r="E19" i="5"/>
  <c r="F18" i="5"/>
  <c r="E20" i="5" l="1"/>
  <c r="F19" i="5"/>
  <c r="E19" i="6"/>
  <c r="F18" i="6"/>
  <c r="E20" i="6" l="1"/>
  <c r="F19" i="6"/>
  <c r="E21" i="5"/>
  <c r="F20" i="5"/>
  <c r="F21" i="5" l="1"/>
  <c r="E22" i="5"/>
  <c r="E21" i="6"/>
  <c r="F20" i="6"/>
  <c r="E22" i="6" l="1"/>
  <c r="F21" i="6"/>
  <c r="E23" i="5"/>
  <c r="F22" i="5"/>
  <c r="E24" i="5" l="1"/>
  <c r="F23" i="5"/>
  <c r="E23" i="6"/>
  <c r="F22" i="6"/>
  <c r="F23" i="6" l="1"/>
  <c r="E24" i="6"/>
  <c r="E25" i="5"/>
  <c r="F24" i="5"/>
  <c r="E26" i="5" l="1"/>
  <c r="F25" i="5"/>
  <c r="E25" i="6"/>
  <c r="F24" i="6"/>
  <c r="E26" i="6" l="1"/>
  <c r="F25" i="6"/>
  <c r="F26" i="5"/>
  <c r="E27" i="5"/>
  <c r="E28" i="5" l="1"/>
  <c r="F27" i="5"/>
  <c r="F26" i="6"/>
  <c r="E27" i="6"/>
  <c r="F27" i="6" l="1"/>
  <c r="E28" i="6"/>
  <c r="F28" i="5"/>
  <c r="E29" i="5"/>
  <c r="E30" i="5" l="1"/>
  <c r="F29" i="5"/>
  <c r="E29" i="6"/>
  <c r="F28" i="6"/>
  <c r="E30" i="6" l="1"/>
  <c r="F29" i="6"/>
  <c r="F30" i="5"/>
  <c r="E31" i="5"/>
  <c r="E32" i="5" l="1"/>
  <c r="F31" i="5"/>
  <c r="F30" i="6"/>
  <c r="E31" i="6"/>
  <c r="F31" i="6" l="1"/>
  <c r="E32" i="6"/>
  <c r="F32" i="5"/>
  <c r="E33" i="5"/>
  <c r="E34" i="5" l="1"/>
  <c r="F33" i="5"/>
  <c r="E33" i="6"/>
  <c r="F32" i="6"/>
  <c r="E34" i="6" l="1"/>
  <c r="F33" i="6"/>
  <c r="F34" i="5"/>
  <c r="E35" i="5"/>
  <c r="E36" i="5" l="1"/>
  <c r="F35" i="5"/>
  <c r="F34" i="6"/>
  <c r="E35" i="6"/>
  <c r="F35" i="6" l="1"/>
  <c r="E36" i="6"/>
  <c r="F36" i="5"/>
  <c r="E37" i="5"/>
  <c r="E38" i="5" l="1"/>
  <c r="F37" i="5"/>
  <c r="E37" i="6"/>
  <c r="F36" i="6"/>
  <c r="E38" i="6" l="1"/>
  <c r="F37" i="6"/>
  <c r="F38" i="5"/>
  <c r="E39" i="5"/>
  <c r="E40" i="5" l="1"/>
  <c r="F39" i="5"/>
  <c r="F38" i="6"/>
  <c r="E39" i="6"/>
  <c r="F39" i="6" l="1"/>
  <c r="E40" i="6"/>
  <c r="F40" i="5"/>
  <c r="E41" i="5"/>
  <c r="F41" i="5" l="1"/>
  <c r="E41" i="6"/>
  <c r="F40" i="6"/>
  <c r="E42" i="6" l="1"/>
  <c r="F41" i="6"/>
  <c r="F42" i="6" l="1"/>
  <c r="E43" i="6"/>
  <c r="F43" i="6" l="1"/>
</calcChain>
</file>

<file path=xl/sharedStrings.xml><?xml version="1.0" encoding="utf-8"?>
<sst xmlns="http://schemas.openxmlformats.org/spreadsheetml/2006/main" count="165" uniqueCount="81">
  <si>
    <t>別紙３</t>
    <rPh sb="0" eb="2">
      <t>ベッシ</t>
    </rPh>
    <phoneticPr fontId="4"/>
  </si>
  <si>
    <t>〇〇〇〇年〇月〇日</t>
    <rPh sb="4" eb="5">
      <t>ネン</t>
    </rPh>
    <rPh sb="6" eb="7">
      <t>ガツ</t>
    </rPh>
    <rPh sb="8" eb="9">
      <t>ニチ</t>
    </rPh>
    <phoneticPr fontId="4"/>
  </si>
  <si>
    <t>現場閉所履行報告書</t>
    <rPh sb="0" eb="2">
      <t>ゲンバ</t>
    </rPh>
    <rPh sb="2" eb="4">
      <t>ヘイショ</t>
    </rPh>
    <rPh sb="4" eb="6">
      <t>リコウ</t>
    </rPh>
    <rPh sb="6" eb="9">
      <t>ホウコクショ</t>
    </rPh>
    <phoneticPr fontId="4"/>
  </si>
  <si>
    <t>受注者</t>
    <rPh sb="0" eb="3">
      <t>ジュチュウシャ</t>
    </rPh>
    <phoneticPr fontId="4"/>
  </si>
  <si>
    <t>代表
者印</t>
    <phoneticPr fontId="4"/>
  </si>
  <si>
    <t>所在地</t>
    <rPh sb="0" eb="3">
      <t>ショザイチ</t>
    </rPh>
    <phoneticPr fontId="4"/>
  </si>
  <si>
    <t>現場代理人</t>
    <rPh sb="0" eb="2">
      <t>ゲンバ</t>
    </rPh>
    <rPh sb="2" eb="5">
      <t>ダイリニン</t>
    </rPh>
    <phoneticPr fontId="4"/>
  </si>
  <si>
    <t>主任(監理)技術者</t>
    <rPh sb="0" eb="2">
      <t>シュニン</t>
    </rPh>
    <rPh sb="3" eb="5">
      <t>カンリ</t>
    </rPh>
    <rPh sb="6" eb="9">
      <t>ギジュツシャ</t>
    </rPh>
    <phoneticPr fontId="4"/>
  </si>
  <si>
    <t>電話番号</t>
    <rPh sb="0" eb="2">
      <t>デンワ</t>
    </rPh>
    <rPh sb="2" eb="4">
      <t>バンゴウ</t>
    </rPh>
    <phoneticPr fontId="4"/>
  </si>
  <si>
    <t>　次のとおり、週休２日制確保モデル工事の実施結果を報告します。</t>
    <rPh sb="1" eb="2">
      <t>ツギ</t>
    </rPh>
    <rPh sb="7" eb="9">
      <t>シュウキュウ</t>
    </rPh>
    <rPh sb="10" eb="11">
      <t>ニチ</t>
    </rPh>
    <rPh sb="11" eb="12">
      <t>セイ</t>
    </rPh>
    <rPh sb="12" eb="14">
      <t>カクホ</t>
    </rPh>
    <rPh sb="17" eb="19">
      <t>コウジ</t>
    </rPh>
    <rPh sb="18" eb="19">
      <t>セコウ</t>
    </rPh>
    <rPh sb="20" eb="22">
      <t>ジッシ</t>
    </rPh>
    <rPh sb="22" eb="24">
      <t>ケッカ</t>
    </rPh>
    <rPh sb="25" eb="27">
      <t>ホウコク</t>
    </rPh>
    <phoneticPr fontId="4"/>
  </si>
  <si>
    <t>工事名</t>
    <rPh sb="0" eb="2">
      <t>コウジ</t>
    </rPh>
    <rPh sb="2" eb="3">
      <t>メイ</t>
    </rPh>
    <phoneticPr fontId="4"/>
  </si>
  <si>
    <t>工事場所</t>
    <rPh sb="0" eb="2">
      <t>コウジ</t>
    </rPh>
    <rPh sb="2" eb="4">
      <t>バショ</t>
    </rPh>
    <phoneticPr fontId="4"/>
  </si>
  <si>
    <t>契約工期</t>
    <rPh sb="0" eb="2">
      <t>ケイヤク</t>
    </rPh>
    <rPh sb="2" eb="4">
      <t>コウキ</t>
    </rPh>
    <phoneticPr fontId="4"/>
  </si>
  <si>
    <t>～</t>
    <phoneticPr fontId="4"/>
  </si>
  <si>
    <t>対象期間</t>
    <rPh sb="0" eb="2">
      <t>タイショウ</t>
    </rPh>
    <rPh sb="2" eb="4">
      <t>キカン</t>
    </rPh>
    <phoneticPr fontId="4"/>
  </si>
  <si>
    <t>詳細は別紙２のとおりです。</t>
    <rPh sb="0" eb="2">
      <t>ショウサイ</t>
    </rPh>
    <rPh sb="3" eb="5">
      <t>ベッシ</t>
    </rPh>
    <phoneticPr fontId="4"/>
  </si>
  <si>
    <t>別紙１</t>
    <rPh sb="0" eb="2">
      <t>ベッシ</t>
    </rPh>
    <phoneticPr fontId="4"/>
  </si>
  <si>
    <t>週休２日制確保モデル工事実施同意（不同意）届</t>
    <rPh sb="10" eb="12">
      <t>コウジ</t>
    </rPh>
    <phoneticPr fontId="4"/>
  </si>
  <si>
    <t>名　前</t>
    <rPh sb="0" eb="1">
      <t>ナ</t>
    </rPh>
    <rPh sb="2" eb="3">
      <t>マエ</t>
    </rPh>
    <phoneticPr fontId="4"/>
  </si>
  <si>
    <t>次のとおり週休２日制確保モデル工事の実施について回答します。</t>
    <rPh sb="0" eb="1">
      <t>ツギ</t>
    </rPh>
    <rPh sb="15" eb="17">
      <t>コウジ</t>
    </rPh>
    <rPh sb="24" eb="26">
      <t>カイトウ</t>
    </rPh>
    <phoneticPr fontId="4"/>
  </si>
  <si>
    <t>週休２日の実施</t>
    <rPh sb="0" eb="2">
      <t>シュウキュウ</t>
    </rPh>
    <rPh sb="3" eb="4">
      <t>ニチ</t>
    </rPh>
    <rPh sb="5" eb="7">
      <t>ジッシ</t>
    </rPh>
    <phoneticPr fontId="4"/>
  </si>
  <si>
    <t>事務所</t>
    <rPh sb="0" eb="2">
      <t>ジム</t>
    </rPh>
    <rPh sb="2" eb="3">
      <t>ショ</t>
    </rPh>
    <phoneticPr fontId="4"/>
  </si>
  <si>
    <t>同意します。(完全週休２日目標）</t>
    <rPh sb="0" eb="2">
      <t>ドウイ</t>
    </rPh>
    <rPh sb="7" eb="9">
      <t>カンゼン</t>
    </rPh>
    <rPh sb="9" eb="11">
      <t>シュウキュウ</t>
    </rPh>
    <rPh sb="12" eb="13">
      <t>ニチ</t>
    </rPh>
    <rPh sb="13" eb="15">
      <t>モクヒョウ</t>
    </rPh>
    <phoneticPr fontId="4"/>
  </si>
  <si>
    <t>同意しません。</t>
    <rPh sb="0" eb="2">
      <t>ドウイ</t>
    </rPh>
    <phoneticPr fontId="4"/>
  </si>
  <si>
    <t>同意します。(4週8休目標）</t>
    <rPh sb="0" eb="2">
      <t>ドウイ</t>
    </rPh>
    <rPh sb="8" eb="9">
      <t>シュウ</t>
    </rPh>
    <rPh sb="10" eb="11">
      <t>キュウ</t>
    </rPh>
    <rPh sb="11" eb="13">
      <t>モクヒョウ</t>
    </rPh>
    <phoneticPr fontId="4"/>
  </si>
  <si>
    <t>○○○事務所（センター）所長　殿</t>
    <rPh sb="12" eb="13">
      <t>ショ</t>
    </rPh>
    <rPh sb="13" eb="14">
      <t>チョウ</t>
    </rPh>
    <rPh sb="15" eb="16">
      <t>トノ</t>
    </rPh>
    <phoneticPr fontId="4"/>
  </si>
  <si>
    <t>横須賀土木事務所長　殿</t>
    <rPh sb="0" eb="3">
      <t>ヨコスカ</t>
    </rPh>
    <rPh sb="3" eb="5">
      <t>ドボク</t>
    </rPh>
    <rPh sb="5" eb="7">
      <t>ジム</t>
    </rPh>
    <rPh sb="7" eb="8">
      <t>ショ</t>
    </rPh>
    <phoneticPr fontId="4"/>
  </si>
  <si>
    <t>平塚土木事務所長　殿</t>
    <rPh sb="0" eb="2">
      <t>ヒラツカ</t>
    </rPh>
    <rPh sb="2" eb="4">
      <t>ドボク</t>
    </rPh>
    <rPh sb="4" eb="6">
      <t>ジム</t>
    </rPh>
    <rPh sb="6" eb="7">
      <t>ショ</t>
    </rPh>
    <phoneticPr fontId="4"/>
  </si>
  <si>
    <t>藤沢土木事務所長　殿</t>
    <rPh sb="0" eb="2">
      <t>フジサワ</t>
    </rPh>
    <rPh sb="2" eb="4">
      <t>ドボク</t>
    </rPh>
    <rPh sb="4" eb="6">
      <t>ジム</t>
    </rPh>
    <rPh sb="6" eb="7">
      <t>ショ</t>
    </rPh>
    <phoneticPr fontId="4"/>
  </si>
  <si>
    <t>県西土木事務所 小田原土木センター所長　殿</t>
    <rPh sb="0" eb="2">
      <t>ケンセイ</t>
    </rPh>
    <rPh sb="2" eb="4">
      <t>ドボク</t>
    </rPh>
    <rPh sb="4" eb="6">
      <t>ジム</t>
    </rPh>
    <rPh sb="6" eb="7">
      <t>ショ</t>
    </rPh>
    <rPh sb="8" eb="11">
      <t>オダワラ</t>
    </rPh>
    <rPh sb="11" eb="13">
      <t>ドボク</t>
    </rPh>
    <phoneticPr fontId="4"/>
  </si>
  <si>
    <t>発注者</t>
    <rPh sb="0" eb="3">
      <t>ハッチュウシャ</t>
    </rPh>
    <phoneticPr fontId="2"/>
  </si>
  <si>
    <t>神奈川県〇〇市〇〇</t>
    <phoneticPr fontId="2"/>
  </si>
  <si>
    <t>○○工業株式会社</t>
    <phoneticPr fontId="2"/>
  </si>
  <si>
    <t>代表取締役　○○　××</t>
    <phoneticPr fontId="2"/>
  </si>
  <si>
    <t>令和〇年度〇〇〇工事公共（その〇）県単（その〇）</t>
    <phoneticPr fontId="2"/>
  </si>
  <si>
    <t>　令和〇年度〇〇〇工事公共（その〇）県単（その〇）</t>
    <phoneticPr fontId="2"/>
  </si>
  <si>
    <t>神奈川県○○市〇〇地内</t>
    <phoneticPr fontId="2"/>
  </si>
  <si>
    <t>2024年○月○日</t>
    <rPh sb="4" eb="5">
      <t>ネン</t>
    </rPh>
    <rPh sb="6" eb="7">
      <t>ツキ</t>
    </rPh>
    <rPh sb="8" eb="9">
      <t>ニチ</t>
    </rPh>
    <phoneticPr fontId="2"/>
  </si>
  <si>
    <t>2024年×月×日</t>
    <rPh sb="4" eb="5">
      <t>ネン</t>
    </rPh>
    <rPh sb="6" eb="7">
      <t>ツキ</t>
    </rPh>
    <rPh sb="8" eb="9">
      <t>ニチ</t>
    </rPh>
    <phoneticPr fontId="2"/>
  </si>
  <si>
    <t>2024年△月△日</t>
    <phoneticPr fontId="2"/>
  </si>
  <si>
    <t>2024年□月□日</t>
    <phoneticPr fontId="2"/>
  </si>
  <si>
    <t>県土　花子</t>
    <phoneticPr fontId="2"/>
  </si>
  <si>
    <t>県土　太郎</t>
    <phoneticPr fontId="2"/>
  </si>
  <si>
    <t>090-0000-0000</t>
    <phoneticPr fontId="2"/>
  </si>
  <si>
    <t>未達成</t>
    <rPh sb="0" eb="3">
      <t>ミタッセイ</t>
    </rPh>
    <phoneticPr fontId="2"/>
  </si>
  <si>
    <t>４週８休達成</t>
    <rPh sb="1" eb="2">
      <t>シュウ</t>
    </rPh>
    <rPh sb="3" eb="4">
      <t>キュウ</t>
    </rPh>
    <rPh sb="4" eb="6">
      <t>タッセイ</t>
    </rPh>
    <phoneticPr fontId="2"/>
  </si>
  <si>
    <t>完全週休二日達成</t>
    <rPh sb="0" eb="6">
      <t>カンゼンシュウキュウフツカ</t>
    </rPh>
    <rPh sb="6" eb="8">
      <t>タッセイ</t>
    </rPh>
    <phoneticPr fontId="2"/>
  </si>
  <si>
    <t>現場閉所実績報告書（例）</t>
    <phoneticPr fontId="2"/>
  </si>
  <si>
    <t>別紙２－１
土曜日起算</t>
    <rPh sb="0" eb="2">
      <t>ベッシ</t>
    </rPh>
    <rPh sb="6" eb="9">
      <t>ドヨウビ</t>
    </rPh>
    <rPh sb="9" eb="11">
      <t>キサン</t>
    </rPh>
    <phoneticPr fontId="4"/>
  </si>
  <si>
    <t>　令和〇年度〇〇〇工事公共（その〇）県単（その〇）</t>
    <phoneticPr fontId="2"/>
  </si>
  <si>
    <t>2024年４月～５月</t>
    <phoneticPr fontId="2"/>
  </si>
  <si>
    <t>※現場着手日を４月１日とする。</t>
    <rPh sb="1" eb="3">
      <t>ゲンバ</t>
    </rPh>
    <rPh sb="3" eb="5">
      <t>チャクシュ</t>
    </rPh>
    <rPh sb="5" eb="6">
      <t>ビ</t>
    </rPh>
    <rPh sb="8" eb="9">
      <t>ガツ</t>
    </rPh>
    <rPh sb="10" eb="11">
      <t>ニチ</t>
    </rPh>
    <phoneticPr fontId="2"/>
  </si>
  <si>
    <t>期間</t>
    <rPh sb="0" eb="2">
      <t>キカン</t>
    </rPh>
    <phoneticPr fontId="2"/>
  </si>
  <si>
    <t>日付</t>
    <rPh sb="0" eb="2">
      <t>ヒヅケ</t>
    </rPh>
    <phoneticPr fontId="4"/>
  </si>
  <si>
    <t>曜日</t>
    <rPh sb="0" eb="2">
      <t>ヨウビ</t>
    </rPh>
    <phoneticPr fontId="4"/>
  </si>
  <si>
    <t>計画上
閉所</t>
    <rPh sb="0" eb="2">
      <t>ケイカク</t>
    </rPh>
    <rPh sb="2" eb="3">
      <t>ジョウ</t>
    </rPh>
    <rPh sb="4" eb="6">
      <t>ヘイショ</t>
    </rPh>
    <phoneticPr fontId="4"/>
  </si>
  <si>
    <t>完全確認</t>
    <rPh sb="0" eb="2">
      <t>カンゼン</t>
    </rPh>
    <rPh sb="2" eb="4">
      <t>カクニン</t>
    </rPh>
    <phoneticPr fontId="2"/>
  </si>
  <si>
    <t>実際の
閉所</t>
    <rPh sb="0" eb="2">
      <t>ジッサイ</t>
    </rPh>
    <rPh sb="4" eb="6">
      <t>ヘイショ</t>
    </rPh>
    <phoneticPr fontId="4"/>
  </si>
  <si>
    <r>
      <t xml:space="preserve">（備考）
</t>
    </r>
    <r>
      <rPr>
        <sz val="10"/>
        <color theme="1"/>
        <rFont val="ＭＳ 明朝"/>
        <family val="1"/>
        <charset val="128"/>
      </rPr>
      <t>計画上閉所日と実際の閉所日に
差異がある場合等に記載</t>
    </r>
    <rPh sb="1" eb="3">
      <t>ビコウ</t>
    </rPh>
    <phoneticPr fontId="4"/>
  </si>
  <si>
    <t>履行確認</t>
    <rPh sb="0" eb="2">
      <t>リコウ</t>
    </rPh>
    <rPh sb="2" eb="4">
      <t>カクニン</t>
    </rPh>
    <phoneticPr fontId="4"/>
  </si>
  <si>
    <t>対象外</t>
    <rPh sb="0" eb="3">
      <t>タイショウガイ</t>
    </rPh>
    <phoneticPr fontId="2"/>
  </si>
  <si>
    <t>現場着手日</t>
    <rPh sb="0" eb="2">
      <t>ゲンバ</t>
    </rPh>
    <rPh sb="2" eb="4">
      <t>チャクシュ</t>
    </rPh>
    <rPh sb="4" eb="5">
      <t>ビ</t>
    </rPh>
    <phoneticPr fontId="2"/>
  </si>
  <si>
    <t>期間目</t>
    <rPh sb="0" eb="2">
      <t>キカン</t>
    </rPh>
    <rPh sb="2" eb="3">
      <t>メ</t>
    </rPh>
    <phoneticPr fontId="4"/>
  </si>
  <si>
    <t>計画上閉所日
休日数</t>
    <rPh sb="0" eb="2">
      <t>ケイカク</t>
    </rPh>
    <rPh sb="2" eb="3">
      <t>ジョウ</t>
    </rPh>
    <rPh sb="3" eb="5">
      <t>ヘイショ</t>
    </rPh>
    <rPh sb="5" eb="6">
      <t>ビ</t>
    </rPh>
    <rPh sb="7" eb="9">
      <t>キュウジツ</t>
    </rPh>
    <rPh sb="9" eb="10">
      <t>スウ</t>
    </rPh>
    <phoneticPr fontId="4"/>
  </si>
  <si>
    <t>実際の閉所日</t>
    <rPh sb="0" eb="2">
      <t>ジッサイ</t>
    </rPh>
    <rPh sb="3" eb="5">
      <t>ヘイショ</t>
    </rPh>
    <rPh sb="5" eb="6">
      <t>ビ</t>
    </rPh>
    <phoneticPr fontId="4"/>
  </si>
  <si>
    <t>1期間目</t>
    <rPh sb="1" eb="3">
      <t>キカン</t>
    </rPh>
    <rPh sb="3" eb="4">
      <t>メ</t>
    </rPh>
    <phoneticPr fontId="2"/>
  </si>
  <si>
    <t>１週間目</t>
    <rPh sb="1" eb="4">
      <t>シュウカンメ</t>
    </rPh>
    <phoneticPr fontId="2"/>
  </si>
  <si>
    <t>○</t>
    <phoneticPr fontId="2"/>
  </si>
  <si>
    <t>○</t>
  </si>
  <si>
    <t>累計状況</t>
    <rPh sb="0" eb="2">
      <t>ルイケイ</t>
    </rPh>
    <rPh sb="2" eb="4">
      <t>ジョウキョウ</t>
    </rPh>
    <phoneticPr fontId="4"/>
  </si>
  <si>
    <t>期間</t>
    <rPh sb="0" eb="2">
      <t>キカン</t>
    </rPh>
    <phoneticPr fontId="4"/>
  </si>
  <si>
    <t>２週間目</t>
    <rPh sb="1" eb="4">
      <t>シュウカンメ</t>
    </rPh>
    <phoneticPr fontId="2"/>
  </si>
  <si>
    <t>３週間目</t>
    <rPh sb="1" eb="4">
      <t>シュウカンメ</t>
    </rPh>
    <phoneticPr fontId="2"/>
  </si>
  <si>
    <t>４週間目</t>
    <rPh sb="1" eb="4">
      <t>シュウカンメ</t>
    </rPh>
    <phoneticPr fontId="2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</si>
  <si>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4"/>
  </si>
  <si>
    <t>別紙２－２
月曜日起算</t>
    <rPh sb="0" eb="2">
      <t>ベッシ</t>
    </rPh>
    <rPh sb="6" eb="9">
      <t>ゲツヨウビ</t>
    </rPh>
    <rPh sb="9" eb="11">
      <t>キサン</t>
    </rPh>
    <phoneticPr fontId="4"/>
  </si>
  <si>
    <t>※現場着手日を４月２日とする。</t>
    <rPh sb="1" eb="3">
      <t>ゲンバ</t>
    </rPh>
    <rPh sb="3" eb="5">
      <t>チャクシュ</t>
    </rPh>
    <rPh sb="5" eb="6">
      <t>ビ</t>
    </rPh>
    <rPh sb="8" eb="9">
      <t>ガツ</t>
    </rPh>
    <rPh sb="10" eb="11">
      <t>ニチ</t>
    </rPh>
    <phoneticPr fontId="2"/>
  </si>
  <si>
    <t>現場着手日</t>
    <rPh sb="0" eb="5">
      <t>ゲンバチャクシュビ</t>
    </rPh>
    <phoneticPr fontId="2"/>
  </si>
  <si>
    <t>１期間目</t>
    <rPh sb="1" eb="3">
      <t>キカン</t>
    </rPh>
    <rPh sb="3" eb="4">
      <t>メ</t>
    </rPh>
    <phoneticPr fontId="2"/>
  </si>
  <si>
    <t>（注）２部作成し、各々保管する。</t>
    <phoneticPr fontId="2"/>
  </si>
  <si>
    <t>（注）２部作成し、各々保管する。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</si>
</sst>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[$-F800]dddd\,\ mmmm\ dd\,\ yyyy"/>
    <numFmt numFmtId="177" formatCode="\&amp;&quot;長　殿&quot;"/>
    <numFmt numFmtId="178" formatCode="[$-411]ggge&quot;年&quot;m&quot;月&quot;d&quot;日&quot;;@"/>
    <numFmt numFmtId="179" formatCode="m&quot;月&quot;d&quot;日&quot;;@"/>
    <numFmt numFmtId="180" formatCode="0&quot;期間目&quot;"/>
    <numFmt numFmtId="181" formatCode="0&quot;日&quot;"/>
    <numFmt numFmtId="182" formatCode="0&quot;期間&quot;"/>
    <numFmt numFmtId="183" formatCode="0&quot;ページ&quot;"/>
  </numFmts>
  <fonts count="20" x14ac:knownFonts="1">
    <font>
      <sz val="12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4.5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游ゴシック"/>
      <family val="2"/>
      <scheme val="minor"/>
    </font>
    <font>
      <b/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B084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/>
    <xf numFmtId="9" fontId="10" fillId="0" borderId="0" applyFon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Alignment="1"/>
    <xf numFmtId="0" fontId="1" fillId="2" borderId="0" xfId="0" applyFont="1" applyFill="1" applyAlignment="1" applyProtection="1"/>
    <xf numFmtId="0" fontId="1" fillId="2" borderId="0" xfId="0" applyFont="1" applyFill="1" applyAlignment="1">
      <alignment horizontal="right"/>
    </xf>
    <xf numFmtId="176" fontId="6" fillId="2" borderId="0" xfId="0" applyNumberFormat="1" applyFont="1" applyFill="1" applyAlignment="1" applyProtection="1">
      <alignment horizontal="right"/>
    </xf>
    <xf numFmtId="0" fontId="1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left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vertical="center" wrapText="1"/>
    </xf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0" borderId="0" xfId="0" applyFont="1" applyAlignment="1"/>
    <xf numFmtId="0" fontId="5" fillId="2" borderId="0" xfId="1" applyFont="1" applyFill="1"/>
    <xf numFmtId="0" fontId="11" fillId="2" borderId="0" xfId="1" applyFont="1" applyFill="1" applyAlignment="1">
      <alignment vertical="center"/>
    </xf>
    <xf numFmtId="0" fontId="11" fillId="2" borderId="2" xfId="1" applyFont="1" applyFill="1" applyBorder="1" applyAlignment="1">
      <alignment horizontal="center" vertic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0" fillId="2" borderId="0" xfId="1" applyFill="1" applyAlignment="1">
      <alignment horizontal="left" vertical="center"/>
    </xf>
    <xf numFmtId="0" fontId="14" fillId="2" borderId="0" xfId="1" applyFont="1" applyFill="1" applyAlignment="1">
      <alignment horizontal="right"/>
    </xf>
    <xf numFmtId="0" fontId="16" fillId="2" borderId="2" xfId="1" applyFont="1" applyFill="1" applyBorder="1" applyAlignment="1">
      <alignment horizontal="center" vertical="center" wrapText="1"/>
    </xf>
    <xf numFmtId="0" fontId="17" fillId="0" borderId="0" xfId="1" applyFont="1"/>
    <xf numFmtId="0" fontId="10" fillId="0" borderId="0" xfId="1"/>
    <xf numFmtId="0" fontId="1" fillId="2" borderId="0" xfId="1" applyFont="1" applyFill="1" applyBorder="1" applyAlignment="1">
      <alignment vertical="center" shrinkToFit="1"/>
    </xf>
    <xf numFmtId="0" fontId="1" fillId="2" borderId="0" xfId="1" quotePrefix="1" applyFont="1" applyFill="1" applyBorder="1" applyAlignment="1">
      <alignment horizontal="centerContinuous" vertical="center" shrinkToFit="1"/>
    </xf>
    <xf numFmtId="0" fontId="1" fillId="2" borderId="0" xfId="1" applyFont="1" applyFill="1" applyBorder="1" applyAlignment="1">
      <alignment horizontal="centerContinuous" vertical="center" shrinkToFit="1"/>
    </xf>
    <xf numFmtId="178" fontId="1" fillId="2" borderId="0" xfId="1" quotePrefix="1" applyNumberFormat="1" applyFont="1" applyFill="1" applyBorder="1" applyAlignment="1">
      <alignment horizontal="centerContinuous" vertical="center" shrinkToFit="1"/>
    </xf>
    <xf numFmtId="176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left" vertical="center" wrapText="1"/>
    </xf>
    <xf numFmtId="0" fontId="1" fillId="2" borderId="0" xfId="1" applyFont="1" applyFill="1" applyBorder="1" applyAlignment="1">
      <alignment horizontal="left" vertical="center" shrinkToFit="1"/>
    </xf>
    <xf numFmtId="0" fontId="1" fillId="2" borderId="15" xfId="1" applyFont="1" applyFill="1" applyBorder="1" applyAlignment="1">
      <alignment horizontal="left" vertical="center" wrapText="1"/>
    </xf>
    <xf numFmtId="0" fontId="8" fillId="2" borderId="0" xfId="1" applyFont="1" applyFill="1" applyAlignment="1">
      <alignment horizontal="center" vertical="center"/>
    </xf>
    <xf numFmtId="0" fontId="1" fillId="2" borderId="15" xfId="1" applyFont="1" applyFill="1" applyBorder="1"/>
    <xf numFmtId="0" fontId="1" fillId="2" borderId="0" xfId="1" applyFont="1" applyFill="1"/>
    <xf numFmtId="179" fontId="1" fillId="0" borderId="20" xfId="1" applyNumberFormat="1" applyFont="1" applyBorder="1" applyAlignment="1">
      <alignment vertical="center"/>
    </xf>
    <xf numFmtId="0" fontId="1" fillId="0" borderId="21" xfId="1" applyFont="1" applyBorder="1" applyAlignment="1">
      <alignment horizontal="center" vertical="center"/>
    </xf>
    <xf numFmtId="179" fontId="1" fillId="0" borderId="22" xfId="1" applyNumberFormat="1" applyFont="1" applyBorder="1" applyAlignment="1">
      <alignment vertical="center"/>
    </xf>
    <xf numFmtId="0" fontId="1" fillId="0" borderId="22" xfId="1" applyFont="1" applyBorder="1" applyAlignment="1" applyProtection="1">
      <alignment horizontal="center" vertical="center"/>
      <protection locked="0"/>
    </xf>
    <xf numFmtId="0" fontId="1" fillId="2" borderId="1" xfId="1" applyFont="1" applyFill="1" applyBorder="1"/>
    <xf numFmtId="179" fontId="1" fillId="0" borderId="28" xfId="1" applyNumberFormat="1" applyFont="1" applyBorder="1" applyAlignment="1">
      <alignment vertical="center"/>
    </xf>
    <xf numFmtId="179" fontId="1" fillId="0" borderId="29" xfId="1" applyNumberFormat="1" applyFont="1" applyBorder="1" applyAlignment="1">
      <alignment vertical="center"/>
    </xf>
    <xf numFmtId="0" fontId="1" fillId="0" borderId="29" xfId="1" applyFont="1" applyBorder="1" applyAlignment="1" applyProtection="1">
      <alignment horizontal="center" vertical="center"/>
      <protection locked="0"/>
    </xf>
    <xf numFmtId="0" fontId="1" fillId="2" borderId="0" xfId="1" applyFont="1" applyFill="1" applyAlignment="1">
      <alignment horizontal="center" vertical="center"/>
    </xf>
    <xf numFmtId="179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center" vertical="center"/>
    </xf>
    <xf numFmtId="179" fontId="1" fillId="0" borderId="37" xfId="1" applyNumberFormat="1" applyFont="1" applyBorder="1" applyAlignment="1">
      <alignment vertical="center"/>
    </xf>
    <xf numFmtId="0" fontId="1" fillId="0" borderId="37" xfId="1" applyFont="1" applyBorder="1" applyAlignment="1" applyProtection="1">
      <alignment horizontal="center" vertical="center"/>
      <protection locked="0"/>
    </xf>
    <xf numFmtId="179" fontId="1" fillId="0" borderId="40" xfId="1" applyNumberFormat="1" applyFont="1" applyBorder="1" applyAlignment="1">
      <alignment vertical="center"/>
    </xf>
    <xf numFmtId="0" fontId="1" fillId="0" borderId="41" xfId="1" applyFont="1" applyBorder="1" applyAlignment="1">
      <alignment horizontal="center" vertical="center"/>
    </xf>
    <xf numFmtId="179" fontId="1" fillId="0" borderId="22" xfId="1" applyNumberFormat="1" applyFont="1" applyBorder="1" applyAlignment="1">
      <alignment horizontal="center" vertical="center"/>
    </xf>
    <xf numFmtId="179" fontId="1" fillId="0" borderId="29" xfId="1" applyNumberFormat="1" applyFont="1" applyBorder="1" applyAlignment="1">
      <alignment horizontal="center" vertical="center"/>
    </xf>
    <xf numFmtId="0" fontId="1" fillId="2" borderId="0" xfId="1" applyFont="1" applyFill="1" applyBorder="1"/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center"/>
    </xf>
    <xf numFmtId="179" fontId="1" fillId="3" borderId="28" xfId="1" applyNumberFormat="1" applyFont="1" applyFill="1" applyBorder="1" applyAlignment="1">
      <alignment vertical="center"/>
    </xf>
    <xf numFmtId="0" fontId="1" fillId="3" borderId="21" xfId="1" applyFont="1" applyFill="1" applyBorder="1" applyAlignment="1">
      <alignment horizontal="center" vertical="center"/>
    </xf>
    <xf numFmtId="179" fontId="1" fillId="3" borderId="29" xfId="1" applyNumberFormat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vertical="center"/>
    </xf>
    <xf numFmtId="0" fontId="1" fillId="3" borderId="41" xfId="1" applyFont="1" applyFill="1" applyBorder="1" applyAlignment="1">
      <alignment horizontal="center" vertical="center"/>
    </xf>
    <xf numFmtId="179" fontId="1" fillId="0" borderId="29" xfId="1" applyNumberFormat="1" applyFont="1" applyFill="1" applyBorder="1" applyAlignment="1">
      <alignment horizontal="center" vertical="center"/>
    </xf>
    <xf numFmtId="0" fontId="1" fillId="0" borderId="29" xfId="1" applyFont="1" applyFill="1" applyBorder="1" applyAlignment="1" applyProtection="1">
      <alignment horizontal="center" vertical="center"/>
      <protection locked="0"/>
    </xf>
    <xf numFmtId="0" fontId="1" fillId="0" borderId="48" xfId="1" applyFont="1" applyFill="1" applyBorder="1" applyAlignment="1" applyProtection="1">
      <alignment horizontal="center" vertical="center"/>
      <protection locked="0"/>
    </xf>
    <xf numFmtId="0" fontId="1" fillId="2" borderId="0" xfId="1" applyFont="1" applyFill="1" applyBorder="1" applyAlignment="1">
      <alignment horizontal="right"/>
    </xf>
    <xf numFmtId="0" fontId="1" fillId="2" borderId="0" xfId="1" applyFont="1" applyFill="1" applyBorder="1" applyAlignment="1">
      <alignment horizontal="right" vertical="center"/>
    </xf>
    <xf numFmtId="183" fontId="1" fillId="2" borderId="0" xfId="1" applyNumberFormat="1" applyFont="1" applyFill="1" applyBorder="1" applyAlignment="1">
      <alignment horizontal="right" vertical="center"/>
    </xf>
    <xf numFmtId="0" fontId="10" fillId="2" borderId="0" xfId="1" applyFill="1" applyAlignment="1">
      <alignment horizontal="right"/>
    </xf>
    <xf numFmtId="0" fontId="1" fillId="0" borderId="0" xfId="1" applyFont="1" applyBorder="1"/>
    <xf numFmtId="0" fontId="1" fillId="0" borderId="0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14" fontId="1" fillId="0" borderId="0" xfId="1" applyNumberFormat="1" applyFont="1" applyBorder="1" applyAlignment="1">
      <alignment horizontal="center" vertical="center"/>
    </xf>
    <xf numFmtId="0" fontId="1" fillId="0" borderId="0" xfId="1" applyFont="1"/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2" borderId="9" xfId="1" applyFont="1" applyFill="1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179" fontId="1" fillId="0" borderId="25" xfId="1" applyNumberFormat="1" applyFont="1" applyBorder="1" applyAlignment="1">
      <alignment vertical="center"/>
    </xf>
    <xf numFmtId="0" fontId="1" fillId="0" borderId="25" xfId="1" applyFont="1" applyBorder="1" applyAlignment="1">
      <alignment horizontal="center" vertical="center"/>
    </xf>
    <xf numFmtId="179" fontId="1" fillId="0" borderId="13" xfId="1" applyNumberFormat="1" applyFont="1" applyBorder="1" applyAlignment="1">
      <alignment vertical="center"/>
    </xf>
    <xf numFmtId="0" fontId="1" fillId="0" borderId="13" xfId="1" applyFont="1" applyBorder="1" applyAlignment="1" applyProtection="1">
      <alignment horizontal="center" vertical="center"/>
      <protection locked="0"/>
    </xf>
    <xf numFmtId="179" fontId="1" fillId="0" borderId="41" xfId="1" applyNumberFormat="1" applyFont="1" applyBorder="1" applyAlignment="1">
      <alignment vertical="center"/>
    </xf>
    <xf numFmtId="179" fontId="1" fillId="0" borderId="49" xfId="1" applyNumberFormat="1" applyFont="1" applyBorder="1" applyAlignment="1">
      <alignment vertical="center"/>
    </xf>
    <xf numFmtId="0" fontId="1" fillId="0" borderId="49" xfId="1" applyFont="1" applyBorder="1" applyAlignment="1">
      <alignment horizontal="center" vertical="center"/>
    </xf>
    <xf numFmtId="179" fontId="1" fillId="0" borderId="50" xfId="1" applyNumberFormat="1" applyFont="1" applyBorder="1" applyAlignment="1">
      <alignment vertical="center"/>
    </xf>
    <xf numFmtId="0" fontId="1" fillId="0" borderId="50" xfId="1" applyFont="1" applyBorder="1" applyAlignment="1">
      <alignment horizontal="center" vertical="center"/>
    </xf>
    <xf numFmtId="179" fontId="1" fillId="0" borderId="48" xfId="1" applyNumberFormat="1" applyFont="1" applyBorder="1" applyAlignment="1">
      <alignment horizontal="center" vertical="center"/>
    </xf>
    <xf numFmtId="179" fontId="1" fillId="3" borderId="41" xfId="1" applyNumberFormat="1" applyFont="1" applyFill="1" applyBorder="1" applyAlignment="1">
      <alignment vertical="center"/>
    </xf>
    <xf numFmtId="179" fontId="1" fillId="3" borderId="22" xfId="1" applyNumberFormat="1" applyFont="1" applyFill="1" applyBorder="1" applyAlignment="1">
      <alignment horizontal="center" vertical="center"/>
    </xf>
    <xf numFmtId="179" fontId="1" fillId="3" borderId="49" xfId="1" applyNumberFormat="1" applyFont="1" applyFill="1" applyBorder="1" applyAlignment="1">
      <alignment vertical="center"/>
    </xf>
    <xf numFmtId="0" fontId="1" fillId="3" borderId="49" xfId="1" applyFont="1" applyFill="1" applyBorder="1" applyAlignment="1">
      <alignment horizontal="center" vertical="center"/>
    </xf>
    <xf numFmtId="179" fontId="1" fillId="3" borderId="50" xfId="1" applyNumberFormat="1" applyFont="1" applyFill="1" applyBorder="1" applyAlignment="1">
      <alignment vertical="center"/>
    </xf>
    <xf numFmtId="0" fontId="1" fillId="3" borderId="50" xfId="1" applyFont="1" applyFill="1" applyBorder="1" applyAlignment="1">
      <alignment horizontal="center" vertical="center"/>
    </xf>
    <xf numFmtId="179" fontId="1" fillId="0" borderId="48" xfId="1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top" wrapText="1"/>
    </xf>
    <xf numFmtId="179" fontId="1" fillId="3" borderId="47" xfId="1" applyNumberFormat="1" applyFont="1" applyFill="1" applyBorder="1" applyAlignment="1">
      <alignment vertical="center"/>
    </xf>
    <xf numFmtId="0" fontId="1" fillId="3" borderId="42" xfId="1" applyFont="1" applyFill="1" applyBorder="1" applyAlignment="1">
      <alignment horizontal="center" vertical="center"/>
    </xf>
    <xf numFmtId="179" fontId="1" fillId="3" borderId="48" xfId="1" applyNumberFormat="1" applyFont="1" applyFill="1" applyBorder="1" applyAlignment="1">
      <alignment horizontal="center" vertical="center"/>
    </xf>
    <xf numFmtId="0" fontId="1" fillId="2" borderId="42" xfId="1" applyFont="1" applyFill="1" applyBorder="1"/>
    <xf numFmtId="0" fontId="1" fillId="2" borderId="17" xfId="1" applyFont="1" applyFill="1" applyBorder="1"/>
    <xf numFmtId="0" fontId="11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 applyProtection="1">
      <alignment horizontal="right"/>
      <protection locked="0"/>
    </xf>
    <xf numFmtId="0" fontId="12" fillId="2" borderId="0" xfId="1" applyFont="1" applyFill="1" applyAlignment="1">
      <alignment horizontal="left"/>
    </xf>
    <xf numFmtId="177" fontId="13" fillId="2" borderId="0" xfId="1" applyNumberFormat="1" applyFont="1" applyFill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5" fillId="2" borderId="2" xfId="1" applyFont="1" applyFill="1" applyBorder="1" applyAlignment="1">
      <alignment horizontal="left" vertical="center" wrapText="1"/>
    </xf>
    <xf numFmtId="0" fontId="6" fillId="2" borderId="7" xfId="1" applyFont="1" applyFill="1" applyBorder="1" applyAlignment="1">
      <alignment horizontal="center" vertical="center" textRotation="255"/>
    </xf>
    <xf numFmtId="0" fontId="6" fillId="0" borderId="15" xfId="0" applyFont="1" applyBorder="1" applyAlignment="1">
      <alignment vertical="center" textRotation="255"/>
    </xf>
    <xf numFmtId="0" fontId="6" fillId="0" borderId="46" xfId="0" applyFont="1" applyBorder="1" applyAlignment="1">
      <alignment vertical="center" textRotation="255"/>
    </xf>
    <xf numFmtId="0" fontId="1" fillId="2" borderId="22" xfId="1" applyFont="1" applyFill="1" applyBorder="1" applyAlignment="1" applyProtection="1">
      <alignment horizontal="center" vertical="top" wrapText="1"/>
      <protection locked="0"/>
    </xf>
    <xf numFmtId="0" fontId="1" fillId="2" borderId="44" xfId="1" applyFont="1" applyFill="1" applyBorder="1" applyAlignment="1" applyProtection="1">
      <alignment horizontal="center" vertical="top" wrapText="1"/>
      <protection locked="0"/>
    </xf>
    <xf numFmtId="0" fontId="1" fillId="2" borderId="0" xfId="1" applyFont="1" applyFill="1" applyBorder="1" applyAlignment="1">
      <alignment horizontal="center" vertical="center"/>
    </xf>
    <xf numFmtId="0" fontId="1" fillId="2" borderId="29" xfId="1" applyFont="1" applyFill="1" applyBorder="1" applyAlignment="1" applyProtection="1">
      <alignment horizontal="center" vertical="top" wrapText="1"/>
      <protection locked="0"/>
    </xf>
    <xf numFmtId="0" fontId="1" fillId="2" borderId="45" xfId="1" applyFont="1" applyFill="1" applyBorder="1" applyAlignment="1" applyProtection="1">
      <alignment horizontal="center" vertical="top" wrapText="1"/>
      <protection locked="0"/>
    </xf>
    <xf numFmtId="0" fontId="1" fillId="2" borderId="0" xfId="1" applyFont="1" applyFill="1" applyBorder="1" applyAlignment="1">
      <alignment horizontal="center"/>
    </xf>
    <xf numFmtId="0" fontId="1" fillId="2" borderId="48" xfId="1" applyFont="1" applyFill="1" applyBorder="1" applyAlignment="1" applyProtection="1">
      <alignment horizontal="center" vertical="top" wrapText="1"/>
      <protection locked="0"/>
    </xf>
    <xf numFmtId="0" fontId="1" fillId="2" borderId="53" xfId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" fillId="2" borderId="30" xfId="1" applyFont="1" applyFill="1" applyBorder="1" applyAlignment="1" applyProtection="1">
      <alignment horizontal="center" vertical="top" wrapText="1"/>
      <protection locked="0"/>
    </xf>
    <xf numFmtId="0" fontId="1" fillId="2" borderId="31" xfId="1" applyFont="1" applyFill="1" applyBorder="1" applyAlignment="1" applyProtection="1">
      <alignment horizontal="center" vertical="top" wrapText="1"/>
      <protection locked="0"/>
    </xf>
    <xf numFmtId="0" fontId="1" fillId="2" borderId="38" xfId="1" applyFont="1" applyFill="1" applyBorder="1" applyAlignment="1" applyProtection="1">
      <alignment horizontal="center" vertical="top" wrapText="1"/>
      <protection locked="0"/>
    </xf>
    <xf numFmtId="0" fontId="1" fillId="2" borderId="39" xfId="1" applyFont="1" applyFill="1" applyBorder="1" applyAlignment="1" applyProtection="1">
      <alignment horizontal="center" vertical="top" wrapText="1"/>
      <protection locked="0"/>
    </xf>
    <xf numFmtId="0" fontId="1" fillId="2" borderId="8" xfId="1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vertical="top" wrapText="1"/>
    </xf>
    <xf numFmtId="0" fontId="1" fillId="2" borderId="23" xfId="1" applyFont="1" applyFill="1" applyBorder="1" applyAlignment="1" applyProtection="1">
      <alignment horizontal="center" vertical="top" wrapText="1"/>
      <protection locked="0"/>
    </xf>
    <xf numFmtId="0" fontId="1" fillId="2" borderId="24" xfId="1" applyFont="1" applyFill="1" applyBorder="1" applyAlignment="1" applyProtection="1">
      <alignment horizontal="center" vertical="top" wrapText="1"/>
      <protection locked="0"/>
    </xf>
    <xf numFmtId="0" fontId="1" fillId="2" borderId="0" xfId="1" applyFont="1" applyFill="1" applyBorder="1" applyAlignment="1">
      <alignment horizontal="center" vertical="center" wrapText="1"/>
    </xf>
    <xf numFmtId="0" fontId="1" fillId="2" borderId="33" xfId="1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horizontal="center" vertical="center"/>
    </xf>
    <xf numFmtId="181" fontId="1" fillId="2" borderId="34" xfId="1" applyNumberFormat="1" applyFont="1" applyFill="1" applyBorder="1" applyAlignment="1">
      <alignment horizontal="right" vertical="center"/>
    </xf>
    <xf numFmtId="181" fontId="1" fillId="2" borderId="32" xfId="1" applyNumberFormat="1" applyFont="1" applyFill="1" applyBorder="1" applyAlignment="1">
      <alignment horizontal="right" vertical="center"/>
    </xf>
    <xf numFmtId="0" fontId="1" fillId="2" borderId="33" xfId="1" applyFont="1" applyFill="1" applyBorder="1" applyAlignment="1">
      <alignment horizontal="center" vertical="center"/>
    </xf>
    <xf numFmtId="0" fontId="1" fillId="2" borderId="42" xfId="1" applyFont="1" applyFill="1" applyBorder="1" applyAlignment="1">
      <alignment horizontal="center" vertical="center"/>
    </xf>
    <xf numFmtId="181" fontId="1" fillId="2" borderId="43" xfId="1" applyNumberFormat="1" applyFont="1" applyFill="1" applyBorder="1" applyAlignment="1">
      <alignment horizontal="right" vertical="center"/>
    </xf>
    <xf numFmtId="0" fontId="1" fillId="2" borderId="2" xfId="1" applyFont="1" applyFill="1" applyBorder="1" applyAlignment="1">
      <alignment horizontal="center" vertical="center"/>
    </xf>
    <xf numFmtId="182" fontId="1" fillId="2" borderId="34" xfId="1" applyNumberFormat="1" applyFont="1" applyFill="1" applyBorder="1" applyAlignment="1">
      <alignment horizontal="center" vertical="center"/>
    </xf>
    <xf numFmtId="182" fontId="1" fillId="2" borderId="32" xfId="1" applyNumberFormat="1" applyFont="1" applyFill="1" applyBorder="1" applyAlignment="1">
      <alignment horizontal="center" vertical="center"/>
    </xf>
    <xf numFmtId="0" fontId="1" fillId="2" borderId="27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16" xfId="1" applyFont="1" applyFill="1" applyBorder="1" applyAlignment="1">
      <alignment horizontal="center" vertical="center"/>
    </xf>
    <xf numFmtId="0" fontId="1" fillId="2" borderId="17" xfId="1" applyFont="1" applyFill="1" applyBorder="1" applyAlignment="1">
      <alignment horizontal="center" vertical="center"/>
    </xf>
    <xf numFmtId="0" fontId="1" fillId="2" borderId="13" xfId="1" applyFont="1" applyFill="1" applyBorder="1" applyAlignment="1">
      <alignment horizontal="center" vertical="center" wrapText="1"/>
    </xf>
    <xf numFmtId="0" fontId="1" fillId="2" borderId="18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/>
    </xf>
    <xf numFmtId="0" fontId="1" fillId="2" borderId="19" xfId="1" applyFont="1" applyFill="1" applyBorder="1" applyAlignment="1">
      <alignment horizontal="center" vertical="center"/>
    </xf>
    <xf numFmtId="0" fontId="1" fillId="2" borderId="9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vertical="center" textRotation="255"/>
    </xf>
    <xf numFmtId="0" fontId="6" fillId="0" borderId="10" xfId="0" applyFont="1" applyBorder="1" applyAlignment="1">
      <alignment vertical="center" textRotation="255"/>
    </xf>
    <xf numFmtId="0" fontId="6" fillId="0" borderId="27" xfId="0" applyFont="1" applyBorder="1" applyAlignment="1">
      <alignment vertical="center" textRotation="255"/>
    </xf>
    <xf numFmtId="0" fontId="6" fillId="0" borderId="1" xfId="0" applyFont="1" applyBorder="1" applyAlignment="1">
      <alignment vertical="center" textRotation="255"/>
    </xf>
    <xf numFmtId="0" fontId="1" fillId="2" borderId="25" xfId="1" applyFont="1" applyFill="1" applyBorder="1" applyAlignment="1">
      <alignment horizontal="center" vertical="center"/>
    </xf>
    <xf numFmtId="180" fontId="1" fillId="2" borderId="26" xfId="1" applyNumberFormat="1" applyFont="1" applyFill="1" applyBorder="1" applyAlignment="1">
      <alignment horizontal="center" vertical="center"/>
    </xf>
    <xf numFmtId="180" fontId="1" fillId="2" borderId="32" xfId="1" applyNumberFormat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 shrinkToFit="1"/>
    </xf>
    <xf numFmtId="0" fontId="1" fillId="2" borderId="0" xfId="1" applyFont="1" applyFill="1" applyBorder="1" applyAlignment="1">
      <alignment horizontal="left" vertical="center" wrapText="1"/>
    </xf>
    <xf numFmtId="176" fontId="1" fillId="2" borderId="3" xfId="1" applyNumberFormat="1" applyFont="1" applyFill="1" applyBorder="1" applyAlignment="1">
      <alignment horizontal="center" vertical="center" wrapText="1"/>
    </xf>
    <xf numFmtId="176" fontId="18" fillId="2" borderId="3" xfId="1" applyNumberFormat="1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" fillId="2" borderId="9" xfId="1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1" fillId="2" borderId="51" xfId="1" applyFont="1" applyFill="1" applyBorder="1" applyAlignment="1" applyProtection="1">
      <alignment horizontal="center" vertical="top" wrapText="1"/>
      <protection locked="0"/>
    </xf>
    <xf numFmtId="0" fontId="1" fillId="2" borderId="52" xfId="1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vertical="center" textRotation="255"/>
    </xf>
    <xf numFmtId="0" fontId="6" fillId="0" borderId="15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2" borderId="9" xfId="1" applyFont="1" applyFill="1" applyBorder="1" applyAlignment="1">
      <alignment horizontal="center" vertical="center" textRotation="255"/>
    </xf>
    <xf numFmtId="0" fontId="6" fillId="0" borderId="16" xfId="0" applyFont="1" applyBorder="1" applyAlignment="1">
      <alignment vertical="center" textRotation="255"/>
    </xf>
    <xf numFmtId="0" fontId="6" fillId="0" borderId="17" xfId="0" applyFont="1" applyBorder="1" applyAlignment="1">
      <alignment vertical="center" textRotation="255"/>
    </xf>
    <xf numFmtId="0" fontId="1" fillId="2" borderId="14" xfId="1" applyFont="1" applyFill="1" applyBorder="1" applyAlignment="1" applyProtection="1">
      <alignment horizontal="center" vertical="top" wrapText="1"/>
      <protection locked="0"/>
    </xf>
    <xf numFmtId="0" fontId="1" fillId="2" borderId="10" xfId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3" fillId="2" borderId="2" xfId="0" applyFont="1" applyFill="1" applyBorder="1" applyAlignment="1">
      <alignment horizontal="center" vertical="center"/>
    </xf>
    <xf numFmtId="176" fontId="5" fillId="2" borderId="0" xfId="0" applyNumberFormat="1" applyFont="1" applyFill="1" applyAlignment="1" applyProtection="1">
      <alignment horizontal="right"/>
      <protection locked="0"/>
    </xf>
    <xf numFmtId="0" fontId="6" fillId="2" borderId="0" xfId="0" applyFont="1" applyFill="1" applyAlignment="1" applyProtection="1">
      <alignment horizontal="left"/>
    </xf>
    <xf numFmtId="0" fontId="7" fillId="2" borderId="0" xfId="0" applyFont="1" applyFill="1" applyAlignment="1" applyProtection="1">
      <alignment horizontal="center"/>
    </xf>
    <xf numFmtId="0" fontId="1" fillId="2" borderId="0" xfId="0" applyFont="1" applyFill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 wrapText="1" shrinkToFit="1"/>
    </xf>
    <xf numFmtId="0" fontId="1" fillId="2" borderId="0" xfId="0" applyFont="1" applyFill="1" applyAlignment="1">
      <alignment horizontal="left"/>
    </xf>
    <xf numFmtId="0" fontId="1" fillId="2" borderId="2" xfId="0" applyFont="1" applyFill="1" applyBorder="1" applyAlignment="1" applyProtection="1">
      <alignment horizontal="left" vertical="center"/>
    </xf>
    <xf numFmtId="0" fontId="1" fillId="2" borderId="2" xfId="0" applyFont="1" applyFill="1" applyBorder="1" applyAlignment="1" applyProtection="1">
      <alignment horizontal="left" vertical="center" wrapText="1" inden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 applyProtection="1">
      <alignment horizontal="center" vertical="center"/>
    </xf>
    <xf numFmtId="176" fontId="1" fillId="2" borderId="4" xfId="0" applyNumberFormat="1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3">
    <cellStyle name="パーセント 2" xfId="2"/>
    <cellStyle name="標準" xfId="0" builtinId="0"/>
    <cellStyle name="標準 2" xfId="1"/>
  </cellStyles>
  <dxfs count="4">
    <dxf>
      <fill>
        <patternFill>
          <bgColor theme="5" tint="0.39994506668294322"/>
        </patternFill>
      </fill>
    </dxf>
    <dxf>
      <fill>
        <patternFill>
          <bgColor theme="1"/>
        </patternFill>
      </fill>
      <border>
        <left/>
        <right/>
        <top/>
        <bottom/>
        <vertical/>
        <horizontal/>
      </border>
    </dxf>
    <dxf>
      <fill>
        <patternFill>
          <bgColor theme="5" tint="0.39994506668294322"/>
        </patternFill>
      </fill>
    </dxf>
    <dxf>
      <fill>
        <patternFill>
          <bgColor theme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4B084"/>
      <color rgb="FFFF9900"/>
      <color rgb="FFFF9966"/>
      <color rgb="FFFF9933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5</xdr:row>
      <xdr:rowOff>257175</xdr:rowOff>
    </xdr:from>
    <xdr:to>
      <xdr:col>7</xdr:col>
      <xdr:colOff>703169</xdr:colOff>
      <xdr:row>8</xdr:row>
      <xdr:rowOff>229161</xdr:rowOff>
    </xdr:to>
    <xdr:sp macro="" textlink="">
      <xdr:nvSpPr>
        <xdr:cNvPr id="2" name="四角形吹き出し 1"/>
        <xdr:cNvSpPr/>
      </xdr:nvSpPr>
      <xdr:spPr>
        <a:xfrm>
          <a:off x="4143375" y="1685925"/>
          <a:ext cx="1893794" cy="829236"/>
        </a:xfrm>
        <a:prstGeom prst="wedgeRectCallout">
          <a:avLst>
            <a:gd name="adj1" fmla="val 22865"/>
            <a:gd name="adj2" fmla="val -73663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提出日を入力してください。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112059</xdr:colOff>
      <xdr:row>4</xdr:row>
      <xdr:rowOff>134470</xdr:rowOff>
    </xdr:from>
    <xdr:to>
      <xdr:col>8</xdr:col>
      <xdr:colOff>201706</xdr:colOff>
      <xdr:row>8</xdr:row>
      <xdr:rowOff>112059</xdr:rowOff>
    </xdr:to>
    <xdr:sp macro="" textlink="">
      <xdr:nvSpPr>
        <xdr:cNvPr id="3" name="四角形吹き出し 2"/>
        <xdr:cNvSpPr/>
      </xdr:nvSpPr>
      <xdr:spPr>
        <a:xfrm>
          <a:off x="4036359" y="972670"/>
          <a:ext cx="1889872" cy="815789"/>
        </a:xfrm>
        <a:prstGeom prst="wedgeRectCallout">
          <a:avLst>
            <a:gd name="adj1" fmla="val 22362"/>
            <a:gd name="adj2" fmla="val -8629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提出日を入力してください。</a:t>
          </a:r>
        </a:p>
      </xdr:txBody>
    </xdr:sp>
    <xdr:clientData fPrintsWithSheet="0"/>
  </xdr:twoCellAnchor>
  <xdr:twoCellAnchor>
    <xdr:from>
      <xdr:col>4</xdr:col>
      <xdr:colOff>134470</xdr:colOff>
      <xdr:row>15</xdr:row>
      <xdr:rowOff>108856</xdr:rowOff>
    </xdr:from>
    <xdr:to>
      <xdr:col>8</xdr:col>
      <xdr:colOff>100852</xdr:colOff>
      <xdr:row>20</xdr:row>
      <xdr:rowOff>0</xdr:rowOff>
    </xdr:to>
    <xdr:sp macro="" textlink="">
      <xdr:nvSpPr>
        <xdr:cNvPr id="4" name="四角形吹き出し 3"/>
        <xdr:cNvSpPr/>
      </xdr:nvSpPr>
      <xdr:spPr>
        <a:xfrm>
          <a:off x="3630145" y="3033031"/>
          <a:ext cx="2195232" cy="796019"/>
        </a:xfrm>
        <a:prstGeom prst="wedgeRectCallout">
          <a:avLst>
            <a:gd name="adj1" fmla="val 35117"/>
            <a:gd name="adj2" fmla="val -9575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印刷後、代表者印を押印してください。</a:t>
          </a:r>
        </a:p>
      </xdr:txBody>
    </xdr:sp>
    <xdr:clientData fPrintsWithSheet="0"/>
  </xdr:twoCellAnchor>
  <xdr:twoCellAnchor>
    <xdr:from>
      <xdr:col>2</xdr:col>
      <xdr:colOff>1</xdr:colOff>
      <xdr:row>41</xdr:row>
      <xdr:rowOff>62753</xdr:rowOff>
    </xdr:from>
    <xdr:to>
      <xdr:col>6</xdr:col>
      <xdr:colOff>331694</xdr:colOff>
      <xdr:row>43</xdr:row>
      <xdr:rowOff>134472</xdr:rowOff>
    </xdr:to>
    <xdr:sp macro="" textlink="">
      <xdr:nvSpPr>
        <xdr:cNvPr id="5" name="テキスト ボックス 4"/>
        <xdr:cNvSpPr txBox="1"/>
      </xdr:nvSpPr>
      <xdr:spPr>
        <a:xfrm>
          <a:off x="2000251" y="8654303"/>
          <a:ext cx="2684368" cy="338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 u="none">
              <a:solidFill>
                <a:sysClr val="windowText" lastClr="000000"/>
              </a:solidFill>
            </a:rPr>
            <a:t>（注）２部作成し、各々保管する。</a:t>
          </a:r>
        </a:p>
      </xdr:txBody>
    </xdr:sp>
    <xdr:clientData/>
  </xdr:twoCellAnchor>
  <xdr:twoCellAnchor>
    <xdr:from>
      <xdr:col>6</xdr:col>
      <xdr:colOff>259977</xdr:colOff>
      <xdr:row>44</xdr:row>
      <xdr:rowOff>170331</xdr:rowOff>
    </xdr:from>
    <xdr:to>
      <xdr:col>8</xdr:col>
      <xdr:colOff>89647</xdr:colOff>
      <xdr:row>50</xdr:row>
      <xdr:rowOff>26895</xdr:rowOff>
    </xdr:to>
    <xdr:sp macro="" textlink="">
      <xdr:nvSpPr>
        <xdr:cNvPr id="6" name="円/楕円 5"/>
        <xdr:cNvSpPr>
          <a:spLocks noChangeAspect="1"/>
        </xdr:cNvSpPr>
      </xdr:nvSpPr>
      <xdr:spPr>
        <a:xfrm>
          <a:off x="4612902" y="9238131"/>
          <a:ext cx="1201270" cy="117101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" tIns="3600" rIns="3600" bIns="3600" rtlCol="0" anchor="b" anchorCtr="0"/>
        <a:lstStyle/>
        <a:p>
          <a:pPr algn="ctr"/>
          <a:r>
            <a:rPr kumimoji="1" lang="ja-JP" altLang="en-US" sz="900">
              <a:solidFill>
                <a:srgbClr val="FF0000"/>
              </a:solidFill>
            </a:rPr>
            <a:t>神奈川県</a:t>
          </a:r>
          <a:endParaRPr kumimoji="1" lang="en-US" altLang="ja-JP" sz="900">
            <a:solidFill>
              <a:srgbClr val="FF0000"/>
            </a:solidFill>
          </a:endParaRPr>
        </a:p>
        <a:p>
          <a:pPr algn="ctr"/>
          <a:endParaRPr kumimoji="1" lang="en-US" altLang="ja-JP" sz="900">
            <a:solidFill>
              <a:srgbClr val="FF0000"/>
            </a:solidFill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</a:rPr>
            <a:t>〇年〇月〇日</a:t>
          </a:r>
          <a:endParaRPr kumimoji="1" lang="en-US" altLang="ja-JP" sz="800">
            <a:solidFill>
              <a:srgbClr val="FF0000"/>
            </a:solidFill>
          </a:endParaRPr>
        </a:p>
        <a:p>
          <a:pPr algn="ctr"/>
          <a:endParaRPr kumimoji="1" lang="en-US" altLang="ja-JP" sz="600">
            <a:solidFill>
              <a:srgbClr val="FF0000"/>
            </a:solidFill>
          </a:endParaRPr>
        </a:p>
        <a:p>
          <a:pPr algn="ctr"/>
          <a:r>
            <a:rPr kumimoji="1" lang="ja-JP" altLang="en-US" sz="900">
              <a:solidFill>
                <a:srgbClr val="FF0000"/>
              </a:solidFill>
            </a:rPr>
            <a:t>収受印</a:t>
          </a:r>
        </a:p>
      </xdr:txBody>
    </xdr:sp>
    <xdr:clientData/>
  </xdr:twoCellAnchor>
  <xdr:twoCellAnchor>
    <xdr:from>
      <xdr:col>1</xdr:col>
      <xdr:colOff>368114</xdr:colOff>
      <xdr:row>43</xdr:row>
      <xdr:rowOff>94129</xdr:rowOff>
    </xdr:from>
    <xdr:to>
      <xdr:col>5</xdr:col>
      <xdr:colOff>9525</xdr:colOff>
      <xdr:row>49</xdr:row>
      <xdr:rowOff>77321</xdr:rowOff>
    </xdr:to>
    <xdr:sp macro="" textlink="">
      <xdr:nvSpPr>
        <xdr:cNvPr id="7" name="四角形吹き出し 6"/>
        <xdr:cNvSpPr/>
      </xdr:nvSpPr>
      <xdr:spPr>
        <a:xfrm>
          <a:off x="1253939" y="8085604"/>
          <a:ext cx="2679886" cy="1069042"/>
        </a:xfrm>
        <a:prstGeom prst="wedgeRectCallout">
          <a:avLst>
            <a:gd name="adj1" fmla="val 75145"/>
            <a:gd name="adj2" fmla="val -125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提出時に、発注者から収受印の押印を受けてください。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4"/>
  <sheetViews>
    <sheetView view="pageBreakPreview" zoomScaleNormal="100" zoomScaleSheetLayoutView="100" workbookViewId="0">
      <selection activeCell="A3" sqref="A3:H3"/>
    </sheetView>
  </sheetViews>
  <sheetFormatPr defaultColWidth="9" defaultRowHeight="13.5" x14ac:dyDescent="0.15"/>
  <cols>
    <col min="1" max="8" width="10" style="21" customWidth="1"/>
    <col min="9" max="16384" width="9" style="21"/>
  </cols>
  <sheetData>
    <row r="1" spans="1:11" ht="23.1" customHeight="1" x14ac:dyDescent="0.15">
      <c r="A1" s="18"/>
      <c r="B1" s="19"/>
      <c r="C1" s="19"/>
      <c r="D1" s="19"/>
      <c r="E1" s="19"/>
      <c r="F1" s="19"/>
      <c r="G1" s="19"/>
      <c r="H1" s="20" t="s">
        <v>16</v>
      </c>
    </row>
    <row r="2" spans="1:11" ht="23.1" customHeight="1" x14ac:dyDescent="0.15">
      <c r="A2" s="18"/>
      <c r="B2" s="19"/>
      <c r="C2" s="19"/>
      <c r="D2" s="19"/>
      <c r="E2" s="19"/>
      <c r="F2" s="19"/>
      <c r="G2" s="19"/>
      <c r="H2" s="22"/>
      <c r="K2" s="24" t="s">
        <v>21</v>
      </c>
    </row>
    <row r="3" spans="1:11" ht="23.1" customHeight="1" x14ac:dyDescent="0.15">
      <c r="A3" s="105" t="s">
        <v>17</v>
      </c>
      <c r="B3" s="105"/>
      <c r="C3" s="105"/>
      <c r="D3" s="105"/>
      <c r="E3" s="105"/>
      <c r="F3" s="105"/>
      <c r="G3" s="105"/>
      <c r="H3" s="105"/>
      <c r="K3" s="24" t="s">
        <v>25</v>
      </c>
    </row>
    <row r="4" spans="1:11" ht="23.1" customHeight="1" x14ac:dyDescent="0.15">
      <c r="A4" s="23"/>
      <c r="B4" s="23"/>
      <c r="C4" s="23"/>
      <c r="D4" s="23"/>
      <c r="E4" s="23"/>
      <c r="F4" s="23"/>
      <c r="G4" s="23"/>
      <c r="H4" s="23"/>
      <c r="K4" s="24" t="s">
        <v>26</v>
      </c>
    </row>
    <row r="5" spans="1:11" ht="23.1" customHeight="1" x14ac:dyDescent="0.15">
      <c r="A5" s="18"/>
      <c r="B5" s="18"/>
      <c r="C5" s="18"/>
      <c r="D5" s="18"/>
      <c r="E5" s="18"/>
      <c r="F5" s="106" t="s">
        <v>1</v>
      </c>
      <c r="G5" s="106"/>
      <c r="H5" s="106"/>
      <c r="K5" s="24" t="s">
        <v>27</v>
      </c>
    </row>
    <row r="6" spans="1:11" ht="23.1" customHeight="1" x14ac:dyDescent="0.15">
      <c r="A6" s="107" t="s">
        <v>30</v>
      </c>
      <c r="B6" s="107"/>
      <c r="C6" s="107"/>
      <c r="D6" s="107"/>
      <c r="E6" s="107"/>
      <c r="F6" s="107"/>
      <c r="G6" s="107"/>
      <c r="H6" s="107"/>
      <c r="K6" s="24" t="s">
        <v>28</v>
      </c>
    </row>
    <row r="7" spans="1:11" ht="23.1" customHeight="1" x14ac:dyDescent="0.15">
      <c r="A7" s="108" t="s">
        <v>25</v>
      </c>
      <c r="B7" s="108"/>
      <c r="C7" s="108"/>
      <c r="D7" s="108"/>
      <c r="E7" s="108"/>
      <c r="F7" s="108"/>
      <c r="G7" s="18"/>
      <c r="H7" s="18"/>
      <c r="K7" s="24" t="s">
        <v>29</v>
      </c>
    </row>
    <row r="8" spans="1:11" ht="23.1" customHeight="1" x14ac:dyDescent="0.15">
      <c r="A8" s="18"/>
      <c r="B8" s="18"/>
      <c r="C8" s="18"/>
      <c r="D8" s="18"/>
      <c r="E8" s="18"/>
      <c r="F8" s="18"/>
      <c r="G8" s="18"/>
      <c r="H8" s="18"/>
    </row>
    <row r="9" spans="1:11" ht="23.1" customHeight="1" x14ac:dyDescent="0.15">
      <c r="A9" s="18"/>
      <c r="B9" s="18"/>
      <c r="C9" s="18"/>
      <c r="D9" s="109" t="s">
        <v>5</v>
      </c>
      <c r="E9" s="110" t="s">
        <v>31</v>
      </c>
      <c r="F9" s="110"/>
      <c r="G9" s="110"/>
      <c r="H9" s="110"/>
      <c r="K9" s="24" t="s">
        <v>24</v>
      </c>
    </row>
    <row r="10" spans="1:11" ht="23.1" customHeight="1" x14ac:dyDescent="0.15">
      <c r="A10" s="18"/>
      <c r="B10" s="18"/>
      <c r="C10" s="18"/>
      <c r="D10" s="109"/>
      <c r="E10" s="110"/>
      <c r="F10" s="110"/>
      <c r="G10" s="110"/>
      <c r="H10" s="110"/>
      <c r="K10" s="24" t="s">
        <v>22</v>
      </c>
    </row>
    <row r="11" spans="1:11" ht="23.1" customHeight="1" x14ac:dyDescent="0.15">
      <c r="A11" s="18"/>
      <c r="B11" s="18"/>
      <c r="C11" s="18"/>
      <c r="D11" s="109"/>
      <c r="E11" s="110"/>
      <c r="F11" s="110"/>
      <c r="G11" s="110"/>
      <c r="H11" s="110"/>
      <c r="K11" s="24" t="s">
        <v>23</v>
      </c>
    </row>
    <row r="12" spans="1:11" ht="50.1" customHeight="1" x14ac:dyDescent="0.15">
      <c r="A12" s="18"/>
      <c r="B12" s="18"/>
      <c r="C12" s="18"/>
      <c r="D12" s="109" t="s">
        <v>18</v>
      </c>
      <c r="E12" s="110" t="s">
        <v>32</v>
      </c>
      <c r="F12" s="110"/>
      <c r="G12" s="110"/>
      <c r="H12" s="112"/>
    </row>
    <row r="13" spans="1:11" ht="50.1" customHeight="1" x14ac:dyDescent="0.15">
      <c r="A13" s="18"/>
      <c r="B13" s="18"/>
      <c r="C13" s="18"/>
      <c r="D13" s="109"/>
      <c r="E13" s="110" t="s">
        <v>33</v>
      </c>
      <c r="F13" s="110"/>
      <c r="G13" s="110"/>
      <c r="H13" s="109"/>
    </row>
    <row r="14" spans="1:11" ht="23.1" customHeight="1" x14ac:dyDescent="0.15">
      <c r="A14" s="18"/>
      <c r="B14" s="18"/>
      <c r="C14" s="18"/>
      <c r="D14" s="18"/>
      <c r="E14" s="18"/>
      <c r="F14" s="18"/>
      <c r="G14" s="18"/>
      <c r="H14" s="18"/>
    </row>
    <row r="15" spans="1:11" ht="23.1" customHeight="1" x14ac:dyDescent="0.15">
      <c r="A15" s="18" t="s">
        <v>19</v>
      </c>
      <c r="B15" s="18"/>
      <c r="C15" s="18"/>
      <c r="D15" s="18"/>
      <c r="E15" s="18"/>
      <c r="F15" s="18"/>
      <c r="G15" s="18"/>
      <c r="H15" s="18"/>
    </row>
    <row r="16" spans="1:11" ht="23.1" customHeight="1" x14ac:dyDescent="0.15">
      <c r="A16" s="111" t="s">
        <v>10</v>
      </c>
      <c r="B16" s="111"/>
      <c r="C16" s="113" t="s">
        <v>35</v>
      </c>
      <c r="D16" s="113"/>
      <c r="E16" s="113"/>
      <c r="F16" s="113"/>
      <c r="G16" s="113"/>
      <c r="H16" s="113"/>
    </row>
    <row r="17" spans="1:8" ht="23.1" customHeight="1" x14ac:dyDescent="0.15">
      <c r="A17" s="111"/>
      <c r="B17" s="111"/>
      <c r="C17" s="113"/>
      <c r="D17" s="113"/>
      <c r="E17" s="113"/>
      <c r="F17" s="113"/>
      <c r="G17" s="113"/>
      <c r="H17" s="113"/>
    </row>
    <row r="18" spans="1:8" ht="23.1" customHeight="1" x14ac:dyDescent="0.15">
      <c r="A18" s="111"/>
      <c r="B18" s="111"/>
      <c r="C18" s="113"/>
      <c r="D18" s="113"/>
      <c r="E18" s="113"/>
      <c r="F18" s="113"/>
      <c r="G18" s="113"/>
      <c r="H18" s="113"/>
    </row>
    <row r="19" spans="1:8" ht="23.1" customHeight="1" x14ac:dyDescent="0.15">
      <c r="A19" s="111"/>
      <c r="B19" s="111"/>
      <c r="C19" s="113"/>
      <c r="D19" s="113"/>
      <c r="E19" s="113"/>
      <c r="F19" s="113"/>
      <c r="G19" s="113"/>
      <c r="H19" s="113"/>
    </row>
    <row r="20" spans="1:8" ht="23.1" customHeight="1" x14ac:dyDescent="0.15">
      <c r="A20" s="111" t="s">
        <v>20</v>
      </c>
      <c r="B20" s="111"/>
      <c r="C20" s="111" t="s">
        <v>24</v>
      </c>
      <c r="D20" s="111"/>
      <c r="E20" s="111"/>
      <c r="F20" s="111"/>
      <c r="G20" s="111"/>
      <c r="H20" s="111"/>
    </row>
    <row r="21" spans="1:8" ht="23.1" customHeight="1" x14ac:dyDescent="0.15">
      <c r="A21" s="111"/>
      <c r="B21" s="111"/>
      <c r="C21" s="111"/>
      <c r="D21" s="111"/>
      <c r="E21" s="111"/>
      <c r="F21" s="111"/>
      <c r="G21" s="111"/>
      <c r="H21" s="111"/>
    </row>
    <row r="22" spans="1:8" ht="23.1" customHeight="1" x14ac:dyDescent="0.15">
      <c r="A22" s="111"/>
      <c r="B22" s="111"/>
      <c r="C22" s="111"/>
      <c r="D22" s="111"/>
      <c r="E22" s="111"/>
      <c r="F22" s="111"/>
      <c r="G22" s="111"/>
      <c r="H22" s="111"/>
    </row>
    <row r="23" spans="1:8" ht="23.1" customHeight="1" x14ac:dyDescent="0.15">
      <c r="A23" s="111"/>
      <c r="B23" s="111"/>
      <c r="C23" s="111"/>
      <c r="D23" s="111"/>
      <c r="E23" s="111"/>
      <c r="F23" s="111"/>
      <c r="G23" s="111"/>
      <c r="H23" s="111"/>
    </row>
    <row r="24" spans="1:8" ht="23.1" customHeight="1" x14ac:dyDescent="0.15">
      <c r="A24" s="18"/>
      <c r="B24" s="18"/>
      <c r="C24" s="18"/>
      <c r="D24" s="18"/>
      <c r="E24" s="18"/>
      <c r="F24" s="18"/>
      <c r="G24" s="18"/>
      <c r="H24" s="18"/>
    </row>
  </sheetData>
  <sheetProtection selectLockedCells="1"/>
  <mergeCells count="14">
    <mergeCell ref="A20:B23"/>
    <mergeCell ref="C20:H23"/>
    <mergeCell ref="D12:D13"/>
    <mergeCell ref="E12:G12"/>
    <mergeCell ref="H12:H13"/>
    <mergeCell ref="E13:G13"/>
    <mergeCell ref="A16:B19"/>
    <mergeCell ref="C16:H19"/>
    <mergeCell ref="A3:H3"/>
    <mergeCell ref="F5:H5"/>
    <mergeCell ref="A6:H6"/>
    <mergeCell ref="A7:F7"/>
    <mergeCell ref="D9:D11"/>
    <mergeCell ref="E9:H11"/>
  </mergeCells>
  <phoneticPr fontId="2"/>
  <dataValidations count="2">
    <dataValidation type="list" allowBlank="1" showInputMessage="1" showErrorMessage="1" sqref="C20:H23">
      <formula1>$K$9:$K$11</formula1>
    </dataValidation>
    <dataValidation type="list" allowBlank="1" showInputMessage="1" showErrorMessage="1" sqref="A7:F7">
      <formula1>$K$3:$K$7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J47"/>
  <sheetViews>
    <sheetView view="pageBreakPreview" zoomScale="145" zoomScaleNormal="70" zoomScaleSheetLayoutView="145" workbookViewId="0">
      <selection activeCell="A45" sqref="A45:XFD45"/>
    </sheetView>
  </sheetViews>
  <sheetFormatPr defaultRowHeight="18.75" x14ac:dyDescent="0.4"/>
  <cols>
    <col min="1" max="2" width="1.625" style="77" customWidth="1"/>
    <col min="3" max="3" width="5.5" style="77" bestFit="1" customWidth="1"/>
    <col min="4" max="4" width="5.5" style="77" customWidth="1"/>
    <col min="5" max="5" width="8.625" style="78" customWidth="1"/>
    <col min="6" max="6" width="5.375" style="79" customWidth="1"/>
    <col min="7" max="7" width="8.625" style="78" customWidth="1"/>
    <col min="8" max="8" width="8.625" style="78" hidden="1" customWidth="1"/>
    <col min="9" max="9" width="8.625" style="79" customWidth="1"/>
    <col min="10" max="10" width="19.625" style="77" customWidth="1"/>
    <col min="11" max="11" width="6.625" style="77" customWidth="1"/>
    <col min="12" max="12" width="1.625" style="77" customWidth="1"/>
    <col min="13" max="14" width="12.625" style="40" customWidth="1"/>
    <col min="15" max="16384" width="9" style="28"/>
  </cols>
  <sheetData>
    <row r="1" spans="1:14" s="27" customFormat="1" ht="30" customHeight="1" x14ac:dyDescent="0.35">
      <c r="A1" s="25"/>
      <c r="B1" s="25"/>
      <c r="C1" s="25"/>
      <c r="D1" s="25"/>
      <c r="E1" s="25"/>
      <c r="F1" s="163" t="s">
        <v>47</v>
      </c>
      <c r="G1" s="163"/>
      <c r="H1" s="163"/>
      <c r="I1" s="163"/>
      <c r="J1" s="163"/>
      <c r="K1" s="163"/>
      <c r="L1" s="163"/>
      <c r="M1" s="163"/>
      <c r="N1" s="26" t="s">
        <v>48</v>
      </c>
    </row>
    <row r="2" spans="1:14" ht="15" customHeight="1" x14ac:dyDescent="0.4">
      <c r="A2" s="164" t="s">
        <v>10</v>
      </c>
      <c r="B2" s="164"/>
      <c r="C2" s="164"/>
      <c r="D2" s="164"/>
      <c r="E2" s="164"/>
      <c r="F2" s="164"/>
      <c r="G2" s="165" t="s">
        <v>49</v>
      </c>
      <c r="H2" s="165"/>
      <c r="I2" s="165"/>
      <c r="J2" s="165"/>
      <c r="K2" s="165"/>
      <c r="L2" s="165"/>
      <c r="M2" s="165"/>
      <c r="N2" s="165"/>
    </row>
    <row r="3" spans="1:14" ht="15" customHeight="1" x14ac:dyDescent="0.4">
      <c r="A3" s="164"/>
      <c r="B3" s="164"/>
      <c r="C3" s="164"/>
      <c r="D3" s="164"/>
      <c r="E3" s="164"/>
      <c r="F3" s="164"/>
      <c r="G3" s="165"/>
      <c r="H3" s="165"/>
      <c r="I3" s="165"/>
      <c r="J3" s="165"/>
      <c r="K3" s="165"/>
      <c r="L3" s="165"/>
      <c r="M3" s="165"/>
      <c r="N3" s="165"/>
    </row>
    <row r="4" spans="1:14" ht="15" customHeight="1" x14ac:dyDescent="0.4">
      <c r="A4" s="164"/>
      <c r="B4" s="164"/>
      <c r="C4" s="164"/>
      <c r="D4" s="164"/>
      <c r="E4" s="164"/>
      <c r="F4" s="164"/>
      <c r="G4" s="165"/>
      <c r="H4" s="165"/>
      <c r="I4" s="165"/>
      <c r="J4" s="165"/>
      <c r="K4" s="165"/>
      <c r="L4" s="165"/>
      <c r="M4" s="165"/>
      <c r="N4" s="165"/>
    </row>
    <row r="5" spans="1:14" ht="15" customHeight="1" x14ac:dyDescent="0.4">
      <c r="A5" s="164"/>
      <c r="B5" s="164"/>
      <c r="C5" s="164"/>
      <c r="D5" s="164"/>
      <c r="E5" s="164"/>
      <c r="F5" s="164"/>
      <c r="G5" s="165"/>
      <c r="H5" s="165"/>
      <c r="I5" s="165"/>
      <c r="J5" s="165"/>
      <c r="K5" s="165"/>
      <c r="L5" s="165"/>
      <c r="M5" s="165"/>
      <c r="N5" s="165"/>
    </row>
    <row r="6" spans="1:14" ht="17.100000000000001" customHeight="1" x14ac:dyDescent="0.4">
      <c r="A6" s="29"/>
      <c r="B6" s="29"/>
      <c r="C6" s="30" t="s">
        <v>50</v>
      </c>
      <c r="D6" s="31"/>
      <c r="E6" s="32"/>
      <c r="F6" s="166"/>
      <c r="G6" s="166"/>
      <c r="H6" s="33"/>
      <c r="I6" s="34"/>
      <c r="J6" s="167" t="s">
        <v>51</v>
      </c>
      <c r="K6" s="168"/>
      <c r="L6" s="35"/>
      <c r="M6" s="35"/>
      <c r="N6" s="35"/>
    </row>
    <row r="7" spans="1:14" ht="21.95" customHeight="1" x14ac:dyDescent="0.4">
      <c r="A7" s="36"/>
      <c r="B7" s="36"/>
      <c r="C7" s="169" t="s">
        <v>52</v>
      </c>
      <c r="D7" s="170"/>
      <c r="E7" s="173" t="s">
        <v>53</v>
      </c>
      <c r="F7" s="174" t="s">
        <v>54</v>
      </c>
      <c r="G7" s="150" t="s">
        <v>55</v>
      </c>
      <c r="H7" s="150" t="s">
        <v>56</v>
      </c>
      <c r="I7" s="150" t="s">
        <v>57</v>
      </c>
      <c r="J7" s="152" t="s">
        <v>58</v>
      </c>
      <c r="K7" s="153"/>
      <c r="L7" s="37"/>
      <c r="M7" s="155" t="s">
        <v>59</v>
      </c>
      <c r="N7" s="153"/>
    </row>
    <row r="8" spans="1:14" ht="21.95" customHeight="1" x14ac:dyDescent="0.4">
      <c r="A8" s="38"/>
      <c r="B8" s="38"/>
      <c r="C8" s="171"/>
      <c r="D8" s="172"/>
      <c r="E8" s="173"/>
      <c r="F8" s="174"/>
      <c r="G8" s="175"/>
      <c r="H8" s="175"/>
      <c r="I8" s="151"/>
      <c r="J8" s="154"/>
      <c r="K8" s="149"/>
      <c r="L8" s="39"/>
      <c r="M8" s="148"/>
      <c r="N8" s="149"/>
    </row>
    <row r="9" spans="1:14" ht="15.6" customHeight="1" x14ac:dyDescent="0.4">
      <c r="A9" s="40"/>
      <c r="B9" s="40"/>
      <c r="C9" s="156" t="s">
        <v>60</v>
      </c>
      <c r="D9" s="157"/>
      <c r="E9" s="41">
        <v>45383</v>
      </c>
      <c r="F9" s="42" t="str">
        <f>TEXT(E9,"aaa")</f>
        <v>月</v>
      </c>
      <c r="G9" s="43"/>
      <c r="H9" s="43"/>
      <c r="I9" s="44"/>
      <c r="J9" s="133" t="s">
        <v>61</v>
      </c>
      <c r="K9" s="134"/>
      <c r="L9" s="45"/>
      <c r="M9" s="160" t="s">
        <v>62</v>
      </c>
      <c r="N9" s="161">
        <v>1</v>
      </c>
    </row>
    <row r="10" spans="1:14" ht="15.6" customHeight="1" x14ac:dyDescent="0.4">
      <c r="A10" s="40"/>
      <c r="B10" s="40"/>
      <c r="C10" s="158"/>
      <c r="D10" s="159"/>
      <c r="E10" s="46">
        <f>IF(E9="","",IF(MONTH(E9)=MONTH(E9+1),E9+1,""))</f>
        <v>45384</v>
      </c>
      <c r="F10" s="42" t="str">
        <f t="shared" ref="F10:F41" si="0">TEXT(E10,"aaa")</f>
        <v>火</v>
      </c>
      <c r="G10" s="47"/>
      <c r="H10" s="47"/>
      <c r="I10" s="48"/>
      <c r="J10" s="127"/>
      <c r="K10" s="128"/>
      <c r="L10" s="45"/>
      <c r="M10" s="137"/>
      <c r="N10" s="162"/>
    </row>
    <row r="11" spans="1:14" ht="15.6" customHeight="1" x14ac:dyDescent="0.4">
      <c r="A11" s="40"/>
      <c r="B11" s="40"/>
      <c r="C11" s="158"/>
      <c r="D11" s="159"/>
      <c r="E11" s="46">
        <f t="shared" ref="E11:E41" si="1">IF(E10="","",IF(MONTH(E10)=MONTH(E10+1),E10+1,""))</f>
        <v>45385</v>
      </c>
      <c r="F11" s="42" t="str">
        <f t="shared" si="0"/>
        <v>水</v>
      </c>
      <c r="G11" s="47"/>
      <c r="H11" s="47"/>
      <c r="I11" s="48"/>
      <c r="J11" s="127"/>
      <c r="K11" s="128"/>
      <c r="L11" s="45"/>
      <c r="M11" s="136" t="s">
        <v>63</v>
      </c>
      <c r="N11" s="138">
        <f>COUNTIF(G14:G41,"○")</f>
        <v>10</v>
      </c>
    </row>
    <row r="12" spans="1:14" ht="15.6" customHeight="1" x14ac:dyDescent="0.4">
      <c r="A12" s="49"/>
      <c r="B12" s="49"/>
      <c r="C12" s="158"/>
      <c r="D12" s="159"/>
      <c r="E12" s="46">
        <f t="shared" si="1"/>
        <v>45386</v>
      </c>
      <c r="F12" s="42" t="str">
        <f t="shared" si="0"/>
        <v>木</v>
      </c>
      <c r="G12" s="47"/>
      <c r="H12" s="47"/>
      <c r="I12" s="48"/>
      <c r="J12" s="127"/>
      <c r="K12" s="128"/>
      <c r="L12" s="45"/>
      <c r="M12" s="137"/>
      <c r="N12" s="139"/>
    </row>
    <row r="13" spans="1:14" ht="15.6" customHeight="1" x14ac:dyDescent="0.4">
      <c r="A13" s="49"/>
      <c r="B13" s="49"/>
      <c r="C13" s="158"/>
      <c r="D13" s="159"/>
      <c r="E13" s="50">
        <f t="shared" si="1"/>
        <v>45387</v>
      </c>
      <c r="F13" s="51" t="str">
        <f t="shared" si="0"/>
        <v>金</v>
      </c>
      <c r="G13" s="52"/>
      <c r="H13" s="52"/>
      <c r="I13" s="53"/>
      <c r="J13" s="129"/>
      <c r="K13" s="130"/>
      <c r="L13" s="45"/>
      <c r="M13" s="140" t="s">
        <v>64</v>
      </c>
      <c r="N13" s="138">
        <f>COUNTIF(I14:I41,"○")</f>
        <v>0</v>
      </c>
    </row>
    <row r="14" spans="1:14" ht="15.6" customHeight="1" x14ac:dyDescent="0.4">
      <c r="A14" s="49"/>
      <c r="B14" s="49"/>
      <c r="C14" s="114" t="s">
        <v>65</v>
      </c>
      <c r="D14" s="114" t="s">
        <v>66</v>
      </c>
      <c r="E14" s="54">
        <f t="shared" si="1"/>
        <v>45388</v>
      </c>
      <c r="F14" s="55" t="str">
        <f t="shared" si="0"/>
        <v>土</v>
      </c>
      <c r="G14" s="56" t="s">
        <v>67</v>
      </c>
      <c r="H14" s="56" t="s">
        <v>68</v>
      </c>
      <c r="I14" s="56"/>
      <c r="J14" s="133"/>
      <c r="K14" s="134"/>
      <c r="L14" s="45"/>
      <c r="M14" s="141"/>
      <c r="N14" s="142"/>
    </row>
    <row r="15" spans="1:14" ht="15.6" customHeight="1" x14ac:dyDescent="0.4">
      <c r="A15" s="49"/>
      <c r="B15" s="49"/>
      <c r="C15" s="115"/>
      <c r="D15" s="115"/>
      <c r="E15" s="46">
        <f t="shared" si="1"/>
        <v>45389</v>
      </c>
      <c r="F15" s="42" t="str">
        <f t="shared" si="0"/>
        <v>日</v>
      </c>
      <c r="G15" s="57" t="s">
        <v>67</v>
      </c>
      <c r="H15" s="57" t="s">
        <v>68</v>
      </c>
      <c r="I15" s="57"/>
      <c r="J15" s="127"/>
      <c r="K15" s="128"/>
      <c r="L15" s="58"/>
    </row>
    <row r="16" spans="1:14" ht="15.6" customHeight="1" x14ac:dyDescent="0.4">
      <c r="A16" s="40"/>
      <c r="B16" s="40"/>
      <c r="C16" s="115"/>
      <c r="D16" s="115"/>
      <c r="E16" s="46">
        <f t="shared" si="1"/>
        <v>45390</v>
      </c>
      <c r="F16" s="42" t="str">
        <f t="shared" si="0"/>
        <v>月</v>
      </c>
      <c r="G16" s="47"/>
      <c r="H16" s="47"/>
      <c r="I16" s="47"/>
      <c r="J16" s="127"/>
      <c r="K16" s="128"/>
      <c r="L16" s="58"/>
    </row>
    <row r="17" spans="1:14" ht="15.6" customHeight="1" x14ac:dyDescent="0.4">
      <c r="A17" s="40"/>
      <c r="B17" s="40"/>
      <c r="C17" s="115"/>
      <c r="D17" s="115"/>
      <c r="E17" s="46">
        <f t="shared" si="1"/>
        <v>45391</v>
      </c>
      <c r="F17" s="42" t="str">
        <f t="shared" si="0"/>
        <v>火</v>
      </c>
      <c r="G17" s="47"/>
      <c r="H17" s="47"/>
      <c r="I17" s="47"/>
      <c r="J17" s="127"/>
      <c r="K17" s="128"/>
      <c r="L17" s="58"/>
      <c r="M17" s="143" t="s">
        <v>69</v>
      </c>
      <c r="N17" s="143"/>
    </row>
    <row r="18" spans="1:14" ht="15.6" customHeight="1" x14ac:dyDescent="0.4">
      <c r="A18" s="40"/>
      <c r="B18" s="40"/>
      <c r="C18" s="115"/>
      <c r="D18" s="115"/>
      <c r="E18" s="46">
        <f t="shared" si="1"/>
        <v>45392</v>
      </c>
      <c r="F18" s="42" t="str">
        <f t="shared" si="0"/>
        <v>水</v>
      </c>
      <c r="G18" s="47"/>
      <c r="H18" s="47"/>
      <c r="I18" s="47"/>
      <c r="J18" s="127"/>
      <c r="K18" s="128"/>
      <c r="L18" s="58"/>
      <c r="M18" s="143"/>
      <c r="N18" s="143"/>
    </row>
    <row r="19" spans="1:14" ht="15.6" customHeight="1" x14ac:dyDescent="0.4">
      <c r="A19" s="40"/>
      <c r="B19" s="40"/>
      <c r="C19" s="115"/>
      <c r="D19" s="115"/>
      <c r="E19" s="46">
        <f t="shared" si="1"/>
        <v>45393</v>
      </c>
      <c r="F19" s="42" t="str">
        <f t="shared" si="0"/>
        <v>木</v>
      </c>
      <c r="G19" s="47"/>
      <c r="H19" s="47"/>
      <c r="I19" s="47"/>
      <c r="J19" s="127"/>
      <c r="K19" s="128"/>
      <c r="L19" s="58"/>
      <c r="M19" s="140" t="s">
        <v>70</v>
      </c>
      <c r="N19" s="144">
        <v>1</v>
      </c>
    </row>
    <row r="20" spans="1:14" ht="15.6" customHeight="1" x14ac:dyDescent="0.4">
      <c r="A20" s="40"/>
      <c r="B20" s="40"/>
      <c r="C20" s="115"/>
      <c r="D20" s="115"/>
      <c r="E20" s="50">
        <f t="shared" si="1"/>
        <v>45394</v>
      </c>
      <c r="F20" s="51" t="str">
        <f t="shared" si="0"/>
        <v>金</v>
      </c>
      <c r="G20" s="52"/>
      <c r="H20" s="52"/>
      <c r="I20" s="52"/>
      <c r="J20" s="129"/>
      <c r="K20" s="130"/>
      <c r="L20" s="58"/>
      <c r="M20" s="137"/>
      <c r="N20" s="145"/>
    </row>
    <row r="21" spans="1:14" ht="15.6" customHeight="1" x14ac:dyDescent="0.4">
      <c r="A21" s="40"/>
      <c r="B21" s="40"/>
      <c r="C21" s="115"/>
      <c r="D21" s="114" t="s">
        <v>71</v>
      </c>
      <c r="E21" s="54">
        <f t="shared" si="1"/>
        <v>45395</v>
      </c>
      <c r="F21" s="55" t="str">
        <f t="shared" si="0"/>
        <v>土</v>
      </c>
      <c r="G21" s="56" t="s">
        <v>67</v>
      </c>
      <c r="H21" s="56" t="s">
        <v>68</v>
      </c>
      <c r="I21" s="56"/>
      <c r="J21" s="133"/>
      <c r="K21" s="134"/>
      <c r="L21" s="58"/>
      <c r="M21" s="136" t="s">
        <v>63</v>
      </c>
      <c r="N21" s="138">
        <f>N11</f>
        <v>10</v>
      </c>
    </row>
    <row r="22" spans="1:14" ht="15.6" customHeight="1" x14ac:dyDescent="0.4">
      <c r="A22" s="59"/>
      <c r="B22" s="59"/>
      <c r="C22" s="115"/>
      <c r="D22" s="115"/>
      <c r="E22" s="46">
        <f t="shared" si="1"/>
        <v>45396</v>
      </c>
      <c r="F22" s="42" t="str">
        <f t="shared" si="0"/>
        <v>日</v>
      </c>
      <c r="G22" s="57" t="s">
        <v>67</v>
      </c>
      <c r="H22" s="57" t="s">
        <v>68</v>
      </c>
      <c r="I22" s="57"/>
      <c r="J22" s="127"/>
      <c r="K22" s="128"/>
      <c r="L22" s="58"/>
      <c r="M22" s="137"/>
      <c r="N22" s="139"/>
    </row>
    <row r="23" spans="1:14" ht="15.6" customHeight="1" x14ac:dyDescent="0.4">
      <c r="A23" s="59"/>
      <c r="B23" s="59"/>
      <c r="C23" s="115"/>
      <c r="D23" s="115"/>
      <c r="E23" s="46">
        <f t="shared" si="1"/>
        <v>45397</v>
      </c>
      <c r="F23" s="42" t="str">
        <f t="shared" si="0"/>
        <v>月</v>
      </c>
      <c r="G23" s="47"/>
      <c r="H23" s="47"/>
      <c r="I23" s="47"/>
      <c r="J23" s="127"/>
      <c r="K23" s="128"/>
      <c r="L23" s="58"/>
      <c r="M23" s="140" t="s">
        <v>64</v>
      </c>
      <c r="N23" s="138">
        <f>N13</f>
        <v>0</v>
      </c>
    </row>
    <row r="24" spans="1:14" ht="15.6" customHeight="1" x14ac:dyDescent="0.4">
      <c r="A24" s="59"/>
      <c r="B24" s="59"/>
      <c r="C24" s="115"/>
      <c r="D24" s="115"/>
      <c r="E24" s="46">
        <f t="shared" si="1"/>
        <v>45398</v>
      </c>
      <c r="F24" s="42" t="str">
        <f t="shared" si="0"/>
        <v>火</v>
      </c>
      <c r="G24" s="47"/>
      <c r="H24" s="47"/>
      <c r="I24" s="47"/>
      <c r="J24" s="127"/>
      <c r="K24" s="128"/>
      <c r="L24" s="58"/>
      <c r="M24" s="141"/>
      <c r="N24" s="142"/>
    </row>
    <row r="25" spans="1:14" ht="15.6" customHeight="1" x14ac:dyDescent="0.4">
      <c r="A25" s="60"/>
      <c r="B25" s="60"/>
      <c r="C25" s="115"/>
      <c r="D25" s="115"/>
      <c r="E25" s="46">
        <f t="shared" si="1"/>
        <v>45399</v>
      </c>
      <c r="F25" s="42" t="str">
        <f t="shared" si="0"/>
        <v>水</v>
      </c>
      <c r="G25" s="47"/>
      <c r="H25" s="47"/>
      <c r="I25" s="47"/>
      <c r="J25" s="127"/>
      <c r="K25" s="128"/>
      <c r="L25" s="58"/>
      <c r="M25" s="146" t="str">
        <f>IF(N23/N21&lt;1,"未達成",IF(N46=1,"完全週休２日達成",IF(N23/N21&gt;=1,"4週8休達成")))</f>
        <v>未達成</v>
      </c>
      <c r="N25" s="147"/>
    </row>
    <row r="26" spans="1:14" ht="15.6" customHeight="1" x14ac:dyDescent="0.4">
      <c r="A26" s="60"/>
      <c r="B26" s="60"/>
      <c r="C26" s="115"/>
      <c r="D26" s="115"/>
      <c r="E26" s="46">
        <f t="shared" si="1"/>
        <v>45400</v>
      </c>
      <c r="F26" s="42" t="str">
        <f t="shared" si="0"/>
        <v>木</v>
      </c>
      <c r="G26" s="47"/>
      <c r="H26" s="47"/>
      <c r="I26" s="47"/>
      <c r="J26" s="127"/>
      <c r="K26" s="128"/>
      <c r="L26" s="58"/>
      <c r="M26" s="148"/>
      <c r="N26" s="149"/>
    </row>
    <row r="27" spans="1:14" ht="15.6" customHeight="1" x14ac:dyDescent="0.4">
      <c r="A27" s="60"/>
      <c r="B27" s="60"/>
      <c r="C27" s="115"/>
      <c r="D27" s="115"/>
      <c r="E27" s="50">
        <f t="shared" si="1"/>
        <v>45401</v>
      </c>
      <c r="F27" s="51" t="str">
        <f t="shared" si="0"/>
        <v>金</v>
      </c>
      <c r="G27" s="52"/>
      <c r="H27" s="52"/>
      <c r="I27" s="52"/>
      <c r="J27" s="129"/>
      <c r="K27" s="130"/>
      <c r="L27" s="58"/>
      <c r="M27" s="131"/>
      <c r="N27" s="131"/>
    </row>
    <row r="28" spans="1:14" ht="15.6" customHeight="1" x14ac:dyDescent="0.4">
      <c r="A28" s="60"/>
      <c r="B28" s="60"/>
      <c r="C28" s="115"/>
      <c r="D28" s="114" t="s">
        <v>72</v>
      </c>
      <c r="E28" s="54">
        <f t="shared" si="1"/>
        <v>45402</v>
      </c>
      <c r="F28" s="55" t="str">
        <f t="shared" si="0"/>
        <v>土</v>
      </c>
      <c r="G28" s="56" t="s">
        <v>67</v>
      </c>
      <c r="H28" s="56" t="s">
        <v>68</v>
      </c>
      <c r="I28" s="56"/>
      <c r="J28" s="133"/>
      <c r="K28" s="134"/>
      <c r="L28" s="58"/>
      <c r="M28" s="132"/>
      <c r="N28" s="132"/>
    </row>
    <row r="29" spans="1:14" ht="15.6" customHeight="1" x14ac:dyDescent="0.4">
      <c r="A29" s="60"/>
      <c r="B29" s="60"/>
      <c r="C29" s="115"/>
      <c r="D29" s="115"/>
      <c r="E29" s="46">
        <f t="shared" si="1"/>
        <v>45403</v>
      </c>
      <c r="F29" s="42" t="str">
        <f t="shared" si="0"/>
        <v>日</v>
      </c>
      <c r="G29" s="57" t="s">
        <v>67</v>
      </c>
      <c r="H29" s="57" t="s">
        <v>68</v>
      </c>
      <c r="I29" s="57"/>
      <c r="J29" s="127"/>
      <c r="K29" s="128"/>
      <c r="L29" s="58"/>
      <c r="M29" s="119"/>
      <c r="N29" s="135"/>
    </row>
    <row r="30" spans="1:14" ht="15.6" customHeight="1" x14ac:dyDescent="0.4">
      <c r="A30" s="60"/>
      <c r="B30" s="60"/>
      <c r="C30" s="115"/>
      <c r="D30" s="115"/>
      <c r="E30" s="46">
        <f t="shared" si="1"/>
        <v>45404</v>
      </c>
      <c r="F30" s="42" t="str">
        <f t="shared" si="0"/>
        <v>月</v>
      </c>
      <c r="G30" s="47"/>
      <c r="H30" s="47"/>
      <c r="I30" s="47"/>
      <c r="J30" s="127"/>
      <c r="K30" s="128"/>
      <c r="L30" s="58"/>
      <c r="M30" s="119"/>
      <c r="N30" s="135"/>
    </row>
    <row r="31" spans="1:14" ht="15.6" customHeight="1" x14ac:dyDescent="0.4">
      <c r="A31" s="60"/>
      <c r="B31" s="60"/>
      <c r="C31" s="115"/>
      <c r="D31" s="115"/>
      <c r="E31" s="46">
        <f t="shared" si="1"/>
        <v>45405</v>
      </c>
      <c r="F31" s="42" t="str">
        <f t="shared" si="0"/>
        <v>火</v>
      </c>
      <c r="G31" s="47"/>
      <c r="H31" s="47"/>
      <c r="I31" s="47"/>
      <c r="J31" s="127"/>
      <c r="K31" s="128"/>
      <c r="L31" s="58"/>
      <c r="M31" s="122"/>
      <c r="N31" s="122"/>
    </row>
    <row r="32" spans="1:14" ht="15.6" customHeight="1" x14ac:dyDescent="0.4">
      <c r="A32" s="60"/>
      <c r="B32" s="60"/>
      <c r="C32" s="115"/>
      <c r="D32" s="115"/>
      <c r="E32" s="46">
        <f t="shared" si="1"/>
        <v>45406</v>
      </c>
      <c r="F32" s="42" t="str">
        <f t="shared" si="0"/>
        <v>水</v>
      </c>
      <c r="G32" s="47"/>
      <c r="H32" s="47"/>
      <c r="I32" s="47"/>
      <c r="J32" s="127"/>
      <c r="K32" s="128"/>
      <c r="L32" s="58"/>
      <c r="M32" s="122"/>
      <c r="N32" s="122"/>
    </row>
    <row r="33" spans="1:348" ht="15.6" customHeight="1" x14ac:dyDescent="0.4">
      <c r="A33" s="60"/>
      <c r="B33" s="60"/>
      <c r="C33" s="115"/>
      <c r="D33" s="115"/>
      <c r="E33" s="46">
        <f t="shared" si="1"/>
        <v>45407</v>
      </c>
      <c r="F33" s="42" t="str">
        <f t="shared" si="0"/>
        <v>木</v>
      </c>
      <c r="G33" s="47"/>
      <c r="H33" s="47"/>
      <c r="I33" s="47"/>
      <c r="J33" s="127"/>
      <c r="K33" s="128"/>
      <c r="L33" s="58"/>
      <c r="M33" s="122"/>
      <c r="N33" s="122"/>
    </row>
    <row r="34" spans="1:348" ht="15.6" customHeight="1" x14ac:dyDescent="0.4">
      <c r="A34" s="60"/>
      <c r="B34" s="60"/>
      <c r="C34" s="115"/>
      <c r="D34" s="115"/>
      <c r="E34" s="50">
        <f t="shared" si="1"/>
        <v>45408</v>
      </c>
      <c r="F34" s="51" t="str">
        <f t="shared" si="0"/>
        <v>金</v>
      </c>
      <c r="G34" s="52"/>
      <c r="H34" s="52"/>
      <c r="I34" s="52"/>
      <c r="J34" s="129"/>
      <c r="K34" s="130"/>
      <c r="L34" s="58"/>
      <c r="M34" s="122"/>
      <c r="N34" s="122"/>
    </row>
    <row r="35" spans="1:348" ht="15.6" customHeight="1" x14ac:dyDescent="0.4">
      <c r="A35" s="60"/>
      <c r="B35" s="60"/>
      <c r="C35" s="115"/>
      <c r="D35" s="114" t="s">
        <v>73</v>
      </c>
      <c r="E35" s="54">
        <f t="shared" si="1"/>
        <v>45409</v>
      </c>
      <c r="F35" s="55" t="str">
        <f t="shared" si="0"/>
        <v>土</v>
      </c>
      <c r="G35" s="56" t="s">
        <v>67</v>
      </c>
      <c r="H35" s="56" t="s">
        <v>68</v>
      </c>
      <c r="I35" s="56"/>
      <c r="J35" s="117"/>
      <c r="K35" s="118"/>
      <c r="L35" s="58"/>
      <c r="M35" s="119"/>
      <c r="N35" s="58"/>
    </row>
    <row r="36" spans="1:348" ht="15.6" customHeight="1" x14ac:dyDescent="0.4">
      <c r="A36" s="60"/>
      <c r="B36" s="60"/>
      <c r="C36" s="115"/>
      <c r="D36" s="115"/>
      <c r="E36" s="46">
        <f t="shared" si="1"/>
        <v>45410</v>
      </c>
      <c r="F36" s="42" t="str">
        <f t="shared" si="0"/>
        <v>日</v>
      </c>
      <c r="G36" s="57" t="s">
        <v>67</v>
      </c>
      <c r="H36" s="57" t="s">
        <v>68</v>
      </c>
      <c r="I36" s="57"/>
      <c r="J36" s="120"/>
      <c r="K36" s="121"/>
      <c r="L36" s="58"/>
      <c r="M36" s="119"/>
      <c r="N36" s="58"/>
    </row>
    <row r="37" spans="1:348" ht="15.6" customHeight="1" x14ac:dyDescent="0.4">
      <c r="A37" s="60"/>
      <c r="B37" s="60"/>
      <c r="C37" s="115"/>
      <c r="D37" s="115"/>
      <c r="E37" s="61">
        <f t="shared" si="1"/>
        <v>45411</v>
      </c>
      <c r="F37" s="62" t="str">
        <f>TEXT(E37,"aaa")</f>
        <v>月</v>
      </c>
      <c r="G37" s="63" t="s">
        <v>67</v>
      </c>
      <c r="H37" s="63" t="s">
        <v>68</v>
      </c>
      <c r="I37" s="63"/>
      <c r="J37" s="120"/>
      <c r="K37" s="121"/>
      <c r="L37" s="58"/>
      <c r="M37" s="122"/>
      <c r="N37" s="58"/>
    </row>
    <row r="38" spans="1:348" ht="15.6" customHeight="1" x14ac:dyDescent="0.4">
      <c r="A38" s="60"/>
      <c r="B38" s="60"/>
      <c r="C38" s="115"/>
      <c r="D38" s="115"/>
      <c r="E38" s="46">
        <f t="shared" si="1"/>
        <v>45412</v>
      </c>
      <c r="F38" s="42" t="str">
        <f t="shared" si="0"/>
        <v>火</v>
      </c>
      <c r="G38" s="47"/>
      <c r="H38" s="47"/>
      <c r="I38" s="47"/>
      <c r="J38" s="120"/>
      <c r="K38" s="121"/>
      <c r="L38" s="58"/>
      <c r="M38" s="122"/>
      <c r="N38" s="58"/>
    </row>
    <row r="39" spans="1:348" ht="15.6" customHeight="1" x14ac:dyDescent="0.4">
      <c r="A39" s="60"/>
      <c r="B39" s="60"/>
      <c r="C39" s="115"/>
      <c r="D39" s="115"/>
      <c r="E39" s="46">
        <f>IF(MAX(E9:E38)=0,"",MAX(E9:E38)+1)</f>
        <v>45413</v>
      </c>
      <c r="F39" s="42" t="str">
        <f t="shared" si="0"/>
        <v>水</v>
      </c>
      <c r="G39" s="47"/>
      <c r="H39" s="47"/>
      <c r="I39" s="47"/>
      <c r="J39" s="120"/>
      <c r="K39" s="121"/>
      <c r="L39" s="58"/>
      <c r="M39" s="122"/>
      <c r="N39" s="64"/>
    </row>
    <row r="40" spans="1:348" ht="15.6" customHeight="1" x14ac:dyDescent="0.4">
      <c r="A40" s="58"/>
      <c r="B40" s="58"/>
      <c r="C40" s="115"/>
      <c r="D40" s="115"/>
      <c r="E40" s="46">
        <f t="shared" si="1"/>
        <v>45414</v>
      </c>
      <c r="F40" s="42" t="str">
        <f t="shared" si="0"/>
        <v>木</v>
      </c>
      <c r="G40" s="47"/>
      <c r="H40" s="47"/>
      <c r="I40" s="47"/>
      <c r="J40" s="120"/>
      <c r="K40" s="121"/>
      <c r="L40" s="58"/>
      <c r="M40" s="122"/>
      <c r="N40" s="58"/>
    </row>
    <row r="41" spans="1:348" ht="15.6" customHeight="1" x14ac:dyDescent="0.4">
      <c r="A41" s="60"/>
      <c r="B41" s="60"/>
      <c r="C41" s="116"/>
      <c r="D41" s="116"/>
      <c r="E41" s="100">
        <f t="shared" si="1"/>
        <v>45415</v>
      </c>
      <c r="F41" s="101" t="str">
        <f t="shared" si="0"/>
        <v>金</v>
      </c>
      <c r="G41" s="102" t="s">
        <v>67</v>
      </c>
      <c r="H41" s="102" t="s">
        <v>68</v>
      </c>
      <c r="I41" s="102"/>
      <c r="J41" s="123"/>
      <c r="K41" s="124"/>
      <c r="L41" s="58"/>
      <c r="M41" s="58"/>
    </row>
    <row r="42" spans="1:348" s="72" customFormat="1" ht="15.6" customHeight="1" x14ac:dyDescent="0.4">
      <c r="A42" s="69"/>
      <c r="B42" s="69"/>
      <c r="C42" s="69"/>
      <c r="D42" s="69"/>
      <c r="E42" s="70"/>
      <c r="F42" s="70"/>
      <c r="G42" s="70"/>
      <c r="H42" s="70"/>
      <c r="I42" s="70"/>
      <c r="J42" s="71"/>
      <c r="K42" s="69"/>
      <c r="L42" s="69"/>
      <c r="M42" s="99"/>
      <c r="N42" s="99"/>
    </row>
    <row r="43" spans="1:348" s="72" customFormat="1" ht="15.6" customHeight="1" x14ac:dyDescent="0.4">
      <c r="A43" s="69"/>
      <c r="B43" s="69"/>
      <c r="C43" s="69"/>
      <c r="D43" s="69"/>
      <c r="E43" s="70"/>
      <c r="F43" s="70"/>
      <c r="G43" s="70"/>
      <c r="H43" s="70"/>
      <c r="I43" s="70"/>
      <c r="J43" s="71"/>
      <c r="K43" s="69"/>
      <c r="L43" s="69"/>
      <c r="M43" s="99"/>
      <c r="N43" s="99"/>
    </row>
    <row r="44" spans="1:348" s="72" customFormat="1" ht="15.6" customHeight="1" x14ac:dyDescent="0.4">
      <c r="A44" s="69"/>
      <c r="B44" s="69"/>
      <c r="C44" s="69"/>
      <c r="D44" s="69"/>
      <c r="E44" s="70"/>
      <c r="F44" s="70"/>
      <c r="G44" s="70"/>
      <c r="H44" s="70"/>
      <c r="I44" s="70"/>
      <c r="J44" s="71"/>
      <c r="K44" s="69"/>
      <c r="L44" s="69"/>
      <c r="M44" s="125" t="s">
        <v>79</v>
      </c>
      <c r="N44" s="126"/>
    </row>
    <row r="45" spans="1:348" x14ac:dyDescent="0.4">
      <c r="A45" s="73"/>
      <c r="B45" s="73"/>
      <c r="C45" s="73"/>
      <c r="D45" s="73"/>
      <c r="E45" s="74"/>
      <c r="F45" s="75"/>
      <c r="G45" s="74"/>
      <c r="H45" s="74"/>
      <c r="I45" s="76"/>
      <c r="J45" s="71">
        <v>1</v>
      </c>
      <c r="K45" s="73"/>
      <c r="L45" s="73"/>
      <c r="M45" s="126"/>
      <c r="N45" s="126"/>
    </row>
    <row r="46" spans="1:348" s="77" customFormat="1" x14ac:dyDescent="0.4">
      <c r="E46" s="78"/>
      <c r="F46" s="79"/>
      <c r="G46" s="78"/>
      <c r="H46" s="78"/>
      <c r="I46" s="79"/>
      <c r="M46" s="103" t="s">
        <v>74</v>
      </c>
      <c r="N46" s="104">
        <f>IF(COUNTIFS(H14:H41,"○",I14:I41,"")=0,1,0)</f>
        <v>0</v>
      </c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/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 s="28"/>
      <c r="IN46" s="28"/>
      <c r="IO46" s="28"/>
      <c r="IP46" s="28"/>
      <c r="IQ46" s="28"/>
      <c r="IR46" s="28"/>
      <c r="IS46" s="28"/>
      <c r="IT46" s="28"/>
      <c r="IU46" s="28"/>
      <c r="IV46" s="28"/>
      <c r="IW46" s="28"/>
      <c r="IX46" s="28"/>
      <c r="IY46" s="28"/>
      <c r="IZ46" s="28"/>
      <c r="JA46" s="28"/>
      <c r="JB46" s="28"/>
      <c r="JC46" s="28"/>
      <c r="JD46" s="28"/>
      <c r="JE46" s="28"/>
      <c r="JF46" s="28"/>
      <c r="JG46" s="28"/>
      <c r="JH46" s="28"/>
      <c r="JI46" s="28"/>
      <c r="JJ46" s="28"/>
      <c r="JK46" s="28"/>
      <c r="JL46" s="28"/>
      <c r="JM46" s="28"/>
      <c r="JN46" s="28"/>
      <c r="JO46" s="28"/>
      <c r="JP46" s="28"/>
      <c r="JQ46" s="28"/>
      <c r="JR46" s="28"/>
      <c r="JS46" s="28"/>
      <c r="JT46" s="28"/>
      <c r="JU46" s="28"/>
      <c r="JV46" s="28"/>
      <c r="JW46" s="28"/>
      <c r="JX46" s="28"/>
      <c r="JY46" s="28"/>
      <c r="JZ46" s="28"/>
      <c r="KA46" s="28"/>
      <c r="KB46" s="28"/>
      <c r="KC46" s="28"/>
      <c r="KD46" s="28"/>
      <c r="KE46" s="28"/>
      <c r="KF46" s="28"/>
      <c r="KG46" s="28"/>
      <c r="KH46" s="28"/>
      <c r="KI46" s="28"/>
      <c r="KJ46" s="28"/>
      <c r="KK46" s="28"/>
      <c r="KL46" s="28"/>
      <c r="KM46" s="28"/>
      <c r="KN46" s="28"/>
      <c r="KO46" s="28"/>
      <c r="KP46" s="28"/>
      <c r="KQ46" s="28"/>
      <c r="KR46" s="28"/>
      <c r="KS46" s="28"/>
      <c r="KT46" s="28"/>
      <c r="KU46" s="28"/>
      <c r="KV46" s="28"/>
      <c r="KW46" s="28"/>
      <c r="KX46" s="28"/>
      <c r="KY46" s="28"/>
      <c r="KZ46" s="28"/>
      <c r="LA46" s="28"/>
      <c r="LB46" s="28"/>
      <c r="LC46" s="28"/>
      <c r="LD46" s="28"/>
      <c r="LE46" s="28"/>
      <c r="LF46" s="28"/>
      <c r="LG46" s="28"/>
      <c r="LH46" s="28"/>
      <c r="LI46" s="28"/>
      <c r="LJ46" s="28"/>
      <c r="LK46" s="28"/>
      <c r="LL46" s="28"/>
      <c r="LM46" s="28"/>
      <c r="LN46" s="28"/>
      <c r="LO46" s="28"/>
      <c r="LP46" s="28"/>
      <c r="LQ46" s="28"/>
      <c r="LR46" s="28"/>
      <c r="LS46" s="28"/>
      <c r="LT46" s="28"/>
      <c r="LU46" s="28"/>
      <c r="LV46" s="28"/>
      <c r="LW46" s="28"/>
      <c r="LX46" s="28"/>
      <c r="LY46" s="28"/>
      <c r="LZ46" s="28"/>
      <c r="MA46" s="28"/>
      <c r="MB46" s="28"/>
      <c r="MC46" s="28"/>
      <c r="MD46" s="28"/>
      <c r="ME46" s="28"/>
      <c r="MF46" s="28"/>
      <c r="MG46" s="28"/>
      <c r="MH46" s="28"/>
      <c r="MI46" s="28"/>
      <c r="MJ46" s="28"/>
    </row>
    <row r="47" spans="1:348" s="77" customFormat="1" x14ac:dyDescent="0.4">
      <c r="E47" s="78"/>
      <c r="F47" s="79"/>
      <c r="G47" s="78"/>
      <c r="H47" s="78"/>
      <c r="I47" s="79"/>
      <c r="M47" s="40"/>
      <c r="N47" s="40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  <c r="HP47" s="28"/>
      <c r="HQ47" s="28"/>
      <c r="HR47" s="28"/>
      <c r="HS47" s="28"/>
      <c r="HT47" s="28"/>
      <c r="HU47" s="28"/>
      <c r="HV47" s="28"/>
      <c r="HW47" s="28"/>
      <c r="HX47" s="28"/>
      <c r="HY47" s="28"/>
      <c r="HZ47" s="28"/>
      <c r="IA47" s="28"/>
      <c r="IB47" s="28"/>
      <c r="IC47" s="28"/>
      <c r="ID47" s="28"/>
      <c r="IE47" s="28"/>
      <c r="IF47" s="28"/>
      <c r="IG47" s="28"/>
      <c r="IH47" s="28"/>
      <c r="II47" s="28"/>
      <c r="IJ47" s="28"/>
      <c r="IK47" s="28"/>
      <c r="IL47" s="28"/>
      <c r="IM47" s="28"/>
      <c r="IN47" s="28"/>
      <c r="IO47" s="28"/>
      <c r="IP47" s="28"/>
      <c r="IQ47" s="28"/>
      <c r="IR47" s="28"/>
      <c r="IS47" s="28"/>
      <c r="IT47" s="28"/>
      <c r="IU47" s="28"/>
      <c r="IV47" s="28"/>
      <c r="IW47" s="28"/>
      <c r="IX47" s="28"/>
      <c r="IY47" s="28"/>
      <c r="IZ47" s="28"/>
      <c r="JA47" s="28"/>
      <c r="JB47" s="28"/>
      <c r="JC47" s="28"/>
      <c r="JD47" s="28"/>
      <c r="JE47" s="28"/>
      <c r="JF47" s="28"/>
      <c r="JG47" s="28"/>
      <c r="JH47" s="28"/>
      <c r="JI47" s="28"/>
      <c r="JJ47" s="28"/>
      <c r="JK47" s="28"/>
      <c r="JL47" s="28"/>
      <c r="JM47" s="28"/>
      <c r="JN47" s="28"/>
      <c r="JO47" s="28"/>
      <c r="JP47" s="28"/>
      <c r="JQ47" s="28"/>
      <c r="JR47" s="28"/>
      <c r="JS47" s="28"/>
      <c r="JT47" s="28"/>
      <c r="JU47" s="28"/>
      <c r="JV47" s="28"/>
      <c r="JW47" s="28"/>
      <c r="JX47" s="28"/>
      <c r="JY47" s="28"/>
      <c r="JZ47" s="28"/>
      <c r="KA47" s="28"/>
      <c r="KB47" s="28"/>
      <c r="KC47" s="28"/>
      <c r="KD47" s="28"/>
      <c r="KE47" s="28"/>
      <c r="KF47" s="28"/>
      <c r="KG47" s="28"/>
      <c r="KH47" s="28"/>
      <c r="KI47" s="28"/>
      <c r="KJ47" s="28"/>
      <c r="KK47" s="28"/>
      <c r="KL47" s="28"/>
      <c r="KM47" s="28"/>
      <c r="KN47" s="28"/>
      <c r="KO47" s="28"/>
      <c r="KP47" s="28"/>
      <c r="KQ47" s="28"/>
      <c r="KR47" s="28"/>
      <c r="KS47" s="28"/>
      <c r="KT47" s="28"/>
      <c r="KU47" s="28"/>
      <c r="KV47" s="28"/>
      <c r="KW47" s="28"/>
      <c r="KX47" s="28"/>
      <c r="KY47" s="28"/>
      <c r="KZ47" s="28"/>
      <c r="LA47" s="28"/>
      <c r="LB47" s="28"/>
      <c r="LC47" s="28"/>
      <c r="LD47" s="28"/>
      <c r="LE47" s="28"/>
      <c r="LF47" s="28"/>
      <c r="LG47" s="28"/>
      <c r="LH47" s="28"/>
      <c r="LI47" s="28"/>
      <c r="LJ47" s="28"/>
      <c r="LK47" s="28"/>
      <c r="LL47" s="28"/>
      <c r="LM47" s="28"/>
      <c r="LN47" s="28"/>
      <c r="LO47" s="28"/>
      <c r="LP47" s="28"/>
      <c r="LQ47" s="28"/>
      <c r="LR47" s="28"/>
      <c r="LS47" s="28"/>
      <c r="LT47" s="28"/>
      <c r="LU47" s="28"/>
      <c r="LV47" s="28"/>
      <c r="LW47" s="28"/>
      <c r="LX47" s="28"/>
      <c r="LY47" s="28"/>
      <c r="LZ47" s="28"/>
      <c r="MA47" s="28"/>
      <c r="MB47" s="28"/>
      <c r="MC47" s="28"/>
      <c r="MD47" s="28"/>
      <c r="ME47" s="28"/>
      <c r="MF47" s="28"/>
      <c r="MG47" s="28"/>
      <c r="MH47" s="28"/>
      <c r="MI47" s="28"/>
      <c r="MJ47" s="28"/>
    </row>
  </sheetData>
  <sheetProtection selectLockedCells="1"/>
  <mergeCells count="74">
    <mergeCell ref="C7:D8"/>
    <mergeCell ref="E7:E8"/>
    <mergeCell ref="F7:F8"/>
    <mergeCell ref="G7:G8"/>
    <mergeCell ref="H7:H8"/>
    <mergeCell ref="F1:M1"/>
    <mergeCell ref="A2:F5"/>
    <mergeCell ref="G2:N5"/>
    <mergeCell ref="F6:G6"/>
    <mergeCell ref="J6:K6"/>
    <mergeCell ref="C9:D13"/>
    <mergeCell ref="J9:K9"/>
    <mergeCell ref="M9:M10"/>
    <mergeCell ref="N9:N10"/>
    <mergeCell ref="J10:K10"/>
    <mergeCell ref="J11:K11"/>
    <mergeCell ref="M11:M12"/>
    <mergeCell ref="J15:K15"/>
    <mergeCell ref="J16:K16"/>
    <mergeCell ref="I7:I8"/>
    <mergeCell ref="J7:K8"/>
    <mergeCell ref="M7:N8"/>
    <mergeCell ref="N11:N12"/>
    <mergeCell ref="J12:K12"/>
    <mergeCell ref="J13:K13"/>
    <mergeCell ref="M13:M14"/>
    <mergeCell ref="N13:N14"/>
    <mergeCell ref="J14:K14"/>
    <mergeCell ref="M23:M24"/>
    <mergeCell ref="N23:N24"/>
    <mergeCell ref="J24:K24"/>
    <mergeCell ref="J25:K25"/>
    <mergeCell ref="J17:K17"/>
    <mergeCell ref="M17:N18"/>
    <mergeCell ref="J18:K18"/>
    <mergeCell ref="J19:K19"/>
    <mergeCell ref="M19:M20"/>
    <mergeCell ref="N19:N20"/>
    <mergeCell ref="J20:K20"/>
    <mergeCell ref="M25:N26"/>
    <mergeCell ref="J26:K26"/>
    <mergeCell ref="C14:C41"/>
    <mergeCell ref="D14:D20"/>
    <mergeCell ref="J27:K27"/>
    <mergeCell ref="M27:N28"/>
    <mergeCell ref="D28:D34"/>
    <mergeCell ref="J28:K28"/>
    <mergeCell ref="J29:K29"/>
    <mergeCell ref="M29:M30"/>
    <mergeCell ref="N29:N30"/>
    <mergeCell ref="J30:K30"/>
    <mergeCell ref="D21:D27"/>
    <mergeCell ref="J21:K21"/>
    <mergeCell ref="M21:M22"/>
    <mergeCell ref="N21:N22"/>
    <mergeCell ref="J22:K22"/>
    <mergeCell ref="J23:K23"/>
    <mergeCell ref="M44:N45"/>
    <mergeCell ref="N31:N34"/>
    <mergeCell ref="J32:K32"/>
    <mergeCell ref="J33:K33"/>
    <mergeCell ref="J34:K34"/>
    <mergeCell ref="J31:K31"/>
    <mergeCell ref="M31:M34"/>
    <mergeCell ref="D35:D41"/>
    <mergeCell ref="J35:K35"/>
    <mergeCell ref="M35:M36"/>
    <mergeCell ref="J36:K36"/>
    <mergeCell ref="J37:K37"/>
    <mergeCell ref="M37:M40"/>
    <mergeCell ref="J38:K38"/>
    <mergeCell ref="J39:K39"/>
    <mergeCell ref="J40:K40"/>
    <mergeCell ref="J41:K41"/>
  </mergeCells>
  <phoneticPr fontId="2"/>
  <conditionalFormatting sqref="I9:I41">
    <cfRule type="expression" dxfId="3" priority="1">
      <formula>#REF!="○"</formula>
    </cfRule>
  </conditionalFormatting>
  <conditionalFormatting sqref="E9:I41">
    <cfRule type="expression" dxfId="2" priority="2">
      <formula>OR($F9="土",$F9="日")</formula>
    </cfRule>
  </conditionalFormatting>
  <dataValidations count="1">
    <dataValidation type="custom" allowBlank="1" showInputMessage="1" showErrorMessage="1" error="正月、夏休み、一時工事中止期間等は現場閉所の対象外です。現場閉所日として入力しないでください。" sqref="I9:I13">
      <formula1>#REF!&lt;&gt;"○"</formula1>
    </dataValidation>
  </dataValidations>
  <pageMargins left="0.7" right="0.7" top="0.75" bottom="0.16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J49"/>
  <sheetViews>
    <sheetView view="pageBreakPreview" zoomScale="130" zoomScaleNormal="70" zoomScaleSheetLayoutView="130" workbookViewId="0">
      <selection activeCell="R43" sqref="R43"/>
    </sheetView>
  </sheetViews>
  <sheetFormatPr defaultRowHeight="18.75" x14ac:dyDescent="0.4"/>
  <cols>
    <col min="1" max="2" width="1.625" style="77" customWidth="1"/>
    <col min="3" max="3" width="5.5" style="77" bestFit="1" customWidth="1"/>
    <col min="4" max="4" width="5.5" style="77" customWidth="1"/>
    <col min="5" max="5" width="8.625" style="78" customWidth="1"/>
    <col min="6" max="6" width="5.375" style="79" customWidth="1"/>
    <col min="7" max="7" width="8.625" style="78" customWidth="1"/>
    <col min="8" max="8" width="8.625" style="78" hidden="1" customWidth="1"/>
    <col min="9" max="9" width="8.625" style="79" customWidth="1"/>
    <col min="10" max="10" width="19.625" style="77" customWidth="1"/>
    <col min="11" max="11" width="6.625" style="77" customWidth="1"/>
    <col min="12" max="12" width="1.625" style="77" customWidth="1"/>
    <col min="13" max="14" width="12.625" style="40" customWidth="1"/>
    <col min="15" max="16384" width="9" style="28"/>
  </cols>
  <sheetData>
    <row r="1" spans="1:14" s="27" customFormat="1" ht="30" customHeight="1" x14ac:dyDescent="0.35">
      <c r="A1" s="25"/>
      <c r="B1" s="25"/>
      <c r="C1" s="25"/>
      <c r="D1" s="25"/>
      <c r="E1" s="25"/>
      <c r="F1" s="163" t="s">
        <v>47</v>
      </c>
      <c r="G1" s="163"/>
      <c r="H1" s="163"/>
      <c r="I1" s="163"/>
      <c r="J1" s="163"/>
      <c r="K1" s="163"/>
      <c r="L1" s="163"/>
      <c r="M1" s="163"/>
      <c r="N1" s="26" t="s">
        <v>75</v>
      </c>
    </row>
    <row r="2" spans="1:14" ht="15" customHeight="1" x14ac:dyDescent="0.4">
      <c r="A2" s="164" t="s">
        <v>10</v>
      </c>
      <c r="B2" s="164"/>
      <c r="C2" s="164"/>
      <c r="D2" s="164"/>
      <c r="E2" s="164"/>
      <c r="F2" s="164"/>
      <c r="G2" s="165" t="s">
        <v>49</v>
      </c>
      <c r="H2" s="165"/>
      <c r="I2" s="165"/>
      <c r="J2" s="165"/>
      <c r="K2" s="165"/>
      <c r="L2" s="165"/>
      <c r="M2" s="165"/>
      <c r="N2" s="165"/>
    </row>
    <row r="3" spans="1:14" ht="15" customHeight="1" x14ac:dyDescent="0.4">
      <c r="A3" s="164"/>
      <c r="B3" s="164"/>
      <c r="C3" s="164"/>
      <c r="D3" s="164"/>
      <c r="E3" s="164"/>
      <c r="F3" s="164"/>
      <c r="G3" s="165"/>
      <c r="H3" s="165"/>
      <c r="I3" s="165"/>
      <c r="J3" s="165"/>
      <c r="K3" s="165"/>
      <c r="L3" s="165"/>
      <c r="M3" s="165"/>
      <c r="N3" s="165"/>
    </row>
    <row r="4" spans="1:14" ht="15" customHeight="1" x14ac:dyDescent="0.4">
      <c r="A4" s="164"/>
      <c r="B4" s="164"/>
      <c r="C4" s="164"/>
      <c r="D4" s="164"/>
      <c r="E4" s="164"/>
      <c r="F4" s="164"/>
      <c r="G4" s="165"/>
      <c r="H4" s="165"/>
      <c r="I4" s="165"/>
      <c r="J4" s="165"/>
      <c r="K4" s="165"/>
      <c r="L4" s="165"/>
      <c r="M4" s="165"/>
      <c r="N4" s="165"/>
    </row>
    <row r="5" spans="1:14" ht="15" customHeight="1" x14ac:dyDescent="0.4">
      <c r="A5" s="164"/>
      <c r="B5" s="164"/>
      <c r="C5" s="164"/>
      <c r="D5" s="164"/>
      <c r="E5" s="164"/>
      <c r="F5" s="164"/>
      <c r="G5" s="165"/>
      <c r="H5" s="165"/>
      <c r="I5" s="165"/>
      <c r="J5" s="165"/>
      <c r="K5" s="165"/>
      <c r="L5" s="165"/>
      <c r="M5" s="165"/>
      <c r="N5" s="165"/>
    </row>
    <row r="6" spans="1:14" ht="17.100000000000001" customHeight="1" x14ac:dyDescent="0.4">
      <c r="A6" s="29"/>
      <c r="B6" s="29"/>
      <c r="C6" s="30" t="s">
        <v>50</v>
      </c>
      <c r="D6" s="31"/>
      <c r="E6" s="32"/>
      <c r="F6" s="166"/>
      <c r="G6" s="166"/>
      <c r="H6" s="33"/>
      <c r="I6" s="34"/>
      <c r="J6" s="167" t="s">
        <v>76</v>
      </c>
      <c r="K6" s="168"/>
      <c r="L6" s="35"/>
      <c r="M6" s="35"/>
      <c r="N6" s="35"/>
    </row>
    <row r="7" spans="1:14" ht="21.95" customHeight="1" x14ac:dyDescent="0.4">
      <c r="A7" s="36"/>
      <c r="B7" s="36"/>
      <c r="C7" s="169" t="s">
        <v>52</v>
      </c>
      <c r="D7" s="170"/>
      <c r="E7" s="173" t="s">
        <v>53</v>
      </c>
      <c r="F7" s="174" t="s">
        <v>54</v>
      </c>
      <c r="G7" s="150" t="s">
        <v>55</v>
      </c>
      <c r="H7" s="150" t="s">
        <v>56</v>
      </c>
      <c r="I7" s="150" t="s">
        <v>57</v>
      </c>
      <c r="J7" s="152" t="s">
        <v>58</v>
      </c>
      <c r="K7" s="153"/>
      <c r="L7" s="37"/>
      <c r="M7" s="155" t="s">
        <v>59</v>
      </c>
      <c r="N7" s="153"/>
    </row>
    <row r="8" spans="1:14" ht="21.95" customHeight="1" x14ac:dyDescent="0.4">
      <c r="A8" s="38"/>
      <c r="B8" s="38"/>
      <c r="C8" s="171"/>
      <c r="D8" s="172"/>
      <c r="E8" s="173"/>
      <c r="F8" s="174"/>
      <c r="G8" s="175"/>
      <c r="H8" s="175"/>
      <c r="I8" s="151"/>
      <c r="J8" s="154"/>
      <c r="K8" s="149"/>
      <c r="L8" s="39"/>
      <c r="M8" s="148"/>
      <c r="N8" s="149"/>
    </row>
    <row r="9" spans="1:14" ht="15.6" customHeight="1" x14ac:dyDescent="0.4">
      <c r="A9" s="40"/>
      <c r="B9" s="40"/>
      <c r="C9" s="80"/>
      <c r="D9" s="81"/>
      <c r="E9" s="82">
        <v>45383</v>
      </c>
      <c r="F9" s="83" t="str">
        <f>TEXT(E9,"aaa")</f>
        <v>月</v>
      </c>
      <c r="G9" s="84"/>
      <c r="H9" s="84"/>
      <c r="I9" s="85"/>
      <c r="J9" s="184"/>
      <c r="K9" s="185"/>
      <c r="L9" s="45"/>
      <c r="M9" s="160" t="s">
        <v>62</v>
      </c>
      <c r="N9" s="161">
        <v>1</v>
      </c>
    </row>
    <row r="10" spans="1:14" ht="15.6" customHeight="1" x14ac:dyDescent="0.4">
      <c r="A10" s="40"/>
      <c r="B10" s="40"/>
      <c r="C10" s="181" t="s">
        <v>60</v>
      </c>
      <c r="D10" s="157"/>
      <c r="E10" s="86">
        <f>IF(E9="","",IF(MONTH(E9)=MONTH(E9+1),E9+1,""))</f>
        <v>45384</v>
      </c>
      <c r="F10" s="55" t="str">
        <f t="shared" ref="F10:F43" si="0">TEXT(E10,"aaa")</f>
        <v>火</v>
      </c>
      <c r="G10" s="43"/>
      <c r="H10" s="43"/>
      <c r="I10" s="44"/>
      <c r="J10" s="133" t="s">
        <v>77</v>
      </c>
      <c r="K10" s="134"/>
      <c r="L10" s="45"/>
      <c r="M10" s="137"/>
      <c r="N10" s="162"/>
    </row>
    <row r="11" spans="1:14" ht="15.6" customHeight="1" x14ac:dyDescent="0.4">
      <c r="A11" s="40"/>
      <c r="B11" s="40"/>
      <c r="C11" s="158"/>
      <c r="D11" s="159"/>
      <c r="E11" s="87">
        <f t="shared" ref="E11:E43" si="1">IF(E10="","",IF(MONTH(E10)=MONTH(E10+1),E10+1,""))</f>
        <v>45385</v>
      </c>
      <c r="F11" s="88" t="str">
        <f t="shared" si="0"/>
        <v>水</v>
      </c>
      <c r="G11" s="47"/>
      <c r="H11" s="47"/>
      <c r="I11" s="48"/>
      <c r="J11" s="127"/>
      <c r="K11" s="128"/>
      <c r="L11" s="45"/>
      <c r="M11" s="136" t="s">
        <v>63</v>
      </c>
      <c r="N11" s="138">
        <f>COUNTIF(G16:G43,"○")</f>
        <v>10</v>
      </c>
    </row>
    <row r="12" spans="1:14" ht="15.6" customHeight="1" x14ac:dyDescent="0.4">
      <c r="A12" s="49"/>
      <c r="B12" s="49"/>
      <c r="C12" s="158"/>
      <c r="D12" s="159"/>
      <c r="E12" s="87">
        <f t="shared" si="1"/>
        <v>45386</v>
      </c>
      <c r="F12" s="88" t="str">
        <f t="shared" si="0"/>
        <v>木</v>
      </c>
      <c r="G12" s="47"/>
      <c r="H12" s="47"/>
      <c r="I12" s="48"/>
      <c r="J12" s="127"/>
      <c r="K12" s="128"/>
      <c r="L12" s="45"/>
      <c r="M12" s="137"/>
      <c r="N12" s="139"/>
    </row>
    <row r="13" spans="1:14" ht="15.6" customHeight="1" x14ac:dyDescent="0.4">
      <c r="A13" s="49"/>
      <c r="B13" s="49"/>
      <c r="C13" s="158"/>
      <c r="D13" s="159"/>
      <c r="E13" s="87">
        <f t="shared" si="1"/>
        <v>45387</v>
      </c>
      <c r="F13" s="88" t="str">
        <f t="shared" si="0"/>
        <v>金</v>
      </c>
      <c r="G13" s="47"/>
      <c r="H13" s="47"/>
      <c r="I13" s="48"/>
      <c r="J13" s="127"/>
      <c r="K13" s="128"/>
      <c r="L13" s="45"/>
      <c r="M13" s="140" t="s">
        <v>64</v>
      </c>
      <c r="N13" s="138">
        <f>COUNTIF(I16:I41,"○")</f>
        <v>0</v>
      </c>
    </row>
    <row r="14" spans="1:14" ht="15.6" customHeight="1" x14ac:dyDescent="0.4">
      <c r="A14" s="49"/>
      <c r="B14" s="49"/>
      <c r="C14" s="158"/>
      <c r="D14" s="159"/>
      <c r="E14" s="87">
        <f t="shared" si="1"/>
        <v>45388</v>
      </c>
      <c r="F14" s="88" t="str">
        <f t="shared" si="0"/>
        <v>土</v>
      </c>
      <c r="G14" s="57"/>
      <c r="H14" s="57"/>
      <c r="I14" s="57"/>
      <c r="J14" s="127"/>
      <c r="K14" s="128"/>
      <c r="L14" s="45"/>
      <c r="M14" s="141"/>
      <c r="N14" s="142"/>
    </row>
    <row r="15" spans="1:14" ht="15.6" customHeight="1" x14ac:dyDescent="0.4">
      <c r="A15" s="49"/>
      <c r="B15" s="49"/>
      <c r="C15" s="182"/>
      <c r="D15" s="183"/>
      <c r="E15" s="89">
        <f t="shared" si="1"/>
        <v>45389</v>
      </c>
      <c r="F15" s="90" t="str">
        <f t="shared" si="0"/>
        <v>日</v>
      </c>
      <c r="G15" s="91"/>
      <c r="H15" s="91"/>
      <c r="I15" s="91"/>
      <c r="J15" s="176"/>
      <c r="K15" s="177"/>
      <c r="L15" s="58"/>
    </row>
    <row r="16" spans="1:14" ht="15.6" customHeight="1" x14ac:dyDescent="0.4">
      <c r="A16" s="40"/>
      <c r="B16" s="40"/>
      <c r="C16" s="178" t="s">
        <v>78</v>
      </c>
      <c r="D16" s="114" t="s">
        <v>66</v>
      </c>
      <c r="E16" s="86">
        <f t="shared" si="1"/>
        <v>45390</v>
      </c>
      <c r="F16" s="55" t="str">
        <f t="shared" si="0"/>
        <v>月</v>
      </c>
      <c r="G16" s="43"/>
      <c r="H16" s="43"/>
      <c r="I16" s="43"/>
      <c r="J16" s="133"/>
      <c r="K16" s="134"/>
      <c r="L16" s="58"/>
    </row>
    <row r="17" spans="1:14" ht="15.6" customHeight="1" x14ac:dyDescent="0.4">
      <c r="A17" s="40"/>
      <c r="B17" s="40"/>
      <c r="C17" s="179"/>
      <c r="D17" s="115"/>
      <c r="E17" s="87">
        <f t="shared" si="1"/>
        <v>45391</v>
      </c>
      <c r="F17" s="88" t="str">
        <f t="shared" si="0"/>
        <v>火</v>
      </c>
      <c r="G17" s="47"/>
      <c r="H17" s="47"/>
      <c r="I17" s="47"/>
      <c r="J17" s="127"/>
      <c r="K17" s="128"/>
      <c r="L17" s="58"/>
      <c r="M17" s="143" t="s">
        <v>69</v>
      </c>
      <c r="N17" s="143"/>
    </row>
    <row r="18" spans="1:14" ht="15.6" customHeight="1" x14ac:dyDescent="0.4">
      <c r="A18" s="40"/>
      <c r="B18" s="40"/>
      <c r="C18" s="179"/>
      <c r="D18" s="115"/>
      <c r="E18" s="87">
        <f t="shared" si="1"/>
        <v>45392</v>
      </c>
      <c r="F18" s="88" t="str">
        <f t="shared" si="0"/>
        <v>水</v>
      </c>
      <c r="G18" s="47"/>
      <c r="H18" s="47"/>
      <c r="I18" s="47"/>
      <c r="J18" s="127"/>
      <c r="K18" s="128"/>
      <c r="L18" s="58"/>
      <c r="M18" s="143"/>
      <c r="N18" s="143"/>
    </row>
    <row r="19" spans="1:14" ht="15.6" customHeight="1" x14ac:dyDescent="0.4">
      <c r="A19" s="40"/>
      <c r="B19" s="40"/>
      <c r="C19" s="179"/>
      <c r="D19" s="115"/>
      <c r="E19" s="87">
        <f t="shared" si="1"/>
        <v>45393</v>
      </c>
      <c r="F19" s="88" t="str">
        <f t="shared" si="0"/>
        <v>木</v>
      </c>
      <c r="G19" s="47"/>
      <c r="H19" s="47"/>
      <c r="I19" s="47"/>
      <c r="J19" s="127"/>
      <c r="K19" s="128"/>
      <c r="L19" s="58"/>
      <c r="M19" s="140" t="s">
        <v>70</v>
      </c>
      <c r="N19" s="144">
        <v>1</v>
      </c>
    </row>
    <row r="20" spans="1:14" ht="15.6" customHeight="1" x14ac:dyDescent="0.4">
      <c r="A20" s="40"/>
      <c r="B20" s="40"/>
      <c r="C20" s="179"/>
      <c r="D20" s="115"/>
      <c r="E20" s="87">
        <f t="shared" si="1"/>
        <v>45394</v>
      </c>
      <c r="F20" s="88" t="str">
        <f t="shared" si="0"/>
        <v>金</v>
      </c>
      <c r="G20" s="47"/>
      <c r="H20" s="47"/>
      <c r="I20" s="47"/>
      <c r="J20" s="127"/>
      <c r="K20" s="128"/>
      <c r="L20" s="58"/>
      <c r="M20" s="137"/>
      <c r="N20" s="145"/>
    </row>
    <row r="21" spans="1:14" ht="15.6" customHeight="1" x14ac:dyDescent="0.4">
      <c r="A21" s="40"/>
      <c r="B21" s="40"/>
      <c r="C21" s="179"/>
      <c r="D21" s="115"/>
      <c r="E21" s="87">
        <f t="shared" si="1"/>
        <v>45395</v>
      </c>
      <c r="F21" s="88" t="str">
        <f t="shared" si="0"/>
        <v>土</v>
      </c>
      <c r="G21" s="57" t="s">
        <v>67</v>
      </c>
      <c r="H21" s="57" t="s">
        <v>68</v>
      </c>
      <c r="I21" s="57"/>
      <c r="J21" s="127"/>
      <c r="K21" s="128"/>
      <c r="L21" s="58"/>
      <c r="M21" s="136" t="s">
        <v>63</v>
      </c>
      <c r="N21" s="138">
        <f>N11</f>
        <v>10</v>
      </c>
    </row>
    <row r="22" spans="1:14" ht="15.6" customHeight="1" x14ac:dyDescent="0.4">
      <c r="A22" s="59"/>
      <c r="B22" s="59"/>
      <c r="C22" s="179"/>
      <c r="D22" s="116"/>
      <c r="E22" s="89">
        <f t="shared" si="1"/>
        <v>45396</v>
      </c>
      <c r="F22" s="90" t="str">
        <f t="shared" si="0"/>
        <v>日</v>
      </c>
      <c r="G22" s="91" t="s">
        <v>67</v>
      </c>
      <c r="H22" s="91" t="s">
        <v>68</v>
      </c>
      <c r="I22" s="91"/>
      <c r="J22" s="176"/>
      <c r="K22" s="177"/>
      <c r="L22" s="58"/>
      <c r="M22" s="137"/>
      <c r="N22" s="139"/>
    </row>
    <row r="23" spans="1:14" ht="15.6" customHeight="1" x14ac:dyDescent="0.4">
      <c r="A23" s="59"/>
      <c r="B23" s="59"/>
      <c r="C23" s="179"/>
      <c r="D23" s="114" t="s">
        <v>71</v>
      </c>
      <c r="E23" s="86">
        <f t="shared" si="1"/>
        <v>45397</v>
      </c>
      <c r="F23" s="55" t="str">
        <f t="shared" si="0"/>
        <v>月</v>
      </c>
      <c r="G23" s="43"/>
      <c r="H23" s="43"/>
      <c r="I23" s="43"/>
      <c r="J23" s="133"/>
      <c r="K23" s="134"/>
      <c r="L23" s="58"/>
      <c r="M23" s="140" t="s">
        <v>64</v>
      </c>
      <c r="N23" s="138">
        <f>N13</f>
        <v>0</v>
      </c>
    </row>
    <row r="24" spans="1:14" ht="15.6" customHeight="1" x14ac:dyDescent="0.4">
      <c r="A24" s="59"/>
      <c r="B24" s="59"/>
      <c r="C24" s="179"/>
      <c r="D24" s="115"/>
      <c r="E24" s="87">
        <f t="shared" si="1"/>
        <v>45398</v>
      </c>
      <c r="F24" s="88" t="str">
        <f t="shared" si="0"/>
        <v>火</v>
      </c>
      <c r="G24" s="47"/>
      <c r="H24" s="47"/>
      <c r="I24" s="47"/>
      <c r="J24" s="127"/>
      <c r="K24" s="128"/>
      <c r="L24" s="58"/>
      <c r="M24" s="141"/>
      <c r="N24" s="142"/>
    </row>
    <row r="25" spans="1:14" ht="15.6" customHeight="1" x14ac:dyDescent="0.4">
      <c r="A25" s="60"/>
      <c r="B25" s="60"/>
      <c r="C25" s="179"/>
      <c r="D25" s="115"/>
      <c r="E25" s="87">
        <f t="shared" si="1"/>
        <v>45399</v>
      </c>
      <c r="F25" s="88" t="str">
        <f t="shared" si="0"/>
        <v>水</v>
      </c>
      <c r="G25" s="47"/>
      <c r="H25" s="47"/>
      <c r="I25" s="47"/>
      <c r="J25" s="127"/>
      <c r="K25" s="128"/>
      <c r="L25" s="58"/>
      <c r="M25" s="146" t="str">
        <f>IF(N23/N21&lt;1,"未達成",IF(N48=1,"完全週休２日達成",IF(N23/N21&gt;=1,"4週8休達成")))</f>
        <v>未達成</v>
      </c>
      <c r="N25" s="147"/>
    </row>
    <row r="26" spans="1:14" ht="15.6" customHeight="1" x14ac:dyDescent="0.4">
      <c r="A26" s="60"/>
      <c r="B26" s="60"/>
      <c r="C26" s="179"/>
      <c r="D26" s="115"/>
      <c r="E26" s="87">
        <f t="shared" si="1"/>
        <v>45400</v>
      </c>
      <c r="F26" s="88" t="str">
        <f t="shared" si="0"/>
        <v>木</v>
      </c>
      <c r="G26" s="47"/>
      <c r="H26" s="47"/>
      <c r="I26" s="47"/>
      <c r="J26" s="127"/>
      <c r="K26" s="128"/>
      <c r="L26" s="58"/>
      <c r="M26" s="148"/>
      <c r="N26" s="149"/>
    </row>
    <row r="27" spans="1:14" ht="15.6" customHeight="1" x14ac:dyDescent="0.4">
      <c r="A27" s="60"/>
      <c r="B27" s="60"/>
      <c r="C27" s="179"/>
      <c r="D27" s="115"/>
      <c r="E27" s="87">
        <f t="shared" si="1"/>
        <v>45401</v>
      </c>
      <c r="F27" s="88" t="str">
        <f t="shared" si="0"/>
        <v>金</v>
      </c>
      <c r="G27" s="47"/>
      <c r="H27" s="47"/>
      <c r="I27" s="47"/>
      <c r="J27" s="127"/>
      <c r="K27" s="128"/>
      <c r="L27" s="58"/>
      <c r="M27" s="131"/>
      <c r="N27" s="131"/>
    </row>
    <row r="28" spans="1:14" ht="15.6" customHeight="1" x14ac:dyDescent="0.4">
      <c r="A28" s="60"/>
      <c r="B28" s="60"/>
      <c r="C28" s="179"/>
      <c r="D28" s="115"/>
      <c r="E28" s="87">
        <f t="shared" si="1"/>
        <v>45402</v>
      </c>
      <c r="F28" s="88" t="str">
        <f t="shared" si="0"/>
        <v>土</v>
      </c>
      <c r="G28" s="57" t="s">
        <v>67</v>
      </c>
      <c r="H28" s="57" t="s">
        <v>68</v>
      </c>
      <c r="I28" s="57"/>
      <c r="J28" s="127"/>
      <c r="K28" s="128"/>
      <c r="L28" s="58"/>
      <c r="M28" s="132"/>
      <c r="N28" s="132"/>
    </row>
    <row r="29" spans="1:14" ht="15.6" customHeight="1" x14ac:dyDescent="0.4">
      <c r="A29" s="60"/>
      <c r="B29" s="60"/>
      <c r="C29" s="179"/>
      <c r="D29" s="116"/>
      <c r="E29" s="89">
        <f t="shared" si="1"/>
        <v>45403</v>
      </c>
      <c r="F29" s="90" t="str">
        <f t="shared" si="0"/>
        <v>日</v>
      </c>
      <c r="G29" s="91" t="s">
        <v>67</v>
      </c>
      <c r="H29" s="91" t="s">
        <v>68</v>
      </c>
      <c r="I29" s="91"/>
      <c r="J29" s="176"/>
      <c r="K29" s="177"/>
      <c r="L29" s="58"/>
      <c r="M29" s="119"/>
      <c r="N29" s="135"/>
    </row>
    <row r="30" spans="1:14" ht="15.6" customHeight="1" x14ac:dyDescent="0.4">
      <c r="A30" s="60"/>
      <c r="B30" s="60"/>
      <c r="C30" s="179"/>
      <c r="D30" s="114" t="s">
        <v>72</v>
      </c>
      <c r="E30" s="86">
        <f t="shared" si="1"/>
        <v>45404</v>
      </c>
      <c r="F30" s="55" t="str">
        <f t="shared" si="0"/>
        <v>月</v>
      </c>
      <c r="G30" s="43"/>
      <c r="H30" s="43"/>
      <c r="I30" s="43"/>
      <c r="J30" s="133"/>
      <c r="K30" s="134"/>
      <c r="L30" s="58"/>
      <c r="M30" s="119"/>
      <c r="N30" s="135"/>
    </row>
    <row r="31" spans="1:14" ht="15.6" customHeight="1" x14ac:dyDescent="0.4">
      <c r="A31" s="60"/>
      <c r="B31" s="60"/>
      <c r="C31" s="179"/>
      <c r="D31" s="115"/>
      <c r="E31" s="87">
        <f t="shared" si="1"/>
        <v>45405</v>
      </c>
      <c r="F31" s="88" t="str">
        <f t="shared" si="0"/>
        <v>火</v>
      </c>
      <c r="G31" s="47"/>
      <c r="H31" s="47"/>
      <c r="I31" s="47"/>
      <c r="J31" s="127"/>
      <c r="K31" s="128"/>
      <c r="L31" s="58"/>
      <c r="M31" s="122"/>
      <c r="N31" s="122"/>
    </row>
    <row r="32" spans="1:14" ht="15.6" customHeight="1" x14ac:dyDescent="0.4">
      <c r="A32" s="60"/>
      <c r="B32" s="60"/>
      <c r="C32" s="179"/>
      <c r="D32" s="115"/>
      <c r="E32" s="87">
        <f t="shared" si="1"/>
        <v>45406</v>
      </c>
      <c r="F32" s="88" t="str">
        <f t="shared" si="0"/>
        <v>水</v>
      </c>
      <c r="G32" s="47"/>
      <c r="H32" s="47"/>
      <c r="I32" s="47"/>
      <c r="J32" s="127"/>
      <c r="K32" s="128"/>
      <c r="L32" s="58"/>
      <c r="M32" s="122"/>
      <c r="N32" s="122"/>
    </row>
    <row r="33" spans="1:348" ht="15.6" customHeight="1" x14ac:dyDescent="0.4">
      <c r="A33" s="60"/>
      <c r="B33" s="60"/>
      <c r="C33" s="179"/>
      <c r="D33" s="115"/>
      <c r="E33" s="87">
        <f t="shared" si="1"/>
        <v>45407</v>
      </c>
      <c r="F33" s="88" t="str">
        <f t="shared" si="0"/>
        <v>木</v>
      </c>
      <c r="G33" s="47"/>
      <c r="H33" s="47"/>
      <c r="I33" s="47"/>
      <c r="J33" s="127"/>
      <c r="K33" s="128"/>
      <c r="L33" s="58"/>
      <c r="M33" s="122"/>
      <c r="N33" s="122"/>
    </row>
    <row r="34" spans="1:348" ht="15.6" customHeight="1" x14ac:dyDescent="0.4">
      <c r="A34" s="60"/>
      <c r="B34" s="60"/>
      <c r="C34" s="179"/>
      <c r="D34" s="115"/>
      <c r="E34" s="87">
        <f t="shared" si="1"/>
        <v>45408</v>
      </c>
      <c r="F34" s="88" t="str">
        <f t="shared" si="0"/>
        <v>金</v>
      </c>
      <c r="G34" s="47"/>
      <c r="H34" s="47"/>
      <c r="I34" s="47"/>
      <c r="J34" s="127"/>
      <c r="K34" s="128"/>
      <c r="L34" s="58"/>
      <c r="M34" s="122"/>
      <c r="N34" s="122"/>
    </row>
    <row r="35" spans="1:348" ht="15.6" customHeight="1" x14ac:dyDescent="0.4">
      <c r="A35" s="60"/>
      <c r="B35" s="60"/>
      <c r="C35" s="179"/>
      <c r="D35" s="115"/>
      <c r="E35" s="87">
        <f t="shared" si="1"/>
        <v>45409</v>
      </c>
      <c r="F35" s="88" t="str">
        <f t="shared" si="0"/>
        <v>土</v>
      </c>
      <c r="G35" s="57" t="s">
        <v>67</v>
      </c>
      <c r="H35" s="57" t="s">
        <v>68</v>
      </c>
      <c r="I35" s="57"/>
      <c r="J35" s="120"/>
      <c r="K35" s="121"/>
      <c r="L35" s="58"/>
      <c r="M35" s="119"/>
      <c r="N35" s="58"/>
    </row>
    <row r="36" spans="1:348" ht="15.6" customHeight="1" x14ac:dyDescent="0.4">
      <c r="A36" s="60"/>
      <c r="B36" s="60"/>
      <c r="C36" s="179"/>
      <c r="D36" s="116"/>
      <c r="E36" s="89">
        <f t="shared" si="1"/>
        <v>45410</v>
      </c>
      <c r="F36" s="90" t="str">
        <f t="shared" si="0"/>
        <v>日</v>
      </c>
      <c r="G36" s="91" t="s">
        <v>67</v>
      </c>
      <c r="H36" s="91" t="s">
        <v>68</v>
      </c>
      <c r="I36" s="91"/>
      <c r="J36" s="123"/>
      <c r="K36" s="124"/>
      <c r="L36" s="58"/>
      <c r="M36" s="119"/>
      <c r="N36" s="58"/>
    </row>
    <row r="37" spans="1:348" ht="15.6" customHeight="1" x14ac:dyDescent="0.4">
      <c r="A37" s="60"/>
      <c r="B37" s="60"/>
      <c r="C37" s="179"/>
      <c r="D37" s="114" t="s">
        <v>73</v>
      </c>
      <c r="E37" s="92">
        <f t="shared" si="1"/>
        <v>45411</v>
      </c>
      <c r="F37" s="65" t="str">
        <f>TEXT(E37,"aaa")</f>
        <v>月</v>
      </c>
      <c r="G37" s="93" t="s">
        <v>67</v>
      </c>
      <c r="H37" s="93" t="s">
        <v>68</v>
      </c>
      <c r="I37" s="93"/>
      <c r="J37" s="117"/>
      <c r="K37" s="118"/>
      <c r="L37" s="58"/>
      <c r="M37" s="122"/>
      <c r="N37" s="58"/>
    </row>
    <row r="38" spans="1:348" ht="15.6" customHeight="1" x14ac:dyDescent="0.4">
      <c r="A38" s="60"/>
      <c r="B38" s="60"/>
      <c r="C38" s="179"/>
      <c r="D38" s="115"/>
      <c r="E38" s="87">
        <f t="shared" si="1"/>
        <v>45412</v>
      </c>
      <c r="F38" s="88" t="str">
        <f t="shared" si="0"/>
        <v>火</v>
      </c>
      <c r="G38" s="47"/>
      <c r="H38" s="47"/>
      <c r="I38" s="47"/>
      <c r="J38" s="120"/>
      <c r="K38" s="121"/>
      <c r="L38" s="58"/>
      <c r="M38" s="122"/>
      <c r="N38" s="58"/>
    </row>
    <row r="39" spans="1:348" ht="15.6" customHeight="1" x14ac:dyDescent="0.4">
      <c r="A39" s="60"/>
      <c r="B39" s="60"/>
      <c r="C39" s="179"/>
      <c r="D39" s="115"/>
      <c r="E39" s="87">
        <f>IF(MAX(E9:E38)=0,"",MAX(E9:E38)+1)</f>
        <v>45413</v>
      </c>
      <c r="F39" s="88" t="str">
        <f t="shared" si="0"/>
        <v>水</v>
      </c>
      <c r="G39" s="47"/>
      <c r="H39" s="47"/>
      <c r="I39" s="47"/>
      <c r="J39" s="120"/>
      <c r="K39" s="121"/>
      <c r="L39" s="58"/>
      <c r="M39" s="122"/>
      <c r="N39" s="64"/>
    </row>
    <row r="40" spans="1:348" ht="15.6" customHeight="1" x14ac:dyDescent="0.4">
      <c r="A40" s="58"/>
      <c r="B40" s="58"/>
      <c r="C40" s="179"/>
      <c r="D40" s="115"/>
      <c r="E40" s="87">
        <f t="shared" si="1"/>
        <v>45414</v>
      </c>
      <c r="F40" s="88" t="str">
        <f t="shared" si="0"/>
        <v>木</v>
      </c>
      <c r="G40" s="47"/>
      <c r="H40" s="47"/>
      <c r="I40" s="47"/>
      <c r="J40" s="120"/>
      <c r="K40" s="121"/>
      <c r="L40" s="58"/>
      <c r="M40" s="122"/>
      <c r="N40" s="58"/>
    </row>
    <row r="41" spans="1:348" ht="15.6" customHeight="1" x14ac:dyDescent="0.4">
      <c r="A41" s="60"/>
      <c r="B41" s="60"/>
      <c r="C41" s="179"/>
      <c r="D41" s="115"/>
      <c r="E41" s="94">
        <f t="shared" si="1"/>
        <v>45415</v>
      </c>
      <c r="F41" s="95" t="str">
        <f t="shared" si="0"/>
        <v>金</v>
      </c>
      <c r="G41" s="63" t="s">
        <v>67</v>
      </c>
      <c r="H41" s="63" t="s">
        <v>68</v>
      </c>
      <c r="I41" s="63"/>
      <c r="J41" s="120"/>
      <c r="K41" s="121"/>
      <c r="L41" s="58"/>
      <c r="M41" s="58"/>
    </row>
    <row r="42" spans="1:348" ht="15.6" customHeight="1" x14ac:dyDescent="0.4">
      <c r="A42" s="60"/>
      <c r="B42" s="60"/>
      <c r="C42" s="179"/>
      <c r="D42" s="115"/>
      <c r="E42" s="94">
        <f t="shared" si="1"/>
        <v>45416</v>
      </c>
      <c r="F42" s="95" t="str">
        <f t="shared" si="0"/>
        <v>土</v>
      </c>
      <c r="G42" s="66" t="s">
        <v>67</v>
      </c>
      <c r="H42" s="66" t="s">
        <v>68</v>
      </c>
      <c r="I42" s="67"/>
      <c r="J42" s="120"/>
      <c r="K42" s="121"/>
      <c r="L42" s="58"/>
      <c r="M42" s="58"/>
    </row>
    <row r="43" spans="1:348" ht="15.6" customHeight="1" x14ac:dyDescent="0.4">
      <c r="A43" s="60"/>
      <c r="B43" s="60"/>
      <c r="C43" s="180"/>
      <c r="D43" s="116"/>
      <c r="E43" s="96">
        <f t="shared" si="1"/>
        <v>45417</v>
      </c>
      <c r="F43" s="97" t="str">
        <f t="shared" si="0"/>
        <v>日</v>
      </c>
      <c r="G43" s="98" t="s">
        <v>67</v>
      </c>
      <c r="H43" s="98" t="s">
        <v>68</v>
      </c>
      <c r="I43" s="68"/>
      <c r="J43" s="123"/>
      <c r="K43" s="124"/>
      <c r="L43" s="58"/>
      <c r="M43" s="58"/>
    </row>
    <row r="44" spans="1:348" s="72" customFormat="1" ht="15.6" customHeight="1" x14ac:dyDescent="0.4">
      <c r="A44" s="69"/>
      <c r="B44" s="69"/>
      <c r="C44" s="69"/>
      <c r="D44" s="69"/>
      <c r="E44" s="70"/>
      <c r="F44" s="70"/>
      <c r="G44" s="70"/>
      <c r="H44" s="70"/>
      <c r="I44" s="70"/>
      <c r="J44" s="71"/>
      <c r="K44" s="69"/>
      <c r="L44" s="69"/>
      <c r="M44" s="99"/>
      <c r="N44" s="99"/>
    </row>
    <row r="45" spans="1:348" s="72" customFormat="1" ht="15.6" customHeight="1" x14ac:dyDescent="0.4">
      <c r="A45" s="69"/>
      <c r="B45" s="69"/>
      <c r="C45" s="69"/>
      <c r="D45" s="69"/>
      <c r="E45" s="70"/>
      <c r="F45" s="70"/>
      <c r="G45" s="70"/>
      <c r="H45" s="70"/>
      <c r="I45" s="70"/>
      <c r="J45" s="71"/>
      <c r="K45" s="69"/>
      <c r="L45" s="69"/>
      <c r="M45" s="99"/>
      <c r="N45" s="99"/>
    </row>
    <row r="46" spans="1:348" x14ac:dyDescent="0.4">
      <c r="A46" s="73"/>
      <c r="B46" s="73"/>
      <c r="C46" s="73"/>
      <c r="D46" s="73"/>
      <c r="E46" s="74"/>
      <c r="F46" s="75"/>
      <c r="G46" s="74"/>
      <c r="H46" s="74"/>
      <c r="I46" s="76"/>
      <c r="J46" s="71"/>
      <c r="K46" s="73"/>
      <c r="L46" s="73"/>
      <c r="M46" s="125" t="s">
        <v>80</v>
      </c>
      <c r="N46" s="126"/>
    </row>
    <row r="47" spans="1:348" x14ac:dyDescent="0.4">
      <c r="A47" s="73"/>
      <c r="B47" s="73"/>
      <c r="C47" s="73"/>
      <c r="D47" s="73"/>
      <c r="E47" s="74"/>
      <c r="F47" s="75"/>
      <c r="G47" s="74"/>
      <c r="H47" s="74"/>
      <c r="I47" s="76"/>
      <c r="J47" s="71">
        <v>1</v>
      </c>
      <c r="K47" s="73"/>
      <c r="L47" s="73"/>
      <c r="M47" s="126"/>
      <c r="N47" s="126"/>
    </row>
    <row r="48" spans="1:348" s="77" customFormat="1" x14ac:dyDescent="0.4">
      <c r="E48" s="78"/>
      <c r="F48" s="79"/>
      <c r="G48" s="78"/>
      <c r="H48" s="78"/>
      <c r="I48" s="79"/>
      <c r="M48" s="103" t="s">
        <v>74</v>
      </c>
      <c r="N48" s="104">
        <f>IF(COUNTIFS(H16:H43,"○",I16:I43,"")=0,1,0)</f>
        <v>0</v>
      </c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 s="28"/>
      <c r="IN48" s="28"/>
      <c r="IO48" s="28"/>
      <c r="IP48" s="28"/>
      <c r="IQ48" s="28"/>
      <c r="IR48" s="28"/>
      <c r="IS48" s="28"/>
      <c r="IT48" s="28"/>
      <c r="IU48" s="28"/>
      <c r="IV48" s="28"/>
      <c r="IW48" s="28"/>
      <c r="IX48" s="28"/>
      <c r="IY48" s="28"/>
      <c r="IZ48" s="28"/>
      <c r="JA48" s="28"/>
      <c r="JB48" s="28"/>
      <c r="JC48" s="28"/>
      <c r="JD48" s="28"/>
      <c r="JE48" s="28"/>
      <c r="JF48" s="28"/>
      <c r="JG48" s="28"/>
      <c r="JH48" s="28"/>
      <c r="JI48" s="28"/>
      <c r="JJ48" s="28"/>
      <c r="JK48" s="28"/>
      <c r="JL48" s="28"/>
      <c r="JM48" s="28"/>
      <c r="JN48" s="28"/>
      <c r="JO48" s="28"/>
      <c r="JP48" s="28"/>
      <c r="JQ48" s="28"/>
      <c r="JR48" s="28"/>
      <c r="JS48" s="28"/>
      <c r="JT48" s="28"/>
      <c r="JU48" s="28"/>
      <c r="JV48" s="28"/>
      <c r="JW48" s="28"/>
      <c r="JX48" s="28"/>
      <c r="JY48" s="28"/>
      <c r="JZ48" s="28"/>
      <c r="KA48" s="28"/>
      <c r="KB48" s="28"/>
      <c r="KC48" s="28"/>
      <c r="KD48" s="28"/>
      <c r="KE48" s="28"/>
      <c r="KF48" s="28"/>
      <c r="KG48" s="28"/>
      <c r="KH48" s="28"/>
      <c r="KI48" s="28"/>
      <c r="KJ48" s="28"/>
      <c r="KK48" s="28"/>
      <c r="KL48" s="28"/>
      <c r="KM48" s="28"/>
      <c r="KN48" s="28"/>
      <c r="KO48" s="28"/>
      <c r="KP48" s="28"/>
      <c r="KQ48" s="28"/>
      <c r="KR48" s="28"/>
      <c r="KS48" s="28"/>
      <c r="KT48" s="28"/>
      <c r="KU48" s="28"/>
      <c r="KV48" s="28"/>
      <c r="KW48" s="28"/>
      <c r="KX48" s="28"/>
      <c r="KY48" s="28"/>
      <c r="KZ48" s="28"/>
      <c r="LA48" s="28"/>
      <c r="LB48" s="28"/>
      <c r="LC48" s="28"/>
      <c r="LD48" s="28"/>
      <c r="LE48" s="28"/>
      <c r="LF48" s="28"/>
      <c r="LG48" s="28"/>
      <c r="LH48" s="28"/>
      <c r="LI48" s="28"/>
      <c r="LJ48" s="28"/>
      <c r="LK48" s="28"/>
      <c r="LL48" s="28"/>
      <c r="LM48" s="28"/>
      <c r="LN48" s="28"/>
      <c r="LO48" s="28"/>
      <c r="LP48" s="28"/>
      <c r="LQ48" s="28"/>
      <c r="LR48" s="28"/>
      <c r="LS48" s="28"/>
      <c r="LT48" s="28"/>
      <c r="LU48" s="28"/>
      <c r="LV48" s="28"/>
      <c r="LW48" s="28"/>
      <c r="LX48" s="28"/>
      <c r="LY48" s="28"/>
      <c r="LZ48" s="28"/>
      <c r="MA48" s="28"/>
      <c r="MB48" s="28"/>
      <c r="MC48" s="28"/>
      <c r="MD48" s="28"/>
      <c r="ME48" s="28"/>
      <c r="MF48" s="28"/>
      <c r="MG48" s="28"/>
      <c r="MH48" s="28"/>
      <c r="MI48" s="28"/>
      <c r="MJ48" s="28"/>
    </row>
    <row r="49" spans="5:348" s="77" customFormat="1" x14ac:dyDescent="0.4">
      <c r="E49" s="78"/>
      <c r="F49" s="79"/>
      <c r="G49" s="78"/>
      <c r="H49" s="78"/>
      <c r="I49" s="79"/>
      <c r="M49" s="40"/>
      <c r="N49" s="40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  <c r="IK49" s="28"/>
      <c r="IL49" s="28"/>
      <c r="IM49" s="28"/>
      <c r="IN49" s="28"/>
      <c r="IO49" s="28"/>
      <c r="IP49" s="28"/>
      <c r="IQ49" s="28"/>
      <c r="IR49" s="28"/>
      <c r="IS49" s="28"/>
      <c r="IT49" s="28"/>
      <c r="IU49" s="28"/>
      <c r="IV49" s="28"/>
      <c r="IW49" s="28"/>
      <c r="IX49" s="28"/>
      <c r="IY49" s="28"/>
      <c r="IZ49" s="28"/>
      <c r="JA49" s="28"/>
      <c r="JB49" s="28"/>
      <c r="JC49" s="28"/>
      <c r="JD49" s="28"/>
      <c r="JE49" s="28"/>
      <c r="JF49" s="28"/>
      <c r="JG49" s="28"/>
      <c r="JH49" s="28"/>
      <c r="JI49" s="28"/>
      <c r="JJ49" s="28"/>
      <c r="JK49" s="28"/>
      <c r="JL49" s="28"/>
      <c r="JM49" s="28"/>
      <c r="JN49" s="28"/>
      <c r="JO49" s="28"/>
      <c r="JP49" s="28"/>
      <c r="JQ49" s="28"/>
      <c r="JR49" s="28"/>
      <c r="JS49" s="28"/>
      <c r="JT49" s="28"/>
      <c r="JU49" s="28"/>
      <c r="JV49" s="28"/>
      <c r="JW49" s="28"/>
      <c r="JX49" s="28"/>
      <c r="JY49" s="28"/>
      <c r="JZ49" s="28"/>
      <c r="KA49" s="28"/>
      <c r="KB49" s="28"/>
      <c r="KC49" s="28"/>
      <c r="KD49" s="28"/>
      <c r="KE49" s="28"/>
      <c r="KF49" s="28"/>
      <c r="KG49" s="28"/>
      <c r="KH49" s="28"/>
      <c r="KI49" s="28"/>
      <c r="KJ49" s="28"/>
      <c r="KK49" s="28"/>
      <c r="KL49" s="28"/>
      <c r="KM49" s="28"/>
      <c r="KN49" s="28"/>
      <c r="KO49" s="28"/>
      <c r="KP49" s="28"/>
      <c r="KQ49" s="28"/>
      <c r="KR49" s="28"/>
      <c r="KS49" s="28"/>
      <c r="KT49" s="28"/>
      <c r="KU49" s="28"/>
      <c r="KV49" s="28"/>
      <c r="KW49" s="28"/>
      <c r="KX49" s="28"/>
      <c r="KY49" s="28"/>
      <c r="KZ49" s="28"/>
      <c r="LA49" s="28"/>
      <c r="LB49" s="28"/>
      <c r="LC49" s="28"/>
      <c r="LD49" s="28"/>
      <c r="LE49" s="28"/>
      <c r="LF49" s="28"/>
      <c r="LG49" s="28"/>
      <c r="LH49" s="28"/>
      <c r="LI49" s="28"/>
      <c r="LJ49" s="28"/>
      <c r="LK49" s="28"/>
      <c r="LL49" s="28"/>
      <c r="LM49" s="28"/>
      <c r="LN49" s="28"/>
      <c r="LO49" s="28"/>
      <c r="LP49" s="28"/>
      <c r="LQ49" s="28"/>
      <c r="LR49" s="28"/>
      <c r="LS49" s="28"/>
      <c r="LT49" s="28"/>
      <c r="LU49" s="28"/>
      <c r="LV49" s="28"/>
      <c r="LW49" s="28"/>
      <c r="LX49" s="28"/>
      <c r="LY49" s="28"/>
      <c r="LZ49" s="28"/>
      <c r="MA49" s="28"/>
      <c r="MB49" s="28"/>
      <c r="MC49" s="28"/>
      <c r="MD49" s="28"/>
      <c r="ME49" s="28"/>
      <c r="MF49" s="28"/>
      <c r="MG49" s="28"/>
      <c r="MH49" s="28"/>
      <c r="MI49" s="28"/>
      <c r="MJ49" s="28"/>
    </row>
  </sheetData>
  <sheetProtection selectLockedCells="1"/>
  <mergeCells count="76">
    <mergeCell ref="C7:D8"/>
    <mergeCell ref="E7:E8"/>
    <mergeCell ref="F7:F8"/>
    <mergeCell ref="G7:G8"/>
    <mergeCell ref="H7:H8"/>
    <mergeCell ref="F1:M1"/>
    <mergeCell ref="A2:F5"/>
    <mergeCell ref="G2:N5"/>
    <mergeCell ref="F6:G6"/>
    <mergeCell ref="J6:K6"/>
    <mergeCell ref="I7:I8"/>
    <mergeCell ref="J7:K8"/>
    <mergeCell ref="M7:N8"/>
    <mergeCell ref="J9:K9"/>
    <mergeCell ref="M9:M10"/>
    <mergeCell ref="N9:N10"/>
    <mergeCell ref="M11:M12"/>
    <mergeCell ref="N11:N12"/>
    <mergeCell ref="J12:K12"/>
    <mergeCell ref="J13:K13"/>
    <mergeCell ref="M13:M14"/>
    <mergeCell ref="N13:N14"/>
    <mergeCell ref="J14:K14"/>
    <mergeCell ref="M17:N18"/>
    <mergeCell ref="J18:K18"/>
    <mergeCell ref="J19:K19"/>
    <mergeCell ref="M19:M20"/>
    <mergeCell ref="N19:N20"/>
    <mergeCell ref="J15:K15"/>
    <mergeCell ref="C16:C43"/>
    <mergeCell ref="D16:D22"/>
    <mergeCell ref="J16:K16"/>
    <mergeCell ref="J17:K17"/>
    <mergeCell ref="C10:D15"/>
    <mergeCell ref="J10:K10"/>
    <mergeCell ref="J11:K11"/>
    <mergeCell ref="J20:K20"/>
    <mergeCell ref="J21:K21"/>
    <mergeCell ref="J27:K27"/>
    <mergeCell ref="D30:D36"/>
    <mergeCell ref="J31:K31"/>
    <mergeCell ref="J35:K35"/>
    <mergeCell ref="M21:M22"/>
    <mergeCell ref="N21:N22"/>
    <mergeCell ref="J22:K22"/>
    <mergeCell ref="J25:K25"/>
    <mergeCell ref="M25:N26"/>
    <mergeCell ref="J26:K26"/>
    <mergeCell ref="M31:M34"/>
    <mergeCell ref="N31:N34"/>
    <mergeCell ref="J32:K32"/>
    <mergeCell ref="J33:K33"/>
    <mergeCell ref="D23:D29"/>
    <mergeCell ref="J23:K23"/>
    <mergeCell ref="M23:M24"/>
    <mergeCell ref="N23:N24"/>
    <mergeCell ref="J24:K24"/>
    <mergeCell ref="J34:K34"/>
    <mergeCell ref="M27:N28"/>
    <mergeCell ref="J28:K28"/>
    <mergeCell ref="J29:K29"/>
    <mergeCell ref="M29:M30"/>
    <mergeCell ref="N29:N30"/>
    <mergeCell ref="J30:K30"/>
    <mergeCell ref="D37:D43"/>
    <mergeCell ref="J37:K37"/>
    <mergeCell ref="M37:M40"/>
    <mergeCell ref="J38:K38"/>
    <mergeCell ref="J39:K39"/>
    <mergeCell ref="J40:K40"/>
    <mergeCell ref="J41:K41"/>
    <mergeCell ref="J42:K42"/>
    <mergeCell ref="J43:K43"/>
    <mergeCell ref="M46:N47"/>
    <mergeCell ref="M35:M36"/>
    <mergeCell ref="J36:K36"/>
  </mergeCells>
  <phoneticPr fontId="2"/>
  <conditionalFormatting sqref="I9:I43">
    <cfRule type="expression" dxfId="1" priority="1">
      <formula>#REF!="○"</formula>
    </cfRule>
  </conditionalFormatting>
  <conditionalFormatting sqref="E9:I43">
    <cfRule type="expression" dxfId="0" priority="2">
      <formula>OR($F9="土",$F9="日")</formula>
    </cfRule>
  </conditionalFormatting>
  <dataValidations count="1">
    <dataValidation type="custom" allowBlank="1" showInputMessage="1" showErrorMessage="1" error="正月、夏休み、一時工事中止期間等は現場閉所の対象外です。現場閉所日として入力しないでください。" sqref="I9:I13 I42:I43">
      <formula1>#REF!&lt;&gt;"○"</formula1>
    </dataValidation>
  </dataValidations>
  <pageMargins left="0.7" right="0.7" top="0.75" bottom="0.16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8"/>
  <sheetViews>
    <sheetView tabSelected="1" view="pageBreakPreview" zoomScale="85" zoomScaleNormal="100" zoomScaleSheetLayoutView="85" workbookViewId="0">
      <selection activeCell="N17" sqref="N17"/>
    </sheetView>
  </sheetViews>
  <sheetFormatPr defaultRowHeight="14.25" x14ac:dyDescent="0.15"/>
  <cols>
    <col min="1" max="1" width="11.625" style="17" customWidth="1"/>
    <col min="2" max="2" width="14.625" style="17" customWidth="1"/>
    <col min="3" max="3" width="5" style="17" customWidth="1"/>
    <col min="4" max="4" width="14.625" style="17" customWidth="1"/>
    <col min="5" max="6" width="5.625" style="17" customWidth="1"/>
    <col min="7" max="7" width="8.625" style="17" customWidth="1"/>
    <col min="8" max="8" width="9.375" style="17" customWidth="1"/>
    <col min="9" max="9" width="3.25" style="17" customWidth="1"/>
    <col min="10" max="10" width="1.625" style="17" customWidth="1"/>
  </cols>
  <sheetData>
    <row r="1" spans="1:13" ht="17.25" x14ac:dyDescent="0.15">
      <c r="A1" s="187"/>
      <c r="B1" s="187"/>
      <c r="C1" s="187"/>
      <c r="D1" s="187"/>
      <c r="E1" s="187"/>
      <c r="F1" s="187"/>
      <c r="G1" s="188"/>
      <c r="H1" s="189" t="s">
        <v>0</v>
      </c>
      <c r="I1" s="189"/>
      <c r="J1" s="1"/>
    </row>
    <row r="2" spans="1:13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8.75" x14ac:dyDescent="0.15">
      <c r="A3" s="3"/>
      <c r="B3" s="3"/>
      <c r="C3" s="3"/>
      <c r="D3" s="3"/>
      <c r="E3" s="3"/>
      <c r="F3" s="190" t="s">
        <v>1</v>
      </c>
      <c r="G3" s="190"/>
      <c r="H3" s="190"/>
      <c r="I3" s="4"/>
      <c r="J3" s="4"/>
      <c r="M3" s="24" t="s">
        <v>21</v>
      </c>
    </row>
    <row r="4" spans="1:13" ht="18.75" x14ac:dyDescent="0.15">
      <c r="A4" s="3" t="s">
        <v>30</v>
      </c>
      <c r="B4" s="3"/>
      <c r="C4" s="3"/>
      <c r="D4" s="3"/>
      <c r="E4" s="3"/>
      <c r="F4" s="5"/>
      <c r="G4" s="5"/>
      <c r="H4" s="5"/>
      <c r="I4" s="6"/>
      <c r="J4" s="4"/>
      <c r="M4" s="24" t="s">
        <v>25</v>
      </c>
    </row>
    <row r="5" spans="1:13" ht="18.75" x14ac:dyDescent="0.15">
      <c r="A5" s="191" t="s">
        <v>25</v>
      </c>
      <c r="B5" s="191"/>
      <c r="C5" s="191"/>
      <c r="D5" s="191"/>
      <c r="E5" s="191"/>
      <c r="F5" s="191"/>
      <c r="G5" s="191"/>
      <c r="H5" s="3"/>
      <c r="I5" s="2"/>
      <c r="J5" s="2"/>
      <c r="M5" s="24" t="s">
        <v>26</v>
      </c>
    </row>
    <row r="6" spans="1:13" ht="18.75" x14ac:dyDescent="0.15">
      <c r="A6" s="7"/>
      <c r="B6" s="7"/>
      <c r="C6" s="7"/>
      <c r="D6" s="7"/>
      <c r="E6" s="7"/>
      <c r="F6" s="7"/>
      <c r="G6" s="7"/>
      <c r="H6" s="3"/>
      <c r="I6" s="2"/>
      <c r="J6" s="2"/>
      <c r="M6" s="24" t="s">
        <v>27</v>
      </c>
    </row>
    <row r="7" spans="1:13" ht="18.75" x14ac:dyDescent="0.2">
      <c r="A7" s="192"/>
      <c r="B7" s="192"/>
      <c r="C7" s="192"/>
      <c r="D7" s="192"/>
      <c r="E7" s="192"/>
      <c r="F7" s="192"/>
      <c r="G7" s="192"/>
      <c r="H7" s="192"/>
      <c r="I7" s="192"/>
      <c r="J7" s="8"/>
      <c r="M7" s="24" t="s">
        <v>28</v>
      </c>
    </row>
    <row r="8" spans="1:13" ht="18.75" x14ac:dyDescent="0.15">
      <c r="A8" s="186" t="s">
        <v>2</v>
      </c>
      <c r="B8" s="186"/>
      <c r="C8" s="186"/>
      <c r="D8" s="186"/>
      <c r="E8" s="186"/>
      <c r="F8" s="186"/>
      <c r="G8" s="186"/>
      <c r="H8" s="186"/>
      <c r="I8" s="9"/>
      <c r="J8" s="9"/>
      <c r="M8" s="24" t="s">
        <v>29</v>
      </c>
    </row>
    <row r="9" spans="1:13" ht="18.75" x14ac:dyDescent="0.15">
      <c r="A9" s="10"/>
      <c r="B9" s="10"/>
      <c r="C9" s="10"/>
      <c r="D9" s="10"/>
      <c r="E9" s="10"/>
      <c r="F9" s="10"/>
      <c r="G9" s="10"/>
      <c r="H9" s="10"/>
      <c r="I9" s="9"/>
      <c r="J9" s="9"/>
    </row>
    <row r="10" spans="1:13" x14ac:dyDescent="0.15">
      <c r="A10" s="3"/>
      <c r="B10" s="3"/>
      <c r="C10" s="3"/>
      <c r="D10" s="3"/>
      <c r="E10" s="3"/>
      <c r="F10" s="3"/>
      <c r="G10" s="3"/>
      <c r="H10" s="3"/>
      <c r="I10" s="2"/>
      <c r="J10" s="2"/>
    </row>
    <row r="11" spans="1:13" x14ac:dyDescent="0.15">
      <c r="A11" s="195" t="s">
        <v>3</v>
      </c>
      <c r="B11" s="196" t="s">
        <v>32</v>
      </c>
      <c r="C11" s="196"/>
      <c r="D11" s="196"/>
      <c r="E11" s="196"/>
      <c r="F11" s="196"/>
      <c r="G11" s="196"/>
      <c r="H11" s="197" t="s">
        <v>4</v>
      </c>
      <c r="I11" s="197"/>
      <c r="J11" s="197"/>
    </row>
    <row r="12" spans="1:13" x14ac:dyDescent="0.15">
      <c r="A12" s="195"/>
      <c r="B12" s="196"/>
      <c r="C12" s="196"/>
      <c r="D12" s="196"/>
      <c r="E12" s="196"/>
      <c r="F12" s="196"/>
      <c r="G12" s="196"/>
      <c r="H12" s="197"/>
      <c r="I12" s="197"/>
      <c r="J12" s="197"/>
    </row>
    <row r="13" spans="1:13" x14ac:dyDescent="0.15">
      <c r="A13" s="195"/>
      <c r="B13" s="196"/>
      <c r="C13" s="196"/>
      <c r="D13" s="196"/>
      <c r="E13" s="196"/>
      <c r="F13" s="196"/>
      <c r="G13" s="196"/>
      <c r="H13" s="197"/>
      <c r="I13" s="197"/>
      <c r="J13" s="197"/>
    </row>
    <row r="14" spans="1:13" x14ac:dyDescent="0.15">
      <c r="A14" s="195"/>
      <c r="B14" s="196" t="s">
        <v>33</v>
      </c>
      <c r="C14" s="196"/>
      <c r="D14" s="196"/>
      <c r="E14" s="196"/>
      <c r="F14" s="196"/>
      <c r="G14" s="196"/>
      <c r="H14" s="197"/>
      <c r="I14" s="197"/>
      <c r="J14" s="197"/>
    </row>
    <row r="15" spans="1:13" x14ac:dyDescent="0.15">
      <c r="A15" s="195"/>
      <c r="B15" s="196"/>
      <c r="C15" s="196"/>
      <c r="D15" s="196"/>
      <c r="E15" s="196"/>
      <c r="F15" s="196"/>
      <c r="G15" s="196"/>
      <c r="H15" s="197"/>
      <c r="I15" s="197"/>
      <c r="J15" s="197"/>
    </row>
    <row r="16" spans="1:13" x14ac:dyDescent="0.15">
      <c r="A16" s="195" t="s">
        <v>5</v>
      </c>
      <c r="B16" s="196" t="s">
        <v>31</v>
      </c>
      <c r="C16" s="196"/>
      <c r="D16" s="196"/>
      <c r="E16" s="196"/>
      <c r="F16" s="196"/>
      <c r="G16" s="196"/>
      <c r="H16" s="196"/>
      <c r="I16" s="196"/>
      <c r="J16" s="2"/>
    </row>
    <row r="17" spans="1:10" x14ac:dyDescent="0.15">
      <c r="A17" s="195"/>
      <c r="B17" s="196"/>
      <c r="C17" s="196"/>
      <c r="D17" s="196"/>
      <c r="E17" s="196"/>
      <c r="F17" s="196"/>
      <c r="G17" s="196"/>
      <c r="H17" s="196"/>
      <c r="I17" s="196"/>
      <c r="J17" s="11"/>
    </row>
    <row r="18" spans="1:10" x14ac:dyDescent="0.15">
      <c r="A18" s="198" t="s">
        <v>6</v>
      </c>
      <c r="B18" s="198"/>
      <c r="C18" s="198" t="s">
        <v>41</v>
      </c>
      <c r="D18" s="198"/>
      <c r="E18" s="198"/>
      <c r="F18" s="198"/>
      <c r="G18" s="2"/>
      <c r="H18" s="2"/>
      <c r="I18" s="2"/>
      <c r="J18" s="2"/>
    </row>
    <row r="19" spans="1:10" x14ac:dyDescent="0.15">
      <c r="A19" s="199" t="s">
        <v>7</v>
      </c>
      <c r="B19" s="199"/>
      <c r="C19" s="198" t="s">
        <v>42</v>
      </c>
      <c r="D19" s="198"/>
      <c r="E19" s="198"/>
      <c r="F19" s="198"/>
      <c r="G19" s="12"/>
      <c r="H19" s="12"/>
      <c r="I19" s="2"/>
      <c r="J19" s="2"/>
    </row>
    <row r="20" spans="1:10" x14ac:dyDescent="0.15">
      <c r="A20" s="13" t="s">
        <v>8</v>
      </c>
      <c r="B20" s="2"/>
      <c r="C20" s="198" t="s">
        <v>43</v>
      </c>
      <c r="D20" s="198"/>
      <c r="E20" s="198"/>
      <c r="F20" s="198"/>
      <c r="G20" s="198"/>
      <c r="H20" s="3"/>
      <c r="I20" s="2"/>
      <c r="J20" s="2"/>
    </row>
    <row r="21" spans="1:10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15">
      <c r="A23" s="193" t="s">
        <v>9</v>
      </c>
      <c r="B23" s="193"/>
      <c r="C23" s="193"/>
      <c r="D23" s="193"/>
      <c r="E23" s="193"/>
      <c r="F23" s="193"/>
      <c r="G23" s="193"/>
      <c r="H23" s="193"/>
      <c r="I23" s="2"/>
      <c r="J23" s="2"/>
    </row>
    <row r="24" spans="1:10" x14ac:dyDescent="0.15">
      <c r="A24" s="194"/>
      <c r="B24" s="194"/>
      <c r="C24" s="194"/>
      <c r="D24" s="194"/>
      <c r="E24" s="194"/>
      <c r="F24" s="194"/>
      <c r="G24" s="194"/>
      <c r="H24" s="194"/>
      <c r="I24" s="2"/>
      <c r="J24" s="2"/>
    </row>
    <row r="25" spans="1:10" x14ac:dyDescent="0.15">
      <c r="A25" s="201" t="s">
        <v>10</v>
      </c>
      <c r="B25" s="202" t="s">
        <v>34</v>
      </c>
      <c r="C25" s="202"/>
      <c r="D25" s="202"/>
      <c r="E25" s="202"/>
      <c r="F25" s="202"/>
      <c r="G25" s="202"/>
      <c r="H25" s="202"/>
      <c r="I25" s="2"/>
      <c r="J25" s="2"/>
    </row>
    <row r="26" spans="1:10" x14ac:dyDescent="0.15">
      <c r="A26" s="201"/>
      <c r="B26" s="202"/>
      <c r="C26" s="202"/>
      <c r="D26" s="202"/>
      <c r="E26" s="202"/>
      <c r="F26" s="202"/>
      <c r="G26" s="202"/>
      <c r="H26" s="202"/>
      <c r="I26" s="14"/>
      <c r="J26" s="14"/>
    </row>
    <row r="27" spans="1:10" x14ac:dyDescent="0.15">
      <c r="A27" s="201"/>
      <c r="B27" s="202"/>
      <c r="C27" s="202"/>
      <c r="D27" s="202"/>
      <c r="E27" s="202"/>
      <c r="F27" s="202"/>
      <c r="G27" s="202"/>
      <c r="H27" s="202"/>
      <c r="I27" s="2"/>
      <c r="J27" s="2"/>
    </row>
    <row r="28" spans="1:10" x14ac:dyDescent="0.15">
      <c r="A28" s="201"/>
      <c r="B28" s="202"/>
      <c r="C28" s="202"/>
      <c r="D28" s="202"/>
      <c r="E28" s="202"/>
      <c r="F28" s="202"/>
      <c r="G28" s="202"/>
      <c r="H28" s="202"/>
      <c r="I28" s="11"/>
      <c r="J28" s="11"/>
    </row>
    <row r="29" spans="1:10" x14ac:dyDescent="0.15">
      <c r="A29" s="201"/>
      <c r="B29" s="202"/>
      <c r="C29" s="202"/>
      <c r="D29" s="202"/>
      <c r="E29" s="202"/>
      <c r="F29" s="202"/>
      <c r="G29" s="202"/>
      <c r="H29" s="202"/>
      <c r="I29" s="2"/>
      <c r="J29" s="2"/>
    </row>
    <row r="30" spans="1:10" x14ac:dyDescent="0.15">
      <c r="A30" s="203" t="s">
        <v>11</v>
      </c>
      <c r="B30" s="202" t="s">
        <v>36</v>
      </c>
      <c r="C30" s="202"/>
      <c r="D30" s="202"/>
      <c r="E30" s="202"/>
      <c r="F30" s="202"/>
      <c r="G30" s="202"/>
      <c r="H30" s="202"/>
      <c r="I30" s="2"/>
      <c r="J30" s="2"/>
    </row>
    <row r="31" spans="1:10" x14ac:dyDescent="0.15">
      <c r="A31" s="203"/>
      <c r="B31" s="202"/>
      <c r="C31" s="202"/>
      <c r="D31" s="202"/>
      <c r="E31" s="202"/>
      <c r="F31" s="202"/>
      <c r="G31" s="202"/>
      <c r="H31" s="202"/>
      <c r="I31" s="2"/>
      <c r="J31" s="2"/>
    </row>
    <row r="32" spans="1:10" x14ac:dyDescent="0.15">
      <c r="A32" s="203"/>
      <c r="B32" s="202"/>
      <c r="C32" s="202"/>
      <c r="D32" s="202"/>
      <c r="E32" s="202"/>
      <c r="F32" s="202"/>
      <c r="G32" s="202"/>
      <c r="H32" s="202"/>
      <c r="I32" s="2"/>
      <c r="J32" s="2"/>
    </row>
    <row r="33" spans="1:13" x14ac:dyDescent="0.15">
      <c r="A33" s="204" t="s">
        <v>12</v>
      </c>
      <c r="B33" s="205" t="s">
        <v>37</v>
      </c>
      <c r="C33" s="206"/>
      <c r="D33" s="207" t="s">
        <v>13</v>
      </c>
      <c r="E33" s="208" t="s">
        <v>38</v>
      </c>
      <c r="F33" s="205"/>
      <c r="G33" s="205"/>
      <c r="H33" s="205"/>
      <c r="I33" s="14"/>
      <c r="J33" s="14"/>
    </row>
    <row r="34" spans="1:13" x14ac:dyDescent="0.15">
      <c r="A34" s="204"/>
      <c r="B34" s="205"/>
      <c r="C34" s="206"/>
      <c r="D34" s="207"/>
      <c r="E34" s="208"/>
      <c r="F34" s="205"/>
      <c r="G34" s="205"/>
      <c r="H34" s="205"/>
      <c r="I34" s="15"/>
      <c r="J34" s="15"/>
    </row>
    <row r="35" spans="1:13" x14ac:dyDescent="0.15">
      <c r="A35" s="204" t="s">
        <v>14</v>
      </c>
      <c r="B35" s="205" t="s">
        <v>39</v>
      </c>
      <c r="C35" s="206"/>
      <c r="D35" s="207" t="s">
        <v>13</v>
      </c>
      <c r="E35" s="208" t="s">
        <v>40</v>
      </c>
      <c r="F35" s="205"/>
      <c r="G35" s="205"/>
      <c r="H35" s="205"/>
      <c r="I35" s="15"/>
      <c r="J35" s="15"/>
    </row>
    <row r="36" spans="1:13" x14ac:dyDescent="0.15">
      <c r="A36" s="209"/>
      <c r="B36" s="205"/>
      <c r="C36" s="206"/>
      <c r="D36" s="210"/>
      <c r="E36" s="208"/>
      <c r="F36" s="205"/>
      <c r="G36" s="205"/>
      <c r="H36" s="205"/>
      <c r="I36" s="15"/>
      <c r="J36" s="15"/>
    </row>
    <row r="37" spans="1:13" x14ac:dyDescent="0.15">
      <c r="A37" s="211" t="s">
        <v>44</v>
      </c>
      <c r="B37" s="211"/>
      <c r="C37" s="211"/>
      <c r="D37" s="211"/>
      <c r="E37" s="211"/>
      <c r="F37" s="211"/>
      <c r="G37" s="211"/>
      <c r="H37" s="211"/>
      <c r="I37" s="15"/>
      <c r="J37" s="15"/>
      <c r="M37" t="s">
        <v>45</v>
      </c>
    </row>
    <row r="38" spans="1:13" x14ac:dyDescent="0.15">
      <c r="A38" s="211"/>
      <c r="B38" s="211"/>
      <c r="C38" s="211"/>
      <c r="D38" s="211"/>
      <c r="E38" s="211"/>
      <c r="F38" s="211"/>
      <c r="G38" s="211"/>
      <c r="H38" s="211"/>
      <c r="I38" s="15"/>
      <c r="J38" s="15"/>
      <c r="M38" t="s">
        <v>46</v>
      </c>
    </row>
    <row r="39" spans="1:13" x14ac:dyDescent="0.15">
      <c r="A39" s="211"/>
      <c r="B39" s="211"/>
      <c r="C39" s="211"/>
      <c r="D39" s="211"/>
      <c r="E39" s="211"/>
      <c r="F39" s="211"/>
      <c r="G39" s="211"/>
      <c r="H39" s="211"/>
      <c r="I39" s="16"/>
      <c r="J39" s="16"/>
      <c r="M39" t="s">
        <v>44</v>
      </c>
    </row>
    <row r="40" spans="1:13" x14ac:dyDescent="0.15">
      <c r="A40" s="211"/>
      <c r="B40" s="211"/>
      <c r="C40" s="211"/>
      <c r="D40" s="211"/>
      <c r="E40" s="211"/>
      <c r="F40" s="211"/>
      <c r="G40" s="211"/>
      <c r="H40" s="211"/>
      <c r="I40" s="15"/>
      <c r="J40" s="15"/>
    </row>
    <row r="41" spans="1:13" x14ac:dyDescent="0.15">
      <c r="A41" s="211"/>
      <c r="B41" s="211"/>
      <c r="C41" s="211"/>
      <c r="D41" s="211"/>
      <c r="E41" s="211"/>
      <c r="F41" s="211"/>
      <c r="G41" s="211"/>
      <c r="H41" s="211"/>
      <c r="I41" s="15"/>
      <c r="J41" s="15"/>
    </row>
    <row r="42" spans="1:13" x14ac:dyDescent="0.15">
      <c r="A42" s="200" t="s">
        <v>15</v>
      </c>
      <c r="B42" s="200"/>
      <c r="C42" s="200"/>
      <c r="D42" s="200"/>
      <c r="E42" s="200"/>
      <c r="F42" s="200"/>
      <c r="G42" s="200"/>
      <c r="H42" s="200"/>
      <c r="I42" s="15"/>
      <c r="J42" s="15"/>
    </row>
    <row r="43" spans="1:13" x14ac:dyDescent="0.15">
      <c r="A43" s="2"/>
      <c r="B43" s="2"/>
      <c r="C43" s="2"/>
      <c r="D43" s="2"/>
      <c r="E43" s="2"/>
      <c r="F43" s="2"/>
      <c r="G43" s="2"/>
      <c r="H43" s="2"/>
      <c r="I43" s="15"/>
      <c r="J43" s="15"/>
    </row>
    <row r="44" spans="1:13" x14ac:dyDescent="0.15">
      <c r="I44" s="15"/>
      <c r="J44" s="15"/>
    </row>
    <row r="45" spans="1:13" x14ac:dyDescent="0.15">
      <c r="I45" s="2"/>
      <c r="J45" s="2"/>
    </row>
    <row r="46" spans="1:13" x14ac:dyDescent="0.15">
      <c r="I46" s="2"/>
      <c r="J46" s="2"/>
    </row>
    <row r="47" spans="1:13" x14ac:dyDescent="0.15">
      <c r="I47" s="2"/>
      <c r="J47" s="2"/>
    </row>
    <row r="48" spans="1:13" x14ac:dyDescent="0.15">
      <c r="I48" s="2"/>
      <c r="J48" s="2"/>
    </row>
  </sheetData>
  <mergeCells count="32">
    <mergeCell ref="A42:H42"/>
    <mergeCell ref="A25:A29"/>
    <mergeCell ref="B25:H29"/>
    <mergeCell ref="A30:A32"/>
    <mergeCell ref="B30:H32"/>
    <mergeCell ref="A33:A34"/>
    <mergeCell ref="B33:C34"/>
    <mergeCell ref="D33:D34"/>
    <mergeCell ref="E33:H34"/>
    <mergeCell ref="A35:A36"/>
    <mergeCell ref="B35:C36"/>
    <mergeCell ref="D35:D36"/>
    <mergeCell ref="E35:H36"/>
    <mergeCell ref="A37:H41"/>
    <mergeCell ref="A23:H24"/>
    <mergeCell ref="A11:A15"/>
    <mergeCell ref="B11:G13"/>
    <mergeCell ref="H11:J15"/>
    <mergeCell ref="B14:G15"/>
    <mergeCell ref="A16:A17"/>
    <mergeCell ref="B16:I17"/>
    <mergeCell ref="A18:B18"/>
    <mergeCell ref="C18:F18"/>
    <mergeCell ref="A19:B19"/>
    <mergeCell ref="C19:F19"/>
    <mergeCell ref="C20:G20"/>
    <mergeCell ref="A8:H8"/>
    <mergeCell ref="A1:G1"/>
    <mergeCell ref="H1:I1"/>
    <mergeCell ref="F3:H3"/>
    <mergeCell ref="A5:G5"/>
    <mergeCell ref="A7:I7"/>
  </mergeCells>
  <phoneticPr fontId="2"/>
  <dataValidations count="2">
    <dataValidation type="list" allowBlank="1" showInputMessage="1" showErrorMessage="1" sqref="A5:G5">
      <formula1>$M$4:$M$8</formula1>
    </dataValidation>
    <dataValidation type="list" allowBlank="1" showInputMessage="1" showErrorMessage="1" sqref="A37:H41">
      <formula1>$M$37:$M$39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【別紙１】 </vt:lpstr>
      <vt:lpstr>【別紙２－１】</vt:lpstr>
      <vt:lpstr>【別紙２－２】</vt:lpstr>
      <vt:lpstr>【別紙３】</vt:lpstr>
      <vt:lpstr>'【別紙１】 '!Print_Area</vt:lpstr>
      <vt:lpstr>'【別紙２－１】'!Print_Area</vt:lpstr>
      <vt:lpstr>'【別紙２－２】'!Print_Area</vt:lpstr>
      <vt:lpstr>【別紙３】!Print_Area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2024-03-12T09:52:38Z</cp:lastPrinted>
  <dcterms:created xsi:type="dcterms:W3CDTF">2024-03-05T00:51:07Z</dcterms:created>
  <dcterms:modified xsi:type="dcterms:W3CDTF">2024-03-28T00:45:27Z</dcterms:modified>
</cp:coreProperties>
</file>