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14_助成Ｇ（助成担当）\01 小中高\09私立学校防犯対策強化事業\R7\01_事業募集\"/>
    </mc:Choice>
  </mc:AlternateContent>
  <xr:revisionPtr revIDLastSave="0" documentId="13_ncr:1_{97B41118-70BE-4872-A8AE-A662B9366491}" xr6:coauthVersionLast="47" xr6:coauthVersionMax="47" xr10:uidLastSave="{00000000-0000-0000-0000-000000000000}"/>
  <bookViews>
    <workbookView xWindow="-108" yWindow="-108" windowWidth="23256" windowHeight="13896" tabRatio="911" xr2:uid="{00000000-000D-0000-FFFF-FFFF00000000}"/>
  </bookViews>
  <sheets>
    <sheet name="様式1-1（小中高）" sheetId="95" r:id="rId1"/>
    <sheet name="様式1-2（小中高）" sheetId="96" r:id="rId2"/>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1">'様式1-2（小中高）'!$A$1:$G$49</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95" l="1"/>
  <c r="D18" i="95" s="1"/>
  <c r="H17" i="95" l="1"/>
  <c r="H18" i="95" s="1"/>
  <c r="G47" i="96"/>
  <c r="G41" i="96"/>
  <c r="G48" i="96" s="1"/>
  <c r="G33" i="96"/>
  <c r="G26" i="96"/>
  <c r="G34" i="96" s="1"/>
  <c r="G14" i="96"/>
  <c r="G9" i="96"/>
  <c r="G15" i="96" s="1"/>
  <c r="G49" i="96" l="1"/>
  <c r="F17" i="95"/>
</calcChain>
</file>

<file path=xl/sharedStrings.xml><?xml version="1.0" encoding="utf-8"?>
<sst xmlns="http://schemas.openxmlformats.org/spreadsheetml/2006/main" count="113" uniqueCount="105">
  <si>
    <t>作成日：</t>
    <rPh sb="0" eb="3">
      <t>サクセイビ</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</si>
  <si>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</si>
  <si>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</si>
  <si>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</si>
  <si>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</si>
  <si>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</si>
  <si>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</si>
  <si>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E-mail</t>
    <phoneticPr fontId="3"/>
  </si>
  <si>
    <t>学校管理
責任者氏名</t>
    <rPh sb="0" eb="2">
      <t>ガッコウ</t>
    </rPh>
    <rPh sb="2" eb="4">
      <t>カンリ</t>
    </rPh>
    <rPh sb="5" eb="7">
      <t>セキニン</t>
    </rPh>
    <rPh sb="7" eb="8">
      <t>シャ</t>
    </rPh>
    <rPh sb="8" eb="10">
      <t>シメイ</t>
    </rPh>
    <phoneticPr fontId="3"/>
  </si>
  <si>
    <t>所属</t>
    <rPh sb="0" eb="2">
      <t>ショゾク</t>
    </rPh>
    <phoneticPr fontId="3"/>
  </si>
  <si>
    <t>役職等名</t>
    <rPh sb="0" eb="4">
      <t>ヤクショクナドメイ</t>
    </rPh>
    <phoneticPr fontId="3"/>
  </si>
  <si>
    <t>事業名</t>
    <rPh sb="0" eb="2">
      <t>ジギョウ</t>
    </rPh>
    <rPh sb="2" eb="3">
      <t>メイ</t>
    </rPh>
    <phoneticPr fontId="3"/>
  </si>
  <si>
    <t>改修施設の
名称</t>
    <rPh sb="0" eb="4">
      <t>カイシュウシセツ</t>
    </rPh>
    <rPh sb="6" eb="8">
      <t>メイショウ</t>
    </rPh>
    <phoneticPr fontId="3"/>
  </si>
  <si>
    <t>建築年月日</t>
    <rPh sb="0" eb="5">
      <t>ケンチクネンガッピ</t>
    </rPh>
    <phoneticPr fontId="3"/>
  </si>
  <si>
    <t>構造</t>
    <rPh sb="0" eb="2">
      <t>コウゾウ</t>
    </rPh>
    <phoneticPr fontId="3"/>
  </si>
  <si>
    <t>工事契約
予定日</t>
    <rPh sb="0" eb="2">
      <t>コウジ</t>
    </rPh>
    <rPh sb="2" eb="4">
      <t>ケイヤク</t>
    </rPh>
    <rPh sb="5" eb="8">
      <t>ヨテイビ</t>
    </rPh>
    <phoneticPr fontId="3"/>
  </si>
  <si>
    <t>工事完成
予定日</t>
    <rPh sb="0" eb="2">
      <t>コウジ</t>
    </rPh>
    <rPh sb="2" eb="4">
      <t>カンセイ</t>
    </rPh>
    <rPh sb="5" eb="8">
      <t>ヨテイビ</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</si>
  <si>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</si>
  <si>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</si>
  <si>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</si>
  <si>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</si>
  <si>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</si>
  <si>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</si>
  <si>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</si>
  <si>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</si>
  <si>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</si>
  <si>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</si>
  <si>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</si>
  <si>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</si>
  <si>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</si>
  <si>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</si>
  <si>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</si>
  <si>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</si>
  <si>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</si>
  <si>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補　助　希　望　額</t>
    <rPh sb="0" eb="1">
      <t>ホ</t>
    </rPh>
    <rPh sb="2" eb="3">
      <t>スケ</t>
    </rPh>
    <rPh sb="4" eb="5">
      <t>ノゾミ</t>
    </rPh>
    <rPh sb="6" eb="7">
      <t>ノゾミ</t>
    </rPh>
    <rPh sb="8" eb="9">
      <t>ガク</t>
    </rPh>
    <phoneticPr fontId="3"/>
  </si>
  <si>
    <t>⑬</t>
    <phoneticPr fontId="3"/>
  </si>
  <si>
    <t>学　校　法　人　負　担　額</t>
    <rPh sb="0" eb="1">
      <t>ガク</t>
    </rPh>
    <rPh sb="2" eb="3">
      <t>コウ</t>
    </rPh>
    <rPh sb="4" eb="5">
      <t>ホウ</t>
    </rPh>
    <rPh sb="6" eb="7">
      <t>ヒト</t>
    </rPh>
    <rPh sb="8" eb="9">
      <t>フ</t>
    </rPh>
    <rPh sb="10" eb="11">
      <t>タン</t>
    </rPh>
    <rPh sb="12" eb="13">
      <t>ガク</t>
    </rPh>
    <phoneticPr fontId="3"/>
  </si>
  <si>
    <t>⑭</t>
    <phoneticPr fontId="3"/>
  </si>
  <si>
    <t>備考</t>
    <rPh sb="0" eb="2">
      <t>ビコウ</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</si>
  <si>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</si>
  <si>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</si>
  <si>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</si>
  <si>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</si>
  <si>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</si>
  <si>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</si>
  <si>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</si>
  <si>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</si>
  <si>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</si>
  <si>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</si>
  <si>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</si>
  <si>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</si>
  <si>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</si>
  <si>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</si>
  <si>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</si>
  <si>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</si>
  <si>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名　　称</t>
    <rPh sb="0" eb="1">
      <t>ナ</t>
    </rPh>
    <rPh sb="3" eb="4">
      <t>ショウ</t>
    </rPh>
    <phoneticPr fontId="3"/>
  </si>
  <si>
    <t>整　　備　　目　　的</t>
    <rPh sb="0" eb="1">
      <t>タダシ</t>
    </rPh>
    <rPh sb="3" eb="4">
      <t>ソナエ</t>
    </rPh>
    <rPh sb="6" eb="7">
      <t>メ</t>
    </rPh>
    <rPh sb="9" eb="10">
      <t>マト</t>
    </rPh>
    <phoneticPr fontId="3"/>
  </si>
  <si>
    <t>金額合計（事業経費＝⑫）</t>
    <rPh sb="0" eb="2">
      <t>キンガク</t>
    </rPh>
    <rPh sb="2" eb="4">
      <t>ゴウケイ</t>
    </rPh>
    <rPh sb="5" eb="7">
      <t>ジギョウ</t>
    </rPh>
    <rPh sb="7" eb="9">
      <t>ケイヒ</t>
    </rPh>
    <phoneticPr fontId="3"/>
  </si>
  <si>
    <t>補助率</t>
    <rPh sb="0" eb="3">
      <t>ホジョリツ</t>
    </rPh>
    <phoneticPr fontId="3"/>
  </si>
  <si>
    <t>事業経費</t>
    <rPh sb="0" eb="4">
      <t>ジギョウケイヒ</t>
    </rPh>
    <phoneticPr fontId="3"/>
  </si>
  <si>
    <t>実施設計費</t>
    <rPh sb="0" eb="5">
      <t>ジッシセッケイヒ</t>
    </rPh>
    <phoneticPr fontId="3"/>
  </si>
  <si>
    <t>安全対策設備購入経費</t>
    <rPh sb="0" eb="6">
      <t>アンゼンタイサクセツビ</t>
    </rPh>
    <rPh sb="6" eb="10">
      <t>コウニュウケイヒ</t>
    </rPh>
    <phoneticPr fontId="3"/>
  </si>
  <si>
    <t>改修施設の
現在の利用状況</t>
  </si>
  <si>
    <t>安全対策設備購入経費</t>
    <rPh sb="0" eb="2">
      <t>アンゼン</t>
    </rPh>
    <rPh sb="2" eb="4">
      <t>タイサク</t>
    </rPh>
    <rPh sb="4" eb="6">
      <t>セツビ</t>
    </rPh>
    <rPh sb="6" eb="8">
      <t>コウニュウ</t>
    </rPh>
    <rPh sb="8" eb="10">
      <t>ケイヒ</t>
    </rPh>
    <phoneticPr fontId="3"/>
  </si>
  <si>
    <t>補助対象安全対策設備購入費計（＝⑦）</t>
    <rPh sb="0" eb="2">
      <t>ホジョ</t>
    </rPh>
    <rPh sb="2" eb="4">
      <t>タイショウ</t>
    </rPh>
    <rPh sb="4" eb="6">
      <t>アンゼン</t>
    </rPh>
    <rPh sb="6" eb="8">
      <t>タイサク</t>
    </rPh>
    <rPh sb="8" eb="10">
      <t>セツビ</t>
    </rPh>
    <rPh sb="10" eb="13">
      <t>コウニュウヒ</t>
    </rPh>
    <rPh sb="13" eb="14">
      <t>ケイ</t>
    </rPh>
    <phoneticPr fontId="3"/>
  </si>
  <si>
    <t>補助対象外安全対策設備購入費計（＝⑧）</t>
    <rPh sb="0" eb="2">
      <t>ホジョ</t>
    </rPh>
    <rPh sb="2" eb="4">
      <t>タイショウ</t>
    </rPh>
    <rPh sb="4" eb="5">
      <t>ソト</t>
    </rPh>
    <rPh sb="5" eb="7">
      <t>アンゼン</t>
    </rPh>
    <rPh sb="7" eb="9">
      <t>タイサク</t>
    </rPh>
    <rPh sb="9" eb="11">
      <t>セツビ</t>
    </rPh>
    <rPh sb="11" eb="14">
      <t>コウニュウヒ</t>
    </rPh>
    <rPh sb="14" eb="15">
      <t>ケイ</t>
    </rPh>
    <phoneticPr fontId="3"/>
  </si>
  <si>
    <t>安全対策設備購入費計（＝⑨）</t>
    <phoneticPr fontId="3"/>
  </si>
  <si>
    <t>私立学校防犯対策強化事業費補助事業計画書（小中高）</t>
    <rPh sb="0" eb="2">
      <t>シリツ</t>
    </rPh>
    <rPh sb="2" eb="4">
      <t>ガッコウ</t>
    </rPh>
    <rPh sb="4" eb="6">
      <t>ボウハン</t>
    </rPh>
    <rPh sb="6" eb="8">
      <t>タイサク</t>
    </rPh>
    <rPh sb="8" eb="10">
      <t>キョウカ</t>
    </rPh>
    <rPh sb="10" eb="12">
      <t>ジギョウ</t>
    </rPh>
    <rPh sb="12" eb="13">
      <t>ヒ</t>
    </rPh>
    <rPh sb="13" eb="15">
      <t>ホジョ</t>
    </rPh>
    <rPh sb="15" eb="17">
      <t>ジギョウ</t>
    </rPh>
    <rPh sb="17" eb="20">
      <t>ケイカクショ</t>
    </rPh>
    <rPh sb="21" eb="24">
      <t>ショウチュウコウ</t>
    </rPh>
    <phoneticPr fontId="3"/>
  </si>
  <si>
    <t>神奈川県</t>
    <rPh sb="0" eb="4">
      <t>カナガワケン</t>
    </rPh>
    <phoneticPr fontId="3"/>
  </si>
  <si>
    <t>私立学校防犯対策強化事業費補助事業計算書（小中高）</t>
    <rPh sb="21" eb="22">
      <t>ショウ</t>
    </rPh>
    <rPh sb="22" eb="24">
      <t>チュウコウ</t>
    </rPh>
    <phoneticPr fontId="3"/>
  </si>
  <si>
    <t>様式１－１(第６条関係)（小中高）</t>
    <rPh sb="0" eb="2">
      <t>ヨウシキ</t>
    </rPh>
    <rPh sb="6" eb="7">
      <t>ダイ</t>
    </rPh>
    <rPh sb="8" eb="9">
      <t>ジョウ</t>
    </rPh>
    <rPh sb="9" eb="11">
      <t>カンケイ</t>
    </rPh>
    <rPh sb="13" eb="16">
      <t>ショウチュウコウ</t>
    </rPh>
    <phoneticPr fontId="3"/>
  </si>
  <si>
    <t>様式１－２（第６条関係）（小中高）</t>
    <rPh sb="0" eb="2">
      <t>ヨウシキ</t>
    </rPh>
    <rPh sb="6" eb="7">
      <t>ダイ</t>
    </rPh>
    <rPh sb="8" eb="9">
      <t>ジョウ</t>
    </rPh>
    <rPh sb="9" eb="11">
      <t>カンケイ</t>
    </rPh>
    <rPh sb="13" eb="16">
      <t>ショウチュウコウ</t>
    </rPh>
    <phoneticPr fontId="3"/>
  </si>
  <si>
    <t>◯◯◯◯◯◯</t>
    <phoneticPr fontId="3"/>
  </si>
  <si>
    <t>◯◯◯◯◯◯◯◯◯◯◯◯</t>
    <phoneticPr fontId="3"/>
  </si>
  <si>
    <t>◯◯学園</t>
    <rPh sb="2" eb="4">
      <t>ガクエン</t>
    </rPh>
    <phoneticPr fontId="3"/>
  </si>
  <si>
    <t>◯◯課</t>
    <rPh sb="2" eb="3">
      <t>カ</t>
    </rPh>
    <phoneticPr fontId="3"/>
  </si>
  <si>
    <t>◯◯◯-△△△-□□□</t>
    <phoneticPr fontId="3"/>
  </si>
  <si>
    <t>◯◯　◯◯</t>
    <phoneticPr fontId="3"/>
  </si>
  <si>
    <t>◯◯◯　◯◯◯◯</t>
    <phoneticPr fontId="3"/>
  </si>
  <si>
    <t>◯◯◯◯＠●●●.jp</t>
    <phoneticPr fontId="3"/>
  </si>
  <si>
    <t>事務長</t>
    <rPh sb="0" eb="3">
      <t>ジムチョウ</t>
    </rPh>
    <phoneticPr fontId="3"/>
  </si>
  <si>
    <t>◯◯中学校</t>
    <rPh sb="2" eb="3">
      <t>チュウ</t>
    </rPh>
    <rPh sb="3" eb="5">
      <t>ガッコウ</t>
    </rPh>
    <phoneticPr fontId="3"/>
  </si>
  <si>
    <t>中学校第１校舎</t>
    <rPh sb="0" eb="3">
      <t>チュウガッコウ</t>
    </rPh>
    <rPh sb="3" eb="4">
      <t>ダイ</t>
    </rPh>
    <rPh sb="5" eb="7">
      <t>コウシャ</t>
    </rPh>
    <phoneticPr fontId="3"/>
  </si>
  <si>
    <t>◯◯中学校防犯対策事業</t>
    <rPh sb="2" eb="3">
      <t>チュウ</t>
    </rPh>
    <rPh sb="3" eb="5">
      <t>ガッコウ</t>
    </rPh>
    <rPh sb="5" eb="7">
      <t>ボウハン</t>
    </rPh>
    <rPh sb="7" eb="9">
      <t>タイサク</t>
    </rPh>
    <rPh sb="9" eb="11">
      <t>ジギョウ</t>
    </rPh>
    <phoneticPr fontId="3"/>
  </si>
  <si>
    <t>RC</t>
  </si>
  <si>
    <t>生徒が授業を受けるため利用している。</t>
    <rPh sb="0" eb="2">
      <t>セイト</t>
    </rPh>
    <rPh sb="3" eb="5">
      <t>ジュギョウ</t>
    </rPh>
    <rPh sb="6" eb="7">
      <t>ウ</t>
    </rPh>
    <rPh sb="11" eb="13">
      <t>リヨウ</t>
    </rPh>
    <phoneticPr fontId="3"/>
  </si>
  <si>
    <t>設計費用</t>
    <rPh sb="0" eb="2">
      <t>セッケイ</t>
    </rPh>
    <rPh sb="2" eb="4">
      <t>ヒヨウ</t>
    </rPh>
    <phoneticPr fontId="3"/>
  </si>
  <si>
    <t>一式</t>
    <rPh sb="0" eb="2">
      <t>イッシキ</t>
    </rPh>
    <phoneticPr fontId="3"/>
  </si>
  <si>
    <t>防犯カメラ</t>
    <rPh sb="0" eb="2">
      <t>ボウハン</t>
    </rPh>
    <phoneticPr fontId="3"/>
  </si>
  <si>
    <t>レコーダー</t>
    <phoneticPr fontId="3"/>
  </si>
  <si>
    <t>管理用パソコン</t>
    <rPh sb="0" eb="3">
      <t>カンリヨウ</t>
    </rPh>
    <phoneticPr fontId="3"/>
  </si>
  <si>
    <t>職員室や警備員室の死角になる箇所に設置し、安全対策を実施</t>
    <rPh sb="0" eb="3">
      <t>ショクインシツ</t>
    </rPh>
    <rPh sb="4" eb="7">
      <t>ケイビイン</t>
    </rPh>
    <rPh sb="7" eb="8">
      <t>シツ</t>
    </rPh>
    <rPh sb="9" eb="11">
      <t>シカク</t>
    </rPh>
    <rPh sb="14" eb="16">
      <t>カショ</t>
    </rPh>
    <rPh sb="17" eb="19">
      <t>セッチ</t>
    </rPh>
    <rPh sb="21" eb="23">
      <t>アンゼン</t>
    </rPh>
    <rPh sb="23" eb="25">
      <t>タイサク</t>
    </rPh>
    <rPh sb="26" eb="28">
      <t>ジッシ</t>
    </rPh>
    <phoneticPr fontId="3"/>
  </si>
  <si>
    <t>現在設置している防犯カメラの性能が低いため入れ替え工事を６箇所行う。設置箇所については参考資料として添付した図面のとおり。</t>
    <rPh sb="0" eb="2">
      <t>ゲンザイ</t>
    </rPh>
    <rPh sb="2" eb="4">
      <t>セッチ</t>
    </rPh>
    <rPh sb="8" eb="10">
      <t>ボウハン</t>
    </rPh>
    <rPh sb="14" eb="16">
      <t>セイノウ</t>
    </rPh>
    <rPh sb="17" eb="18">
      <t>ヒク</t>
    </rPh>
    <rPh sb="21" eb="22">
      <t>イ</t>
    </rPh>
    <rPh sb="23" eb="24">
      <t>カ</t>
    </rPh>
    <rPh sb="25" eb="27">
      <t>コウジ</t>
    </rPh>
    <rPh sb="29" eb="31">
      <t>カショ</t>
    </rPh>
    <rPh sb="31" eb="32">
      <t>オコナ</t>
    </rPh>
    <rPh sb="34" eb="36">
      <t>セッチ</t>
    </rPh>
    <rPh sb="36" eb="38">
      <t>カショ</t>
    </rPh>
    <rPh sb="43" eb="45">
      <t>サンコウ</t>
    </rPh>
    <rPh sb="45" eb="47">
      <t>シリョウ</t>
    </rPh>
    <rPh sb="50" eb="52">
      <t>テンプ</t>
    </rPh>
    <rPh sb="54" eb="56">
      <t>ズメン</t>
    </rPh>
    <phoneticPr fontId="3"/>
  </si>
  <si>
    <t>防犯カメラ設置工事に関する費用</t>
    <rPh sb="0" eb="2">
      <t>ボウハン</t>
    </rPh>
    <rPh sb="5" eb="7">
      <t>セッチ</t>
    </rPh>
    <rPh sb="7" eb="9">
      <t>コウジ</t>
    </rPh>
    <rPh sb="10" eb="11">
      <t>カン</t>
    </rPh>
    <rPh sb="13" eb="15">
      <t>ヒヨウ</t>
    </rPh>
    <phoneticPr fontId="3"/>
  </si>
  <si>
    <t>カメラ設置工事費</t>
    <rPh sb="3" eb="5">
      <t>セッチ</t>
    </rPh>
    <rPh sb="5" eb="7">
      <t>コウジ</t>
    </rPh>
    <rPh sb="7" eb="8">
      <t>ヒ</t>
    </rPh>
    <phoneticPr fontId="3"/>
  </si>
  <si>
    <t>　　　　設置作業料　◯◯◯◯円</t>
    <rPh sb="4" eb="6">
      <t>セッチ</t>
    </rPh>
    <rPh sb="6" eb="8">
      <t>サギョウ</t>
    </rPh>
    <rPh sb="8" eb="9">
      <t>リョウ</t>
    </rPh>
    <rPh sb="14" eb="15">
      <t>エン</t>
    </rPh>
    <phoneticPr fontId="3"/>
  </si>
  <si>
    <t>　　　　設置金具　◯◯◯◯円</t>
    <rPh sb="4" eb="6">
      <t>セッチ</t>
    </rPh>
    <rPh sb="6" eb="8">
      <t>カナグ</t>
    </rPh>
    <phoneticPr fontId="3"/>
  </si>
  <si>
    <t>内訳　◯◯◯ケーブル◯◯メートル　◯◯◯◯円</t>
    <rPh sb="0" eb="2">
      <t>ウチワケ</t>
    </rPh>
    <phoneticPr fontId="3"/>
  </si>
  <si>
    <t>レコーダー取付設定費</t>
    <rPh sb="5" eb="7">
      <t>トリツケ</t>
    </rPh>
    <rPh sb="7" eb="9">
      <t>セッテイ</t>
    </rPh>
    <rPh sb="9" eb="10">
      <t>ヒ</t>
    </rPh>
    <phoneticPr fontId="3"/>
  </si>
  <si>
    <t>PC設定費用</t>
    <rPh sb="2" eb="4">
      <t>セッテイ</t>
    </rPh>
    <rPh sb="4" eb="6">
      <t>ヒヨウ</t>
    </rPh>
    <phoneticPr fontId="3"/>
  </si>
  <si>
    <t>型番：CM－●×△</t>
    <rPh sb="0" eb="2">
      <t>カタバン</t>
    </rPh>
    <phoneticPr fontId="3"/>
  </si>
  <si>
    <t>型番：◆◆◆１TB、カメラ映像の記録用</t>
    <rPh sb="0" eb="2">
      <t>カタバン</t>
    </rPh>
    <phoneticPr fontId="3"/>
  </si>
  <si>
    <t>型番：◯◯◯―△△△、カメラ映像の確認用として導入</t>
    <phoneticPr fontId="3"/>
  </si>
  <si>
    <t>1/4</t>
  </si>
  <si>
    <t>令和７年11月◯日</t>
    <rPh sb="0" eb="2">
      <t>レイワ</t>
    </rPh>
    <rPh sb="3" eb="4">
      <t>ネン</t>
    </rPh>
    <rPh sb="6" eb="7">
      <t>ツキ</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</si>
</sst>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5"/>
      <name val="BIZ UDPゴシック"/>
      <family val="3"/>
      <charset val="128"/>
    </font>
    <font>
      <sz val="12"/>
      <name val="BIZ UDPゴシック"/>
      <family val="3"/>
      <charset val="128"/>
    </font>
    <font>
      <b/>
      <sz val="16"/>
      <name val="BIZ UDPゴシック"/>
      <family val="3"/>
      <charset val="128"/>
    </font>
    <font>
      <sz val="22"/>
      <name val="BIZ UDPゴシック"/>
      <family val="3"/>
      <charset val="128"/>
    </font>
    <font>
      <sz val="11"/>
      <color rgb="FFFF0000"/>
      <name val="BIZ UDPゴシック"/>
      <family val="3"/>
      <charset val="128"/>
    </font>
    <font>
      <sz val="15"/>
      <color rgb="FFFF0000"/>
      <name val="BIZ UDPゴシック"/>
      <family val="3"/>
      <charset val="128"/>
    </font>
    <font>
      <sz val="14"/>
      <color rgb="FFFF0000"/>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thin">
        <color indexed="64"/>
      </top>
      <bottom style="medium">
        <color indexed="64"/>
      </bottom>
      <diagonal style="thin">
        <color indexed="64"/>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0" fontId="1" fillId="0" borderId="0">
      <alignment vertical="center"/>
    </xf>
  </cellStyleXfs>
  <cellXfs count="171">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178" fontId="21" fillId="0" borderId="0" xfId="0" applyNumberFormat="1" applyFont="1" applyAlignment="1" applyProtection="1">
      <alignment horizontal="center" vertical="center"/>
      <protection locked="0"/>
    </xf>
    <xf numFmtId="0" fontId="21" fillId="0" borderId="52" xfId="0" applyFont="1" applyBorder="1" applyAlignment="1" applyProtection="1">
      <alignment horizontal="center" vertical="center" shrinkToFit="1"/>
      <protection locked="0"/>
    </xf>
    <xf numFmtId="0" fontId="22" fillId="0" borderId="0" xfId="0" applyFont="1" applyAlignment="1">
      <alignment horizontal="centerContinuous" vertical="center"/>
    </xf>
    <xf numFmtId="177" fontId="25" fillId="0" borderId="0" xfId="0" applyNumberFormat="1" applyFont="1" applyAlignment="1">
      <alignment horizontal="center" vertical="center"/>
    </xf>
    <xf numFmtId="177" fontId="21" fillId="0" borderId="0" xfId="0" applyNumberFormat="1" applyFont="1">
      <alignment vertical="center"/>
    </xf>
    <xf numFmtId="0" fontId="21" fillId="0" borderId="30" xfId="0" applyFont="1" applyBorder="1" applyAlignment="1">
      <alignment horizontal="center" vertical="center" wrapText="1" justifyLastLine="1"/>
    </xf>
    <xf numFmtId="177" fontId="21" fillId="0" borderId="36" xfId="0" applyNumberFormat="1" applyFont="1" applyBorder="1" applyAlignment="1">
      <alignment horizontal="center" vertical="center" justifyLastLine="1"/>
    </xf>
    <xf numFmtId="0" fontId="21" fillId="0" borderId="25" xfId="0" applyFont="1" applyBorder="1">
      <alignment vertical="center"/>
    </xf>
    <xf numFmtId="177" fontId="23" fillId="0" borderId="38" xfId="0" applyNumberFormat="1" applyFont="1" applyBorder="1" applyAlignment="1">
      <alignment vertical="center" shrinkToFit="1"/>
    </xf>
    <xf numFmtId="0" fontId="21" fillId="0" borderId="17" xfId="0" applyFont="1" applyBorder="1">
      <alignment vertical="center"/>
    </xf>
    <xf numFmtId="0" fontId="21" fillId="0" borderId="18" xfId="0" applyFont="1" applyBorder="1">
      <alignment vertical="center"/>
    </xf>
    <xf numFmtId="177" fontId="23" fillId="0" borderId="39" xfId="0" applyNumberFormat="1" applyFont="1" applyBorder="1" applyAlignment="1">
      <alignment vertical="center" shrinkToFit="1"/>
    </xf>
    <xf numFmtId="177" fontId="23" fillId="0" borderId="40" xfId="0" applyNumberFormat="1" applyFont="1" applyBorder="1">
      <alignment vertical="center"/>
    </xf>
    <xf numFmtId="0" fontId="21" fillId="0" borderId="19" xfId="0" applyFont="1" applyBorder="1">
      <alignment vertical="center"/>
    </xf>
    <xf numFmtId="0" fontId="21" fillId="0" borderId="20" xfId="0" applyFont="1" applyBorder="1" applyAlignment="1">
      <alignment horizontal="right" vertical="center"/>
    </xf>
    <xf numFmtId="177" fontId="23" fillId="0" borderId="41" xfId="0" applyNumberFormat="1" applyFont="1" applyBorder="1" applyAlignment="1">
      <alignment vertical="center" shrinkToFit="1"/>
    </xf>
    <xf numFmtId="0" fontId="21" fillId="0" borderId="26" xfId="0" applyFont="1" applyBorder="1" applyAlignment="1">
      <alignment horizontal="center" vertical="center" wrapText="1" justifyLastLine="1"/>
    </xf>
    <xf numFmtId="177" fontId="21" fillId="0" borderId="27" xfId="0" applyNumberFormat="1" applyFont="1" applyBorder="1" applyAlignment="1">
      <alignment horizontal="center" vertical="center" justifyLastLine="1"/>
    </xf>
    <xf numFmtId="0" fontId="21" fillId="0" borderId="15" xfId="0" applyFont="1" applyBorder="1">
      <alignment vertical="center"/>
    </xf>
    <xf numFmtId="0" fontId="21" fillId="0" borderId="21" xfId="0" applyFont="1" applyBorder="1" applyAlignment="1">
      <alignment horizontal="center" vertical="center" wrapText="1" justifyLastLine="1"/>
    </xf>
    <xf numFmtId="177" fontId="21" fillId="0" borderId="22" xfId="0" applyNumberFormat="1" applyFont="1" applyBorder="1" applyAlignment="1">
      <alignment horizontal="center" vertical="center" justifyLastLine="1"/>
    </xf>
    <xf numFmtId="176" fontId="21" fillId="0" borderId="24" xfId="0" applyNumberFormat="1" applyFont="1" applyBorder="1">
      <alignment vertical="center"/>
    </xf>
    <xf numFmtId="176" fontId="21" fillId="0" borderId="24" xfId="0" applyNumberFormat="1" applyFont="1" applyBorder="1" applyAlignment="1">
      <alignment horizontal="center" vertical="center"/>
    </xf>
    <xf numFmtId="177" fontId="23" fillId="0" borderId="42" xfId="0" applyNumberFormat="1" applyFont="1" applyBorder="1" applyAlignment="1">
      <alignment vertical="center" shrinkToFit="1"/>
    </xf>
    <xf numFmtId="177" fontId="23" fillId="0" borderId="43" xfId="0" applyNumberFormat="1" applyFont="1" applyBorder="1" applyAlignment="1">
      <alignment vertical="center" shrinkToFit="1"/>
    </xf>
    <xf numFmtId="0" fontId="21" fillId="0" borderId="28" xfId="0" applyFont="1" applyBorder="1">
      <alignment vertical="center"/>
    </xf>
    <xf numFmtId="0" fontId="21" fillId="0" borderId="29" xfId="0" applyFont="1" applyBorder="1" applyAlignment="1">
      <alignment horizontal="right" vertical="center"/>
    </xf>
    <xf numFmtId="177" fontId="23" fillId="0" borderId="42" xfId="0" applyNumberFormat="1" applyFont="1" applyBorder="1" applyAlignment="1">
      <alignment vertical="center" justifyLastLine="1" shrinkToFit="1"/>
    </xf>
    <xf numFmtId="177" fontId="21" fillId="0" borderId="0" xfId="0" applyNumberFormat="1" applyFont="1" applyAlignment="1">
      <alignment vertical="center" shrinkToFit="1"/>
    </xf>
    <xf numFmtId="0" fontId="21" fillId="0" borderId="55" xfId="0" applyFont="1" applyBorder="1" applyAlignment="1">
      <alignment horizontal="right" vertical="center"/>
    </xf>
    <xf numFmtId="0" fontId="27" fillId="0" borderId="0" xfId="0" applyFont="1">
      <alignment vertical="center"/>
    </xf>
    <xf numFmtId="0" fontId="21" fillId="24" borderId="13" xfId="0" applyFont="1" applyFill="1" applyBorder="1" applyAlignment="1">
      <alignment horizontal="distributed" vertical="center" wrapText="1" justifyLastLine="1"/>
    </xf>
    <xf numFmtId="0" fontId="21" fillId="24" borderId="48" xfId="0" applyFont="1" applyFill="1" applyBorder="1" applyAlignment="1">
      <alignment horizontal="distributed" vertical="center" wrapText="1" justifyLastLine="1"/>
    </xf>
    <xf numFmtId="0" fontId="21" fillId="24" borderId="48" xfId="0" applyFont="1" applyFill="1" applyBorder="1" applyAlignment="1">
      <alignment horizontal="distributed" vertical="center" justifyLastLine="1"/>
    </xf>
    <xf numFmtId="0" fontId="21" fillId="24" borderId="57" xfId="0" applyFont="1" applyFill="1" applyBorder="1" applyAlignment="1">
      <alignment horizontal="distributed" vertical="center" wrapText="1" justifyLastLine="1"/>
    </xf>
    <xf numFmtId="0" fontId="21" fillId="24" borderId="49" xfId="0" applyFont="1" applyFill="1" applyBorder="1" applyAlignment="1">
      <alignment horizontal="distributed" vertical="center" justifyLastLine="1"/>
    </xf>
    <xf numFmtId="0" fontId="21" fillId="24" borderId="58" xfId="0" applyFont="1" applyFill="1" applyBorder="1" applyAlignment="1">
      <alignment horizontal="distributed" vertical="center" wrapText="1" justifyLastLine="1"/>
    </xf>
    <xf numFmtId="0" fontId="21" fillId="24" borderId="50" xfId="0" applyFont="1" applyFill="1" applyBorder="1" applyAlignment="1">
      <alignment horizontal="distributed" vertical="center" justifyLastLine="1"/>
    </xf>
    <xf numFmtId="0" fontId="21" fillId="24" borderId="12" xfId="0" applyFont="1" applyFill="1" applyBorder="1" applyAlignment="1">
      <alignment horizontal="distributed" vertical="center" justifyLastLine="1"/>
    </xf>
    <xf numFmtId="0" fontId="21" fillId="24" borderId="21" xfId="0" applyFont="1" applyFill="1" applyBorder="1" applyAlignment="1">
      <alignment horizontal="distributed" vertical="center" wrapText="1" justifyLastLine="1"/>
    </xf>
    <xf numFmtId="0" fontId="21" fillId="24" borderId="21" xfId="0" applyFont="1" applyFill="1" applyBorder="1" applyAlignment="1">
      <alignment horizontal="distributed" vertical="center" justifyLastLine="1"/>
    </xf>
    <xf numFmtId="0" fontId="21" fillId="24" borderId="62" xfId="0" applyFont="1" applyFill="1" applyBorder="1" applyAlignment="1">
      <alignment horizontal="distributed" vertical="center" justifyLastLine="1"/>
    </xf>
    <xf numFmtId="0" fontId="21" fillId="24" borderId="60" xfId="0" applyFont="1" applyFill="1" applyBorder="1" applyAlignment="1">
      <alignment horizontal="distributed" vertical="center" wrapText="1" justifyLastLine="1"/>
    </xf>
    <xf numFmtId="0" fontId="21" fillId="24" borderId="53" xfId="0" applyFont="1" applyFill="1" applyBorder="1" applyAlignment="1">
      <alignment horizontal="distributed" vertical="center" wrapText="1" justifyLastLine="1"/>
    </xf>
    <xf numFmtId="49" fontId="21" fillId="0" borderId="53" xfId="0" applyNumberFormat="1" applyFont="1" applyBorder="1" applyAlignment="1" applyProtection="1">
      <alignment horizontal="center" vertical="center" shrinkToFit="1"/>
      <protection locked="0"/>
    </xf>
    <xf numFmtId="0" fontId="24" fillId="24" borderId="49" xfId="0" applyFont="1" applyFill="1" applyBorder="1" applyAlignment="1">
      <alignment horizontal="center" vertical="center" justifyLastLine="1"/>
    </xf>
    <xf numFmtId="177" fontId="24" fillId="24" borderId="49" xfId="0" applyNumberFormat="1" applyFont="1" applyFill="1" applyBorder="1" applyAlignment="1">
      <alignment horizontal="center" vertical="center"/>
    </xf>
    <xf numFmtId="0" fontId="24" fillId="24" borderId="35" xfId="0" applyFont="1" applyFill="1" applyBorder="1" applyAlignment="1">
      <alignment horizontal="center" vertical="center" justifyLastLine="1"/>
    </xf>
    <xf numFmtId="0" fontId="21" fillId="0" borderId="25" xfId="0" applyFont="1" applyBorder="1" applyAlignment="1">
      <alignment horizontal="center" vertical="center" justifyLastLine="1"/>
    </xf>
    <xf numFmtId="0" fontId="21" fillId="0" borderId="63" xfId="0" applyFont="1" applyBorder="1">
      <alignment vertical="center"/>
    </xf>
    <xf numFmtId="176" fontId="21" fillId="0" borderId="25" xfId="0" applyNumberFormat="1" applyFont="1" applyBorder="1" applyAlignment="1">
      <alignment horizontal="center" vertical="center"/>
    </xf>
    <xf numFmtId="177" fontId="23" fillId="0" borderId="31" xfId="0" applyNumberFormat="1" applyFont="1" applyBorder="1" applyAlignment="1">
      <alignment vertical="center" shrinkToFit="1"/>
    </xf>
    <xf numFmtId="177" fontId="23" fillId="0" borderId="38" xfId="0" applyNumberFormat="1" applyFont="1" applyBorder="1" applyAlignment="1">
      <alignment vertical="center" justifyLastLine="1"/>
    </xf>
    <xf numFmtId="0" fontId="21" fillId="0" borderId="0" xfId="0" applyFont="1" applyAlignment="1">
      <alignment horizontal="right" vertical="center"/>
    </xf>
    <xf numFmtId="0" fontId="21" fillId="0" borderId="16" xfId="0" applyFont="1" applyBorder="1" applyAlignment="1">
      <alignment horizontal="center" vertical="distributed" textRotation="255" justifyLastLine="1"/>
    </xf>
    <xf numFmtId="0" fontId="21" fillId="0" borderId="26" xfId="0" applyFont="1" applyBorder="1">
      <alignment vertical="center"/>
    </xf>
    <xf numFmtId="0" fontId="21" fillId="0" borderId="16" xfId="0" applyFont="1" applyBorder="1">
      <alignment vertical="center"/>
    </xf>
    <xf numFmtId="177" fontId="24" fillId="24" borderId="35" xfId="0" applyNumberFormat="1" applyFont="1" applyFill="1" applyBorder="1" applyAlignment="1">
      <alignment horizontal="center" vertical="center" justifyLastLine="1"/>
    </xf>
    <xf numFmtId="0" fontId="21" fillId="0" borderId="24" xfId="0" applyFont="1" applyBorder="1">
      <alignment vertical="center"/>
    </xf>
    <xf numFmtId="0" fontId="21" fillId="0" borderId="14" xfId="0" applyFont="1" applyBorder="1">
      <alignment vertical="center"/>
    </xf>
    <xf numFmtId="0" fontId="28" fillId="0" borderId="45"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8" fillId="0" borderId="48" xfId="0" applyFont="1" applyBorder="1" applyAlignment="1" applyProtection="1">
      <alignment horizontal="center" vertical="center" justifyLastLine="1"/>
      <protection locked="0"/>
    </xf>
    <xf numFmtId="0" fontId="28" fillId="0" borderId="48" xfId="0" applyFont="1" applyBorder="1" applyAlignment="1" applyProtection="1">
      <alignment horizontal="center" vertical="center" shrinkToFit="1"/>
      <protection locked="0"/>
    </xf>
    <xf numFmtId="0" fontId="28" fillId="0" borderId="50" xfId="0" applyFont="1" applyBorder="1" applyAlignment="1" applyProtection="1">
      <alignment horizontal="center" vertical="center" shrinkToFit="1"/>
      <protection locked="0"/>
    </xf>
    <xf numFmtId="178" fontId="28" fillId="0" borderId="53" xfId="0" applyNumberFormat="1"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178" fontId="28" fillId="0" borderId="26" xfId="0" applyNumberFormat="1" applyFont="1" applyBorder="1" applyAlignment="1" applyProtection="1">
      <alignment horizontal="center" vertical="center" shrinkToFit="1"/>
      <protection locked="0"/>
    </xf>
    <xf numFmtId="0" fontId="28" fillId="0" borderId="49" xfId="0" applyFont="1" applyBorder="1" applyAlignment="1" applyProtection="1">
      <alignment horizontal="center" vertical="center" shrinkToFit="1"/>
      <protection locked="0"/>
    </xf>
    <xf numFmtId="0" fontId="28" fillId="0" borderId="46" xfId="0" applyFont="1" applyBorder="1" applyAlignment="1" applyProtection="1">
      <alignment horizontal="center" vertical="center" shrinkToFit="1"/>
      <protection locked="0"/>
    </xf>
    <xf numFmtId="0" fontId="28" fillId="0" borderId="47" xfId="0" applyFont="1" applyBorder="1" applyAlignment="1" applyProtection="1">
      <alignment horizontal="center" vertical="center" shrinkToFit="1"/>
      <protection locked="0"/>
    </xf>
    <xf numFmtId="177" fontId="29" fillId="0" borderId="49" xfId="0" applyNumberFormat="1" applyFont="1" applyBorder="1" applyAlignment="1">
      <alignment horizontal="right" vertical="center"/>
    </xf>
    <xf numFmtId="177" fontId="29" fillId="0" borderId="35" xfId="0" applyNumberFormat="1" applyFont="1" applyBorder="1" applyAlignment="1">
      <alignment horizontal="right" vertical="center"/>
    </xf>
    <xf numFmtId="177" fontId="29" fillId="0" borderId="52" xfId="0" applyNumberFormat="1" applyFont="1" applyBorder="1" applyAlignment="1">
      <alignment horizontal="right" vertical="center"/>
    </xf>
    <xf numFmtId="177" fontId="29" fillId="0" borderId="37" xfId="0" applyNumberFormat="1" applyFont="1" applyBorder="1" applyAlignment="1">
      <alignment horizontal="right" vertical="center"/>
    </xf>
    <xf numFmtId="0" fontId="28" fillId="0" borderId="35" xfId="0" applyFont="1" applyBorder="1">
      <alignment vertical="center"/>
    </xf>
    <xf numFmtId="177" fontId="30" fillId="0" borderId="37" xfId="0" applyNumberFormat="1" applyFont="1" applyBorder="1" applyAlignment="1">
      <alignment vertical="center" shrinkToFit="1"/>
    </xf>
    <xf numFmtId="0" fontId="28" fillId="0" borderId="32" xfId="0" applyFont="1" applyBorder="1" applyAlignment="1">
      <alignment horizontal="center" vertical="center" justifyLastLine="1"/>
    </xf>
    <xf numFmtId="0" fontId="28" fillId="0" borderId="35" xfId="0" applyFont="1" applyBorder="1" applyAlignment="1">
      <alignment horizontal="center" vertical="center" justifyLastLine="1"/>
    </xf>
    <xf numFmtId="177" fontId="30" fillId="0" borderId="34" xfId="0" applyNumberFormat="1" applyFont="1" applyBorder="1" applyAlignment="1">
      <alignment vertical="center" justifyLastLine="1"/>
    </xf>
    <xf numFmtId="0" fontId="28" fillId="0" borderId="19" xfId="0" applyFont="1" applyBorder="1" applyAlignment="1">
      <alignment horizontal="center" vertical="center" justifyLastLine="1"/>
    </xf>
    <xf numFmtId="0" fontId="28" fillId="0" borderId="25" xfId="0" applyFont="1" applyBorder="1" applyAlignment="1">
      <alignment horizontal="center" vertical="center" justifyLastLine="1"/>
    </xf>
    <xf numFmtId="177" fontId="30" fillId="0" borderId="31" xfId="0" applyNumberFormat="1" applyFont="1" applyBorder="1" applyAlignment="1">
      <alignment vertical="center" justifyLastLine="1"/>
    </xf>
    <xf numFmtId="0" fontId="28" fillId="0" borderId="32" xfId="0" applyFont="1" applyBorder="1">
      <alignment vertical="center"/>
    </xf>
    <xf numFmtId="176" fontId="28" fillId="0" borderId="23" xfId="0" applyNumberFormat="1" applyFont="1" applyBorder="1">
      <alignment vertical="center"/>
    </xf>
    <xf numFmtId="0" fontId="28" fillId="0" borderId="24" xfId="0" applyFont="1" applyBorder="1">
      <alignment vertical="center"/>
    </xf>
    <xf numFmtId="176" fontId="28" fillId="0" borderId="24" xfId="0" applyNumberFormat="1" applyFont="1" applyBorder="1">
      <alignment vertical="center"/>
    </xf>
    <xf numFmtId="177" fontId="30" fillId="0" borderId="38" xfId="0" applyNumberFormat="1" applyFont="1" applyBorder="1" applyAlignment="1">
      <alignment vertical="center" wrapText="1" shrinkToFit="1"/>
    </xf>
    <xf numFmtId="177" fontId="30" fillId="0" borderId="38" xfId="0" applyNumberFormat="1" applyFont="1" applyBorder="1" applyAlignment="1">
      <alignment vertical="center" shrinkToFit="1"/>
    </xf>
    <xf numFmtId="0" fontId="28" fillId="0" borderId="19" xfId="0" applyFont="1" applyBorder="1" applyAlignment="1">
      <alignment horizontal="left" vertical="center" justifyLastLine="1"/>
    </xf>
    <xf numFmtId="0" fontId="28" fillId="0" borderId="24" xfId="0" applyFont="1" applyBorder="1" applyAlignment="1">
      <alignment horizontal="left" vertical="center" justifyLastLine="1"/>
    </xf>
    <xf numFmtId="0" fontId="28" fillId="0" borderId="17" xfId="0" applyFont="1" applyBorder="1">
      <alignment vertical="center"/>
    </xf>
    <xf numFmtId="0" fontId="27" fillId="0" borderId="0" xfId="0" applyFont="1" applyAlignment="1">
      <alignment horizontal="center" vertical="center"/>
    </xf>
    <xf numFmtId="0" fontId="21" fillId="0" borderId="65" xfId="0" applyFont="1" applyBorder="1" applyAlignment="1">
      <alignment horizontal="center" vertical="center" wrapText="1" justifyLastLine="1"/>
    </xf>
    <xf numFmtId="0" fontId="21" fillId="0" borderId="66" xfId="0" applyFont="1" applyBorder="1" applyAlignment="1">
      <alignment horizontal="center" vertical="center" wrapText="1" justifyLastLine="1"/>
    </xf>
    <xf numFmtId="0" fontId="21" fillId="0" borderId="67" xfId="0" applyFont="1" applyBorder="1" applyAlignment="1">
      <alignment horizontal="center" vertical="center" wrapText="1" justifyLastLine="1"/>
    </xf>
    <xf numFmtId="0" fontId="21" fillId="0" borderId="68" xfId="0" applyFont="1" applyBorder="1" applyAlignment="1">
      <alignment horizontal="center" vertical="center" wrapText="1" justifyLastLine="1"/>
    </xf>
    <xf numFmtId="0" fontId="21" fillId="0" borderId="78" xfId="0" applyFont="1" applyBorder="1" applyAlignment="1">
      <alignment horizontal="center" vertical="center" wrapText="1" justifyLastLine="1"/>
    </xf>
    <xf numFmtId="0" fontId="21" fillId="0" borderId="93" xfId="0" applyFont="1" applyBorder="1" applyAlignment="1">
      <alignment horizontal="center" vertical="center" wrapText="1" justifyLastLine="1"/>
    </xf>
    <xf numFmtId="0" fontId="24" fillId="24" borderId="69" xfId="0" applyFont="1" applyFill="1" applyBorder="1" applyAlignment="1">
      <alignment horizontal="center" vertical="center"/>
    </xf>
    <xf numFmtId="0" fontId="24" fillId="24" borderId="70" xfId="0" applyFont="1" applyFill="1" applyBorder="1" applyAlignment="1">
      <alignment horizontal="center" vertical="center"/>
    </xf>
    <xf numFmtId="0" fontId="24" fillId="24" borderId="71" xfId="0" applyFont="1" applyFill="1" applyBorder="1" applyAlignment="1">
      <alignment horizontal="center" vertical="center" justifyLastLine="1"/>
    </xf>
    <xf numFmtId="0" fontId="24" fillId="24" borderId="36" xfId="0" applyFont="1" applyFill="1" applyBorder="1" applyAlignment="1">
      <alignment horizontal="center" vertical="center" justifyLastLine="1"/>
    </xf>
    <xf numFmtId="0" fontId="21" fillId="24" borderId="56" xfId="0" applyFont="1" applyFill="1" applyBorder="1" applyAlignment="1">
      <alignment horizontal="center" vertical="center"/>
    </xf>
    <xf numFmtId="0" fontId="21" fillId="24" borderId="41" xfId="0" applyFont="1" applyFill="1" applyBorder="1" applyAlignment="1">
      <alignment horizontal="center" vertical="center"/>
    </xf>
    <xf numFmtId="0" fontId="24" fillId="24" borderId="77" xfId="0" applyFont="1" applyFill="1" applyBorder="1" applyAlignment="1">
      <alignment horizontal="center" vertical="center" wrapText="1" justifyLastLine="1"/>
    </xf>
    <xf numFmtId="0" fontId="24" fillId="24" borderId="75" xfId="0" applyFont="1" applyFill="1" applyBorder="1" applyAlignment="1">
      <alignment horizontal="center" vertical="center" wrapText="1" justifyLastLine="1"/>
    </xf>
    <xf numFmtId="0" fontId="29" fillId="0" borderId="74" xfId="0" applyFont="1" applyBorder="1" applyAlignment="1" applyProtection="1">
      <alignment horizontal="left" vertical="top" wrapText="1" justifyLastLine="1"/>
      <protection locked="0"/>
    </xf>
    <xf numFmtId="0" fontId="29" fillId="0" borderId="75" xfId="0" applyFont="1" applyBorder="1" applyAlignment="1" applyProtection="1">
      <alignment horizontal="left" vertical="top" wrapText="1" justifyLastLine="1"/>
      <protection locked="0"/>
    </xf>
    <xf numFmtId="0" fontId="29" fillId="0" borderId="76" xfId="0" applyFont="1" applyBorder="1" applyAlignment="1" applyProtection="1">
      <alignment horizontal="left" vertical="top" wrapText="1" justifyLastLine="1"/>
      <protection locked="0"/>
    </xf>
    <xf numFmtId="0" fontId="24" fillId="24" borderId="72" xfId="0" applyFont="1" applyFill="1" applyBorder="1" applyAlignment="1">
      <alignment horizontal="center" vertical="center" wrapText="1" justifyLastLine="1"/>
    </xf>
    <xf numFmtId="0" fontId="24" fillId="24" borderId="73" xfId="0" applyFont="1" applyFill="1" applyBorder="1" applyAlignment="1">
      <alignment horizontal="center" vertical="center" wrapText="1" justifyLastLine="1"/>
    </xf>
    <xf numFmtId="0" fontId="29" fillId="0" borderId="54" xfId="0" applyFont="1" applyBorder="1" applyAlignment="1" applyProtection="1">
      <alignment horizontal="left" vertical="top" wrapText="1" justifyLastLine="1"/>
      <protection locked="0"/>
    </xf>
    <xf numFmtId="0" fontId="28" fillId="0" borderId="73" xfId="0" applyFont="1" applyBorder="1" applyAlignment="1">
      <alignment horizontal="left" vertical="top" wrapText="1" justifyLastLine="1"/>
    </xf>
    <xf numFmtId="0" fontId="28" fillId="0" borderId="89" xfId="0" applyFont="1" applyBorder="1" applyAlignment="1">
      <alignment horizontal="left" vertical="top" wrapText="1" justifyLastLine="1"/>
    </xf>
    <xf numFmtId="0" fontId="24" fillId="24" borderId="64" xfId="0" applyFont="1" applyFill="1" applyBorder="1" applyAlignment="1">
      <alignment horizontal="center" vertical="center" justifyLastLine="1"/>
    </xf>
    <xf numFmtId="0" fontId="24" fillId="24" borderId="61" xfId="0" applyFont="1" applyFill="1" applyBorder="1" applyAlignment="1">
      <alignment horizontal="center" vertical="center" justifyLastLine="1"/>
    </xf>
    <xf numFmtId="0" fontId="24" fillId="24" borderId="87" xfId="0" applyFont="1" applyFill="1" applyBorder="1" applyAlignment="1">
      <alignment horizontal="center" vertical="center" justifyLastLine="1"/>
    </xf>
    <xf numFmtId="0" fontId="24" fillId="24" borderId="88" xfId="0" applyFont="1" applyFill="1" applyBorder="1" applyAlignment="1">
      <alignment horizontal="center" vertical="center" justifyLastLine="1"/>
    </xf>
    <xf numFmtId="177" fontId="24" fillId="24" borderId="35" xfId="0" applyNumberFormat="1" applyFont="1" applyFill="1" applyBorder="1" applyAlignment="1">
      <alignment horizontal="center" vertical="center" justifyLastLine="1"/>
    </xf>
    <xf numFmtId="0" fontId="26" fillId="0" borderId="0" xfId="0" applyFont="1" applyAlignment="1">
      <alignment horizontal="center" vertical="center"/>
    </xf>
    <xf numFmtId="0" fontId="21" fillId="0" borderId="92"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64" xfId="0" applyFont="1" applyBorder="1" applyAlignment="1">
      <alignment horizontal="center" vertical="distributed" textRotation="255" justifyLastLine="1"/>
    </xf>
    <xf numFmtId="0" fontId="21" fillId="0" borderId="30" xfId="0" applyFont="1" applyBorder="1" applyAlignment="1">
      <alignment horizontal="center" vertical="center" justifyLastLine="1"/>
    </xf>
    <xf numFmtId="0" fontId="21" fillId="0" borderId="84" xfId="0" applyFont="1" applyBorder="1" applyAlignment="1">
      <alignment horizontal="center" vertical="center" justifyLastLine="1"/>
    </xf>
    <xf numFmtId="0" fontId="21" fillId="0" borderId="70" xfId="0" applyFont="1" applyBorder="1" applyAlignment="1">
      <alignment horizontal="center" vertical="center" justifyLastLine="1"/>
    </xf>
    <xf numFmtId="0" fontId="21" fillId="0" borderId="35" xfId="0" applyFont="1" applyBorder="1" applyAlignment="1">
      <alignment horizontal="center" vertical="distributed" textRotation="255" justifyLastLine="1"/>
    </xf>
    <xf numFmtId="0" fontId="21" fillId="0" borderId="25" xfId="0" applyFont="1" applyBorder="1" applyAlignment="1">
      <alignment horizontal="center" vertical="distributed" textRotation="255" justifyLastLine="1"/>
    </xf>
    <xf numFmtId="0" fontId="21" fillId="0" borderId="81" xfId="0" applyFont="1" applyBorder="1" applyAlignment="1">
      <alignment horizontal="center" vertical="distributed" textRotation="255" justifyLastLine="1"/>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28" fillId="0" borderId="23" xfId="0" applyFont="1" applyBorder="1" applyAlignment="1">
      <alignment horizontal="left" vertical="center"/>
    </xf>
    <xf numFmtId="0" fontId="21" fillId="0" borderId="19" xfId="0" applyFont="1" applyBorder="1" applyAlignment="1">
      <alignment horizontal="left" vertical="center"/>
    </xf>
    <xf numFmtId="0" fontId="21" fillId="0" borderId="0" xfId="0" applyFont="1" applyAlignment="1">
      <alignment horizontal="left" vertical="center"/>
    </xf>
    <xf numFmtId="0" fontId="21" fillId="0" borderId="24" xfId="0" applyFont="1" applyBorder="1" applyAlignment="1">
      <alignment horizontal="left" vertical="center"/>
    </xf>
    <xf numFmtId="0" fontId="21" fillId="0" borderId="18" xfId="0" applyFont="1" applyBorder="1" applyAlignment="1">
      <alignment horizontal="right" vertical="center"/>
    </xf>
    <xf numFmtId="0" fontId="21" fillId="0" borderId="79" xfId="0" applyFont="1" applyBorder="1" applyAlignment="1">
      <alignment horizontal="right" vertical="center"/>
    </xf>
    <xf numFmtId="0" fontId="21" fillId="0" borderId="82" xfId="0" applyFont="1" applyBorder="1" applyAlignment="1">
      <alignment horizontal="center" vertical="distributed" textRotation="255" justifyLastLine="1"/>
    </xf>
    <xf numFmtId="0" fontId="21" fillId="0" borderId="21" xfId="0" applyFont="1" applyBorder="1" applyAlignment="1">
      <alignment horizontal="center" vertical="distributed" textRotation="255" justifyLastLine="1"/>
    </xf>
    <xf numFmtId="0" fontId="21" fillId="0" borderId="0" xfId="0" applyFont="1" applyAlignment="1">
      <alignment horizontal="right" vertical="center"/>
    </xf>
    <xf numFmtId="0" fontId="21" fillId="0" borderId="24" xfId="0" applyFont="1" applyBorder="1" applyAlignment="1">
      <alignment horizontal="right" vertical="center"/>
    </xf>
    <xf numFmtId="0" fontId="21" fillId="0" borderId="10" xfId="0" applyFont="1" applyBorder="1" applyAlignment="1">
      <alignment horizontal="distributed" vertical="center" justifyLastLine="1"/>
    </xf>
    <xf numFmtId="0" fontId="21" fillId="0" borderId="61" xfId="0" applyFont="1" applyBorder="1" applyAlignment="1">
      <alignment horizontal="distributed" vertical="center" justifyLastLine="1"/>
    </xf>
    <xf numFmtId="0" fontId="21" fillId="0" borderId="26" xfId="0" applyFont="1" applyBorder="1" applyAlignment="1">
      <alignment horizontal="center" vertical="center" justifyLastLine="1"/>
    </xf>
    <xf numFmtId="0" fontId="21" fillId="0" borderId="80" xfId="0" applyFont="1" applyBorder="1" applyAlignment="1">
      <alignment horizontal="center" vertical="center" justifyLastLine="1"/>
    </xf>
    <xf numFmtId="0" fontId="28" fillId="0" borderId="19" xfId="0" applyFont="1" applyBorder="1" applyAlignment="1">
      <alignment horizontal="left" vertical="center"/>
    </xf>
    <xf numFmtId="0" fontId="28" fillId="0" borderId="24" xfId="0" applyFont="1" applyBorder="1" applyAlignment="1">
      <alignment horizontal="left" vertical="center"/>
    </xf>
    <xf numFmtId="0" fontId="28" fillId="0" borderId="19" xfId="0" applyFont="1" applyBorder="1" applyAlignment="1">
      <alignment horizontal="left" vertical="center" justifyLastLine="1"/>
    </xf>
    <xf numFmtId="0" fontId="28" fillId="0" borderId="24" xfId="0" applyFont="1" applyBorder="1" applyAlignment="1">
      <alignment horizontal="left" vertical="center" justifyLastLine="1"/>
    </xf>
    <xf numFmtId="0" fontId="21" fillId="0" borderId="63" xfId="0" applyFont="1" applyBorder="1" applyAlignment="1">
      <alignment horizontal="left" vertical="center"/>
    </xf>
    <xf numFmtId="0" fontId="21" fillId="0" borderId="83" xfId="0" applyFont="1" applyBorder="1" applyAlignment="1">
      <alignment horizontal="left" vertical="center"/>
    </xf>
    <xf numFmtId="0" fontId="21" fillId="0" borderId="28" xfId="0" applyFont="1" applyBorder="1" applyAlignment="1">
      <alignment horizontal="right" vertical="center"/>
    </xf>
    <xf numFmtId="0" fontId="21" fillId="0" borderId="59" xfId="0" applyFont="1" applyBorder="1" applyAlignment="1">
      <alignment horizontal="center" vertical="distributed" textRotation="255" justifyLastLine="1"/>
    </xf>
    <xf numFmtId="0" fontId="21" fillId="0" borderId="44" xfId="0" applyFont="1" applyBorder="1" applyAlignment="1">
      <alignment horizontal="center" vertical="distributed" textRotation="255" justifyLastLine="1"/>
    </xf>
    <xf numFmtId="0" fontId="21" fillId="0" borderId="91" xfId="0" applyFont="1" applyBorder="1" applyAlignment="1">
      <alignment horizontal="center" vertical="distributed" textRotation="255" justifyLastLine="1"/>
    </xf>
    <xf numFmtId="0" fontId="21" fillId="0" borderId="90" xfId="0" applyFont="1" applyBorder="1">
      <alignment vertical="center"/>
    </xf>
    <xf numFmtId="0" fontId="21" fillId="0" borderId="85" xfId="0" applyFont="1" applyBorder="1">
      <alignment vertical="center"/>
    </xf>
    <xf numFmtId="0" fontId="21" fillId="0" borderId="86" xfId="0" applyFont="1" applyBorder="1">
      <alignment vertical="center"/>
    </xf>
    <xf numFmtId="0" fontId="21" fillId="0" borderId="79" xfId="0" applyFont="1" applyBorder="1">
      <alignment vertical="center"/>
    </xf>
    <xf numFmtId="0" fontId="21" fillId="0" borderId="19" xfId="0" applyFont="1" applyBorder="1" applyAlignment="1">
      <alignment horizontal="left" vertical="center" justifyLastLine="1"/>
    </xf>
    <xf numFmtId="0" fontId="21" fillId="0" borderId="24" xfId="0" applyFont="1" applyBorder="1" applyAlignment="1">
      <alignment horizontal="left" vertical="center" justifyLastLine="1"/>
    </xf>
    <xf numFmtId="0" fontId="21" fillId="0" borderId="24" xfId="0" applyFont="1" applyBorder="1">
      <alignment vertical="center"/>
    </xf>
    <xf numFmtId="0" fontId="21" fillId="0" borderId="32" xfId="0" applyFont="1" applyBorder="1" applyAlignment="1">
      <alignment horizontal="center" vertical="center" justifyLastLine="1"/>
    </xf>
    <xf numFmtId="0" fontId="21" fillId="0" borderId="23" xfId="0" applyFont="1" applyBorder="1" applyAlignment="1">
      <alignment horizontal="center" vertical="center" justifyLastLine="1"/>
    </xf>
    <xf numFmtId="0" fontId="21" fillId="0" borderId="10" xfId="0" applyFont="1" applyBorder="1" applyAlignment="1">
      <alignment horizontal="center" vertical="center" justifyLastLine="1"/>
    </xf>
    <xf numFmtId="0" fontId="28" fillId="0" borderId="32" xfId="0" applyFont="1" applyBorder="1" applyAlignment="1">
      <alignment horizontal="left" vertical="center" justifyLastLine="1"/>
    </xf>
    <xf numFmtId="0" fontId="28" fillId="0" borderId="23" xfId="0" applyFont="1" applyBorder="1" applyAlignment="1">
      <alignment horizontal="left" vertical="center" justifyLastLine="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5" xfId="43"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685800</xdr:colOff>
      <xdr:row>10</xdr:row>
      <xdr:rowOff>647701</xdr:rowOff>
    </xdr:from>
    <xdr:to>
      <xdr:col>3</xdr:col>
      <xdr:colOff>752475</xdr:colOff>
      <xdr:row>12</xdr:row>
      <xdr:rowOff>457201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47825" y="5057776"/>
          <a:ext cx="4019550" cy="7810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文部科学省の私立学校施設整備費補助金に提出した内容と同じ記載をしてください。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8</xdr:row>
      <xdr:rowOff>9525</xdr:rowOff>
    </xdr:from>
    <xdr:to>
      <xdr:col>4</xdr:col>
      <xdr:colOff>228600</xdr:colOff>
      <xdr:row>10</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90600" y="2286000"/>
          <a:ext cx="4019550" cy="7810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文部科学省の私立学校施設整備費補助金に提出した内容と同じ記載をしてください。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20"/>
  <sheetViews>
    <sheetView tabSelected="1" view="pageBreakPreview" topLeftCell="B1" zoomScaleNormal="100" zoomScaleSheetLayoutView="100" workbookViewId="0">
      <selection activeCell="C13" sqref="C13:D13"/>
    </sheetView>
  </sheetViews>
  <sheetFormatPr defaultColWidth="8.88671875" defaultRowHeight="12.6" x14ac:dyDescent="0.2"/>
  <cols>
    <col min="1" max="1" width="12.6640625" style="1" customWidth="1"/>
    <col min="2" max="2" width="39.21875" style="1" customWidth="1"/>
    <col min="3" max="3" width="12.6640625" style="1" customWidth="1"/>
    <col min="4" max="4" width="39.21875" style="1" customWidth="1"/>
    <col min="5" max="5" width="12.6640625" style="1" customWidth="1"/>
    <col min="6" max="6" width="39.21875" style="1" customWidth="1"/>
    <col min="7" max="7" width="12.6640625" style="1" customWidth="1"/>
    <col min="8" max="8" width="39.21875" style="1" customWidth="1"/>
    <col min="9" max="9" width="12.109375" style="1" bestFit="1" customWidth="1"/>
    <col min="10" max="11" width="8.88671875" style="1"/>
    <col min="12" max="12" width="16.44140625" style="1" bestFit="1" customWidth="1"/>
    <col min="13" max="13" width="14.109375" style="1" bestFit="1" customWidth="1"/>
    <col min="14" max="14" width="16.44140625" style="1" bestFit="1" customWidth="1"/>
    <col min="15" max="16384" width="8.88671875" style="1"/>
  </cols>
  <sheetData>
    <row r="1" spans="1:9" x14ac:dyDescent="0.2">
      <c r="A1" s="1" t="s">
        <v>70</v>
      </c>
      <c r="H1" s="56"/>
    </row>
    <row r="3" spans="1:9" s="33" customFormat="1" ht="34.950000000000003" customHeight="1" x14ac:dyDescent="0.2">
      <c r="A3" s="95" t="s">
        <v>67</v>
      </c>
      <c r="B3" s="95"/>
      <c r="C3" s="95"/>
      <c r="D3" s="95"/>
      <c r="E3" s="95"/>
      <c r="F3" s="95"/>
      <c r="G3" s="95"/>
      <c r="H3" s="95"/>
    </row>
    <row r="4" spans="1:9" x14ac:dyDescent="0.2">
      <c r="A4" s="2"/>
      <c r="B4" s="2"/>
      <c r="C4" s="2"/>
      <c r="D4" s="2"/>
      <c r="E4" s="2"/>
      <c r="F4" s="2"/>
      <c r="G4" s="2"/>
      <c r="H4" s="2"/>
    </row>
    <row r="5" spans="1:9" ht="4.5" customHeight="1" thickBot="1" x14ac:dyDescent="0.25">
      <c r="A5" s="2"/>
      <c r="B5" s="2"/>
      <c r="C5" s="2"/>
      <c r="D5" s="2"/>
      <c r="E5" s="2"/>
      <c r="F5" s="2"/>
      <c r="G5" s="2"/>
      <c r="H5" s="2"/>
    </row>
    <row r="6" spans="1:9" ht="62.4" customHeight="1" thickBot="1" x14ac:dyDescent="0.25">
      <c r="A6" s="106" t="s">
        <v>68</v>
      </c>
      <c r="B6" s="107"/>
      <c r="C6" s="62"/>
      <c r="G6" s="56" t="s">
        <v>0</v>
      </c>
      <c r="H6" s="3" t="s">
        <v>104</v>
      </c>
    </row>
    <row r="7" spans="1:9" ht="62.4" customHeight="1" x14ac:dyDescent="0.2">
      <c r="A7" s="34" t="s">
        <v>1</v>
      </c>
      <c r="B7" s="63" t="s">
        <v>72</v>
      </c>
      <c r="C7" s="35" t="s">
        <v>2</v>
      </c>
      <c r="D7" s="66" t="s">
        <v>73</v>
      </c>
      <c r="E7" s="36" t="s">
        <v>3</v>
      </c>
      <c r="F7" s="65" t="s">
        <v>74</v>
      </c>
      <c r="G7" s="35" t="s">
        <v>4</v>
      </c>
      <c r="H7" s="64" t="s">
        <v>81</v>
      </c>
    </row>
    <row r="8" spans="1:9" ht="19.2" customHeight="1" x14ac:dyDescent="0.2">
      <c r="A8" s="37" t="s">
        <v>5</v>
      </c>
      <c r="B8" s="72" t="s">
        <v>78</v>
      </c>
      <c r="C8" s="38" t="s">
        <v>6</v>
      </c>
      <c r="D8" s="71" t="s">
        <v>76</v>
      </c>
      <c r="E8" s="38" t="s">
        <v>7</v>
      </c>
      <c r="F8" s="71" t="s">
        <v>79</v>
      </c>
      <c r="G8" s="96"/>
      <c r="H8" s="97"/>
    </row>
    <row r="9" spans="1:9" ht="62.4" customHeight="1" thickBot="1" x14ac:dyDescent="0.25">
      <c r="A9" s="39" t="s">
        <v>8</v>
      </c>
      <c r="B9" s="73" t="s">
        <v>77</v>
      </c>
      <c r="C9" s="40" t="s">
        <v>9</v>
      </c>
      <c r="D9" s="67" t="s">
        <v>75</v>
      </c>
      <c r="E9" s="40" t="s">
        <v>10</v>
      </c>
      <c r="F9" s="67" t="s">
        <v>80</v>
      </c>
      <c r="G9" s="98"/>
      <c r="H9" s="99"/>
    </row>
    <row r="10" spans="1:9" ht="62.4" customHeight="1" thickTop="1" x14ac:dyDescent="0.2">
      <c r="A10" s="41" t="s">
        <v>11</v>
      </c>
      <c r="B10" s="69" t="s">
        <v>83</v>
      </c>
      <c r="C10" s="42" t="s">
        <v>12</v>
      </c>
      <c r="D10" s="69" t="s">
        <v>82</v>
      </c>
      <c r="E10" s="43" t="s">
        <v>13</v>
      </c>
      <c r="F10" s="70">
        <v>35855</v>
      </c>
      <c r="G10" s="44" t="s">
        <v>14</v>
      </c>
      <c r="H10" s="4" t="s">
        <v>84</v>
      </c>
    </row>
    <row r="11" spans="1:9" ht="62.4" customHeight="1" thickBot="1" x14ac:dyDescent="0.25">
      <c r="A11" s="45" t="s">
        <v>15</v>
      </c>
      <c r="B11" s="68">
        <v>45901</v>
      </c>
      <c r="C11" s="46" t="s">
        <v>16</v>
      </c>
      <c r="D11" s="68">
        <v>45961</v>
      </c>
      <c r="E11" s="46" t="s">
        <v>58</v>
      </c>
      <c r="F11" s="47" t="s">
        <v>103</v>
      </c>
      <c r="G11" s="100"/>
      <c r="H11" s="101"/>
    </row>
    <row r="12" spans="1:9" ht="13.2" thickBot="1" x14ac:dyDescent="0.25">
      <c r="A12" s="62"/>
      <c r="H12" s="32" t="s">
        <v>17</v>
      </c>
    </row>
    <row r="13" spans="1:9" ht="61.95" customHeight="1" x14ac:dyDescent="0.2">
      <c r="A13" s="102" t="s">
        <v>18</v>
      </c>
      <c r="B13" s="103"/>
      <c r="C13" s="104" t="s">
        <v>19</v>
      </c>
      <c r="D13" s="104"/>
      <c r="E13" s="104" t="s">
        <v>20</v>
      </c>
      <c r="F13" s="104"/>
      <c r="G13" s="104" t="s">
        <v>21</v>
      </c>
      <c r="H13" s="105"/>
    </row>
    <row r="14" spans="1:9" ht="61.95" customHeight="1" x14ac:dyDescent="0.2">
      <c r="A14" s="118" t="s">
        <v>60</v>
      </c>
      <c r="B14" s="119"/>
      <c r="C14" s="48" t="s">
        <v>22</v>
      </c>
      <c r="D14" s="74">
        <v>150000</v>
      </c>
      <c r="E14" s="49" t="s">
        <v>23</v>
      </c>
      <c r="F14" s="74">
        <v>0</v>
      </c>
      <c r="G14" s="49" t="s">
        <v>24</v>
      </c>
      <c r="H14" s="76">
        <v>150000</v>
      </c>
    </row>
    <row r="15" spans="1:9" ht="61.95" customHeight="1" x14ac:dyDescent="0.2">
      <c r="A15" s="118" t="s">
        <v>48</v>
      </c>
      <c r="B15" s="119"/>
      <c r="C15" s="48" t="s">
        <v>25</v>
      </c>
      <c r="D15" s="74">
        <v>300000</v>
      </c>
      <c r="E15" s="49" t="s">
        <v>26</v>
      </c>
      <c r="F15" s="74">
        <v>0</v>
      </c>
      <c r="G15" s="49" t="s">
        <v>27</v>
      </c>
      <c r="H15" s="76">
        <v>300000</v>
      </c>
    </row>
    <row r="16" spans="1:9" ht="61.95" customHeight="1" x14ac:dyDescent="0.2">
      <c r="A16" s="118" t="s">
        <v>61</v>
      </c>
      <c r="B16" s="119"/>
      <c r="C16" s="48" t="s">
        <v>28</v>
      </c>
      <c r="D16" s="74">
        <v>800000</v>
      </c>
      <c r="E16" s="49" t="s">
        <v>29</v>
      </c>
      <c r="F16" s="74">
        <v>0</v>
      </c>
      <c r="G16" s="49" t="s">
        <v>30</v>
      </c>
      <c r="H16" s="76">
        <v>800000</v>
      </c>
      <c r="I16" s="7"/>
    </row>
    <row r="17" spans="1:9" ht="61.95" customHeight="1" x14ac:dyDescent="0.2">
      <c r="A17" s="118" t="s">
        <v>59</v>
      </c>
      <c r="B17" s="119"/>
      <c r="C17" s="48" t="s">
        <v>31</v>
      </c>
      <c r="D17" s="74">
        <f>SUM(D14:D16)</f>
        <v>1250000</v>
      </c>
      <c r="E17" s="49" t="s">
        <v>32</v>
      </c>
      <c r="F17" s="74">
        <f>H17-D17</f>
        <v>0</v>
      </c>
      <c r="G17" s="49" t="s">
        <v>33</v>
      </c>
      <c r="H17" s="76">
        <f>D17</f>
        <v>1250000</v>
      </c>
      <c r="I17" s="7"/>
    </row>
    <row r="18" spans="1:9" ht="61.95" customHeight="1" thickBot="1" x14ac:dyDescent="0.25">
      <c r="A18" s="120" t="s">
        <v>34</v>
      </c>
      <c r="B18" s="121"/>
      <c r="C18" s="50" t="s">
        <v>35</v>
      </c>
      <c r="D18" s="75">
        <f>IF(F11="1/4",ROUNDDOWN(D17/4,-3),ROUNDDOWN(D17/3,-3))</f>
        <v>312000</v>
      </c>
      <c r="E18" s="122" t="s">
        <v>36</v>
      </c>
      <c r="F18" s="122"/>
      <c r="G18" s="60" t="s">
        <v>37</v>
      </c>
      <c r="H18" s="77">
        <f>H17-D18</f>
        <v>938000</v>
      </c>
    </row>
    <row r="19" spans="1:9" ht="145.94999999999999" customHeight="1" x14ac:dyDescent="0.2">
      <c r="A19" s="108" t="s">
        <v>62</v>
      </c>
      <c r="B19" s="109"/>
      <c r="C19" s="110" t="s">
        <v>85</v>
      </c>
      <c r="D19" s="111"/>
      <c r="E19" s="111"/>
      <c r="F19" s="111"/>
      <c r="G19" s="111"/>
      <c r="H19" s="112"/>
    </row>
    <row r="20" spans="1:9" ht="145.94999999999999" customHeight="1" thickBot="1" x14ac:dyDescent="0.25">
      <c r="A20" s="113" t="s">
        <v>38</v>
      </c>
      <c r="B20" s="114"/>
      <c r="C20" s="115" t="s">
        <v>92</v>
      </c>
      <c r="D20" s="116"/>
      <c r="E20" s="116"/>
      <c r="F20" s="116"/>
      <c r="G20" s="116"/>
      <c r="H20" s="117"/>
    </row>
  </sheetData>
  <mergeCells count="19">
    <mergeCell ref="A19:B19"/>
    <mergeCell ref="C19:H19"/>
    <mergeCell ref="A20:B20"/>
    <mergeCell ref="C20:H20"/>
    <mergeCell ref="A14:B14"/>
    <mergeCell ref="A15:B15"/>
    <mergeCell ref="A16:B16"/>
    <mergeCell ref="A17:B17"/>
    <mergeCell ref="A18:B18"/>
    <mergeCell ref="E18:F18"/>
    <mergeCell ref="A3:H3"/>
    <mergeCell ref="G8:H8"/>
    <mergeCell ref="G9:H9"/>
    <mergeCell ref="G11:H11"/>
    <mergeCell ref="A13:B13"/>
    <mergeCell ref="C13:D13"/>
    <mergeCell ref="E13:F13"/>
    <mergeCell ref="G13:H13"/>
    <mergeCell ref="A6:B6"/>
  </mergeCells>
  <phoneticPr fontId="3"/>
  <dataValidations xWindow="287" yWindow="512" count="6">
    <dataValidation type="list" allowBlank="1" showInputMessage="1" showErrorMessage="1" prompt="西暦で記入すること。" sqref="F11" xr:uid="{00000000-0002-0000-0000-000000000000}">
      <formula1>"（↓選択してください）,1/4,1/3"</formula1>
    </dataValidation>
    <dataValidation allowBlank="1" showInputMessage="1" showErrorMessage="1" prompt="事業名は、「（当該事業を行う施設名称）+防犯対策事業」としてください。_x000a_（例：A棟防犯対策事業　等）_x000a_施設名称も簡潔な名称としてください。" sqref="B10" xr:uid="{00000000-0002-0000-0000-000001000000}"/>
    <dataValidation allowBlank="1" showInputMessage="1" showErrorMessage="1" prompt="西暦で記入すること。" sqref="B11 D11 F10" xr:uid="{00000000-0002-0000-0000-000002000000}"/>
    <dataValidation type="textLength" imeMode="disabled" operator="equal" allowBlank="1" showInputMessage="1" showErrorMessage="1" prompt="6桁の学校法人番号を入力してください" sqref="B7" xr:uid="{00000000-0002-0000-0000-000003000000}">
      <formula1>6</formula1>
    </dataValidation>
    <dataValidation imeMode="disabled" allowBlank="1" showInputMessage="1" showErrorMessage="1" sqref="D7" xr:uid="{00000000-0002-0000-0000-000004000000}"/>
    <dataValidation type="list" allowBlank="1" showInputMessage="1" showErrorMessage="1" sqref="H10" xr:uid="{00000000-0002-0000-0000-000005000000}">
      <formula1>"（↓選択してください）,SRC,RC,S,W"</formula1>
    </dataValidation>
  </dataValidations>
  <printOptions horizontalCentered="1"/>
  <pageMargins left="0.25" right="0.25" top="0.75" bottom="0.75" header="0.3" footer="0.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A1:J51"/>
  <sheetViews>
    <sheetView view="pageBreakPreview" topLeftCell="A41" zoomScaleNormal="75" zoomScaleSheetLayoutView="100" workbookViewId="0">
      <selection activeCell="G38" sqref="G38"/>
    </sheetView>
  </sheetViews>
  <sheetFormatPr defaultColWidth="9" defaultRowHeight="12.6" x14ac:dyDescent="0.2"/>
  <cols>
    <col min="1" max="2" width="4.44140625" style="1" customWidth="1"/>
    <col min="3" max="4" width="26.88671875" style="1" customWidth="1"/>
    <col min="5" max="5" width="25.33203125" style="1" customWidth="1"/>
    <col min="6" max="6" width="28.6640625" style="1" bestFit="1" customWidth="1"/>
    <col min="7" max="7" width="22.44140625" style="7" customWidth="1"/>
    <col min="8" max="16384" width="9" style="1"/>
  </cols>
  <sheetData>
    <row r="1" spans="1:10" ht="18.600000000000001" x14ac:dyDescent="0.2">
      <c r="A1" s="1" t="s">
        <v>71</v>
      </c>
      <c r="E1" s="5"/>
      <c r="F1" s="5"/>
      <c r="G1" s="6"/>
      <c r="H1" s="5"/>
      <c r="I1" s="5"/>
      <c r="J1" s="5"/>
    </row>
    <row r="2" spans="1:10" ht="18.600000000000001" x14ac:dyDescent="0.2">
      <c r="A2" s="123" t="s">
        <v>69</v>
      </c>
      <c r="B2" s="123"/>
      <c r="C2" s="123"/>
      <c r="D2" s="123"/>
      <c r="E2" s="123"/>
      <c r="F2" s="123"/>
      <c r="G2" s="123"/>
      <c r="H2" s="5"/>
      <c r="I2" s="5"/>
      <c r="J2" s="5"/>
    </row>
    <row r="3" spans="1:10" ht="13.2" thickBot="1" x14ac:dyDescent="0.25">
      <c r="F3" s="56"/>
    </row>
    <row r="4" spans="1:10" ht="25.5" customHeight="1" x14ac:dyDescent="0.2">
      <c r="A4" s="124" t="s">
        <v>39</v>
      </c>
      <c r="B4" s="127" t="s">
        <v>40</v>
      </c>
      <c r="C4" s="128"/>
      <c r="D4" s="128"/>
      <c r="E4" s="129"/>
      <c r="F4" s="8" t="s">
        <v>41</v>
      </c>
      <c r="G4" s="9" t="s">
        <v>42</v>
      </c>
    </row>
    <row r="5" spans="1:10" ht="25.5" customHeight="1" x14ac:dyDescent="0.2">
      <c r="A5" s="125"/>
      <c r="B5" s="130" t="s">
        <v>43</v>
      </c>
      <c r="C5" s="133" t="s">
        <v>86</v>
      </c>
      <c r="D5" s="134"/>
      <c r="E5" s="135"/>
      <c r="F5" s="78" t="s">
        <v>87</v>
      </c>
      <c r="G5" s="79">
        <v>150000</v>
      </c>
    </row>
    <row r="6" spans="1:10" ht="25.5" customHeight="1" x14ac:dyDescent="0.2">
      <c r="A6" s="125"/>
      <c r="B6" s="131"/>
      <c r="C6" s="136"/>
      <c r="D6" s="137"/>
      <c r="E6" s="138"/>
      <c r="F6" s="10"/>
      <c r="G6" s="11"/>
    </row>
    <row r="7" spans="1:10" ht="25.5" customHeight="1" x14ac:dyDescent="0.2">
      <c r="A7" s="125"/>
      <c r="B7" s="131"/>
      <c r="C7" s="136"/>
      <c r="D7" s="137"/>
      <c r="E7" s="138"/>
      <c r="F7" s="10"/>
      <c r="G7" s="11"/>
    </row>
    <row r="8" spans="1:10" ht="25.5" customHeight="1" x14ac:dyDescent="0.2">
      <c r="A8" s="125"/>
      <c r="B8" s="131"/>
      <c r="C8" s="136"/>
      <c r="D8" s="137"/>
      <c r="E8" s="138"/>
      <c r="F8" s="10"/>
      <c r="G8" s="11"/>
    </row>
    <row r="9" spans="1:10" ht="25.5" customHeight="1" x14ac:dyDescent="0.2">
      <c r="A9" s="125"/>
      <c r="B9" s="132"/>
      <c r="C9" s="12"/>
      <c r="D9" s="13"/>
      <c r="E9" s="139" t="s">
        <v>44</v>
      </c>
      <c r="F9" s="140"/>
      <c r="G9" s="14">
        <f>SUM(G5:G8)</f>
        <v>150000</v>
      </c>
    </row>
    <row r="10" spans="1:10" ht="25.5" customHeight="1" x14ac:dyDescent="0.2">
      <c r="A10" s="125"/>
      <c r="B10" s="141" t="s">
        <v>45</v>
      </c>
      <c r="C10" s="136"/>
      <c r="D10" s="137"/>
      <c r="E10" s="138"/>
      <c r="F10" s="10"/>
      <c r="G10" s="15"/>
    </row>
    <row r="11" spans="1:10" ht="25.5" customHeight="1" x14ac:dyDescent="0.2">
      <c r="A11" s="125"/>
      <c r="B11" s="131"/>
      <c r="C11" s="136"/>
      <c r="D11" s="137"/>
      <c r="E11" s="138"/>
      <c r="F11" s="10"/>
      <c r="G11" s="11"/>
    </row>
    <row r="12" spans="1:10" ht="25.5" customHeight="1" x14ac:dyDescent="0.2">
      <c r="A12" s="125"/>
      <c r="B12" s="131"/>
      <c r="C12" s="136"/>
      <c r="D12" s="137"/>
      <c r="E12" s="138"/>
      <c r="F12" s="10"/>
      <c r="G12" s="11"/>
    </row>
    <row r="13" spans="1:10" ht="25.5" customHeight="1" x14ac:dyDescent="0.2">
      <c r="A13" s="125"/>
      <c r="B13" s="131"/>
      <c r="C13" s="136"/>
      <c r="D13" s="137"/>
      <c r="E13" s="138"/>
      <c r="F13" s="10"/>
      <c r="G13" s="11"/>
    </row>
    <row r="14" spans="1:10" ht="25.5" customHeight="1" thickBot="1" x14ac:dyDescent="0.25">
      <c r="A14" s="125"/>
      <c r="B14" s="142"/>
      <c r="C14" s="16"/>
      <c r="E14" s="143" t="s">
        <v>46</v>
      </c>
      <c r="F14" s="144"/>
      <c r="G14" s="11">
        <f>SUM(G10:G13)</f>
        <v>0</v>
      </c>
    </row>
    <row r="15" spans="1:10" ht="25.5" customHeight="1" thickBot="1" x14ac:dyDescent="0.25">
      <c r="A15" s="126"/>
      <c r="B15" s="57"/>
      <c r="C15" s="59"/>
      <c r="D15" s="59"/>
      <c r="E15" s="21"/>
      <c r="F15" s="17" t="s">
        <v>47</v>
      </c>
      <c r="G15" s="18">
        <f>G9+G14</f>
        <v>150000</v>
      </c>
    </row>
    <row r="16" spans="1:10" ht="25.5" customHeight="1" x14ac:dyDescent="0.2">
      <c r="A16" s="156" t="s">
        <v>48</v>
      </c>
      <c r="B16" s="145" t="s">
        <v>49</v>
      </c>
      <c r="C16" s="146"/>
      <c r="D16" s="147" t="s">
        <v>50</v>
      </c>
      <c r="E16" s="148"/>
      <c r="F16" s="22" t="s">
        <v>51</v>
      </c>
      <c r="G16" s="23" t="s">
        <v>42</v>
      </c>
    </row>
    <row r="17" spans="1:7" ht="25.5" customHeight="1" x14ac:dyDescent="0.2">
      <c r="A17" s="157"/>
      <c r="B17" s="130" t="s">
        <v>43</v>
      </c>
      <c r="C17" s="86" t="s">
        <v>94</v>
      </c>
      <c r="D17" s="149" t="s">
        <v>93</v>
      </c>
      <c r="E17" s="150"/>
      <c r="F17" s="87">
        <v>1</v>
      </c>
      <c r="G17" s="79">
        <v>200000</v>
      </c>
    </row>
    <row r="18" spans="1:7" ht="25.5" customHeight="1" x14ac:dyDescent="0.2">
      <c r="A18" s="157"/>
      <c r="B18" s="131"/>
      <c r="C18" s="88"/>
      <c r="D18" s="149" t="s">
        <v>97</v>
      </c>
      <c r="E18" s="150"/>
      <c r="F18" s="89"/>
      <c r="G18" s="90"/>
    </row>
    <row r="19" spans="1:7" ht="25.5" customHeight="1" x14ac:dyDescent="0.2">
      <c r="A19" s="157"/>
      <c r="B19" s="131"/>
      <c r="C19" s="88"/>
      <c r="D19" s="149" t="s">
        <v>96</v>
      </c>
      <c r="E19" s="150"/>
      <c r="F19" s="89"/>
      <c r="G19" s="90"/>
    </row>
    <row r="20" spans="1:7" ht="25.5" customHeight="1" x14ac:dyDescent="0.2">
      <c r="A20" s="157"/>
      <c r="B20" s="131"/>
      <c r="C20" s="88"/>
      <c r="D20" s="149" t="s">
        <v>95</v>
      </c>
      <c r="E20" s="150"/>
      <c r="F20" s="89"/>
      <c r="G20" s="90"/>
    </row>
    <row r="21" spans="1:7" ht="25.5" customHeight="1" x14ac:dyDescent="0.2">
      <c r="A21" s="157"/>
      <c r="B21" s="131"/>
      <c r="C21" s="88" t="s">
        <v>98</v>
      </c>
      <c r="D21" s="149"/>
      <c r="E21" s="150"/>
      <c r="F21" s="89">
        <v>1</v>
      </c>
      <c r="G21" s="90">
        <v>50000</v>
      </c>
    </row>
    <row r="22" spans="1:7" ht="25.5" customHeight="1" x14ac:dyDescent="0.2">
      <c r="A22" s="157"/>
      <c r="B22" s="131"/>
      <c r="C22" s="88" t="s">
        <v>99</v>
      </c>
      <c r="D22" s="149"/>
      <c r="E22" s="150"/>
      <c r="F22" s="89">
        <v>1</v>
      </c>
      <c r="G22" s="91">
        <v>50000</v>
      </c>
    </row>
    <row r="23" spans="1:7" ht="25.5" customHeight="1" x14ac:dyDescent="0.2">
      <c r="A23" s="157"/>
      <c r="B23" s="131"/>
      <c r="C23" s="61"/>
      <c r="D23" s="136"/>
      <c r="E23" s="138"/>
      <c r="F23" s="24"/>
      <c r="G23" s="11"/>
    </row>
    <row r="24" spans="1:7" ht="25.5" customHeight="1" x14ac:dyDescent="0.2">
      <c r="A24" s="157"/>
      <c r="B24" s="131"/>
      <c r="C24" s="61"/>
      <c r="D24" s="136"/>
      <c r="E24" s="138"/>
      <c r="F24" s="24"/>
      <c r="G24" s="11"/>
    </row>
    <row r="25" spans="1:7" ht="25.5" customHeight="1" x14ac:dyDescent="0.2">
      <c r="A25" s="157"/>
      <c r="B25" s="131"/>
      <c r="C25" s="10"/>
      <c r="D25" s="136"/>
      <c r="E25" s="138"/>
      <c r="F25" s="24"/>
      <c r="G25" s="11"/>
    </row>
    <row r="26" spans="1:7" ht="25.5" customHeight="1" x14ac:dyDescent="0.2">
      <c r="A26" s="157"/>
      <c r="B26" s="132"/>
      <c r="C26" s="12"/>
      <c r="D26" s="12"/>
      <c r="E26" s="139" t="s">
        <v>52</v>
      </c>
      <c r="F26" s="140"/>
      <c r="G26" s="14">
        <f>SUM(G17:G25)</f>
        <v>300000</v>
      </c>
    </row>
    <row r="27" spans="1:7" ht="25.5" customHeight="1" x14ac:dyDescent="0.2">
      <c r="A27" s="157"/>
      <c r="B27" s="131" t="s">
        <v>45</v>
      </c>
      <c r="C27" s="61"/>
      <c r="D27" s="153"/>
      <c r="E27" s="154"/>
      <c r="F27" s="25"/>
      <c r="G27" s="11"/>
    </row>
    <row r="28" spans="1:7" ht="25.5" customHeight="1" x14ac:dyDescent="0.2">
      <c r="A28" s="157"/>
      <c r="B28" s="131"/>
      <c r="C28" s="61"/>
      <c r="D28" s="136"/>
      <c r="E28" s="138"/>
      <c r="F28" s="24"/>
      <c r="G28" s="11"/>
    </row>
    <row r="29" spans="1:7" ht="25.5" customHeight="1" x14ac:dyDescent="0.2">
      <c r="A29" s="157"/>
      <c r="B29" s="131"/>
      <c r="C29" s="61"/>
      <c r="D29" s="136"/>
      <c r="E29" s="138"/>
      <c r="F29" s="24"/>
      <c r="G29" s="11"/>
    </row>
    <row r="30" spans="1:7" ht="25.5" customHeight="1" x14ac:dyDescent="0.2">
      <c r="A30" s="157"/>
      <c r="B30" s="131"/>
      <c r="C30" s="61"/>
      <c r="D30" s="136"/>
      <c r="E30" s="138"/>
      <c r="F30" s="24"/>
      <c r="G30" s="11"/>
    </row>
    <row r="31" spans="1:7" ht="25.5" customHeight="1" x14ac:dyDescent="0.2">
      <c r="A31" s="157"/>
      <c r="B31" s="131"/>
      <c r="C31" s="61"/>
      <c r="D31" s="136"/>
      <c r="E31" s="138"/>
      <c r="F31" s="24"/>
      <c r="G31" s="11"/>
    </row>
    <row r="32" spans="1:7" ht="25.5" customHeight="1" x14ac:dyDescent="0.2">
      <c r="A32" s="157"/>
      <c r="B32" s="131"/>
      <c r="C32" s="10"/>
      <c r="D32" s="136"/>
      <c r="E32" s="138"/>
      <c r="F32" s="24"/>
      <c r="G32" s="11"/>
    </row>
    <row r="33" spans="1:7" ht="25.5" customHeight="1" thickBot="1" x14ac:dyDescent="0.25">
      <c r="A33" s="157"/>
      <c r="B33" s="142"/>
      <c r="C33" s="58"/>
      <c r="D33" s="58"/>
      <c r="E33" s="143" t="s">
        <v>53</v>
      </c>
      <c r="F33" s="155"/>
      <c r="G33" s="26">
        <f>SUM(G27:G32)</f>
        <v>0</v>
      </c>
    </row>
    <row r="34" spans="1:7" ht="25.5" customHeight="1" thickBot="1" x14ac:dyDescent="0.25">
      <c r="A34" s="158"/>
      <c r="B34" s="57"/>
      <c r="C34" s="59"/>
      <c r="D34" s="59"/>
      <c r="E34" s="59"/>
      <c r="F34" s="17" t="s">
        <v>54</v>
      </c>
      <c r="G34" s="27">
        <f>G26+G33</f>
        <v>300000</v>
      </c>
    </row>
    <row r="35" spans="1:7" ht="25.5" customHeight="1" x14ac:dyDescent="0.2">
      <c r="A35" s="156" t="s">
        <v>63</v>
      </c>
      <c r="B35" s="166" t="s">
        <v>55</v>
      </c>
      <c r="C35" s="167"/>
      <c r="D35" s="168" t="s">
        <v>56</v>
      </c>
      <c r="E35" s="148"/>
      <c r="F35" s="19" t="s">
        <v>41</v>
      </c>
      <c r="G35" s="20" t="s">
        <v>42</v>
      </c>
    </row>
    <row r="36" spans="1:7" ht="25.5" customHeight="1" x14ac:dyDescent="0.2">
      <c r="A36" s="157"/>
      <c r="B36" s="131" t="s">
        <v>43</v>
      </c>
      <c r="C36" s="80" t="s">
        <v>88</v>
      </c>
      <c r="D36" s="169" t="s">
        <v>100</v>
      </c>
      <c r="E36" s="170"/>
      <c r="F36" s="81">
        <v>6</v>
      </c>
      <c r="G36" s="82">
        <v>600000</v>
      </c>
    </row>
    <row r="37" spans="1:7" ht="25.5" customHeight="1" x14ac:dyDescent="0.2">
      <c r="A37" s="157"/>
      <c r="B37" s="131"/>
      <c r="C37" s="83"/>
      <c r="D37" s="151" t="s">
        <v>91</v>
      </c>
      <c r="E37" s="152"/>
      <c r="F37" s="84"/>
      <c r="G37" s="85"/>
    </row>
    <row r="38" spans="1:7" ht="25.5" customHeight="1" x14ac:dyDescent="0.2">
      <c r="A38" s="157"/>
      <c r="B38" s="131"/>
      <c r="C38" s="83" t="s">
        <v>89</v>
      </c>
      <c r="D38" s="151" t="s">
        <v>101</v>
      </c>
      <c r="E38" s="152"/>
      <c r="F38" s="84">
        <v>1</v>
      </c>
      <c r="G38" s="85">
        <v>75000</v>
      </c>
    </row>
    <row r="39" spans="1:7" ht="25.5" customHeight="1" x14ac:dyDescent="0.2">
      <c r="A39" s="157"/>
      <c r="B39" s="131"/>
      <c r="C39" s="83" t="s">
        <v>90</v>
      </c>
      <c r="D39" s="151" t="s">
        <v>102</v>
      </c>
      <c r="E39" s="152"/>
      <c r="F39" s="84">
        <v>1</v>
      </c>
      <c r="G39" s="85">
        <v>125000</v>
      </c>
    </row>
    <row r="40" spans="1:7" ht="25.5" customHeight="1" x14ac:dyDescent="0.2">
      <c r="A40" s="157"/>
      <c r="B40" s="131"/>
      <c r="C40" s="83"/>
      <c r="D40" s="92"/>
      <c r="E40" s="93"/>
      <c r="F40" s="84"/>
      <c r="G40" s="85"/>
    </row>
    <row r="41" spans="1:7" ht="25.5" customHeight="1" x14ac:dyDescent="0.2">
      <c r="A41" s="157"/>
      <c r="B41" s="131"/>
      <c r="C41" s="12"/>
      <c r="D41" s="94"/>
      <c r="E41" s="139" t="s">
        <v>64</v>
      </c>
      <c r="F41" s="162"/>
      <c r="G41" s="14">
        <f>SUM(G36:G40)</f>
        <v>800000</v>
      </c>
    </row>
    <row r="42" spans="1:7" ht="25.5" customHeight="1" x14ac:dyDescent="0.2">
      <c r="A42" s="157"/>
      <c r="B42" s="141" t="s">
        <v>45</v>
      </c>
      <c r="C42" s="52"/>
      <c r="D42" s="163"/>
      <c r="E42" s="164"/>
      <c r="F42" s="53"/>
      <c r="G42" s="54"/>
    </row>
    <row r="43" spans="1:7" ht="25.5" customHeight="1" x14ac:dyDescent="0.2">
      <c r="A43" s="157"/>
      <c r="B43" s="131"/>
      <c r="C43" s="16"/>
      <c r="D43" s="163"/>
      <c r="E43" s="164"/>
      <c r="F43" s="53"/>
      <c r="G43" s="54"/>
    </row>
    <row r="44" spans="1:7" ht="25.5" customHeight="1" x14ac:dyDescent="0.2">
      <c r="A44" s="157"/>
      <c r="B44" s="131"/>
      <c r="C44" s="51"/>
      <c r="D44" s="163"/>
      <c r="E44" s="164"/>
      <c r="F44" s="51"/>
      <c r="G44" s="55"/>
    </row>
    <row r="45" spans="1:7" ht="25.5" customHeight="1" x14ac:dyDescent="0.2">
      <c r="A45" s="157"/>
      <c r="B45" s="131"/>
      <c r="C45" s="10"/>
      <c r="D45" s="163"/>
      <c r="E45" s="164"/>
      <c r="F45" s="10"/>
      <c r="G45" s="11"/>
    </row>
    <row r="46" spans="1:7" ht="25.5" customHeight="1" x14ac:dyDescent="0.2">
      <c r="A46" s="157"/>
      <c r="B46" s="131"/>
      <c r="C46" s="16"/>
      <c r="D46" s="163"/>
      <c r="E46" s="164"/>
      <c r="F46" s="10"/>
      <c r="G46" s="11"/>
    </row>
    <row r="47" spans="1:7" ht="25.5" customHeight="1" thickBot="1" x14ac:dyDescent="0.25">
      <c r="A47" s="157"/>
      <c r="B47" s="142"/>
      <c r="C47" s="58"/>
      <c r="D47" s="58"/>
      <c r="E47" s="143" t="s">
        <v>65</v>
      </c>
      <c r="F47" s="165"/>
      <c r="G47" s="11">
        <f>SUM(G42:G46)</f>
        <v>0</v>
      </c>
    </row>
    <row r="48" spans="1:7" ht="25.5" customHeight="1" thickBot="1" x14ac:dyDescent="0.25">
      <c r="A48" s="158"/>
      <c r="B48" s="57"/>
      <c r="C48" s="59"/>
      <c r="D48" s="59"/>
      <c r="E48" s="21"/>
      <c r="F48" s="17" t="s">
        <v>66</v>
      </c>
      <c r="G48" s="27">
        <f>G41+G47</f>
        <v>800000</v>
      </c>
    </row>
    <row r="49" spans="1:7" ht="25.5" customHeight="1" thickBot="1" x14ac:dyDescent="0.25">
      <c r="A49" s="159"/>
      <c r="B49" s="160"/>
      <c r="C49" s="160"/>
      <c r="D49" s="161"/>
      <c r="E49" s="28"/>
      <c r="F49" s="29" t="s">
        <v>57</v>
      </c>
      <c r="G49" s="30">
        <f>G15+G34+G48</f>
        <v>1250000</v>
      </c>
    </row>
    <row r="50" spans="1:7" ht="25.5" customHeight="1" x14ac:dyDescent="0.2">
      <c r="G50" s="31"/>
    </row>
    <row r="51" spans="1:7" x14ac:dyDescent="0.2">
      <c r="G51" s="31"/>
    </row>
  </sheetData>
  <mergeCells count="54">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 ref="D38:E38"/>
    <mergeCell ref="D39:E39"/>
    <mergeCell ref="D25:E25"/>
    <mergeCell ref="E26:F26"/>
    <mergeCell ref="B27:B33"/>
    <mergeCell ref="D27:E27"/>
    <mergeCell ref="D28:E28"/>
    <mergeCell ref="D29:E29"/>
    <mergeCell ref="D30:E30"/>
    <mergeCell ref="D31:E31"/>
    <mergeCell ref="D32:E32"/>
    <mergeCell ref="E33:F33"/>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A2:G2"/>
    <mergeCell ref="A4:A15"/>
    <mergeCell ref="B4:E4"/>
    <mergeCell ref="B5:B9"/>
    <mergeCell ref="C5:E5"/>
    <mergeCell ref="C6:E6"/>
    <mergeCell ref="C7:E7"/>
    <mergeCell ref="C8:E8"/>
    <mergeCell ref="E9:F9"/>
    <mergeCell ref="B10:B14"/>
  </mergeCells>
  <phoneticPr fontId="3"/>
  <printOptions horizontalCentered="1"/>
  <pageMargins left="0.59055118110236227" right="0.59055118110236227" top="0.59055118110236227" bottom="0.39370078740157483" header="0.51181102362204722" footer="0.51181102362204722"/>
  <pageSetup paperSize="9" scale="6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様式1-1（小中高）</vt:lpstr>
      <vt:lpstr>様式1-2（小中高）</vt:lpstr>
      <vt:lpstr>'様式1-2（小中高）'!Print_Area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user</cp:lastModifiedBy>
  <cp:revision/>
  <cp:lastPrinted>2024-09-11T04:49:59Z</cp:lastPrinted>
  <dcterms:created xsi:type="dcterms:W3CDTF">2004-04-16T09:07:56Z</dcterms:created>
  <dcterms:modified xsi:type="dcterms:W3CDTF">2025-10-23T07:45:53Z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