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Y:\02_group\005_漁港Ｇ\26_調査・照会関係\02_調査関係（整備）\R6\技術管理\035_（別で実施済）【通知】週休２日制確保モデル工事実施要領（水産関係工事）\02_通知（漁港漁場関係工事（漁港海岸含む）版）\02_修正（作業中）\10_東部漁港事務所及び西部漁港事務所との調整（適用日他）\"/>
    </mc:Choice>
  </mc:AlternateContent>
  <bookViews>
    <workbookView xWindow="0" yWindow="0" windowWidth="28800" windowHeight="12300" activeTab="2"/>
  </bookViews>
  <sheets>
    <sheet name="【別紙１－１】" sheetId="5" r:id="rId1"/>
    <sheet name="【別紙１－２】" sheetId="6" r:id="rId2"/>
    <sheet name="【別紙１－3】" sheetId="7" r:id="rId3"/>
    <sheet name="【別紙２】" sheetId="1" r:id="rId4"/>
  </sheets>
  <definedNames>
    <definedName name="_xlnm.Print_Area" localSheetId="0">'【別紙１－１】'!$C$1:$N$44</definedName>
    <definedName name="_xlnm.Print_Area" localSheetId="1">'【別紙１－２】'!$C$1:$N$47</definedName>
    <definedName name="_xlnm.Print_Area" localSheetId="2">'【別紙１－3】'!$A$1:$AN$63</definedName>
    <definedName name="_xlnm.Print_Area" localSheetId="3">【別紙２】!$A$1:$J$51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1" i="5" l="1"/>
  <c r="E40" i="6" l="1"/>
  <c r="E23" i="6"/>
  <c r="F23" i="6" s="1"/>
  <c r="E41" i="6" l="1"/>
  <c r="N48" i="6"/>
  <c r="N13" i="6"/>
  <c r="N23" i="6" s="1"/>
  <c r="N11" i="6"/>
  <c r="N21" i="6" s="1"/>
  <c r="F10" i="6"/>
  <c r="F9" i="6"/>
  <c r="N45" i="5"/>
  <c r="N13" i="5"/>
  <c r="N23" i="5" s="1"/>
  <c r="N21" i="5"/>
  <c r="E10" i="5"/>
  <c r="F9" i="5"/>
  <c r="E11" i="5" l="1"/>
  <c r="E43" i="6"/>
  <c r="E42" i="6"/>
  <c r="M25" i="5"/>
  <c r="F10" i="5"/>
  <c r="E12" i="5"/>
  <c r="F11" i="5"/>
  <c r="M25" i="6"/>
  <c r="E11" i="6"/>
  <c r="E12" i="6" l="1"/>
  <c r="F11" i="6"/>
  <c r="F12" i="5"/>
  <c r="E13" i="5"/>
  <c r="E14" i="5" l="1"/>
  <c r="F13" i="5"/>
  <c r="F12" i="6"/>
  <c r="E13" i="6"/>
  <c r="F13" i="6" l="1"/>
  <c r="E14" i="6"/>
  <c r="E15" i="5"/>
  <c r="F14" i="5"/>
  <c r="E16" i="5" l="1"/>
  <c r="F15" i="5"/>
  <c r="E15" i="6"/>
  <c r="F14" i="6"/>
  <c r="E16" i="6" l="1"/>
  <c r="F15" i="6"/>
  <c r="E17" i="5"/>
  <c r="F16" i="5"/>
  <c r="E18" i="5" l="1"/>
  <c r="F17" i="5"/>
  <c r="E17" i="6"/>
  <c r="F16" i="6"/>
  <c r="E18" i="6" l="1"/>
  <c r="F17" i="6"/>
  <c r="E19" i="5"/>
  <c r="F18" i="5"/>
  <c r="E20" i="5" l="1"/>
  <c r="F19" i="5"/>
  <c r="E19" i="6"/>
  <c r="F18" i="6"/>
  <c r="E20" i="6" l="1"/>
  <c r="F19" i="6"/>
  <c r="E21" i="5"/>
  <c r="F20" i="5"/>
  <c r="F21" i="5" l="1"/>
  <c r="E22" i="5"/>
  <c r="E21" i="6"/>
  <c r="F20" i="6"/>
  <c r="E22" i="6" l="1"/>
  <c r="F21" i="6"/>
  <c r="E23" i="5"/>
  <c r="F22" i="5"/>
  <c r="E24" i="5" l="1"/>
  <c r="F23" i="5"/>
  <c r="F22" i="6"/>
  <c r="E24" i="6" l="1"/>
  <c r="E25" i="5"/>
  <c r="F24" i="5"/>
  <c r="E26" i="5" l="1"/>
  <c r="F25" i="5"/>
  <c r="E25" i="6"/>
  <c r="F24" i="6"/>
  <c r="E26" i="6" l="1"/>
  <c r="F25" i="6"/>
  <c r="F26" i="5"/>
  <c r="E27" i="5"/>
  <c r="E28" i="5" l="1"/>
  <c r="F27" i="5"/>
  <c r="F26" i="6"/>
  <c r="E27" i="6"/>
  <c r="F27" i="6" l="1"/>
  <c r="E28" i="6"/>
  <c r="F28" i="5"/>
  <c r="E29" i="5"/>
  <c r="E30" i="5" l="1"/>
  <c r="F29" i="5"/>
  <c r="E29" i="6"/>
  <c r="F28" i="6"/>
  <c r="E30" i="6" l="1"/>
  <c r="F29" i="6"/>
  <c r="F30" i="5"/>
  <c r="E31" i="5"/>
  <c r="E32" i="5" l="1"/>
  <c r="F31" i="5"/>
  <c r="F30" i="6"/>
  <c r="E31" i="6"/>
  <c r="F31" i="6" l="1"/>
  <c r="E32" i="6"/>
  <c r="F32" i="5"/>
  <c r="E33" i="5"/>
  <c r="E34" i="5" l="1"/>
  <c r="F33" i="5"/>
  <c r="E33" i="6"/>
  <c r="F32" i="6"/>
  <c r="E34" i="6" l="1"/>
  <c r="F33" i="6"/>
  <c r="F34" i="5"/>
  <c r="E35" i="5"/>
  <c r="E36" i="5" l="1"/>
  <c r="F35" i="5"/>
  <c r="F34" i="6"/>
  <c r="E35" i="6"/>
  <c r="F35" i="6" l="1"/>
  <c r="E36" i="6"/>
  <c r="F36" i="5"/>
  <c r="E37" i="5"/>
  <c r="E38" i="5" l="1"/>
  <c r="F37" i="5"/>
  <c r="E37" i="6"/>
  <c r="F36" i="6"/>
  <c r="E38" i="6" l="1"/>
  <c r="F37" i="6"/>
  <c r="F38" i="5"/>
  <c r="E39" i="5"/>
  <c r="E40" i="5" s="1"/>
  <c r="F40" i="5" s="1"/>
  <c r="F39" i="5" l="1"/>
  <c r="F38" i="6"/>
  <c r="E39" i="6"/>
  <c r="F39" i="6" l="1"/>
  <c r="F40" i="6" l="1"/>
  <c r="F41" i="6" l="1"/>
  <c r="F42" i="6" l="1"/>
  <c r="F43" i="6" l="1"/>
</calcChain>
</file>

<file path=xl/comments1.xml><?xml version="1.0" encoding="utf-8"?>
<comments xmlns="http://schemas.openxmlformats.org/spreadsheetml/2006/main">
  <authors>
    <author>user</author>
  </authors>
  <commentList>
    <comment ref="C10" authorId="0" shapeId="0">
      <text>
        <r>
          <rPr>
            <b/>
            <sz val="12"/>
            <color indexed="10"/>
            <rFont val="MS P ゴシック"/>
            <family val="3"/>
            <charset val="128"/>
          </rPr>
          <t>工事着手日（10月１日）以降の最初の土曜日から評価開始(月曜起算の場合は月曜から評価)
工事着手日以降に現場入場をする作業員は入場した日から評価を開始する。</t>
        </r>
        <r>
          <rPr>
            <b/>
            <sz val="9"/>
            <color indexed="81"/>
            <rFont val="MS P ゴシック"/>
            <family val="3"/>
            <charset val="128"/>
          </rPr>
          <t xml:space="preserve">
</t>
        </r>
      </text>
    </comment>
    <comment ref="AL17" authorId="0" shapeId="0">
      <text>
        <r>
          <rPr>
            <b/>
            <sz val="12"/>
            <color indexed="10"/>
            <rFont val="MS P ゴシック"/>
            <family val="3"/>
            <charset val="128"/>
          </rPr>
          <t>個人毎で「週休２日」「不達成」を評価し、
最下位評価のものを記載する。</t>
        </r>
      </text>
    </comment>
    <comment ref="C27" authorId="0" shapeId="0">
      <text>
        <r>
          <rPr>
            <b/>
            <sz val="12"/>
            <color indexed="10"/>
            <rFont val="MS P ゴシック"/>
            <family val="3"/>
            <charset val="128"/>
          </rPr>
          <t>工事着手日（10月１日）以降の最初の土曜日から評価開始(月曜起算の場合は月曜から評価)
工事着手日以降に現場入場をする作業員は入場した日から評価を開始する。</t>
        </r>
        <r>
          <rPr>
            <b/>
            <sz val="9"/>
            <color indexed="81"/>
            <rFont val="MS P ゴシック"/>
            <family val="3"/>
            <charset val="128"/>
          </rPr>
          <t xml:space="preserve">
</t>
        </r>
      </text>
    </comment>
    <comment ref="I27" authorId="0" shapeId="0">
      <text>
        <r>
          <rPr>
            <b/>
            <sz val="12"/>
            <color indexed="10"/>
            <rFont val="MS P ゴシック"/>
            <family val="3"/>
            <charset val="128"/>
          </rPr>
          <t xml:space="preserve">休日作業を実施し、代休取得していれば代休を取得した日付けを記載
代休取得をしていない場合は、"×"と記載
</t>
        </r>
      </text>
    </comment>
    <comment ref="AD32" authorId="0" shapeId="0">
      <text>
        <r>
          <rPr>
            <b/>
            <sz val="12"/>
            <color indexed="10"/>
            <rFont val="MS P ゴシック"/>
            <family val="3"/>
            <charset val="128"/>
          </rPr>
          <t xml:space="preserve">作業従事期間が工事途中で終了する作業員は、
退場する日までを評価期間とする。
</t>
        </r>
      </text>
    </comment>
    <comment ref="C44" authorId="0" shapeId="0">
      <text>
        <r>
          <rPr>
            <b/>
            <sz val="12"/>
            <color indexed="10"/>
            <rFont val="MS P ゴシック"/>
            <family val="3"/>
            <charset val="128"/>
          </rPr>
          <t>工事着手日（７月１日）以降の最初の土曜日から評価開始(月曜起算の場合は月曜から評価)
工事着手日以降に現場入場をする作業員は入場した日から評価を開始する。</t>
        </r>
        <r>
          <rPr>
            <b/>
            <sz val="9"/>
            <color indexed="81"/>
            <rFont val="MS P ゴシック"/>
            <family val="3"/>
            <charset val="128"/>
          </rPr>
          <t xml:space="preserve">
</t>
        </r>
      </text>
    </comment>
    <comment ref="F44" authorId="0" shapeId="0">
      <text>
        <r>
          <rPr>
            <b/>
            <sz val="12"/>
            <color indexed="10"/>
            <rFont val="MS P ゴシック"/>
            <family val="3"/>
            <charset val="128"/>
          </rPr>
          <t>工事完了日直前の１期間の末日となる金曜日（月曜起算の場合は日曜日）までを評価対象とする。
土曜日起算の場合は、金曜日までが評価対象期間となるため、２期間目の末日の11月29日までとなり、11月30日～12月４日までは評価対象としない。</t>
        </r>
        <r>
          <rPr>
            <b/>
            <sz val="9"/>
            <color indexed="81"/>
            <rFont val="MS P ゴシック"/>
            <family val="3"/>
            <charset val="128"/>
          </rPr>
          <t xml:space="preserve">
</t>
        </r>
      </text>
    </comment>
    <comment ref="AL53" authorId="0" shapeId="0">
      <text>
        <r>
          <rPr>
            <b/>
            <sz val="12"/>
            <color indexed="10"/>
            <rFont val="MS P ゴシック"/>
            <family val="3"/>
            <charset val="128"/>
          </rPr>
          <t>期間別で最下位評価のものを最終判定に記載する。</t>
        </r>
      </text>
    </comment>
  </commentList>
</comments>
</file>

<file path=xl/sharedStrings.xml><?xml version="1.0" encoding="utf-8"?>
<sst xmlns="http://schemas.openxmlformats.org/spreadsheetml/2006/main" count="766" uniqueCount="127">
  <si>
    <t>〇〇〇〇年〇月〇日</t>
    <rPh sb="4" eb="5">
      <t>ネン</t>
    </rPh>
    <rPh sb="6" eb="7">
      <t>ガツ</t>
    </rPh>
    <rPh sb="8" eb="9">
      <t>ニチ</t>
    </rPh>
    <phoneticPr fontId="4"/>
  </si>
  <si>
    <t>現場閉所履行報告書</t>
    <rPh sb="0" eb="2">
      <t>ゲンバ</t>
    </rPh>
    <rPh sb="2" eb="4">
      <t>ヘイショ</t>
    </rPh>
    <rPh sb="4" eb="6">
      <t>リコウ</t>
    </rPh>
    <rPh sb="6" eb="9">
      <t>ホウコクショ</t>
    </rPh>
    <phoneticPr fontId="4"/>
  </si>
  <si>
    <t>受注者</t>
    <rPh sb="0" eb="3">
      <t>ジュチュウシャ</t>
    </rPh>
    <phoneticPr fontId="4"/>
  </si>
  <si>
    <t>代表
者印</t>
    <phoneticPr fontId="4"/>
  </si>
  <si>
    <t>所在地</t>
    <rPh sb="0" eb="3">
      <t>ショザイチ</t>
    </rPh>
    <phoneticPr fontId="4"/>
  </si>
  <si>
    <t>現場代理人</t>
    <rPh sb="0" eb="2">
      <t>ゲンバ</t>
    </rPh>
    <rPh sb="2" eb="5">
      <t>ダイリニン</t>
    </rPh>
    <phoneticPr fontId="4"/>
  </si>
  <si>
    <t>主任(監理)技術者</t>
    <rPh sb="0" eb="2">
      <t>シュニン</t>
    </rPh>
    <rPh sb="3" eb="5">
      <t>カンリ</t>
    </rPh>
    <rPh sb="6" eb="9">
      <t>ギジュツシャ</t>
    </rPh>
    <phoneticPr fontId="4"/>
  </si>
  <si>
    <t>電話番号</t>
    <rPh sb="0" eb="2">
      <t>デンワ</t>
    </rPh>
    <rPh sb="2" eb="4">
      <t>バンゴウ</t>
    </rPh>
    <phoneticPr fontId="4"/>
  </si>
  <si>
    <t>　次のとおり、週休２日制確保モデル工事の実施結果を報告します。</t>
    <rPh sb="1" eb="2">
      <t>ツギ</t>
    </rPh>
    <rPh sb="7" eb="9">
      <t>シュウキュウ</t>
    </rPh>
    <rPh sb="10" eb="11">
      <t>ニチ</t>
    </rPh>
    <rPh sb="11" eb="12">
      <t>セイ</t>
    </rPh>
    <rPh sb="12" eb="14">
      <t>カクホ</t>
    </rPh>
    <rPh sb="17" eb="19">
      <t>コウジ</t>
    </rPh>
    <rPh sb="18" eb="19">
      <t>セコウ</t>
    </rPh>
    <rPh sb="20" eb="22">
      <t>ジッシ</t>
    </rPh>
    <rPh sb="22" eb="24">
      <t>ケッカ</t>
    </rPh>
    <rPh sb="25" eb="27">
      <t>ホウコク</t>
    </rPh>
    <phoneticPr fontId="4"/>
  </si>
  <si>
    <t>工事名</t>
    <rPh sb="0" eb="2">
      <t>コウジ</t>
    </rPh>
    <rPh sb="2" eb="3">
      <t>メイ</t>
    </rPh>
    <phoneticPr fontId="4"/>
  </si>
  <si>
    <t>工事場所</t>
    <rPh sb="0" eb="2">
      <t>コウジ</t>
    </rPh>
    <rPh sb="2" eb="4">
      <t>バショ</t>
    </rPh>
    <phoneticPr fontId="4"/>
  </si>
  <si>
    <t>契約工期</t>
    <rPh sb="0" eb="2">
      <t>ケイヤク</t>
    </rPh>
    <rPh sb="2" eb="4">
      <t>コウキ</t>
    </rPh>
    <phoneticPr fontId="4"/>
  </si>
  <si>
    <t>～</t>
    <phoneticPr fontId="4"/>
  </si>
  <si>
    <t>対象期間</t>
    <rPh sb="0" eb="2">
      <t>タイショウ</t>
    </rPh>
    <rPh sb="2" eb="4">
      <t>キカン</t>
    </rPh>
    <phoneticPr fontId="4"/>
  </si>
  <si>
    <t>事務所</t>
    <rPh sb="0" eb="2">
      <t>ジム</t>
    </rPh>
    <rPh sb="2" eb="3">
      <t>ショ</t>
    </rPh>
    <phoneticPr fontId="4"/>
  </si>
  <si>
    <t>発注者</t>
    <rPh sb="0" eb="3">
      <t>ハッチュウシャ</t>
    </rPh>
    <phoneticPr fontId="2"/>
  </si>
  <si>
    <t>神奈川県〇〇市〇〇</t>
    <phoneticPr fontId="2"/>
  </si>
  <si>
    <t>○○工業株式会社</t>
    <phoneticPr fontId="2"/>
  </si>
  <si>
    <t>代表取締役　○○　××</t>
    <phoneticPr fontId="2"/>
  </si>
  <si>
    <t>神奈川県○○市〇〇地内</t>
    <phoneticPr fontId="2"/>
  </si>
  <si>
    <t>2024年○月○日</t>
    <rPh sb="4" eb="5">
      <t>ネン</t>
    </rPh>
    <rPh sb="6" eb="7">
      <t>ツキ</t>
    </rPh>
    <rPh sb="8" eb="9">
      <t>ニチ</t>
    </rPh>
    <phoneticPr fontId="2"/>
  </si>
  <si>
    <t>2024年×月×日</t>
    <rPh sb="4" eb="5">
      <t>ネン</t>
    </rPh>
    <rPh sb="6" eb="7">
      <t>ツキ</t>
    </rPh>
    <rPh sb="8" eb="9">
      <t>ニチ</t>
    </rPh>
    <phoneticPr fontId="2"/>
  </si>
  <si>
    <t>2024年△月△日</t>
    <phoneticPr fontId="2"/>
  </si>
  <si>
    <t>2024年□月□日</t>
    <phoneticPr fontId="2"/>
  </si>
  <si>
    <t>090-0000-0000</t>
    <phoneticPr fontId="2"/>
  </si>
  <si>
    <t>未達成</t>
    <rPh sb="0" eb="3">
      <t>ミタッセイ</t>
    </rPh>
    <phoneticPr fontId="2"/>
  </si>
  <si>
    <t>４週８休達成</t>
    <rPh sb="1" eb="2">
      <t>シュウ</t>
    </rPh>
    <rPh sb="3" eb="4">
      <t>キュウ</t>
    </rPh>
    <rPh sb="4" eb="6">
      <t>タッセイ</t>
    </rPh>
    <phoneticPr fontId="2"/>
  </si>
  <si>
    <t>完全週休二日達成</t>
    <rPh sb="0" eb="6">
      <t>カンゼンシュウキュウフツカ</t>
    </rPh>
    <rPh sb="6" eb="8">
      <t>タッセイ</t>
    </rPh>
    <phoneticPr fontId="2"/>
  </si>
  <si>
    <t>現場閉所実績報告書（例）</t>
    <phoneticPr fontId="2"/>
  </si>
  <si>
    <t>期間</t>
    <rPh sb="0" eb="2">
      <t>キカン</t>
    </rPh>
    <phoneticPr fontId="2"/>
  </si>
  <si>
    <t>日付</t>
    <rPh sb="0" eb="2">
      <t>ヒヅケ</t>
    </rPh>
    <phoneticPr fontId="4"/>
  </si>
  <si>
    <t>曜日</t>
    <rPh sb="0" eb="2">
      <t>ヨウビ</t>
    </rPh>
    <phoneticPr fontId="4"/>
  </si>
  <si>
    <t>計画上
閉所</t>
    <rPh sb="0" eb="2">
      <t>ケイカク</t>
    </rPh>
    <rPh sb="2" eb="3">
      <t>ジョウ</t>
    </rPh>
    <rPh sb="4" eb="6">
      <t>ヘイショ</t>
    </rPh>
    <phoneticPr fontId="4"/>
  </si>
  <si>
    <t>完全確認</t>
    <rPh sb="0" eb="2">
      <t>カンゼン</t>
    </rPh>
    <rPh sb="2" eb="4">
      <t>カクニン</t>
    </rPh>
    <phoneticPr fontId="2"/>
  </si>
  <si>
    <t>実際の
閉所</t>
    <rPh sb="0" eb="2">
      <t>ジッサイ</t>
    </rPh>
    <rPh sb="4" eb="6">
      <t>ヘイショ</t>
    </rPh>
    <phoneticPr fontId="4"/>
  </si>
  <si>
    <r>
      <t xml:space="preserve">（備考）
</t>
    </r>
    <r>
      <rPr>
        <sz val="10"/>
        <color theme="1"/>
        <rFont val="ＭＳ 明朝"/>
        <family val="1"/>
        <charset val="128"/>
      </rPr>
      <t>計画上閉所日と実際の閉所日に
差異がある場合等に記載</t>
    </r>
    <rPh sb="1" eb="3">
      <t>ビコウ</t>
    </rPh>
    <phoneticPr fontId="4"/>
  </si>
  <si>
    <t>履行確認</t>
    <rPh sb="0" eb="2">
      <t>リコウ</t>
    </rPh>
    <rPh sb="2" eb="4">
      <t>カクニン</t>
    </rPh>
    <phoneticPr fontId="4"/>
  </si>
  <si>
    <t>対象外</t>
    <rPh sb="0" eb="3">
      <t>タイショウガイ</t>
    </rPh>
    <phoneticPr fontId="2"/>
  </si>
  <si>
    <t>現場着手日</t>
    <rPh sb="0" eb="2">
      <t>ゲンバ</t>
    </rPh>
    <rPh sb="2" eb="4">
      <t>チャクシュ</t>
    </rPh>
    <rPh sb="4" eb="5">
      <t>ビ</t>
    </rPh>
    <phoneticPr fontId="2"/>
  </si>
  <si>
    <t>期間目</t>
    <rPh sb="0" eb="2">
      <t>キカン</t>
    </rPh>
    <rPh sb="2" eb="3">
      <t>メ</t>
    </rPh>
    <phoneticPr fontId="4"/>
  </si>
  <si>
    <t>計画上閉所日
休日数</t>
    <rPh sb="0" eb="2">
      <t>ケイカク</t>
    </rPh>
    <rPh sb="2" eb="3">
      <t>ジョウ</t>
    </rPh>
    <rPh sb="3" eb="5">
      <t>ヘイショ</t>
    </rPh>
    <rPh sb="5" eb="6">
      <t>ビ</t>
    </rPh>
    <rPh sb="7" eb="9">
      <t>キュウジツ</t>
    </rPh>
    <rPh sb="9" eb="10">
      <t>スウ</t>
    </rPh>
    <phoneticPr fontId="4"/>
  </si>
  <si>
    <t>実際の閉所日</t>
    <rPh sb="0" eb="2">
      <t>ジッサイ</t>
    </rPh>
    <rPh sb="3" eb="5">
      <t>ヘイショ</t>
    </rPh>
    <rPh sb="5" eb="6">
      <t>ビ</t>
    </rPh>
    <phoneticPr fontId="4"/>
  </si>
  <si>
    <t>1期間目</t>
    <rPh sb="1" eb="3">
      <t>キカン</t>
    </rPh>
    <rPh sb="3" eb="4">
      <t>メ</t>
    </rPh>
    <phoneticPr fontId="2"/>
  </si>
  <si>
    <t>１週間目</t>
    <rPh sb="1" eb="4">
      <t>シュウカンメ</t>
    </rPh>
    <phoneticPr fontId="2"/>
  </si>
  <si>
    <t>○</t>
    <phoneticPr fontId="2"/>
  </si>
  <si>
    <t>○</t>
  </si>
  <si>
    <t>累計状況</t>
    <rPh sb="0" eb="2">
      <t>ルイケイ</t>
    </rPh>
    <rPh sb="2" eb="4">
      <t>ジョウキョウ</t>
    </rPh>
    <phoneticPr fontId="4"/>
  </si>
  <si>
    <t>期間</t>
    <rPh sb="0" eb="2">
      <t>キカン</t>
    </rPh>
    <phoneticPr fontId="4"/>
  </si>
  <si>
    <t>２週間目</t>
    <rPh sb="1" eb="4">
      <t>シュウカンメ</t>
    </rPh>
    <phoneticPr fontId="2"/>
  </si>
  <si>
    <t>３週間目</t>
    <rPh sb="1" eb="4">
      <t>シュウカンメ</t>
    </rPh>
    <phoneticPr fontId="2"/>
  </si>
  <si>
    <t>４週間目</t>
    <rPh sb="1" eb="4">
      <t>シュウカンメ</t>
    </rPh>
    <phoneticPr fontId="2"/>
  </si>
  <si>
    <t>完全週休２日判定</t>
    <rPh sb="0" eb="2">
      <t>カンゼン</t>
    </rPh>
    <rPh sb="2" eb="4">
      <t>シュウキュウ</t>
    </rPh>
    <rPh sb="5" eb="6">
      <t>ニチ</t>
    </rPh>
    <rPh sb="6" eb="8">
      <t>ハンテイ</t>
    </rPh>
    <phoneticPr fontId="4"/>
  </si>
  <si>
    <t>現場着手日</t>
    <rPh sb="0" eb="5">
      <t>ゲンバチャクシュビ</t>
    </rPh>
    <phoneticPr fontId="2"/>
  </si>
  <si>
    <t>１期間目</t>
    <rPh sb="1" eb="3">
      <t>キカン</t>
    </rPh>
    <rPh sb="3" eb="4">
      <t>メ</t>
    </rPh>
    <phoneticPr fontId="2"/>
  </si>
  <si>
    <t>（注）２部作成し、各々保管する。</t>
    <phoneticPr fontId="2"/>
  </si>
  <si>
    <t>（注）２部作成し、各々保管する。</t>
    <phoneticPr fontId="2"/>
  </si>
  <si>
    <t>凡例</t>
    <rPh sb="0" eb="2">
      <t>ハンレイ</t>
    </rPh>
    <phoneticPr fontId="18"/>
  </si>
  <si>
    <t>○：休日取得</t>
    <rPh sb="2" eb="4">
      <t>キュウジツ</t>
    </rPh>
    <rPh sb="4" eb="6">
      <t>シュトク</t>
    </rPh>
    <phoneticPr fontId="18"/>
  </si>
  <si>
    <t>工事名</t>
    <rPh sb="0" eb="3">
      <t>コウジメイ</t>
    </rPh>
    <phoneticPr fontId="18"/>
  </si>
  <si>
    <t>月/日：休日作業（代休取得）</t>
    <rPh sb="0" eb="1">
      <t>ガツ</t>
    </rPh>
    <rPh sb="2" eb="3">
      <t>ヒ</t>
    </rPh>
    <rPh sb="4" eb="6">
      <t>キュウジツ</t>
    </rPh>
    <rPh sb="6" eb="8">
      <t>サギョウ</t>
    </rPh>
    <rPh sb="9" eb="11">
      <t>ダイキュウ</t>
    </rPh>
    <rPh sb="11" eb="13">
      <t>シュトク</t>
    </rPh>
    <phoneticPr fontId="18"/>
  </si>
  <si>
    <t>代：代休日</t>
    <rPh sb="0" eb="1">
      <t>ダイ</t>
    </rPh>
    <rPh sb="2" eb="5">
      <t>ダイキュウビ</t>
    </rPh>
    <phoneticPr fontId="18"/>
  </si>
  <si>
    <t>×：休日作業（代休なし）</t>
    <rPh sb="2" eb="4">
      <t>キュウジツ</t>
    </rPh>
    <rPh sb="4" eb="6">
      <t>サギョウ</t>
    </rPh>
    <rPh sb="7" eb="9">
      <t>ダイキュウ</t>
    </rPh>
    <phoneticPr fontId="18"/>
  </si>
  <si>
    <t>会社名</t>
    <rPh sb="0" eb="3">
      <t>カイシャメイ</t>
    </rPh>
    <phoneticPr fontId="18"/>
  </si>
  <si>
    <t>氏名</t>
    <rPh sb="0" eb="2">
      <t>シメイ</t>
    </rPh>
    <phoneticPr fontId="18"/>
  </si>
  <si>
    <t>作業従事期間</t>
    <rPh sb="0" eb="2">
      <t>サギョウ</t>
    </rPh>
    <rPh sb="2" eb="4">
      <t>ジュウジ</t>
    </rPh>
    <rPh sb="4" eb="6">
      <t>キカン</t>
    </rPh>
    <phoneticPr fontId="18"/>
  </si>
  <si>
    <t>休日
日数</t>
    <rPh sb="0" eb="2">
      <t>キュウジツ</t>
    </rPh>
    <rPh sb="3" eb="5">
      <t>ニッスウ</t>
    </rPh>
    <phoneticPr fontId="18"/>
  </si>
  <si>
    <t>休日
取得
日数</t>
    <rPh sb="0" eb="2">
      <t>キュウジツ</t>
    </rPh>
    <rPh sb="3" eb="5">
      <t>シュトク</t>
    </rPh>
    <rPh sb="6" eb="8">
      <t>ニッスウ</t>
    </rPh>
    <phoneticPr fontId="18"/>
  </si>
  <si>
    <t>判定</t>
    <rPh sb="0" eb="2">
      <t>ハンテイ</t>
    </rPh>
    <phoneticPr fontId="18"/>
  </si>
  <si>
    <t>入場日</t>
    <rPh sb="0" eb="2">
      <t>ニュウジョウ</t>
    </rPh>
    <rPh sb="2" eb="3">
      <t>ビ</t>
    </rPh>
    <phoneticPr fontId="18"/>
  </si>
  <si>
    <t>～</t>
    <phoneticPr fontId="18"/>
  </si>
  <si>
    <t>退場日</t>
    <rPh sb="0" eb="2">
      <t>タイジョウ</t>
    </rPh>
    <rPh sb="2" eb="3">
      <t>ヒ</t>
    </rPh>
    <phoneticPr fontId="18"/>
  </si>
  <si>
    <t>A建設</t>
    <rPh sb="1" eb="3">
      <t>ケンセツ</t>
    </rPh>
    <phoneticPr fontId="18"/>
  </si>
  <si>
    <t>○○</t>
    <phoneticPr fontId="18"/>
  </si>
  <si>
    <t>4週8休</t>
    <rPh sb="1" eb="2">
      <t>シュウ</t>
    </rPh>
    <rPh sb="3" eb="4">
      <t>キュウ</t>
    </rPh>
    <phoneticPr fontId="18"/>
  </si>
  <si>
    <t>□□</t>
    <phoneticPr fontId="18"/>
  </si>
  <si>
    <t>◇◇</t>
    <phoneticPr fontId="18"/>
  </si>
  <si>
    <t>B建設（一次下請）</t>
    <rPh sb="1" eb="3">
      <t>ケンセツ</t>
    </rPh>
    <rPh sb="4" eb="6">
      <t>イチジ</t>
    </rPh>
    <rPh sb="6" eb="8">
      <t>シタウケ</t>
    </rPh>
    <phoneticPr fontId="18"/>
  </si>
  <si>
    <t>●●</t>
    <phoneticPr fontId="18"/>
  </si>
  <si>
    <t>■■</t>
    <phoneticPr fontId="18"/>
  </si>
  <si>
    <t>C建設（二次下請）</t>
    <rPh sb="1" eb="3">
      <t>ケンセツ</t>
    </rPh>
    <rPh sb="4" eb="6">
      <t>ニジ</t>
    </rPh>
    <rPh sb="6" eb="8">
      <t>シタウケ</t>
    </rPh>
    <phoneticPr fontId="18"/>
  </si>
  <si>
    <t>△△</t>
    <phoneticPr fontId="18"/>
  </si>
  <si>
    <t>・・</t>
    <phoneticPr fontId="18"/>
  </si>
  <si>
    <t>期間別判定</t>
    <rPh sb="0" eb="3">
      <t>キカンベツ</t>
    </rPh>
    <rPh sb="3" eb="5">
      <t>ハンテイ</t>
    </rPh>
    <phoneticPr fontId="18"/>
  </si>
  <si>
    <t>2期間目</t>
    <rPh sb="1" eb="3">
      <t>キカン</t>
    </rPh>
    <rPh sb="3" eb="4">
      <t>メ</t>
    </rPh>
    <phoneticPr fontId="18"/>
  </si>
  <si>
    <t>代</t>
    <rPh sb="0" eb="1">
      <t>ダイ</t>
    </rPh>
    <phoneticPr fontId="18"/>
  </si>
  <si>
    <t>3期間目</t>
    <rPh sb="1" eb="3">
      <t>キカン</t>
    </rPh>
    <rPh sb="3" eb="4">
      <t>メ</t>
    </rPh>
    <phoneticPr fontId="18"/>
  </si>
  <si>
    <t>※技術者及び技能労働者の休日が証明できる書類を提出すること。</t>
    <rPh sb="1" eb="4">
      <t>ギジュツシャ</t>
    </rPh>
    <rPh sb="4" eb="5">
      <t>オヨ</t>
    </rPh>
    <rPh sb="6" eb="8">
      <t>ギノウ</t>
    </rPh>
    <rPh sb="8" eb="11">
      <t>ロウドウシャ</t>
    </rPh>
    <rPh sb="12" eb="14">
      <t>キュウジツ</t>
    </rPh>
    <rPh sb="15" eb="17">
      <t>ショウメイ</t>
    </rPh>
    <rPh sb="20" eb="22">
      <t>ショルイ</t>
    </rPh>
    <rPh sb="23" eb="25">
      <t>テイシュツ</t>
    </rPh>
    <phoneticPr fontId="18"/>
  </si>
  <si>
    <t>※対象者数に応じて、行の追加削除を適切に行う。</t>
    <rPh sb="1" eb="4">
      <t>タイショウシャ</t>
    </rPh>
    <rPh sb="4" eb="5">
      <t>スウ</t>
    </rPh>
    <rPh sb="6" eb="7">
      <t>オウ</t>
    </rPh>
    <rPh sb="10" eb="11">
      <t>ギョウ</t>
    </rPh>
    <rPh sb="12" eb="14">
      <t>ツイカ</t>
    </rPh>
    <rPh sb="14" eb="16">
      <t>サクジョ</t>
    </rPh>
    <rPh sb="17" eb="19">
      <t>テキセツ</t>
    </rPh>
    <rPh sb="20" eb="21">
      <t>オコナ</t>
    </rPh>
    <phoneticPr fontId="18"/>
  </si>
  <si>
    <t>最終判定</t>
    <rPh sb="0" eb="2">
      <t>サイシュウ</t>
    </rPh>
    <rPh sb="2" eb="4">
      <t>ハンテイ</t>
    </rPh>
    <phoneticPr fontId="18"/>
  </si>
  <si>
    <t>―</t>
    <phoneticPr fontId="18"/>
  </si>
  <si>
    <t xml:space="preserve">現場閉所実績報告書【個人単位】（例）※土曜日起算 </t>
    <rPh sb="0" eb="2">
      <t>ゲンバ</t>
    </rPh>
    <rPh sb="2" eb="4">
      <t>ヘイショ</t>
    </rPh>
    <rPh sb="4" eb="6">
      <t>ジッセキ</t>
    </rPh>
    <rPh sb="6" eb="9">
      <t>ホウコクショ</t>
    </rPh>
    <rPh sb="10" eb="12">
      <t>コジン</t>
    </rPh>
    <rPh sb="12" eb="14">
      <t>タンイ</t>
    </rPh>
    <rPh sb="16" eb="17">
      <t>レイ</t>
    </rPh>
    <rPh sb="19" eb="24">
      <t>ドヨウビキサン</t>
    </rPh>
    <phoneticPr fontId="18"/>
  </si>
  <si>
    <t>木</t>
    <rPh sb="0" eb="1">
      <t>モク</t>
    </rPh>
    <phoneticPr fontId="2"/>
  </si>
  <si>
    <t>金</t>
    <rPh sb="0" eb="1">
      <t>キン</t>
    </rPh>
    <phoneticPr fontId="2"/>
  </si>
  <si>
    <t>１期間目</t>
    <phoneticPr fontId="2"/>
  </si>
  <si>
    <t>対象外</t>
    <rPh sb="0" eb="3">
      <t>タイショウガイ</t>
    </rPh>
    <phoneticPr fontId="18"/>
  </si>
  <si>
    <t>×</t>
    <phoneticPr fontId="2"/>
  </si>
  <si>
    <t>達成せず</t>
    <rPh sb="0" eb="2">
      <t>タッセイ</t>
    </rPh>
    <phoneticPr fontId="18"/>
  </si>
  <si>
    <t>―</t>
  </si>
  <si>
    <t>別紙１－１
土曜日起算</t>
    <rPh sb="0" eb="2">
      <t>ベッシ</t>
    </rPh>
    <rPh sb="6" eb="9">
      <t>ドヨウビ</t>
    </rPh>
    <rPh sb="9" eb="11">
      <t>キサン</t>
    </rPh>
    <phoneticPr fontId="4"/>
  </si>
  <si>
    <t>別紙１－２
月曜日起算</t>
    <rPh sb="0" eb="2">
      <t>ベッシ</t>
    </rPh>
    <rPh sb="6" eb="9">
      <t>ゲツヨウビ</t>
    </rPh>
    <rPh sb="9" eb="11">
      <t>キサン</t>
    </rPh>
    <phoneticPr fontId="4"/>
  </si>
  <si>
    <t>別紙２</t>
    <rPh sb="0" eb="2">
      <t>ベッシ</t>
    </rPh>
    <phoneticPr fontId="4"/>
  </si>
  <si>
    <t>詳細は別紙１のとおりです。</t>
    <rPh sb="0" eb="2">
      <t>ショウサイ</t>
    </rPh>
    <rPh sb="3" eb="5">
      <t>ベッシ</t>
    </rPh>
    <phoneticPr fontId="4"/>
  </si>
  <si>
    <t>※元請会社の対象日数は技術者、技能労働者及び現場代理人の従事期間の日数とする。</t>
    <rPh sb="1" eb="3">
      <t>モトウ</t>
    </rPh>
    <rPh sb="3" eb="5">
      <t>カイシャ</t>
    </rPh>
    <rPh sb="6" eb="8">
      <t>タイショウ</t>
    </rPh>
    <rPh sb="8" eb="10">
      <t>ニッスウ</t>
    </rPh>
    <rPh sb="11" eb="14">
      <t>ギジュツシャ</t>
    </rPh>
    <rPh sb="15" eb="17">
      <t>ギノウ</t>
    </rPh>
    <rPh sb="17" eb="20">
      <t>ロウドウシャ</t>
    </rPh>
    <rPh sb="20" eb="21">
      <t>オヨ</t>
    </rPh>
    <rPh sb="22" eb="27">
      <t>ゲンバダイリニン</t>
    </rPh>
    <rPh sb="28" eb="30">
      <t>ジュウジ</t>
    </rPh>
    <rPh sb="30" eb="32">
      <t>キカン</t>
    </rPh>
    <rPh sb="33" eb="35">
      <t>ニッスウ</t>
    </rPh>
    <phoneticPr fontId="5"/>
  </si>
  <si>
    <t>※下請け企業は施工体制台帳上の工期日数を基本とするが、技術者、技能者及び現場代理人の従事期間が１週間未満の場合は対象外とする。</t>
  </si>
  <si>
    <t>―</t>
    <phoneticPr fontId="2"/>
  </si>
  <si>
    <t>○○○事務所長　様</t>
    <rPh sb="6" eb="7">
      <t>チョウ</t>
    </rPh>
    <rPh sb="8" eb="9">
      <t>サマ</t>
    </rPh>
    <phoneticPr fontId="4"/>
  </si>
  <si>
    <t>東部漁港事務所長　様</t>
    <rPh sb="0" eb="2">
      <t>トウブ</t>
    </rPh>
    <rPh sb="2" eb="4">
      <t>ギョコウ</t>
    </rPh>
    <rPh sb="4" eb="6">
      <t>ジム</t>
    </rPh>
    <rPh sb="6" eb="8">
      <t>ショチョウ</t>
    </rPh>
    <rPh sb="9" eb="10">
      <t>サマ</t>
    </rPh>
    <phoneticPr fontId="4"/>
  </si>
  <si>
    <t>西部漁港事務所長　様</t>
    <rPh sb="0" eb="2">
      <t>セイブ</t>
    </rPh>
    <rPh sb="2" eb="4">
      <t>ギョコウ</t>
    </rPh>
    <rPh sb="4" eb="6">
      <t>ジム</t>
    </rPh>
    <rPh sb="6" eb="8">
      <t>ショチョウ</t>
    </rPh>
    <rPh sb="9" eb="10">
      <t>サマ</t>
    </rPh>
    <phoneticPr fontId="4"/>
  </si>
  <si>
    <t>農政　花子</t>
    <rPh sb="0" eb="2">
      <t>ノウセイ</t>
    </rPh>
    <phoneticPr fontId="2"/>
  </si>
  <si>
    <t>農政　太郎</t>
    <rPh sb="0" eb="2">
      <t>ノウセイ</t>
    </rPh>
    <phoneticPr fontId="2"/>
  </si>
  <si>
    <t>2024年10月～11月</t>
    <phoneticPr fontId="2"/>
  </si>
  <si>
    <t>　令和〇年度◇◇漁港●●整備事業（公共）（△△△△工事）</t>
    <rPh sb="8" eb="10">
      <t>ギョコウ</t>
    </rPh>
    <rPh sb="12" eb="14">
      <t>セイビ</t>
    </rPh>
    <rPh sb="14" eb="16">
      <t>ジギョウ</t>
    </rPh>
    <rPh sb="25" eb="27">
      <t>コウジ</t>
    </rPh>
    <phoneticPr fontId="2"/>
  </si>
  <si>
    <t>※現場着手日を10月1日とする。</t>
    <rPh sb="1" eb="3">
      <t>ゲンバ</t>
    </rPh>
    <rPh sb="3" eb="5">
      <t>チャクシュ</t>
    </rPh>
    <rPh sb="5" eb="6">
      <t>ビ</t>
    </rPh>
    <rPh sb="9" eb="10">
      <t>ガツ</t>
    </rPh>
    <rPh sb="11" eb="12">
      <t>ニチ</t>
    </rPh>
    <phoneticPr fontId="2"/>
  </si>
  <si>
    <t>令和〇年度◇◇漁港●●整備事業（公共）（△△△△工事）</t>
    <rPh sb="7" eb="9">
      <t>ギョコウ</t>
    </rPh>
    <rPh sb="11" eb="13">
      <t>セイビ</t>
    </rPh>
    <rPh sb="13" eb="15">
      <t>ジギョウ</t>
    </rPh>
    <rPh sb="24" eb="26">
      <t>コウジ</t>
    </rPh>
    <phoneticPr fontId="2"/>
  </si>
  <si>
    <t>　令和〇年度◇◇漁港●●整備事業（公共）（△△△△工事）</t>
    <rPh sb="1" eb="3">
      <t>レイワ</t>
    </rPh>
    <rPh sb="4" eb="6">
      <t>ネンド</t>
    </rPh>
    <rPh sb="8" eb="10">
      <t>ギョコウ</t>
    </rPh>
    <rPh sb="12" eb="14">
      <t>セイビ</t>
    </rPh>
    <rPh sb="14" eb="16">
      <t>ジギョウ</t>
    </rPh>
    <rPh sb="17" eb="19">
      <t>コウキョウ</t>
    </rPh>
    <rPh sb="25" eb="27">
      <t>コウジ</t>
    </rPh>
    <phoneticPr fontId="18"/>
  </si>
  <si>
    <t>10月</t>
    <rPh sb="2" eb="3">
      <t>ガツ</t>
    </rPh>
    <phoneticPr fontId="18"/>
  </si>
  <si>
    <t>11月</t>
    <rPh sb="2" eb="3">
      <t>ガツ</t>
    </rPh>
    <phoneticPr fontId="2"/>
  </si>
  <si>
    <t>11月</t>
    <rPh sb="2" eb="3">
      <t>ガツ</t>
    </rPh>
    <phoneticPr fontId="18"/>
  </si>
  <si>
    <t>火</t>
    <rPh sb="0" eb="1">
      <t>ヒ</t>
    </rPh>
    <phoneticPr fontId="2"/>
  </si>
  <si>
    <t>水</t>
    <rPh sb="0" eb="1">
      <t>スイ</t>
    </rPh>
    <phoneticPr fontId="18"/>
  </si>
  <si>
    <t>土</t>
    <rPh sb="0" eb="1">
      <t>ツチ</t>
    </rPh>
    <phoneticPr fontId="2"/>
  </si>
  <si>
    <t>日</t>
    <rPh sb="0" eb="1">
      <t>ヒ</t>
    </rPh>
    <phoneticPr fontId="2"/>
  </si>
  <si>
    <t>月</t>
    <rPh sb="0" eb="1">
      <t>ツキ</t>
    </rPh>
    <phoneticPr fontId="2"/>
  </si>
  <si>
    <t>12月</t>
    <rPh sb="2" eb="3">
      <t>ガツ</t>
    </rPh>
    <phoneticPr fontId="18"/>
  </si>
  <si>
    <t>※現場着手日を10月１日とする。</t>
    <rPh sb="1" eb="3">
      <t>ゲンバ</t>
    </rPh>
    <rPh sb="3" eb="5">
      <t>チャクシュ</t>
    </rPh>
    <rPh sb="5" eb="6">
      <t>ビ</t>
    </rPh>
    <rPh sb="9" eb="10">
      <t>ガツ</t>
    </rPh>
    <rPh sb="11" eb="12">
      <t>ニチ</t>
    </rPh>
    <phoneticPr fontId="2"/>
  </si>
  <si>
    <t>代</t>
    <rPh sb="0" eb="1">
      <t>ダイ</t>
    </rPh>
    <phoneticPr fontId="2"/>
  </si>
  <si>
    <t>11/5</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</si>
</sst>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F800]dddd\,\ mmmm\ dd\,\ yyyy"/>
    <numFmt numFmtId="177" formatCode="[$-411]ggge&quot;年&quot;m&quot;月&quot;d&quot;日&quot;;@"/>
    <numFmt numFmtId="178" formatCode="m&quot;月&quot;d&quot;日&quot;;@"/>
    <numFmt numFmtId="179" formatCode="0&quot;期間目&quot;"/>
    <numFmt numFmtId="180" formatCode="0&quot;日&quot;"/>
    <numFmt numFmtId="181" formatCode="0&quot;期間&quot;"/>
    <numFmt numFmtId="182" formatCode="0&quot;ページ&quot;"/>
    <numFmt numFmtId="183" formatCode="m/d;@"/>
  </numFmts>
  <fonts count="25">
    <font>
      <sz val="12"/>
      <color theme="1"/>
      <name val="ＭＳ 明朝"/>
      <family val="2"/>
      <charset val="128"/>
    </font>
    <font>
      <sz val="11"/>
      <color theme="1"/>
      <name val="ＭＳ 明朝"/>
      <family val="1"/>
      <charset val="128"/>
    </font>
    <font>
      <sz val="6"/>
      <name val="ＭＳ 明朝"/>
      <family val="2"/>
      <charset val="128"/>
    </font>
    <font>
      <sz val="14"/>
      <color theme="1"/>
      <name val="ＭＳ 明朝"/>
      <family val="1"/>
      <charset val="128"/>
    </font>
    <font>
      <sz val="6"/>
      <name val="游ゴシック"/>
      <family val="3"/>
      <charset val="128"/>
      <scheme val="minor"/>
    </font>
    <font>
      <sz val="11"/>
      <color theme="1"/>
      <name val="ＭＳ Ｐ明朝"/>
      <family val="1"/>
      <charset val="128"/>
    </font>
    <font>
      <sz val="12"/>
      <color theme="1"/>
      <name val="ＭＳ 明朝"/>
      <family val="1"/>
      <charset val="128"/>
    </font>
    <font>
      <b/>
      <sz val="16"/>
      <color rgb="FFFF0000"/>
      <name val="ＭＳ 明朝"/>
      <family val="1"/>
      <charset val="128"/>
    </font>
    <font>
      <sz val="16"/>
      <color theme="1"/>
      <name val="ＭＳ 明朝"/>
      <family val="1"/>
      <charset val="128"/>
    </font>
    <font>
      <b/>
      <sz val="11"/>
      <color theme="1"/>
      <name val="ＭＳ ゴシック"/>
      <family val="3"/>
      <charset val="128"/>
    </font>
    <font>
      <sz val="11"/>
      <color theme="1"/>
      <name val="游ゴシック"/>
      <family val="2"/>
      <scheme val="minor"/>
    </font>
    <font>
      <b/>
      <sz val="11"/>
      <color theme="1"/>
      <name val="ＭＳ 明朝"/>
      <family val="1"/>
      <charset val="128"/>
    </font>
    <font>
      <b/>
      <sz val="14"/>
      <color theme="1"/>
      <name val="ＭＳ 明朝"/>
      <family val="1"/>
      <charset val="128"/>
    </font>
    <font>
      <b/>
      <sz val="12"/>
      <color theme="1"/>
      <name val="ＭＳ 明朝"/>
      <family val="1"/>
      <charset val="128"/>
    </font>
    <font>
      <b/>
      <sz val="11"/>
      <color theme="1"/>
      <name val="游ゴシック"/>
      <family val="2"/>
      <scheme val="minor"/>
    </font>
    <font>
      <b/>
      <sz val="9"/>
      <color theme="1"/>
      <name val="ＭＳ 明朝"/>
      <family val="1"/>
      <charset val="128"/>
    </font>
    <font>
      <sz val="10"/>
      <color theme="1"/>
      <name val="ＭＳ 明朝"/>
      <family val="1"/>
      <charset val="128"/>
    </font>
    <font>
      <sz val="11"/>
      <color theme="1"/>
      <name val="游ゴシック"/>
      <family val="2"/>
      <charset val="128"/>
      <scheme val="minor"/>
    </font>
    <font>
      <sz val="6"/>
      <name val="游ゴシック"/>
      <family val="2"/>
      <charset val="128"/>
      <scheme val="minor"/>
    </font>
    <font>
      <sz val="11"/>
      <name val="ＭＳ 明朝"/>
      <family val="1"/>
      <charset val="128"/>
    </font>
    <font>
      <sz val="11"/>
      <color rgb="FFFF0000"/>
      <name val="ＭＳ 明朝"/>
      <family val="1"/>
      <charset val="128"/>
    </font>
    <font>
      <sz val="11"/>
      <color rgb="FF00B050"/>
      <name val="ＭＳ 明朝"/>
      <family val="1"/>
      <charset val="128"/>
    </font>
    <font>
      <sz val="11"/>
      <color rgb="FF0070C0"/>
      <name val="ＭＳ 明朝"/>
      <family val="1"/>
      <charset val="128"/>
    </font>
    <font>
      <b/>
      <sz val="9"/>
      <color indexed="81"/>
      <name val="MS P ゴシック"/>
      <family val="3"/>
      <charset val="128"/>
    </font>
    <font>
      <b/>
      <sz val="12"/>
      <color indexed="10"/>
      <name val="MS P ゴシック"/>
      <family val="3"/>
      <charset val="128"/>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5" tint="0.39994506668294322"/>
        <bgColor indexed="64"/>
      </patternFill>
    </fill>
  </fills>
  <borders count="70">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style="thin">
        <color indexed="64"/>
      </left>
      <right/>
      <top style="thin">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thin">
        <color indexed="64"/>
      </bottom>
      <diagonal style="thin">
        <color indexed="64"/>
      </diagonal>
    </border>
  </borders>
  <cellStyleXfs count="4">
    <xf numFmtId="0" fontId="0" fillId="0" borderId="0">
      <alignment vertical="center"/>
    </xf>
    <xf numFmtId="0" fontId="10" fillId="0" borderId="0"/>
    <xf numFmtId="9" fontId="10" fillId="0" borderId="0" applyFont="0" applyFill="0" applyBorder="0" applyAlignment="0" applyProtection="0">
      <alignment vertical="center"/>
    </xf>
    <xf numFmtId="0" fontId="17" fillId="0" borderId="0">
      <alignment vertical="center"/>
    </xf>
  </cellStyleXfs>
  <cellXfs count="277">
    <xf numFmtId="0" fontId="0" fillId="0" borderId="0" xfId="0">
      <alignment vertical="center"/>
    </xf>
    <xf numFmtId="0" fontId="3" fillId="2" borderId="0" xfId="0" applyFont="1" applyFill="1" applyBorder="1" applyAlignment="1">
      <alignment horizontal="center" vertical="center"/>
    </xf>
    <xf numFmtId="0" fontId="1" fillId="2" borderId="0" xfId="0" applyFont="1" applyFill="1" applyAlignment="1"/>
    <xf numFmtId="0" fontId="1" fillId="2" borderId="0" xfId="0" applyFont="1" applyFill="1" applyAlignment="1" applyProtection="1"/>
    <xf numFmtId="0" fontId="1" fillId="2" borderId="0" xfId="0" applyFont="1" applyFill="1" applyAlignment="1">
      <alignment horizontal="right"/>
    </xf>
    <xf numFmtId="176" fontId="6" fillId="2" borderId="0" xfId="0" applyNumberFormat="1" applyFont="1" applyFill="1" applyAlignment="1" applyProtection="1">
      <alignment horizontal="right"/>
    </xf>
    <xf numFmtId="0" fontId="1" fillId="2" borderId="0" xfId="0" applyFont="1" applyFill="1" applyAlignment="1" applyProtection="1">
      <alignment horizontal="right"/>
    </xf>
    <xf numFmtId="0" fontId="6" fillId="2" borderId="0" xfId="0" applyFont="1" applyFill="1" applyAlignment="1" applyProtection="1">
      <alignment horizontal="left"/>
    </xf>
    <xf numFmtId="0" fontId="7" fillId="2" borderId="0" xfId="0" applyFont="1" applyFill="1" applyAlignment="1" applyProtection="1">
      <alignment horizontal="center"/>
    </xf>
    <xf numFmtId="0" fontId="8" fillId="2" borderId="0" xfId="0" applyFont="1" applyFill="1" applyAlignment="1">
      <alignment horizontal="center" vertical="center"/>
    </xf>
    <xf numFmtId="0" fontId="8" fillId="2" borderId="0" xfId="0" applyFont="1" applyFill="1" applyAlignment="1" applyProtection="1">
      <alignment horizontal="center" vertical="center"/>
    </xf>
    <xf numFmtId="0" fontId="1" fillId="2" borderId="0" xfId="0" applyFont="1" applyFill="1" applyAlignment="1">
      <alignment horizontal="center" vertical="center"/>
    </xf>
    <xf numFmtId="0" fontId="1" fillId="2" borderId="0" xfId="0" applyFont="1" applyFill="1" applyAlignment="1" applyProtection="1">
      <alignment vertical="center" wrapText="1"/>
    </xf>
    <xf numFmtId="0" fontId="1" fillId="2" borderId="0" xfId="0" applyFont="1" applyFill="1" applyAlignment="1" applyProtection="1">
      <alignment vertical="center"/>
    </xf>
    <xf numFmtId="0" fontId="1" fillId="2" borderId="0" xfId="0" applyFont="1" applyFill="1" applyBorder="1" applyAlignment="1">
      <alignment horizontal="center" vertical="center"/>
    </xf>
    <xf numFmtId="0" fontId="1" fillId="2" borderId="0" xfId="0" applyFont="1" applyFill="1" applyBorder="1" applyAlignment="1">
      <alignment horizontal="center"/>
    </xf>
    <xf numFmtId="0" fontId="1" fillId="2" borderId="0" xfId="0" applyFont="1" applyFill="1" applyBorder="1" applyAlignment="1"/>
    <xf numFmtId="0" fontId="1" fillId="0" borderId="0" xfId="0" applyFont="1" applyAlignment="1"/>
    <xf numFmtId="0" fontId="10" fillId="2" borderId="0" xfId="1" applyFill="1" applyAlignment="1">
      <alignment horizontal="left" vertical="center"/>
    </xf>
    <xf numFmtId="0" fontId="11" fillId="2" borderId="0" xfId="1" applyFont="1" applyFill="1" applyAlignment="1">
      <alignment horizontal="right"/>
    </xf>
    <xf numFmtId="0" fontId="13" fillId="2" borderId="2" xfId="1" applyFont="1" applyFill="1" applyBorder="1" applyAlignment="1">
      <alignment horizontal="center" vertical="center" wrapText="1"/>
    </xf>
    <xf numFmtId="0" fontId="14" fillId="0" borderId="0" xfId="1" applyFont="1"/>
    <xf numFmtId="0" fontId="10" fillId="0" borderId="0" xfId="1"/>
    <xf numFmtId="0" fontId="1" fillId="2" borderId="0" xfId="1" applyFont="1" applyFill="1" applyBorder="1" applyAlignment="1">
      <alignment vertical="center" shrinkToFit="1"/>
    </xf>
    <xf numFmtId="0" fontId="1" fillId="2" borderId="0" xfId="1" quotePrefix="1" applyFont="1" applyFill="1" applyBorder="1" applyAlignment="1">
      <alignment horizontal="centerContinuous" vertical="center" shrinkToFit="1"/>
    </xf>
    <xf numFmtId="0" fontId="1" fillId="2" borderId="0" xfId="1" applyFont="1" applyFill="1" applyBorder="1" applyAlignment="1">
      <alignment horizontal="centerContinuous" vertical="center" shrinkToFit="1"/>
    </xf>
    <xf numFmtId="177" fontId="1" fillId="2" borderId="0" xfId="1" quotePrefix="1" applyNumberFormat="1" applyFont="1" applyFill="1" applyBorder="1" applyAlignment="1">
      <alignment horizontal="centerContinuous" vertical="center" shrinkToFit="1"/>
    </xf>
    <xf numFmtId="176" fontId="1" fillId="2" borderId="3"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0" xfId="1" applyFont="1" applyFill="1" applyBorder="1" applyAlignment="1">
      <alignment horizontal="left" vertical="center" wrapText="1"/>
    </xf>
    <xf numFmtId="0" fontId="1" fillId="2" borderId="0" xfId="1" applyFont="1" applyFill="1" applyBorder="1" applyAlignment="1">
      <alignment horizontal="left" vertical="center" shrinkToFit="1"/>
    </xf>
    <xf numFmtId="0" fontId="1" fillId="2" borderId="15" xfId="1" applyFont="1" applyFill="1" applyBorder="1" applyAlignment="1">
      <alignment horizontal="left" vertical="center" wrapText="1"/>
    </xf>
    <xf numFmtId="0" fontId="8" fillId="2" borderId="0" xfId="1" applyFont="1" applyFill="1" applyAlignment="1">
      <alignment horizontal="center" vertical="center"/>
    </xf>
    <xf numFmtId="0" fontId="1" fillId="2" borderId="15" xfId="1" applyFont="1" applyFill="1" applyBorder="1"/>
    <xf numFmtId="0" fontId="1" fillId="2" borderId="0" xfId="1" applyFont="1" applyFill="1"/>
    <xf numFmtId="178" fontId="1" fillId="0" borderId="20" xfId="1" applyNumberFormat="1" applyFont="1" applyBorder="1" applyAlignment="1">
      <alignment vertical="center"/>
    </xf>
    <xf numFmtId="0" fontId="1" fillId="0" borderId="21" xfId="1" applyFont="1" applyBorder="1" applyAlignment="1">
      <alignment horizontal="center" vertical="center"/>
    </xf>
    <xf numFmtId="178" fontId="1" fillId="0" borderId="22" xfId="1" applyNumberFormat="1" applyFont="1" applyBorder="1" applyAlignment="1">
      <alignment vertical="center"/>
    </xf>
    <xf numFmtId="0" fontId="1" fillId="0" borderId="22" xfId="1" applyFont="1" applyBorder="1" applyAlignment="1" applyProtection="1">
      <alignment horizontal="center" vertical="center"/>
      <protection locked="0"/>
    </xf>
    <xf numFmtId="0" fontId="1" fillId="2" borderId="1" xfId="1" applyFont="1" applyFill="1" applyBorder="1"/>
    <xf numFmtId="178" fontId="1" fillId="0" borderId="28" xfId="1" applyNumberFormat="1" applyFont="1" applyBorder="1" applyAlignment="1">
      <alignment vertical="center"/>
    </xf>
    <xf numFmtId="178" fontId="1" fillId="0" borderId="29" xfId="1" applyNumberFormat="1" applyFont="1" applyBorder="1" applyAlignment="1">
      <alignment vertical="center"/>
    </xf>
    <xf numFmtId="0" fontId="1" fillId="0" borderId="29" xfId="1" applyFont="1" applyBorder="1" applyAlignment="1" applyProtection="1">
      <alignment horizontal="center" vertical="center"/>
      <protection locked="0"/>
    </xf>
    <xf numFmtId="0" fontId="1" fillId="2" borderId="0" xfId="1" applyFont="1" applyFill="1" applyAlignment="1">
      <alignment horizontal="center" vertical="center"/>
    </xf>
    <xf numFmtId="178" fontId="1" fillId="0" borderId="35" xfId="1" applyNumberFormat="1" applyFont="1" applyBorder="1" applyAlignment="1">
      <alignment vertical="center"/>
    </xf>
    <xf numFmtId="0" fontId="1" fillId="0" borderId="36" xfId="1" applyFont="1" applyBorder="1" applyAlignment="1">
      <alignment horizontal="center" vertical="center"/>
    </xf>
    <xf numFmtId="178" fontId="1" fillId="0" borderId="37" xfId="1" applyNumberFormat="1" applyFont="1" applyBorder="1" applyAlignment="1">
      <alignment vertical="center"/>
    </xf>
    <xf numFmtId="0" fontId="1" fillId="0" borderId="37" xfId="1" applyFont="1" applyBorder="1" applyAlignment="1" applyProtection="1">
      <alignment horizontal="center" vertical="center"/>
      <protection locked="0"/>
    </xf>
    <xf numFmtId="0" fontId="1" fillId="0" borderId="40" xfId="1" applyFont="1" applyBorder="1" applyAlignment="1">
      <alignment horizontal="center" vertical="center"/>
    </xf>
    <xf numFmtId="178" fontId="1" fillId="0" borderId="22" xfId="1" applyNumberFormat="1" applyFont="1" applyBorder="1" applyAlignment="1">
      <alignment horizontal="center" vertical="center"/>
    </xf>
    <xf numFmtId="178" fontId="1" fillId="0" borderId="29" xfId="1" applyNumberFormat="1" applyFont="1" applyBorder="1" applyAlignment="1">
      <alignment horizontal="center" vertical="center"/>
    </xf>
    <xf numFmtId="0" fontId="1" fillId="2" borderId="0" xfId="1" applyFont="1" applyFill="1" applyBorder="1"/>
    <xf numFmtId="0" fontId="1" fillId="2" borderId="0" xfId="1" applyFont="1" applyFill="1" applyBorder="1" applyAlignment="1">
      <alignment horizontal="center" vertical="center"/>
    </xf>
    <xf numFmtId="0" fontId="1" fillId="2" borderId="0" xfId="1" applyFont="1" applyFill="1" applyBorder="1" applyAlignment="1">
      <alignment horizontal="center"/>
    </xf>
    <xf numFmtId="0" fontId="1" fillId="2" borderId="0" xfId="1" applyFont="1" applyFill="1" applyBorder="1" applyAlignment="1">
      <alignment vertical="center"/>
    </xf>
    <xf numFmtId="178" fontId="1" fillId="0" borderId="29" xfId="1" applyNumberFormat="1" applyFont="1" applyFill="1" applyBorder="1" applyAlignment="1">
      <alignment horizontal="center" vertical="center"/>
    </xf>
    <xf numFmtId="0" fontId="1" fillId="2" borderId="0" xfId="1" applyFont="1" applyFill="1" applyBorder="1" applyAlignment="1">
      <alignment horizontal="right"/>
    </xf>
    <xf numFmtId="0" fontId="1" fillId="2" borderId="0" xfId="1" applyFont="1" applyFill="1" applyBorder="1" applyAlignment="1">
      <alignment horizontal="right" vertical="center"/>
    </xf>
    <xf numFmtId="182" fontId="1" fillId="2" borderId="0" xfId="1" applyNumberFormat="1" applyFont="1" applyFill="1" applyBorder="1" applyAlignment="1">
      <alignment horizontal="right" vertical="center"/>
    </xf>
    <xf numFmtId="0" fontId="10" fillId="2" borderId="0" xfId="1" applyFill="1" applyAlignment="1">
      <alignment horizontal="right"/>
    </xf>
    <xf numFmtId="0" fontId="1" fillId="0" borderId="0" xfId="1" applyFont="1" applyBorder="1"/>
    <xf numFmtId="0" fontId="1" fillId="0" borderId="0" xfId="1" applyFont="1" applyBorder="1" applyAlignment="1">
      <alignment vertical="center"/>
    </xf>
    <xf numFmtId="0" fontId="1" fillId="0" borderId="0" xfId="1" applyFont="1" applyBorder="1" applyAlignment="1">
      <alignment horizontal="center" vertical="center"/>
    </xf>
    <xf numFmtId="14" fontId="1" fillId="0" borderId="0" xfId="1" applyNumberFormat="1" applyFont="1" applyBorder="1" applyAlignment="1">
      <alignment horizontal="center" vertical="center"/>
    </xf>
    <xf numFmtId="0" fontId="1" fillId="0" borderId="0" xfId="1" applyFont="1"/>
    <xf numFmtId="0" fontId="1" fillId="0" borderId="0" xfId="1" applyFont="1" applyAlignment="1">
      <alignment vertical="center"/>
    </xf>
    <xf numFmtId="0" fontId="1" fillId="0" borderId="0" xfId="1" applyFont="1" applyAlignment="1">
      <alignment horizontal="center" vertical="center"/>
    </xf>
    <xf numFmtId="0" fontId="1" fillId="2" borderId="9" xfId="1" applyFont="1" applyFill="1" applyBorder="1" applyAlignment="1">
      <alignment vertical="center" textRotation="255"/>
    </xf>
    <xf numFmtId="0" fontId="0" fillId="0" borderId="10" xfId="0" applyBorder="1" applyAlignment="1">
      <alignment vertical="center" textRotation="255"/>
    </xf>
    <xf numFmtId="178" fontId="1" fillId="0" borderId="25" xfId="1" applyNumberFormat="1" applyFont="1" applyBorder="1" applyAlignment="1">
      <alignment vertical="center"/>
    </xf>
    <xf numFmtId="0" fontId="1" fillId="0" borderId="25" xfId="1" applyFont="1" applyBorder="1" applyAlignment="1">
      <alignment horizontal="center" vertical="center"/>
    </xf>
    <xf numFmtId="178" fontId="1" fillId="0" borderId="13" xfId="1" applyNumberFormat="1" applyFont="1" applyBorder="1" applyAlignment="1">
      <alignment vertical="center"/>
    </xf>
    <xf numFmtId="0" fontId="1" fillId="0" borderId="13" xfId="1" applyFont="1" applyBorder="1" applyAlignment="1" applyProtection="1">
      <alignment horizontal="center" vertical="center"/>
      <protection locked="0"/>
    </xf>
    <xf numFmtId="178" fontId="1" fillId="0" borderId="40" xfId="1" applyNumberFormat="1" applyFont="1" applyBorder="1" applyAlignment="1">
      <alignment vertical="center"/>
    </xf>
    <xf numFmtId="178" fontId="1" fillId="0" borderId="48" xfId="1" applyNumberFormat="1" applyFont="1" applyBorder="1" applyAlignment="1">
      <alignment vertical="center"/>
    </xf>
    <xf numFmtId="0" fontId="1" fillId="0" borderId="48" xfId="1" applyFont="1" applyBorder="1" applyAlignment="1">
      <alignment horizontal="center" vertical="center"/>
    </xf>
    <xf numFmtId="178" fontId="1" fillId="0" borderId="49" xfId="1" applyNumberFormat="1" applyFont="1" applyBorder="1" applyAlignment="1">
      <alignment vertical="center"/>
    </xf>
    <xf numFmtId="0" fontId="1" fillId="0" borderId="49" xfId="1" applyFont="1" applyBorder="1" applyAlignment="1">
      <alignment horizontal="center" vertical="center"/>
    </xf>
    <xf numFmtId="178" fontId="1" fillId="0" borderId="47" xfId="1" applyNumberFormat="1" applyFont="1" applyBorder="1" applyAlignment="1">
      <alignment horizontal="center" vertical="center"/>
    </xf>
    <xf numFmtId="0" fontId="1" fillId="2" borderId="0" xfId="0" applyFont="1" applyFill="1" applyBorder="1" applyAlignment="1">
      <alignment horizontal="left" vertical="top" wrapText="1"/>
    </xf>
    <xf numFmtId="0" fontId="1" fillId="2" borderId="41" xfId="1" applyFont="1" applyFill="1" applyBorder="1"/>
    <xf numFmtId="0" fontId="1" fillId="2" borderId="17" xfId="1" applyFont="1" applyFill="1" applyBorder="1"/>
    <xf numFmtId="0" fontId="1" fillId="0" borderId="0" xfId="3" applyFont="1">
      <alignment vertical="center"/>
    </xf>
    <xf numFmtId="0" fontId="1" fillId="0" borderId="0" xfId="3" applyFont="1" applyAlignment="1">
      <alignment horizontal="center" vertical="center"/>
    </xf>
    <xf numFmtId="0" fontId="1" fillId="3" borderId="2" xfId="3" applyFont="1" applyFill="1" applyBorder="1" applyAlignment="1">
      <alignment horizontal="center" vertical="center"/>
    </xf>
    <xf numFmtId="0" fontId="1" fillId="0" borderId="2" xfId="3" applyFont="1" applyBorder="1" applyAlignment="1">
      <alignment horizontal="center" vertical="center"/>
    </xf>
    <xf numFmtId="0" fontId="1" fillId="0" borderId="4" xfId="3" applyFont="1" applyBorder="1" applyAlignment="1">
      <alignment horizontal="center" vertical="center"/>
    </xf>
    <xf numFmtId="0" fontId="1" fillId="0" borderId="5" xfId="3" applyFont="1" applyBorder="1" applyAlignment="1">
      <alignment horizontal="center" vertical="center"/>
    </xf>
    <xf numFmtId="0" fontId="1" fillId="0" borderId="6" xfId="3" applyFont="1" applyBorder="1" applyAlignment="1">
      <alignment horizontal="center" vertical="center"/>
    </xf>
    <xf numFmtId="0" fontId="1" fillId="0" borderId="2" xfId="3" applyFont="1" applyBorder="1">
      <alignment vertical="center"/>
    </xf>
    <xf numFmtId="56" fontId="1" fillId="0" borderId="4" xfId="3" applyNumberFormat="1" applyFont="1" applyBorder="1">
      <alignment vertical="center"/>
    </xf>
    <xf numFmtId="56" fontId="1" fillId="0" borderId="6" xfId="3" applyNumberFormat="1" applyFont="1" applyBorder="1">
      <alignment vertical="center"/>
    </xf>
    <xf numFmtId="0" fontId="11" fillId="0" borderId="15" xfId="3" applyFont="1" applyBorder="1" applyAlignment="1">
      <alignment horizontal="right" vertical="center"/>
    </xf>
    <xf numFmtId="0" fontId="1" fillId="0" borderId="4" xfId="3" applyFont="1" applyBorder="1" applyAlignment="1">
      <alignment horizontal="center" vertical="center"/>
    </xf>
    <xf numFmtId="0" fontId="1" fillId="0" borderId="6" xfId="3" applyFont="1" applyBorder="1" applyAlignment="1">
      <alignment horizontal="center" vertical="center"/>
    </xf>
    <xf numFmtId="0" fontId="1" fillId="0" borderId="5" xfId="3" applyFont="1" applyBorder="1" applyAlignment="1">
      <alignment horizontal="center" vertical="center"/>
    </xf>
    <xf numFmtId="0" fontId="20" fillId="0" borderId="2" xfId="3" applyFont="1" applyBorder="1" applyAlignment="1">
      <alignment horizontal="center" vertical="center"/>
    </xf>
    <xf numFmtId="56" fontId="20" fillId="3" borderId="2" xfId="3" quotePrefix="1" applyNumberFormat="1" applyFont="1" applyFill="1" applyBorder="1" applyAlignment="1">
      <alignment horizontal="center" vertical="center" shrinkToFit="1"/>
    </xf>
    <xf numFmtId="0" fontId="21" fillId="0" borderId="2" xfId="3" applyFont="1" applyBorder="1" applyAlignment="1">
      <alignment horizontal="center" vertical="center"/>
    </xf>
    <xf numFmtId="0" fontId="22" fillId="0" borderId="2" xfId="3" applyFont="1" applyBorder="1" applyAlignment="1">
      <alignment horizontal="center" vertical="center"/>
    </xf>
    <xf numFmtId="0" fontId="1" fillId="0" borderId="2" xfId="3" applyFont="1" applyFill="1" applyBorder="1" applyAlignment="1">
      <alignment horizontal="center" vertical="center"/>
    </xf>
    <xf numFmtId="0" fontId="11" fillId="0" borderId="0" xfId="3" applyFont="1" applyBorder="1" applyAlignment="1">
      <alignment horizontal="right" vertical="center"/>
    </xf>
    <xf numFmtId="0" fontId="1" fillId="0" borderId="0" xfId="3" applyFont="1" applyBorder="1" applyAlignment="1">
      <alignment horizontal="center" vertical="center"/>
    </xf>
    <xf numFmtId="0" fontId="1" fillId="4" borderId="2" xfId="3" applyFont="1" applyFill="1" applyBorder="1" applyAlignment="1">
      <alignment horizontal="center" vertical="center"/>
    </xf>
    <xf numFmtId="0" fontId="20" fillId="3" borderId="2" xfId="3" applyFont="1" applyFill="1" applyBorder="1" applyAlignment="1">
      <alignment horizontal="center" vertical="center"/>
    </xf>
    <xf numFmtId="0" fontId="1" fillId="0" borderId="2" xfId="3" applyFont="1" applyBorder="1" applyAlignment="1">
      <alignment horizontal="center" vertical="center"/>
    </xf>
    <xf numFmtId="0" fontId="1" fillId="0" borderId="5" xfId="3" applyFont="1" applyBorder="1" applyAlignment="1">
      <alignment horizontal="center" vertical="center"/>
    </xf>
    <xf numFmtId="0" fontId="1" fillId="0" borderId="2" xfId="3" applyFont="1" applyBorder="1" applyAlignment="1">
      <alignment horizontal="center" vertical="center"/>
    </xf>
    <xf numFmtId="0" fontId="1" fillId="0" borderId="4" xfId="3" applyFont="1" applyBorder="1" applyAlignment="1">
      <alignment horizontal="center" vertical="center"/>
    </xf>
    <xf numFmtId="178" fontId="1" fillId="0" borderId="28" xfId="1" applyNumberFormat="1" applyFont="1" applyFill="1" applyBorder="1" applyAlignment="1">
      <alignment vertical="center"/>
    </xf>
    <xf numFmtId="0" fontId="1" fillId="0" borderId="21" xfId="1" applyFont="1" applyFill="1" applyBorder="1" applyAlignment="1">
      <alignment horizontal="center" vertical="center"/>
    </xf>
    <xf numFmtId="178" fontId="1" fillId="0" borderId="40" xfId="1" applyNumberFormat="1" applyFont="1" applyFill="1" applyBorder="1" applyAlignment="1">
      <alignment vertical="center"/>
    </xf>
    <xf numFmtId="0" fontId="1" fillId="0" borderId="40" xfId="1" applyFont="1" applyFill="1" applyBorder="1" applyAlignment="1">
      <alignment horizontal="center" vertical="center"/>
    </xf>
    <xf numFmtId="178" fontId="1" fillId="0" borderId="22" xfId="1" applyNumberFormat="1" applyFont="1" applyFill="1" applyBorder="1" applyAlignment="1">
      <alignment horizontal="center" vertical="center"/>
    </xf>
    <xf numFmtId="178" fontId="1" fillId="0" borderId="21" xfId="1" applyNumberFormat="1" applyFont="1" applyBorder="1" applyAlignment="1">
      <alignment vertical="center"/>
    </xf>
    <xf numFmtId="178" fontId="1" fillId="0" borderId="58" xfId="1" applyNumberFormat="1" applyFont="1" applyBorder="1" applyAlignment="1">
      <alignment vertical="center"/>
    </xf>
    <xf numFmtId="178" fontId="1" fillId="5" borderId="40" xfId="1" applyNumberFormat="1" applyFont="1" applyFill="1" applyBorder="1" applyAlignment="1">
      <alignment vertical="center"/>
    </xf>
    <xf numFmtId="0" fontId="1" fillId="5" borderId="40" xfId="1" applyFont="1" applyFill="1" applyBorder="1" applyAlignment="1">
      <alignment horizontal="center" vertical="center"/>
    </xf>
    <xf numFmtId="178" fontId="1" fillId="5" borderId="22" xfId="1" applyNumberFormat="1" applyFont="1" applyFill="1" applyBorder="1" applyAlignment="1">
      <alignment horizontal="center" vertical="center"/>
    </xf>
    <xf numFmtId="0" fontId="1" fillId="0" borderId="48" xfId="1" applyFont="1" applyFill="1" applyBorder="1" applyAlignment="1">
      <alignment horizontal="center" vertical="center"/>
    </xf>
    <xf numFmtId="0" fontId="1" fillId="5" borderId="48" xfId="1" applyFont="1" applyFill="1" applyBorder="1" applyAlignment="1">
      <alignment horizontal="center" vertical="center"/>
    </xf>
    <xf numFmtId="178" fontId="1" fillId="5" borderId="29" xfId="1" applyNumberFormat="1" applyFont="1" applyFill="1" applyBorder="1" applyAlignment="1">
      <alignment horizontal="center" vertical="center"/>
    </xf>
    <xf numFmtId="0" fontId="1" fillId="5" borderId="29" xfId="1" applyFont="1" applyFill="1" applyBorder="1" applyAlignment="1" applyProtection="1">
      <alignment horizontal="center" vertical="center"/>
      <protection locked="0"/>
    </xf>
    <xf numFmtId="0" fontId="1" fillId="5" borderId="49" xfId="1" applyFont="1" applyFill="1" applyBorder="1" applyAlignment="1">
      <alignment horizontal="center" vertical="center"/>
    </xf>
    <xf numFmtId="178" fontId="1" fillId="5" borderId="47" xfId="1" applyNumberFormat="1" applyFont="1" applyFill="1" applyBorder="1" applyAlignment="1">
      <alignment horizontal="center" vertical="center"/>
    </xf>
    <xf numFmtId="0" fontId="1" fillId="5" borderId="47" xfId="1" applyFont="1" applyFill="1" applyBorder="1" applyAlignment="1" applyProtection="1">
      <alignment horizontal="center" vertical="center"/>
      <protection locked="0"/>
    </xf>
    <xf numFmtId="178" fontId="1" fillId="0" borderId="46" xfId="1" applyNumberFormat="1" applyFont="1" applyBorder="1" applyAlignment="1">
      <alignment vertical="center"/>
    </xf>
    <xf numFmtId="0" fontId="1" fillId="0" borderId="41" xfId="1" applyFont="1" applyBorder="1" applyAlignment="1">
      <alignment horizontal="center" vertical="center"/>
    </xf>
    <xf numFmtId="178" fontId="1" fillId="0" borderId="47" xfId="1" applyNumberFormat="1" applyFont="1" applyBorder="1" applyAlignment="1">
      <alignment vertical="center"/>
    </xf>
    <xf numFmtId="178" fontId="1" fillId="0" borderId="58" xfId="1" applyNumberFormat="1" applyFont="1" applyBorder="1" applyAlignment="1">
      <alignment horizontal="center" vertical="center"/>
    </xf>
    <xf numFmtId="178" fontId="1" fillId="5" borderId="28" xfId="1" applyNumberFormat="1" applyFont="1" applyFill="1" applyBorder="1" applyAlignment="1">
      <alignment vertical="center"/>
    </xf>
    <xf numFmtId="0" fontId="1" fillId="5" borderId="21" xfId="1" applyFont="1" applyFill="1" applyBorder="1" applyAlignment="1">
      <alignment horizontal="center" vertical="center"/>
    </xf>
    <xf numFmtId="178" fontId="1" fillId="0" borderId="13" xfId="1" applyNumberFormat="1" applyFont="1" applyBorder="1" applyAlignment="1">
      <alignment horizontal="center" vertical="center"/>
    </xf>
    <xf numFmtId="178" fontId="1" fillId="5" borderId="58" xfId="1" applyNumberFormat="1" applyFont="1" applyFill="1" applyBorder="1" applyAlignment="1">
      <alignment horizontal="center" vertical="center"/>
    </xf>
    <xf numFmtId="0" fontId="11" fillId="0" borderId="8" xfId="3" applyFont="1" applyBorder="1" applyAlignment="1">
      <alignment horizontal="right" vertical="center"/>
    </xf>
    <xf numFmtId="0" fontId="1" fillId="3" borderId="4" xfId="3" applyFont="1" applyFill="1" applyBorder="1" applyAlignment="1">
      <alignment horizontal="center" vertical="center"/>
    </xf>
    <xf numFmtId="56" fontId="20" fillId="0" borderId="2" xfId="3" quotePrefix="1" applyNumberFormat="1" applyFont="1" applyFill="1" applyBorder="1" applyAlignment="1">
      <alignment horizontal="center" vertical="center" shrinkToFit="1"/>
    </xf>
    <xf numFmtId="0" fontId="20" fillId="0" borderId="2" xfId="3" applyFont="1" applyFill="1" applyBorder="1" applyAlignment="1">
      <alignment horizontal="center" vertical="center"/>
    </xf>
    <xf numFmtId="0" fontId="21" fillId="0" borderId="2" xfId="3" quotePrefix="1" applyFont="1" applyFill="1" applyBorder="1" applyAlignment="1">
      <alignment horizontal="center" vertical="center"/>
    </xf>
    <xf numFmtId="0" fontId="22" fillId="0" borderId="2" xfId="3" quotePrefix="1" applyFont="1" applyFill="1" applyBorder="1" applyAlignment="1">
      <alignment horizontal="center" vertical="center"/>
    </xf>
    <xf numFmtId="183" fontId="21" fillId="3" borderId="2" xfId="3" applyNumberFormat="1" applyFont="1" applyFill="1" applyBorder="1" applyAlignment="1">
      <alignment horizontal="center" vertical="center" shrinkToFit="1"/>
    </xf>
    <xf numFmtId="183" fontId="22" fillId="3" borderId="2" xfId="3" applyNumberFormat="1" applyFont="1" applyFill="1" applyBorder="1" applyAlignment="1">
      <alignment horizontal="center" vertical="center" shrinkToFit="1"/>
    </xf>
    <xf numFmtId="0" fontId="1" fillId="2" borderId="58" xfId="1" applyFont="1" applyFill="1" applyBorder="1" applyAlignment="1" applyProtection="1">
      <alignment horizontal="center" vertical="top" wrapText="1"/>
      <protection locked="0"/>
    </xf>
    <xf numFmtId="0" fontId="1" fillId="2" borderId="32" xfId="1" applyFont="1" applyFill="1" applyBorder="1" applyAlignment="1" applyProtection="1">
      <alignment horizontal="center" vertical="top" wrapText="1"/>
      <protection locked="0"/>
    </xf>
    <xf numFmtId="0" fontId="1" fillId="2" borderId="0" xfId="1" applyFont="1" applyFill="1" applyBorder="1" applyAlignment="1">
      <alignment horizontal="center" vertical="center"/>
    </xf>
    <xf numFmtId="0" fontId="1" fillId="2" borderId="29" xfId="1" applyFont="1" applyFill="1" applyBorder="1" applyAlignment="1" applyProtection="1">
      <alignment horizontal="center" vertical="top" wrapText="1"/>
      <protection locked="0"/>
    </xf>
    <xf numFmtId="0" fontId="1" fillId="2" borderId="44" xfId="1" applyFont="1" applyFill="1" applyBorder="1" applyAlignment="1" applyProtection="1">
      <alignment horizontal="center" vertical="top" wrapText="1"/>
      <protection locked="0"/>
    </xf>
    <xf numFmtId="0" fontId="1" fillId="2" borderId="0" xfId="1" applyFont="1" applyFill="1" applyBorder="1" applyAlignment="1">
      <alignment horizontal="center"/>
    </xf>
    <xf numFmtId="0" fontId="1" fillId="2" borderId="47" xfId="1" applyFont="1" applyFill="1" applyBorder="1" applyAlignment="1" applyProtection="1">
      <alignment horizontal="center" vertical="top" wrapText="1"/>
      <protection locked="0"/>
    </xf>
    <xf numFmtId="0" fontId="1" fillId="2" borderId="52" xfId="1" applyFont="1" applyFill="1" applyBorder="1" applyAlignment="1" applyProtection="1">
      <alignment horizontal="center" vertical="top" wrapText="1"/>
      <protection locked="0"/>
    </xf>
    <xf numFmtId="0" fontId="6" fillId="2" borderId="7" xfId="1" applyFont="1" applyFill="1" applyBorder="1" applyAlignment="1">
      <alignment horizontal="center" vertical="center" textRotation="255"/>
    </xf>
    <xf numFmtId="0" fontId="0" fillId="0" borderId="15" xfId="0" applyBorder="1" applyAlignment="1">
      <alignment vertical="center" textRotation="255"/>
    </xf>
    <xf numFmtId="0" fontId="0" fillId="0" borderId="45" xfId="0" applyBorder="1" applyAlignment="1">
      <alignment vertical="center" textRotation="255"/>
    </xf>
    <xf numFmtId="0" fontId="1" fillId="2" borderId="0" xfId="0" applyFont="1" applyFill="1" applyBorder="1" applyAlignment="1">
      <alignment horizontal="left" vertical="top" wrapText="1"/>
    </xf>
    <xf numFmtId="0" fontId="0" fillId="0" borderId="0" xfId="0" applyBorder="1" applyAlignment="1">
      <alignment horizontal="left" vertical="top" wrapText="1"/>
    </xf>
    <xf numFmtId="0" fontId="1" fillId="2" borderId="30" xfId="1" applyFont="1" applyFill="1" applyBorder="1" applyAlignment="1" applyProtection="1">
      <alignment horizontal="center" vertical="top" wrapText="1"/>
      <protection locked="0"/>
    </xf>
    <xf numFmtId="0" fontId="1" fillId="2" borderId="31" xfId="1" applyFont="1" applyFill="1" applyBorder="1" applyAlignment="1" applyProtection="1">
      <alignment horizontal="center" vertical="top" wrapText="1"/>
      <protection locked="0"/>
    </xf>
    <xf numFmtId="0" fontId="1" fillId="2" borderId="38" xfId="1" applyFont="1" applyFill="1" applyBorder="1" applyAlignment="1" applyProtection="1">
      <alignment horizontal="center" vertical="top" wrapText="1"/>
      <protection locked="0"/>
    </xf>
    <xf numFmtId="0" fontId="1" fillId="2" borderId="39" xfId="1" applyFont="1" applyFill="1" applyBorder="1" applyAlignment="1" applyProtection="1">
      <alignment horizontal="center" vertical="top" wrapText="1"/>
      <protection locked="0"/>
    </xf>
    <xf numFmtId="0" fontId="1" fillId="2" borderId="23" xfId="1" applyFont="1" applyFill="1" applyBorder="1" applyAlignment="1" applyProtection="1">
      <alignment horizontal="center" vertical="top" wrapText="1"/>
      <protection locked="0"/>
    </xf>
    <xf numFmtId="0" fontId="1" fillId="2" borderId="24" xfId="1" applyFont="1" applyFill="1" applyBorder="1" applyAlignment="1" applyProtection="1">
      <alignment horizontal="center" vertical="top" wrapText="1"/>
      <protection locked="0"/>
    </xf>
    <xf numFmtId="0" fontId="1" fillId="2" borderId="8" xfId="1" applyFont="1" applyFill="1" applyBorder="1" applyAlignment="1">
      <alignment horizontal="left" vertical="top" wrapText="1"/>
    </xf>
    <xf numFmtId="0" fontId="1" fillId="2" borderId="0" xfId="1" applyFont="1" applyFill="1" applyBorder="1" applyAlignment="1">
      <alignment horizontal="left" vertical="top" wrapText="1"/>
    </xf>
    <xf numFmtId="0" fontId="1" fillId="2" borderId="59" xfId="1" applyFont="1" applyFill="1" applyBorder="1" applyAlignment="1" applyProtection="1">
      <alignment horizontal="center" vertical="top" wrapText="1"/>
      <protection locked="0"/>
    </xf>
    <xf numFmtId="0" fontId="1" fillId="2" borderId="60" xfId="1" applyFont="1" applyFill="1" applyBorder="1" applyAlignment="1" applyProtection="1">
      <alignment horizontal="center" vertical="top" wrapText="1"/>
      <protection locked="0"/>
    </xf>
    <xf numFmtId="0" fontId="1" fillId="2" borderId="0" xfId="1" applyFont="1" applyFill="1" applyBorder="1" applyAlignment="1">
      <alignment horizontal="center" vertical="center" wrapText="1"/>
    </xf>
    <xf numFmtId="0" fontId="1" fillId="2" borderId="33" xfId="1" applyFont="1" applyFill="1" applyBorder="1" applyAlignment="1">
      <alignment horizontal="center" vertical="center" wrapText="1"/>
    </xf>
    <xf numFmtId="0" fontId="1" fillId="2" borderId="21" xfId="1" applyFont="1" applyFill="1" applyBorder="1" applyAlignment="1">
      <alignment horizontal="center" vertical="center"/>
    </xf>
    <xf numFmtId="180" fontId="1" fillId="2" borderId="34" xfId="1" applyNumberFormat="1" applyFont="1" applyFill="1" applyBorder="1" applyAlignment="1">
      <alignment horizontal="right" vertical="center"/>
    </xf>
    <xf numFmtId="180" fontId="1" fillId="2" borderId="32" xfId="1" applyNumberFormat="1" applyFont="1" applyFill="1" applyBorder="1" applyAlignment="1">
      <alignment horizontal="right" vertical="center"/>
    </xf>
    <xf numFmtId="0" fontId="1" fillId="2" borderId="33" xfId="1" applyFont="1" applyFill="1" applyBorder="1" applyAlignment="1">
      <alignment horizontal="center" vertical="center"/>
    </xf>
    <xf numFmtId="0" fontId="1" fillId="2" borderId="41" xfId="1" applyFont="1" applyFill="1" applyBorder="1" applyAlignment="1">
      <alignment horizontal="center" vertical="center"/>
    </xf>
    <xf numFmtId="180" fontId="1" fillId="2" borderId="42" xfId="1" applyNumberFormat="1" applyFont="1" applyFill="1" applyBorder="1" applyAlignment="1">
      <alignment horizontal="right" vertical="center"/>
    </xf>
    <xf numFmtId="0" fontId="1" fillId="2" borderId="2" xfId="1" applyFont="1" applyFill="1" applyBorder="1" applyAlignment="1">
      <alignment horizontal="center" vertical="center"/>
    </xf>
    <xf numFmtId="181" fontId="1" fillId="2" borderId="34" xfId="1" applyNumberFormat="1" applyFont="1" applyFill="1" applyBorder="1" applyAlignment="1">
      <alignment horizontal="center" vertical="center"/>
    </xf>
    <xf numFmtId="181" fontId="1" fillId="2" borderId="32" xfId="1" applyNumberFormat="1" applyFont="1" applyFill="1" applyBorder="1" applyAlignment="1">
      <alignment horizontal="center" vertical="center"/>
    </xf>
    <xf numFmtId="0" fontId="1" fillId="2" borderId="27" xfId="1" applyFont="1" applyFill="1" applyBorder="1" applyAlignment="1">
      <alignment horizontal="center" vertical="center"/>
    </xf>
    <xf numFmtId="0" fontId="1" fillId="2" borderId="1" xfId="1" applyFont="1" applyFill="1" applyBorder="1" applyAlignment="1">
      <alignment horizontal="center" vertical="center"/>
    </xf>
    <xf numFmtId="0" fontId="1" fillId="2" borderId="16" xfId="1" applyFont="1" applyFill="1" applyBorder="1" applyAlignment="1">
      <alignment horizontal="center" vertical="center"/>
    </xf>
    <xf numFmtId="0" fontId="1" fillId="2" borderId="17" xfId="1" applyFont="1" applyFill="1" applyBorder="1" applyAlignment="1">
      <alignment horizontal="center" vertical="center"/>
    </xf>
    <xf numFmtId="0" fontId="1" fillId="2" borderId="13" xfId="1" applyFont="1" applyFill="1" applyBorder="1" applyAlignment="1">
      <alignment horizontal="center" vertical="center" wrapText="1"/>
    </xf>
    <xf numFmtId="0" fontId="1" fillId="2" borderId="18" xfId="1" applyFont="1" applyFill="1" applyBorder="1" applyAlignment="1">
      <alignment horizontal="center" vertical="center" wrapText="1"/>
    </xf>
    <xf numFmtId="0" fontId="1" fillId="2" borderId="14" xfId="1" applyFont="1" applyFill="1" applyBorder="1" applyAlignment="1">
      <alignment horizontal="center" vertical="center" wrapText="1"/>
    </xf>
    <xf numFmtId="0" fontId="1" fillId="2" borderId="10" xfId="1" applyFont="1" applyFill="1" applyBorder="1" applyAlignment="1">
      <alignment horizontal="center" vertical="center"/>
    </xf>
    <xf numFmtId="0" fontId="1" fillId="2" borderId="19" xfId="1" applyFont="1" applyFill="1" applyBorder="1" applyAlignment="1">
      <alignment horizontal="center" vertical="center"/>
    </xf>
    <xf numFmtId="0" fontId="1" fillId="2" borderId="9" xfId="1" applyFont="1" applyFill="1" applyBorder="1" applyAlignment="1">
      <alignment horizontal="center" vertical="center"/>
    </xf>
    <xf numFmtId="0" fontId="1" fillId="2" borderId="14" xfId="1" applyFont="1" applyFill="1" applyBorder="1" applyAlignment="1" applyProtection="1">
      <alignment horizontal="center" vertical="top" wrapText="1"/>
      <protection locked="0"/>
    </xf>
    <xf numFmtId="0" fontId="1" fillId="2" borderId="10" xfId="1" applyFont="1" applyFill="1" applyBorder="1" applyAlignment="1" applyProtection="1">
      <alignment horizontal="center" vertical="top" wrapText="1"/>
      <protection locked="0"/>
    </xf>
    <xf numFmtId="0" fontId="1" fillId="2" borderId="25" xfId="1" applyFont="1" applyFill="1" applyBorder="1" applyAlignment="1">
      <alignment horizontal="center" vertical="center"/>
    </xf>
    <xf numFmtId="179" fontId="1" fillId="2" borderId="26" xfId="1" applyNumberFormat="1" applyFont="1" applyFill="1" applyBorder="1" applyAlignment="1">
      <alignment horizontal="center" vertical="center"/>
    </xf>
    <xf numFmtId="179" fontId="1" fillId="2" borderId="32" xfId="1" applyNumberFormat="1" applyFont="1" applyFill="1" applyBorder="1" applyAlignment="1">
      <alignment horizontal="center" vertical="center"/>
    </xf>
    <xf numFmtId="0" fontId="6" fillId="2" borderId="9" xfId="1" applyFont="1" applyFill="1" applyBorder="1" applyAlignment="1">
      <alignment vertical="center" textRotation="255"/>
    </xf>
    <xf numFmtId="0" fontId="0" fillId="0" borderId="10" xfId="0" applyBorder="1" applyAlignment="1">
      <alignment vertical="center" textRotation="255"/>
    </xf>
    <xf numFmtId="0" fontId="0" fillId="0" borderId="27" xfId="0" applyBorder="1" applyAlignment="1">
      <alignment vertical="center" textRotation="255"/>
    </xf>
    <xf numFmtId="0" fontId="0" fillId="0" borderId="1" xfId="0" applyBorder="1" applyAlignment="1">
      <alignment vertical="center" textRotation="255"/>
    </xf>
    <xf numFmtId="0" fontId="0" fillId="0" borderId="16" xfId="0" applyBorder="1" applyAlignment="1">
      <alignment vertical="center" textRotation="255"/>
    </xf>
    <xf numFmtId="0" fontId="0" fillId="0" borderId="17" xfId="0" applyBorder="1" applyAlignment="1">
      <alignment vertical="center" textRotation="255"/>
    </xf>
    <xf numFmtId="0" fontId="6" fillId="2" borderId="27" xfId="1" applyFont="1" applyFill="1" applyBorder="1" applyAlignment="1">
      <alignment horizontal="center" vertical="center" textRotation="255"/>
    </xf>
    <xf numFmtId="0" fontId="6" fillId="2" borderId="15" xfId="1" applyFont="1" applyFill="1" applyBorder="1" applyAlignment="1">
      <alignment horizontal="center" vertical="center" textRotation="255"/>
    </xf>
    <xf numFmtId="0" fontId="12" fillId="2" borderId="0" xfId="1" applyFont="1" applyFill="1" applyBorder="1" applyAlignment="1">
      <alignment horizontal="center" vertical="center"/>
    </xf>
    <xf numFmtId="0" fontId="1" fillId="2" borderId="0" xfId="1" applyFont="1" applyFill="1" applyBorder="1" applyAlignment="1">
      <alignment horizontal="center" vertical="center" shrinkToFit="1"/>
    </xf>
    <xf numFmtId="0" fontId="1" fillId="2" borderId="0" xfId="1" applyFont="1" applyFill="1" applyBorder="1" applyAlignment="1">
      <alignment horizontal="left" vertical="center" wrapText="1"/>
    </xf>
    <xf numFmtId="176" fontId="1" fillId="2" borderId="3" xfId="1" applyNumberFormat="1" applyFont="1" applyFill="1" applyBorder="1" applyAlignment="1">
      <alignment horizontal="center" vertical="center" wrapText="1"/>
    </xf>
    <xf numFmtId="176" fontId="15" fillId="2" borderId="3" xfId="1" applyNumberFormat="1" applyFont="1" applyFill="1" applyBorder="1" applyAlignment="1">
      <alignment horizontal="left" vertical="center" wrapText="1"/>
    </xf>
    <xf numFmtId="0" fontId="15" fillId="0" borderId="3" xfId="0" applyFont="1" applyBorder="1" applyAlignment="1">
      <alignment horizontal="left" vertical="center" wrapText="1"/>
    </xf>
    <xf numFmtId="0" fontId="1" fillId="2" borderId="9" xfId="1" applyFont="1" applyFill="1" applyBorder="1" applyAlignment="1">
      <alignment horizontal="center" vertical="center" shrinkToFit="1"/>
    </xf>
    <xf numFmtId="0" fontId="0" fillId="0" borderId="10"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1" fillId="2" borderId="11" xfId="1" applyFont="1" applyFill="1" applyBorder="1" applyAlignment="1">
      <alignment horizontal="center" vertical="center"/>
    </xf>
    <xf numFmtId="0" fontId="1" fillId="2" borderId="12" xfId="1" applyFont="1" applyFill="1" applyBorder="1" applyAlignment="1">
      <alignment horizontal="center" vertical="center"/>
    </xf>
    <xf numFmtId="0" fontId="0" fillId="0" borderId="18" xfId="0" applyBorder="1" applyAlignment="1">
      <alignment horizontal="center" vertical="center" wrapText="1"/>
    </xf>
    <xf numFmtId="0" fontId="6" fillId="0" borderId="15" xfId="0" applyFont="1" applyBorder="1" applyAlignment="1">
      <alignment vertical="center" textRotation="255"/>
    </xf>
    <xf numFmtId="0" fontId="6" fillId="0" borderId="45" xfId="0" applyFont="1" applyBorder="1" applyAlignment="1">
      <alignment vertical="center" textRotation="255"/>
    </xf>
    <xf numFmtId="0" fontId="1" fillId="2" borderId="50" xfId="1" applyFont="1" applyFill="1" applyBorder="1" applyAlignment="1" applyProtection="1">
      <alignment horizontal="center" vertical="top" wrapText="1"/>
      <protection locked="0"/>
    </xf>
    <xf numFmtId="0" fontId="1" fillId="2" borderId="51" xfId="1" applyFont="1" applyFill="1" applyBorder="1" applyAlignment="1" applyProtection="1">
      <alignment horizontal="center" vertical="top" wrapText="1"/>
      <protection locked="0"/>
    </xf>
    <xf numFmtId="0" fontId="6" fillId="0" borderId="7" xfId="0" applyFont="1" applyBorder="1" applyAlignment="1">
      <alignment vertical="center" textRotation="255"/>
    </xf>
    <xf numFmtId="0" fontId="6" fillId="0" borderId="15" xfId="0" applyFont="1" applyBorder="1" applyAlignment="1">
      <alignment vertical="center"/>
    </xf>
    <xf numFmtId="0" fontId="6" fillId="0" borderId="45" xfId="0" applyFont="1" applyBorder="1" applyAlignment="1">
      <alignment vertical="center"/>
    </xf>
    <xf numFmtId="0" fontId="6" fillId="2" borderId="9" xfId="1" applyFont="1" applyFill="1" applyBorder="1" applyAlignment="1">
      <alignment horizontal="center" vertical="center" textRotation="255"/>
    </xf>
    <xf numFmtId="0" fontId="6" fillId="0" borderId="10" xfId="0" applyFont="1" applyBorder="1" applyAlignment="1">
      <alignment vertical="center" textRotation="255"/>
    </xf>
    <xf numFmtId="0" fontId="6" fillId="0" borderId="27" xfId="0" applyFont="1" applyBorder="1" applyAlignment="1">
      <alignment vertical="center" textRotation="255"/>
    </xf>
    <xf numFmtId="0" fontId="6" fillId="0" borderId="1" xfId="0" applyFont="1" applyBorder="1" applyAlignment="1">
      <alignment vertical="center" textRotation="255"/>
    </xf>
    <xf numFmtId="0" fontId="6" fillId="0" borderId="16" xfId="0" applyFont="1" applyBorder="1" applyAlignment="1">
      <alignment vertical="center" textRotation="255"/>
    </xf>
    <xf numFmtId="0" fontId="6" fillId="0" borderId="17" xfId="0" applyFont="1" applyBorder="1" applyAlignment="1">
      <alignment vertical="center" textRotation="255"/>
    </xf>
    <xf numFmtId="0" fontId="1" fillId="2" borderId="22" xfId="1" applyFont="1" applyFill="1" applyBorder="1" applyAlignment="1" applyProtection="1">
      <alignment horizontal="center" vertical="top" wrapText="1"/>
      <protection locked="0"/>
    </xf>
    <xf numFmtId="0" fontId="1" fillId="2" borderId="43" xfId="1" applyFont="1" applyFill="1" applyBorder="1" applyAlignment="1" applyProtection="1">
      <alignment horizontal="center" vertical="top" wrapText="1"/>
      <protection locked="0"/>
    </xf>
    <xf numFmtId="0" fontId="1" fillId="0" borderId="56" xfId="3" applyFont="1" applyBorder="1" applyAlignment="1">
      <alignment horizontal="center" vertical="center"/>
    </xf>
    <xf numFmtId="0" fontId="0" fillId="0" borderId="57" xfId="0" applyBorder="1" applyAlignment="1">
      <alignment horizontal="center" vertical="center"/>
    </xf>
    <xf numFmtId="0" fontId="0" fillId="0" borderId="56" xfId="0" applyBorder="1" applyAlignment="1">
      <alignment horizontal="center" vertical="center"/>
    </xf>
    <xf numFmtId="0" fontId="1" fillId="0" borderId="4" xfId="3"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 fillId="0" borderId="2" xfId="3" applyFont="1" applyBorder="1" applyAlignment="1">
      <alignment horizontal="center" vertical="center"/>
    </xf>
    <xf numFmtId="0" fontId="0" fillId="0" borderId="67"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8" xfId="0"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69" xfId="0"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1" fillId="0" borderId="2" xfId="3" applyFont="1" applyBorder="1" applyAlignment="1">
      <alignment horizontal="center" vertical="center" wrapText="1"/>
    </xf>
    <xf numFmtId="0" fontId="3" fillId="0" borderId="0" xfId="3" applyFont="1" applyAlignment="1">
      <alignment horizontal="center" vertical="center"/>
    </xf>
    <xf numFmtId="0" fontId="1" fillId="0" borderId="5" xfId="3" applyFont="1" applyBorder="1" applyAlignment="1">
      <alignment horizontal="center" vertical="center"/>
    </xf>
    <xf numFmtId="0" fontId="1" fillId="0" borderId="53" xfId="3" applyFont="1" applyBorder="1" applyAlignment="1">
      <alignment horizontal="center" vertical="center"/>
    </xf>
    <xf numFmtId="0" fontId="1" fillId="0" borderId="54" xfId="3" applyFont="1" applyBorder="1" applyAlignment="1">
      <alignment horizontal="center" vertical="center"/>
    </xf>
    <xf numFmtId="0" fontId="1" fillId="0" borderId="55" xfId="3" applyFont="1" applyBorder="1" applyAlignment="1">
      <alignment horizontal="center" vertical="center"/>
    </xf>
    <xf numFmtId="0" fontId="1" fillId="0" borderId="0" xfId="3" applyFont="1" applyAlignment="1">
      <alignment vertical="center"/>
    </xf>
    <xf numFmtId="0" fontId="0" fillId="0" borderId="0" xfId="0" applyAlignment="1">
      <alignment vertical="center"/>
    </xf>
    <xf numFmtId="0" fontId="8" fillId="2" borderId="0" xfId="0" applyFont="1" applyFill="1" applyAlignment="1" applyProtection="1">
      <alignment horizontal="center" vertical="center"/>
    </xf>
    <xf numFmtId="0" fontId="1" fillId="2" borderId="0" xfId="0" applyFont="1" applyFill="1" applyAlignment="1" applyProtection="1">
      <alignment horizontal="center"/>
    </xf>
    <xf numFmtId="0" fontId="1" fillId="2" borderId="1" xfId="0" applyFont="1" applyFill="1" applyBorder="1" applyAlignment="1" applyProtection="1">
      <alignment horizontal="center"/>
    </xf>
    <xf numFmtId="0" fontId="3" fillId="2" borderId="2" xfId="0" applyFont="1" applyFill="1" applyBorder="1" applyAlignment="1">
      <alignment horizontal="center" vertical="center"/>
    </xf>
    <xf numFmtId="176" fontId="5" fillId="2" borderId="0" xfId="0" applyNumberFormat="1" applyFont="1" applyFill="1" applyAlignment="1" applyProtection="1">
      <alignment horizontal="right"/>
      <protection locked="0"/>
    </xf>
    <xf numFmtId="0" fontId="6" fillId="2" borderId="0" xfId="0" applyFont="1" applyFill="1" applyAlignment="1" applyProtection="1">
      <alignment horizontal="left"/>
    </xf>
    <xf numFmtId="0" fontId="7" fillId="2" borderId="0" xfId="0" applyFont="1" applyFill="1" applyAlignment="1" applyProtection="1">
      <alignment horizontal="center"/>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2" borderId="0" xfId="0" applyFont="1" applyFill="1" applyAlignment="1" applyProtection="1">
      <alignment horizontal="left" vertical="center"/>
    </xf>
    <xf numFmtId="0" fontId="1" fillId="2" borderId="0" xfId="0" applyFont="1" applyFill="1" applyAlignment="1" applyProtection="1">
      <alignment horizontal="left" vertical="center" wrapText="1"/>
    </xf>
    <xf numFmtId="0" fontId="1" fillId="2" borderId="0" xfId="0" applyFont="1" applyFill="1" applyBorder="1" applyAlignment="1" applyProtection="1">
      <alignment horizontal="center" vertical="center" wrapText="1"/>
    </xf>
    <xf numFmtId="0" fontId="1" fillId="2" borderId="0" xfId="0" applyFont="1" applyFill="1" applyAlignment="1" applyProtection="1">
      <alignment vertical="center"/>
    </xf>
    <xf numFmtId="0" fontId="1" fillId="2" borderId="0" xfId="0" applyFont="1" applyFill="1" applyAlignment="1" applyProtection="1">
      <alignment vertical="center" wrapText="1" shrinkToFit="1"/>
    </xf>
    <xf numFmtId="0" fontId="19" fillId="2" borderId="0" xfId="0" applyFont="1" applyFill="1" applyAlignment="1">
      <alignment horizontal="left"/>
    </xf>
    <xf numFmtId="0" fontId="1" fillId="2" borderId="2" xfId="0" applyFont="1" applyFill="1" applyBorder="1" applyAlignment="1" applyProtection="1">
      <alignment horizontal="left" vertical="center"/>
    </xf>
    <xf numFmtId="0" fontId="1" fillId="2" borderId="2" xfId="0" applyFont="1" applyFill="1" applyBorder="1" applyAlignment="1" applyProtection="1">
      <alignment horizontal="left" vertical="center" wrapText="1" indent="1"/>
    </xf>
    <xf numFmtId="0" fontId="1" fillId="2" borderId="2" xfId="0" applyFont="1" applyFill="1" applyBorder="1" applyAlignment="1" applyProtection="1">
      <alignment horizontal="center" vertical="center"/>
    </xf>
    <xf numFmtId="0" fontId="1" fillId="2" borderId="2" xfId="0" applyFont="1" applyFill="1" applyBorder="1" applyAlignment="1">
      <alignment horizontal="center" vertical="center"/>
    </xf>
    <xf numFmtId="176" fontId="1" fillId="2" borderId="2" xfId="0" applyNumberFormat="1" applyFont="1" applyFill="1" applyBorder="1" applyAlignment="1" applyProtection="1">
      <alignment horizontal="center" vertical="center"/>
    </xf>
    <xf numFmtId="176" fontId="1" fillId="2" borderId="4" xfId="0" applyNumberFormat="1" applyFont="1" applyFill="1" applyBorder="1" applyAlignment="1" applyProtection="1">
      <alignment horizontal="center" vertical="center"/>
    </xf>
    <xf numFmtId="0" fontId="1" fillId="2" borderId="5" xfId="0" applyFont="1" applyFill="1" applyBorder="1" applyAlignment="1">
      <alignment horizontal="center" vertical="center"/>
    </xf>
    <xf numFmtId="176" fontId="1" fillId="2" borderId="6" xfId="0" applyNumberFormat="1" applyFont="1" applyFill="1" applyBorder="1" applyAlignment="1" applyProtection="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9" fillId="2" borderId="2" xfId="0" applyFont="1" applyFill="1" applyBorder="1" applyAlignment="1">
      <alignment horizontal="center" vertical="center"/>
    </xf>
  </cellXfs>
  <cellStyles count="4">
    <cellStyle name="パーセント 2" xfId="2"/>
    <cellStyle name="標準" xfId="0" builtinId="0"/>
    <cellStyle name="標準 2" xfId="1"/>
    <cellStyle name="標準 3" xfId="3"/>
  </cellStyles>
  <dxfs count="4">
    <dxf>
      <fill>
        <patternFill>
          <bgColor theme="5" tint="0.39994506668294322"/>
        </patternFill>
      </fill>
    </dxf>
    <dxf>
      <fill>
        <patternFill>
          <bgColor theme="1"/>
        </patternFill>
      </fill>
      <border>
        <left/>
        <right/>
        <top/>
        <bottom/>
        <vertical/>
        <horizontal/>
      </border>
    </dxf>
    <dxf>
      <fill>
        <patternFill>
          <bgColor theme="5" tint="0.39994506668294322"/>
        </patternFill>
      </fill>
    </dxf>
    <dxf>
      <fill>
        <patternFill>
          <bgColor theme="1"/>
        </patternFill>
      </fill>
      <border>
        <left/>
        <right/>
        <top/>
        <bottom/>
        <vertical/>
        <horizontal/>
      </border>
    </dxf>
  </dxfs>
  <tableStyles count="0" defaultTableStyle="TableStyleMedium2" defaultPivotStyle="PivotStyleLight16"/>
  <colors>
    <mruColors>
      <color rgb="FFF4B084"/>
      <color rgb="FFFF9900"/>
      <color rgb="FFFF9966"/>
      <color rgb="FFFF9933"/>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38</xdr:col>
      <xdr:colOff>108856</xdr:colOff>
      <xdr:row>0</xdr:row>
      <xdr:rowOff>149680</xdr:rowOff>
    </xdr:from>
    <xdr:ext cx="1082348" cy="394606"/>
    <xdr:sp macro="" textlink="">
      <xdr:nvSpPr>
        <xdr:cNvPr id="3" name="テキスト ボックス 2"/>
        <xdr:cNvSpPr txBox="1"/>
      </xdr:nvSpPr>
      <xdr:spPr>
        <a:xfrm>
          <a:off x="15906749" y="149680"/>
          <a:ext cx="1082348" cy="394606"/>
        </a:xfrm>
        <a:prstGeom prst="rect">
          <a:avLst/>
        </a:prstGeom>
        <a:noFill/>
        <a:ln w="190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kumimoji="1" lang="ja-JP" altLang="en-US" sz="1400">
              <a:solidFill>
                <a:sysClr val="windowText" lastClr="000000"/>
              </a:solidFill>
              <a:latin typeface="ＭＳ 明朝" panose="02020609040205080304" pitchFamily="17" charset="-128"/>
              <a:ea typeface="ＭＳ 明朝" panose="02020609040205080304" pitchFamily="17" charset="-128"/>
            </a:rPr>
            <a:t>別紙１－３</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5</xdr:col>
      <xdr:colOff>112059</xdr:colOff>
      <xdr:row>4</xdr:row>
      <xdr:rowOff>134470</xdr:rowOff>
    </xdr:from>
    <xdr:to>
      <xdr:col>8</xdr:col>
      <xdr:colOff>201706</xdr:colOff>
      <xdr:row>8</xdr:row>
      <xdr:rowOff>112059</xdr:rowOff>
    </xdr:to>
    <xdr:sp macro="" textlink="">
      <xdr:nvSpPr>
        <xdr:cNvPr id="3" name="四角形吹き出し 2"/>
        <xdr:cNvSpPr/>
      </xdr:nvSpPr>
      <xdr:spPr>
        <a:xfrm>
          <a:off x="4036359" y="972670"/>
          <a:ext cx="1889872" cy="815789"/>
        </a:xfrm>
        <a:prstGeom prst="wedgeRectCallout">
          <a:avLst>
            <a:gd name="adj1" fmla="val 22362"/>
            <a:gd name="adj2" fmla="val -86298"/>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提出日を入力してください。</a:t>
          </a:r>
        </a:p>
      </xdr:txBody>
    </xdr:sp>
    <xdr:clientData fPrintsWithSheet="0"/>
  </xdr:twoCellAnchor>
  <xdr:twoCellAnchor>
    <xdr:from>
      <xdr:col>4</xdr:col>
      <xdr:colOff>134470</xdr:colOff>
      <xdr:row>15</xdr:row>
      <xdr:rowOff>108856</xdr:rowOff>
    </xdr:from>
    <xdr:to>
      <xdr:col>8</xdr:col>
      <xdr:colOff>100852</xdr:colOff>
      <xdr:row>20</xdr:row>
      <xdr:rowOff>0</xdr:rowOff>
    </xdr:to>
    <xdr:sp macro="" textlink="">
      <xdr:nvSpPr>
        <xdr:cNvPr id="4" name="四角形吹き出し 3"/>
        <xdr:cNvSpPr/>
      </xdr:nvSpPr>
      <xdr:spPr>
        <a:xfrm>
          <a:off x="3630145" y="3033031"/>
          <a:ext cx="2195232" cy="796019"/>
        </a:xfrm>
        <a:prstGeom prst="wedgeRectCallout">
          <a:avLst>
            <a:gd name="adj1" fmla="val 35117"/>
            <a:gd name="adj2" fmla="val -9575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印刷後、代表者印を押印してください。</a:t>
          </a:r>
        </a:p>
      </xdr:txBody>
    </xdr:sp>
    <xdr:clientData fPrintsWithSheet="0"/>
  </xdr:twoCellAnchor>
  <xdr:twoCellAnchor>
    <xdr:from>
      <xdr:col>2</xdr:col>
      <xdr:colOff>1</xdr:colOff>
      <xdr:row>41</xdr:row>
      <xdr:rowOff>62753</xdr:rowOff>
    </xdr:from>
    <xdr:to>
      <xdr:col>6</xdr:col>
      <xdr:colOff>331694</xdr:colOff>
      <xdr:row>43</xdr:row>
      <xdr:rowOff>134472</xdr:rowOff>
    </xdr:to>
    <xdr:sp macro="" textlink="">
      <xdr:nvSpPr>
        <xdr:cNvPr id="5" name="テキスト ボックス 4"/>
        <xdr:cNvSpPr txBox="1"/>
      </xdr:nvSpPr>
      <xdr:spPr>
        <a:xfrm>
          <a:off x="2000251" y="8654303"/>
          <a:ext cx="2684368" cy="33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u="none">
              <a:solidFill>
                <a:sysClr val="windowText" lastClr="000000"/>
              </a:solidFill>
            </a:rPr>
            <a:t>（注）２部作成し、各々保管する。</a:t>
          </a:r>
        </a:p>
      </xdr:txBody>
    </xdr:sp>
    <xdr:clientData/>
  </xdr:twoCellAnchor>
  <xdr:twoCellAnchor>
    <xdr:from>
      <xdr:col>6</xdr:col>
      <xdr:colOff>259977</xdr:colOff>
      <xdr:row>44</xdr:row>
      <xdr:rowOff>170331</xdr:rowOff>
    </xdr:from>
    <xdr:to>
      <xdr:col>8</xdr:col>
      <xdr:colOff>89647</xdr:colOff>
      <xdr:row>50</xdr:row>
      <xdr:rowOff>26895</xdr:rowOff>
    </xdr:to>
    <xdr:sp macro="" textlink="">
      <xdr:nvSpPr>
        <xdr:cNvPr id="6" name="円/楕円 5"/>
        <xdr:cNvSpPr>
          <a:spLocks noChangeAspect="1"/>
        </xdr:cNvSpPr>
      </xdr:nvSpPr>
      <xdr:spPr>
        <a:xfrm>
          <a:off x="4612902" y="9238131"/>
          <a:ext cx="1201270" cy="117101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 tIns="3600" rIns="3600" bIns="3600" rtlCol="0" anchor="b" anchorCtr="0"/>
        <a:lstStyle/>
        <a:p>
          <a:pPr algn="ctr"/>
          <a:r>
            <a:rPr kumimoji="1" lang="ja-JP" altLang="en-US" sz="900">
              <a:solidFill>
                <a:srgbClr val="FF0000"/>
              </a:solidFill>
            </a:rPr>
            <a:t>神奈川県</a:t>
          </a:r>
          <a:endParaRPr kumimoji="1" lang="en-US" altLang="ja-JP" sz="900">
            <a:solidFill>
              <a:srgbClr val="FF0000"/>
            </a:solidFill>
          </a:endParaRPr>
        </a:p>
        <a:p>
          <a:pPr algn="ctr"/>
          <a:endParaRPr kumimoji="1" lang="en-US" altLang="ja-JP" sz="900">
            <a:solidFill>
              <a:srgbClr val="FF0000"/>
            </a:solidFill>
          </a:endParaRPr>
        </a:p>
        <a:p>
          <a:pPr algn="ctr"/>
          <a:r>
            <a:rPr kumimoji="1" lang="ja-JP" altLang="en-US" sz="800">
              <a:solidFill>
                <a:srgbClr val="FF0000"/>
              </a:solidFill>
            </a:rPr>
            <a:t>〇年〇月〇日</a:t>
          </a:r>
          <a:endParaRPr kumimoji="1" lang="en-US" altLang="ja-JP" sz="800">
            <a:solidFill>
              <a:srgbClr val="FF0000"/>
            </a:solidFill>
          </a:endParaRPr>
        </a:p>
        <a:p>
          <a:pPr algn="ctr"/>
          <a:endParaRPr kumimoji="1" lang="en-US" altLang="ja-JP" sz="600">
            <a:solidFill>
              <a:srgbClr val="FF0000"/>
            </a:solidFill>
          </a:endParaRPr>
        </a:p>
        <a:p>
          <a:pPr algn="ctr"/>
          <a:r>
            <a:rPr kumimoji="1" lang="ja-JP" altLang="en-US" sz="900">
              <a:solidFill>
                <a:srgbClr val="FF0000"/>
              </a:solidFill>
            </a:rPr>
            <a:t>収受印</a:t>
          </a:r>
        </a:p>
      </xdr:txBody>
    </xdr:sp>
    <xdr:clientData/>
  </xdr:twoCellAnchor>
  <xdr:twoCellAnchor>
    <xdr:from>
      <xdr:col>1</xdr:col>
      <xdr:colOff>368114</xdr:colOff>
      <xdr:row>43</xdr:row>
      <xdr:rowOff>94129</xdr:rowOff>
    </xdr:from>
    <xdr:to>
      <xdr:col>5</xdr:col>
      <xdr:colOff>9525</xdr:colOff>
      <xdr:row>49</xdr:row>
      <xdr:rowOff>77321</xdr:rowOff>
    </xdr:to>
    <xdr:sp macro="" textlink="">
      <xdr:nvSpPr>
        <xdr:cNvPr id="7" name="四角形吹き出し 6"/>
        <xdr:cNvSpPr/>
      </xdr:nvSpPr>
      <xdr:spPr>
        <a:xfrm>
          <a:off x="1253939" y="8085604"/>
          <a:ext cx="2679886" cy="1069042"/>
        </a:xfrm>
        <a:prstGeom prst="wedgeRectCallout">
          <a:avLst>
            <a:gd name="adj1" fmla="val 75145"/>
            <a:gd name="adj2" fmla="val -1256"/>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提出時に、発注者から収受印の押印を受けてください。</a:t>
          </a: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J46"/>
  <sheetViews>
    <sheetView view="pageBreakPreview" zoomScale="145" zoomScaleNormal="70" zoomScaleSheetLayoutView="145" workbookViewId="0">
      <selection activeCell="N11" sqref="N11:N12"/>
    </sheetView>
  </sheetViews>
  <sheetFormatPr defaultColWidth="9" defaultRowHeight="18.75"/>
  <cols>
    <col min="1" max="2" width="1.625" style="64" customWidth="1"/>
    <col min="3" max="3" width="5.5" style="64" bestFit="1" customWidth="1"/>
    <col min="4" max="4" width="5.5" style="64" customWidth="1"/>
    <col min="5" max="5" width="8.625" style="65" customWidth="1"/>
    <col min="6" max="6" width="5.375" style="66" customWidth="1"/>
    <col min="7" max="7" width="8.625" style="65" customWidth="1"/>
    <col min="8" max="8" width="8.625" style="65" hidden="1" customWidth="1"/>
    <col min="9" max="9" width="8.625" style="66" customWidth="1"/>
    <col min="10" max="10" width="19.625" style="64" customWidth="1"/>
    <col min="11" max="11" width="6.625" style="64" customWidth="1"/>
    <col min="12" max="12" width="1.625" style="64" customWidth="1"/>
    <col min="13" max="14" width="12.625" style="34" customWidth="1"/>
    <col min="15" max="16384" width="9" style="22"/>
  </cols>
  <sheetData>
    <row r="1" spans="1:14" s="21" customFormat="1" ht="30" customHeight="1">
      <c r="A1" s="19"/>
      <c r="B1" s="19"/>
      <c r="C1" s="19"/>
      <c r="D1" s="19"/>
      <c r="E1" s="19"/>
      <c r="F1" s="199" t="s">
        <v>28</v>
      </c>
      <c r="G1" s="199"/>
      <c r="H1" s="199"/>
      <c r="I1" s="199"/>
      <c r="J1" s="199"/>
      <c r="K1" s="199"/>
      <c r="L1" s="199"/>
      <c r="M1" s="199"/>
      <c r="N1" s="20" t="s">
        <v>98</v>
      </c>
    </row>
    <row r="2" spans="1:14" ht="15" customHeight="1">
      <c r="A2" s="200" t="s">
        <v>9</v>
      </c>
      <c r="B2" s="200"/>
      <c r="C2" s="200"/>
      <c r="D2" s="200"/>
      <c r="E2" s="200"/>
      <c r="F2" s="200"/>
      <c r="G2" s="201" t="s">
        <v>111</v>
      </c>
      <c r="H2" s="201"/>
      <c r="I2" s="201"/>
      <c r="J2" s="201"/>
      <c r="K2" s="201"/>
      <c r="L2" s="201"/>
      <c r="M2" s="201"/>
      <c r="N2" s="201"/>
    </row>
    <row r="3" spans="1:14" ht="15" customHeight="1">
      <c r="A3" s="200"/>
      <c r="B3" s="200"/>
      <c r="C3" s="200"/>
      <c r="D3" s="200"/>
      <c r="E3" s="200"/>
      <c r="F3" s="200"/>
      <c r="G3" s="201"/>
      <c r="H3" s="201"/>
      <c r="I3" s="201"/>
      <c r="J3" s="201"/>
      <c r="K3" s="201"/>
      <c r="L3" s="201"/>
      <c r="M3" s="201"/>
      <c r="N3" s="201"/>
    </row>
    <row r="4" spans="1:14" ht="15" customHeight="1">
      <c r="A4" s="200"/>
      <c r="B4" s="200"/>
      <c r="C4" s="200"/>
      <c r="D4" s="200"/>
      <c r="E4" s="200"/>
      <c r="F4" s="200"/>
      <c r="G4" s="201"/>
      <c r="H4" s="201"/>
      <c r="I4" s="201"/>
      <c r="J4" s="201"/>
      <c r="K4" s="201"/>
      <c r="L4" s="201"/>
      <c r="M4" s="201"/>
      <c r="N4" s="201"/>
    </row>
    <row r="5" spans="1:14" ht="15" customHeight="1">
      <c r="A5" s="200"/>
      <c r="B5" s="200"/>
      <c r="C5" s="200"/>
      <c r="D5" s="200"/>
      <c r="E5" s="200"/>
      <c r="F5" s="200"/>
      <c r="G5" s="201"/>
      <c r="H5" s="201"/>
      <c r="I5" s="201"/>
      <c r="J5" s="201"/>
      <c r="K5" s="201"/>
      <c r="L5" s="201"/>
      <c r="M5" s="201"/>
      <c r="N5" s="201"/>
    </row>
    <row r="6" spans="1:14" ht="17.100000000000001" customHeight="1">
      <c r="A6" s="23"/>
      <c r="B6" s="23"/>
      <c r="C6" s="24" t="s">
        <v>110</v>
      </c>
      <c r="D6" s="25"/>
      <c r="E6" s="26"/>
      <c r="F6" s="202"/>
      <c r="G6" s="202"/>
      <c r="H6" s="27"/>
      <c r="I6" s="28"/>
      <c r="J6" s="203" t="s">
        <v>112</v>
      </c>
      <c r="K6" s="204"/>
      <c r="L6" s="29"/>
      <c r="M6" s="29"/>
      <c r="N6" s="29"/>
    </row>
    <row r="7" spans="1:14" ht="21.95" customHeight="1">
      <c r="A7" s="30"/>
      <c r="B7" s="30"/>
      <c r="C7" s="205" t="s">
        <v>29</v>
      </c>
      <c r="D7" s="206"/>
      <c r="E7" s="209" t="s">
        <v>30</v>
      </c>
      <c r="F7" s="210" t="s">
        <v>31</v>
      </c>
      <c r="G7" s="180" t="s">
        <v>32</v>
      </c>
      <c r="H7" s="180" t="s">
        <v>33</v>
      </c>
      <c r="I7" s="180" t="s">
        <v>34</v>
      </c>
      <c r="J7" s="182" t="s">
        <v>35</v>
      </c>
      <c r="K7" s="183"/>
      <c r="L7" s="31"/>
      <c r="M7" s="185" t="s">
        <v>36</v>
      </c>
      <c r="N7" s="183"/>
    </row>
    <row r="8" spans="1:14" ht="21.95" customHeight="1">
      <c r="A8" s="32"/>
      <c r="B8" s="32"/>
      <c r="C8" s="207"/>
      <c r="D8" s="208"/>
      <c r="E8" s="209"/>
      <c r="F8" s="210"/>
      <c r="G8" s="211"/>
      <c r="H8" s="211"/>
      <c r="I8" s="181"/>
      <c r="J8" s="184"/>
      <c r="K8" s="179"/>
      <c r="L8" s="33"/>
      <c r="M8" s="178"/>
      <c r="N8" s="179"/>
    </row>
    <row r="9" spans="1:14" ht="15.6" customHeight="1">
      <c r="A9" s="34"/>
      <c r="B9" s="34"/>
      <c r="C9" s="191" t="s">
        <v>37</v>
      </c>
      <c r="D9" s="192"/>
      <c r="E9" s="35">
        <v>45566</v>
      </c>
      <c r="F9" s="36" t="str">
        <f>TEXT(E9,"aaa")</f>
        <v>火</v>
      </c>
      <c r="G9" s="37"/>
      <c r="H9" s="37"/>
      <c r="I9" s="38"/>
      <c r="J9" s="159" t="s">
        <v>38</v>
      </c>
      <c r="K9" s="160"/>
      <c r="L9" s="39"/>
      <c r="M9" s="188" t="s">
        <v>39</v>
      </c>
      <c r="N9" s="189">
        <v>1</v>
      </c>
    </row>
    <row r="10" spans="1:14" ht="15.6" customHeight="1">
      <c r="A10" s="34"/>
      <c r="B10" s="34"/>
      <c r="C10" s="193"/>
      <c r="D10" s="194"/>
      <c r="E10" s="40">
        <f>IF(E9="","",IF(MONTH(E9)=MONTH(E9+1),E9+1,""))</f>
        <v>45567</v>
      </c>
      <c r="F10" s="36" t="str">
        <f t="shared" ref="F10:F39" si="0">TEXT(E10,"aaa")</f>
        <v>水</v>
      </c>
      <c r="G10" s="41"/>
      <c r="H10" s="41"/>
      <c r="I10" s="42"/>
      <c r="J10" s="155"/>
      <c r="K10" s="156"/>
      <c r="L10" s="39"/>
      <c r="M10" s="167"/>
      <c r="N10" s="190"/>
    </row>
    <row r="11" spans="1:14" ht="15.6" customHeight="1">
      <c r="A11" s="34"/>
      <c r="B11" s="34"/>
      <c r="C11" s="193"/>
      <c r="D11" s="194"/>
      <c r="E11" s="40">
        <f t="shared" ref="E11:E38" si="1">IF(E10="","",IF(MONTH(E10)=MONTH(E10+1),E10+1,""))</f>
        <v>45568</v>
      </c>
      <c r="F11" s="36" t="str">
        <f t="shared" si="0"/>
        <v>木</v>
      </c>
      <c r="G11" s="41"/>
      <c r="H11" s="41"/>
      <c r="I11" s="42"/>
      <c r="J11" s="155"/>
      <c r="K11" s="156"/>
      <c r="L11" s="39"/>
      <c r="M11" s="166" t="s">
        <v>40</v>
      </c>
      <c r="N11" s="168">
        <f>COUNTIF(G13:G40,"○")</f>
        <v>9</v>
      </c>
    </row>
    <row r="12" spans="1:14" ht="15.6" customHeight="1">
      <c r="A12" s="43"/>
      <c r="B12" s="43"/>
      <c r="C12" s="195"/>
      <c r="D12" s="196"/>
      <c r="E12" s="44">
        <f t="shared" si="1"/>
        <v>45569</v>
      </c>
      <c r="F12" s="45" t="str">
        <f t="shared" si="0"/>
        <v>金</v>
      </c>
      <c r="G12" s="46"/>
      <c r="H12" s="46"/>
      <c r="I12" s="47"/>
      <c r="J12" s="157"/>
      <c r="K12" s="158"/>
      <c r="L12" s="39"/>
      <c r="M12" s="167"/>
      <c r="N12" s="169"/>
    </row>
    <row r="13" spans="1:14" ht="15.6" customHeight="1">
      <c r="A13" s="43"/>
      <c r="B13" s="43"/>
      <c r="C13" s="197" t="s">
        <v>42</v>
      </c>
      <c r="D13" s="198" t="s">
        <v>43</v>
      </c>
      <c r="E13" s="69">
        <f t="shared" si="1"/>
        <v>45570</v>
      </c>
      <c r="F13" s="70" t="str">
        <f t="shared" si="0"/>
        <v>土</v>
      </c>
      <c r="G13" s="132" t="s">
        <v>44</v>
      </c>
      <c r="H13" s="71"/>
      <c r="I13" s="72"/>
      <c r="J13" s="186"/>
      <c r="K13" s="187"/>
      <c r="L13" s="39"/>
      <c r="M13" s="170" t="s">
        <v>41</v>
      </c>
      <c r="N13" s="168">
        <f>COUNTIF(I14:I40,"○")</f>
        <v>0</v>
      </c>
    </row>
    <row r="14" spans="1:14" ht="15.6" customHeight="1">
      <c r="A14" s="43"/>
      <c r="B14" s="43"/>
      <c r="C14" s="193"/>
      <c r="D14" s="151"/>
      <c r="E14" s="74">
        <f t="shared" si="1"/>
        <v>45571</v>
      </c>
      <c r="F14" s="75" t="str">
        <f t="shared" si="0"/>
        <v>日</v>
      </c>
      <c r="G14" s="50" t="s">
        <v>44</v>
      </c>
      <c r="H14" s="50" t="s">
        <v>45</v>
      </c>
      <c r="I14" s="50"/>
      <c r="J14" s="155"/>
      <c r="K14" s="156"/>
      <c r="L14" s="39"/>
      <c r="M14" s="171"/>
      <c r="N14" s="172"/>
    </row>
    <row r="15" spans="1:14" ht="15.6" customHeight="1">
      <c r="A15" s="43"/>
      <c r="B15" s="43"/>
      <c r="C15" s="193"/>
      <c r="D15" s="151"/>
      <c r="E15" s="40">
        <f t="shared" si="1"/>
        <v>45572</v>
      </c>
      <c r="F15" s="36" t="str">
        <f t="shared" si="0"/>
        <v>月</v>
      </c>
      <c r="G15" s="50"/>
      <c r="H15" s="50" t="s">
        <v>45</v>
      </c>
      <c r="I15" s="50"/>
      <c r="J15" s="155"/>
      <c r="K15" s="156"/>
      <c r="L15" s="51"/>
    </row>
    <row r="16" spans="1:14" ht="15.6" customHeight="1">
      <c r="A16" s="34"/>
      <c r="B16" s="34"/>
      <c r="C16" s="193"/>
      <c r="D16" s="151"/>
      <c r="E16" s="40">
        <f t="shared" si="1"/>
        <v>45573</v>
      </c>
      <c r="F16" s="36" t="str">
        <f t="shared" si="0"/>
        <v>火</v>
      </c>
      <c r="G16" s="41"/>
      <c r="H16" s="41"/>
      <c r="I16" s="41"/>
      <c r="J16" s="155"/>
      <c r="K16" s="156"/>
      <c r="L16" s="51"/>
    </row>
    <row r="17" spans="1:14" ht="15.6" customHeight="1">
      <c r="A17" s="34"/>
      <c r="B17" s="34"/>
      <c r="C17" s="193"/>
      <c r="D17" s="151"/>
      <c r="E17" s="40">
        <f t="shared" si="1"/>
        <v>45574</v>
      </c>
      <c r="F17" s="36" t="str">
        <f t="shared" si="0"/>
        <v>水</v>
      </c>
      <c r="G17" s="41"/>
      <c r="H17" s="41"/>
      <c r="I17" s="41"/>
      <c r="J17" s="155"/>
      <c r="K17" s="156"/>
      <c r="L17" s="51"/>
      <c r="M17" s="173" t="s">
        <v>46</v>
      </c>
      <c r="N17" s="173"/>
    </row>
    <row r="18" spans="1:14" ht="15.6" customHeight="1">
      <c r="A18" s="34"/>
      <c r="B18" s="34"/>
      <c r="C18" s="193"/>
      <c r="D18" s="151"/>
      <c r="E18" s="40">
        <f t="shared" si="1"/>
        <v>45575</v>
      </c>
      <c r="F18" s="36" t="str">
        <f t="shared" si="0"/>
        <v>木</v>
      </c>
      <c r="G18" s="41"/>
      <c r="H18" s="41"/>
      <c r="I18" s="41"/>
      <c r="J18" s="155"/>
      <c r="K18" s="156"/>
      <c r="L18" s="51"/>
      <c r="M18" s="173"/>
      <c r="N18" s="173"/>
    </row>
    <row r="19" spans="1:14" ht="15.6" customHeight="1">
      <c r="A19" s="34"/>
      <c r="B19" s="34"/>
      <c r="C19" s="193"/>
      <c r="D19" s="151"/>
      <c r="E19" s="44">
        <f t="shared" si="1"/>
        <v>45576</v>
      </c>
      <c r="F19" s="45" t="str">
        <f t="shared" si="0"/>
        <v>金</v>
      </c>
      <c r="G19" s="46"/>
      <c r="H19" s="46"/>
      <c r="I19" s="46"/>
      <c r="J19" s="157"/>
      <c r="K19" s="158"/>
      <c r="L19" s="51"/>
      <c r="M19" s="170" t="s">
        <v>47</v>
      </c>
      <c r="N19" s="174">
        <v>1</v>
      </c>
    </row>
    <row r="20" spans="1:14" ht="15.6" customHeight="1">
      <c r="A20" s="34"/>
      <c r="B20" s="34"/>
      <c r="C20" s="193"/>
      <c r="D20" s="150" t="s">
        <v>48</v>
      </c>
      <c r="E20" s="73">
        <f t="shared" si="1"/>
        <v>45577</v>
      </c>
      <c r="F20" s="48" t="str">
        <f t="shared" si="0"/>
        <v>土</v>
      </c>
      <c r="G20" s="49" t="s">
        <v>44</v>
      </c>
      <c r="H20" s="37"/>
      <c r="I20" s="37"/>
      <c r="J20" s="159"/>
      <c r="K20" s="160"/>
      <c r="L20" s="51"/>
      <c r="M20" s="167"/>
      <c r="N20" s="175"/>
    </row>
    <row r="21" spans="1:14" ht="15.6" customHeight="1">
      <c r="A21" s="34"/>
      <c r="B21" s="34"/>
      <c r="C21" s="193"/>
      <c r="D21" s="151"/>
      <c r="E21" s="35">
        <f t="shared" si="1"/>
        <v>45578</v>
      </c>
      <c r="F21" s="36" t="str">
        <f t="shared" si="0"/>
        <v>日</v>
      </c>
      <c r="G21" s="129" t="s">
        <v>44</v>
      </c>
      <c r="H21" s="129" t="s">
        <v>45</v>
      </c>
      <c r="I21" s="129"/>
      <c r="J21" s="163"/>
      <c r="K21" s="164"/>
      <c r="L21" s="51"/>
      <c r="M21" s="166" t="s">
        <v>40</v>
      </c>
      <c r="N21" s="168">
        <f>N11</f>
        <v>9</v>
      </c>
    </row>
    <row r="22" spans="1:14" ht="15.6" customHeight="1">
      <c r="A22" s="52"/>
      <c r="B22" s="52"/>
      <c r="C22" s="193"/>
      <c r="D22" s="151"/>
      <c r="E22" s="130">
        <f t="shared" si="1"/>
        <v>45579</v>
      </c>
      <c r="F22" s="131" t="str">
        <f t="shared" si="0"/>
        <v>月</v>
      </c>
      <c r="G22" s="133" t="s">
        <v>44</v>
      </c>
      <c r="H22" s="121" t="s">
        <v>45</v>
      </c>
      <c r="I22" s="121"/>
      <c r="J22" s="155"/>
      <c r="K22" s="156"/>
      <c r="L22" s="51"/>
      <c r="M22" s="167"/>
      <c r="N22" s="169"/>
    </row>
    <row r="23" spans="1:14" ht="15.6" customHeight="1">
      <c r="A23" s="52"/>
      <c r="B23" s="52"/>
      <c r="C23" s="193"/>
      <c r="D23" s="151"/>
      <c r="E23" s="40">
        <f t="shared" si="1"/>
        <v>45580</v>
      </c>
      <c r="F23" s="36" t="str">
        <f t="shared" si="0"/>
        <v>火</v>
      </c>
      <c r="G23" s="41"/>
      <c r="H23" s="41"/>
      <c r="I23" s="41"/>
      <c r="J23" s="155"/>
      <c r="K23" s="156"/>
      <c r="L23" s="51"/>
      <c r="M23" s="170" t="s">
        <v>41</v>
      </c>
      <c r="N23" s="168">
        <f>N13</f>
        <v>0</v>
      </c>
    </row>
    <row r="24" spans="1:14" ht="15.6" customHeight="1">
      <c r="A24" s="52"/>
      <c r="B24" s="52"/>
      <c r="C24" s="193"/>
      <c r="D24" s="151"/>
      <c r="E24" s="40">
        <f t="shared" si="1"/>
        <v>45581</v>
      </c>
      <c r="F24" s="36" t="str">
        <f t="shared" si="0"/>
        <v>水</v>
      </c>
      <c r="G24" s="41"/>
      <c r="H24" s="41"/>
      <c r="I24" s="41"/>
      <c r="J24" s="155"/>
      <c r="K24" s="156"/>
      <c r="L24" s="51"/>
      <c r="M24" s="171"/>
      <c r="N24" s="172"/>
    </row>
    <row r="25" spans="1:14" ht="15.6" customHeight="1">
      <c r="A25" s="53"/>
      <c r="B25" s="53"/>
      <c r="C25" s="193"/>
      <c r="D25" s="151"/>
      <c r="E25" s="40">
        <f t="shared" si="1"/>
        <v>45582</v>
      </c>
      <c r="F25" s="36" t="str">
        <f t="shared" si="0"/>
        <v>木</v>
      </c>
      <c r="G25" s="41"/>
      <c r="H25" s="41"/>
      <c r="I25" s="41"/>
      <c r="J25" s="155"/>
      <c r="K25" s="156"/>
      <c r="L25" s="51"/>
      <c r="M25" s="176" t="str">
        <f>IF(N23/N21&lt;1,"未達成",IF(N45=1,"完全週休２日達成",IF(N23/N21&gt;=1,"4週8休達成")))</f>
        <v>未達成</v>
      </c>
      <c r="N25" s="177"/>
    </row>
    <row r="26" spans="1:14" ht="15.6" customHeight="1">
      <c r="A26" s="53"/>
      <c r="B26" s="53"/>
      <c r="C26" s="193"/>
      <c r="D26" s="151"/>
      <c r="E26" s="44">
        <f t="shared" si="1"/>
        <v>45583</v>
      </c>
      <c r="F26" s="45" t="str">
        <f t="shared" si="0"/>
        <v>金</v>
      </c>
      <c r="G26" s="46"/>
      <c r="H26" s="46"/>
      <c r="I26" s="46"/>
      <c r="J26" s="157"/>
      <c r="K26" s="158"/>
      <c r="L26" s="51"/>
      <c r="M26" s="178"/>
      <c r="N26" s="179"/>
    </row>
    <row r="27" spans="1:14" ht="15.6" customHeight="1">
      <c r="A27" s="53"/>
      <c r="B27" s="53"/>
      <c r="C27" s="193"/>
      <c r="D27" s="150" t="s">
        <v>49</v>
      </c>
      <c r="E27" s="73">
        <f t="shared" si="1"/>
        <v>45584</v>
      </c>
      <c r="F27" s="48" t="str">
        <f t="shared" si="0"/>
        <v>土</v>
      </c>
      <c r="G27" s="49" t="s">
        <v>44</v>
      </c>
      <c r="H27" s="37"/>
      <c r="I27" s="37"/>
      <c r="J27" s="159"/>
      <c r="K27" s="160"/>
      <c r="L27" s="51"/>
      <c r="M27" s="161"/>
      <c r="N27" s="161"/>
    </row>
    <row r="28" spans="1:14" ht="15.6" customHeight="1">
      <c r="A28" s="53"/>
      <c r="B28" s="53"/>
      <c r="C28" s="193"/>
      <c r="D28" s="151"/>
      <c r="E28" s="35">
        <f t="shared" si="1"/>
        <v>45585</v>
      </c>
      <c r="F28" s="36" t="str">
        <f t="shared" si="0"/>
        <v>日</v>
      </c>
      <c r="G28" s="129" t="s">
        <v>44</v>
      </c>
      <c r="H28" s="129" t="s">
        <v>45</v>
      </c>
      <c r="I28" s="129"/>
      <c r="J28" s="163"/>
      <c r="K28" s="164"/>
      <c r="L28" s="51"/>
      <c r="M28" s="162"/>
      <c r="N28" s="162"/>
    </row>
    <row r="29" spans="1:14" ht="15.6" customHeight="1">
      <c r="A29" s="53"/>
      <c r="B29" s="53"/>
      <c r="C29" s="193"/>
      <c r="D29" s="151"/>
      <c r="E29" s="40">
        <f t="shared" si="1"/>
        <v>45586</v>
      </c>
      <c r="F29" s="36" t="str">
        <f t="shared" si="0"/>
        <v>月</v>
      </c>
      <c r="G29" s="50"/>
      <c r="H29" s="50" t="s">
        <v>45</v>
      </c>
      <c r="I29" s="50"/>
      <c r="J29" s="155"/>
      <c r="K29" s="156"/>
      <c r="L29" s="51"/>
      <c r="M29" s="144"/>
      <c r="N29" s="165"/>
    </row>
    <row r="30" spans="1:14" ht="15.6" customHeight="1">
      <c r="A30" s="53"/>
      <c r="B30" s="53"/>
      <c r="C30" s="193"/>
      <c r="D30" s="151"/>
      <c r="E30" s="40">
        <f t="shared" si="1"/>
        <v>45587</v>
      </c>
      <c r="F30" s="36" t="str">
        <f t="shared" si="0"/>
        <v>火</v>
      </c>
      <c r="G30" s="41"/>
      <c r="H30" s="41"/>
      <c r="I30" s="41"/>
      <c r="J30" s="155"/>
      <c r="K30" s="156"/>
      <c r="L30" s="51"/>
      <c r="M30" s="144"/>
      <c r="N30" s="165"/>
    </row>
    <row r="31" spans="1:14" ht="15.6" customHeight="1">
      <c r="A31" s="53"/>
      <c r="B31" s="53"/>
      <c r="C31" s="193"/>
      <c r="D31" s="151"/>
      <c r="E31" s="40">
        <f t="shared" si="1"/>
        <v>45588</v>
      </c>
      <c r="F31" s="36" t="str">
        <f t="shared" si="0"/>
        <v>水</v>
      </c>
      <c r="G31" s="41"/>
      <c r="H31" s="41"/>
      <c r="I31" s="41"/>
      <c r="J31" s="155"/>
      <c r="K31" s="156"/>
      <c r="L31" s="51"/>
      <c r="M31" s="147"/>
      <c r="N31" s="147"/>
    </row>
    <row r="32" spans="1:14" ht="15.6" customHeight="1">
      <c r="A32" s="53"/>
      <c r="B32" s="53"/>
      <c r="C32" s="193"/>
      <c r="D32" s="151"/>
      <c r="E32" s="40">
        <f t="shared" si="1"/>
        <v>45589</v>
      </c>
      <c r="F32" s="36" t="str">
        <f t="shared" si="0"/>
        <v>木</v>
      </c>
      <c r="G32" s="41"/>
      <c r="H32" s="41"/>
      <c r="I32" s="41"/>
      <c r="J32" s="155"/>
      <c r="K32" s="156"/>
      <c r="L32" s="51"/>
      <c r="M32" s="147"/>
      <c r="N32" s="147"/>
    </row>
    <row r="33" spans="1:348" ht="15.6" customHeight="1">
      <c r="A33" s="53"/>
      <c r="B33" s="53"/>
      <c r="C33" s="193"/>
      <c r="D33" s="151"/>
      <c r="E33" s="44">
        <f t="shared" si="1"/>
        <v>45590</v>
      </c>
      <c r="F33" s="45" t="str">
        <f t="shared" si="0"/>
        <v>金</v>
      </c>
      <c r="G33" s="46"/>
      <c r="H33" s="46"/>
      <c r="I33" s="46"/>
      <c r="J33" s="157"/>
      <c r="K33" s="158"/>
      <c r="L33" s="51"/>
      <c r="M33" s="147"/>
      <c r="N33" s="147"/>
    </row>
    <row r="34" spans="1:348" ht="15.6" customHeight="1">
      <c r="A34" s="53"/>
      <c r="B34" s="53"/>
      <c r="C34" s="193"/>
      <c r="D34" s="150" t="s">
        <v>50</v>
      </c>
      <c r="E34" s="73">
        <f t="shared" si="1"/>
        <v>45591</v>
      </c>
      <c r="F34" s="48" t="str">
        <f t="shared" si="0"/>
        <v>土</v>
      </c>
      <c r="G34" s="49" t="s">
        <v>44</v>
      </c>
      <c r="H34" s="37"/>
      <c r="I34" s="37"/>
      <c r="J34" s="159"/>
      <c r="K34" s="160"/>
      <c r="L34" s="51"/>
      <c r="M34" s="147"/>
      <c r="N34" s="147"/>
    </row>
    <row r="35" spans="1:348" ht="15.6" customHeight="1">
      <c r="A35" s="53"/>
      <c r="B35" s="53"/>
      <c r="C35" s="193"/>
      <c r="D35" s="151"/>
      <c r="E35" s="35">
        <f t="shared" si="1"/>
        <v>45592</v>
      </c>
      <c r="F35" s="36" t="str">
        <f t="shared" si="0"/>
        <v>日</v>
      </c>
      <c r="G35" s="129" t="s">
        <v>44</v>
      </c>
      <c r="H35" s="129" t="s">
        <v>45</v>
      </c>
      <c r="I35" s="129"/>
      <c r="J35" s="142"/>
      <c r="K35" s="143"/>
      <c r="L35" s="51"/>
      <c r="M35" s="144"/>
      <c r="N35" s="51"/>
    </row>
    <row r="36" spans="1:348" ht="15.6" customHeight="1">
      <c r="A36" s="53"/>
      <c r="B36" s="53"/>
      <c r="C36" s="193"/>
      <c r="D36" s="151"/>
      <c r="E36" s="40">
        <f t="shared" si="1"/>
        <v>45593</v>
      </c>
      <c r="F36" s="36" t="str">
        <f t="shared" si="0"/>
        <v>月</v>
      </c>
      <c r="G36" s="50"/>
      <c r="H36" s="50" t="s">
        <v>45</v>
      </c>
      <c r="I36" s="50"/>
      <c r="J36" s="145"/>
      <c r="K36" s="146"/>
      <c r="L36" s="51"/>
      <c r="M36" s="144"/>
      <c r="N36" s="51"/>
    </row>
    <row r="37" spans="1:348" ht="15.6" customHeight="1">
      <c r="A37" s="53"/>
      <c r="B37" s="53"/>
      <c r="C37" s="193"/>
      <c r="D37" s="151"/>
      <c r="E37" s="109">
        <f t="shared" si="1"/>
        <v>45594</v>
      </c>
      <c r="F37" s="110" t="str">
        <f>TEXT(E37,"aaa")</f>
        <v>火</v>
      </c>
      <c r="G37" s="55"/>
      <c r="H37" s="55" t="s">
        <v>45</v>
      </c>
      <c r="I37" s="55"/>
      <c r="J37" s="145"/>
      <c r="K37" s="146"/>
      <c r="L37" s="51"/>
      <c r="M37" s="147"/>
      <c r="N37" s="51"/>
    </row>
    <row r="38" spans="1:348" ht="15.6" customHeight="1">
      <c r="A38" s="53"/>
      <c r="B38" s="53"/>
      <c r="C38" s="193"/>
      <c r="D38" s="151"/>
      <c r="E38" s="40">
        <f t="shared" si="1"/>
        <v>45595</v>
      </c>
      <c r="F38" s="36" t="str">
        <f t="shared" si="0"/>
        <v>水</v>
      </c>
      <c r="G38" s="41"/>
      <c r="H38" s="41"/>
      <c r="I38" s="41"/>
      <c r="J38" s="145"/>
      <c r="K38" s="146"/>
      <c r="L38" s="51"/>
      <c r="M38" s="147"/>
      <c r="N38" s="51"/>
    </row>
    <row r="39" spans="1:348" ht="15.6" customHeight="1">
      <c r="A39" s="53"/>
      <c r="B39" s="53"/>
      <c r="C39" s="193"/>
      <c r="D39" s="151"/>
      <c r="E39" s="40">
        <f>IF(MAX(E9:E38)=0,"",MAX(E9:E38)+1)</f>
        <v>45596</v>
      </c>
      <c r="F39" s="36" t="str">
        <f t="shared" si="0"/>
        <v>木</v>
      </c>
      <c r="G39" s="41"/>
      <c r="H39" s="41"/>
      <c r="I39" s="41"/>
      <c r="J39" s="145"/>
      <c r="K39" s="146"/>
      <c r="L39" s="51"/>
      <c r="M39" s="147"/>
      <c r="N39" s="54"/>
    </row>
    <row r="40" spans="1:348" ht="15.6" customHeight="1">
      <c r="A40" s="51"/>
      <c r="B40" s="51"/>
      <c r="C40" s="195"/>
      <c r="D40" s="152"/>
      <c r="E40" s="126">
        <f>IF(MAX(E10:E39)=0,"",MAX(E10:E39)+1)</f>
        <v>45597</v>
      </c>
      <c r="F40" s="127" t="str">
        <f t="shared" ref="F40" si="2">TEXT(E40,"aaa")</f>
        <v>金</v>
      </c>
      <c r="G40" s="128"/>
      <c r="H40" s="128"/>
      <c r="I40" s="128"/>
      <c r="J40" s="148"/>
      <c r="K40" s="149"/>
      <c r="L40" s="51"/>
      <c r="M40" s="147"/>
      <c r="N40" s="51"/>
    </row>
    <row r="41" spans="1:348" s="59" customFormat="1" ht="15.6" customHeight="1">
      <c r="A41" s="56"/>
      <c r="B41" s="56"/>
      <c r="C41" s="56"/>
      <c r="D41" s="56"/>
      <c r="E41" s="57"/>
      <c r="F41" s="57"/>
      <c r="G41" s="57"/>
      <c r="H41" s="57"/>
      <c r="I41" s="57"/>
      <c r="J41" s="58"/>
      <c r="K41" s="56"/>
      <c r="L41" s="56"/>
      <c r="M41" s="79"/>
      <c r="N41" s="79"/>
    </row>
    <row r="42" spans="1:348" s="59" customFormat="1" ht="15.6" customHeight="1">
      <c r="A42" s="56"/>
      <c r="B42" s="56"/>
      <c r="C42" s="56"/>
      <c r="D42" s="56"/>
      <c r="E42" s="57"/>
      <c r="F42" s="57"/>
      <c r="G42" s="57"/>
      <c r="H42" s="57"/>
      <c r="I42" s="57"/>
      <c r="J42" s="58"/>
      <c r="K42" s="56"/>
      <c r="L42" s="56"/>
      <c r="M42" s="79"/>
      <c r="N42" s="79"/>
    </row>
    <row r="43" spans="1:348" s="59" customFormat="1" ht="15.6" customHeight="1">
      <c r="A43" s="56"/>
      <c r="B43" s="56"/>
      <c r="C43" s="56"/>
      <c r="D43" s="56"/>
      <c r="E43" s="57"/>
      <c r="F43" s="57"/>
      <c r="G43" s="57"/>
      <c r="H43" s="57"/>
      <c r="I43" s="57"/>
      <c r="J43" s="58"/>
      <c r="K43" s="56"/>
      <c r="L43" s="56"/>
      <c r="M43" s="153" t="s">
        <v>54</v>
      </c>
      <c r="N43" s="154"/>
    </row>
    <row r="44" spans="1:348">
      <c r="A44" s="60"/>
      <c r="B44" s="60"/>
      <c r="C44" s="60"/>
      <c r="D44" s="60"/>
      <c r="E44" s="61"/>
      <c r="F44" s="62"/>
      <c r="G44" s="61"/>
      <c r="H44" s="61"/>
      <c r="I44" s="63"/>
      <c r="J44" s="58">
        <v>1</v>
      </c>
      <c r="K44" s="60"/>
      <c r="L44" s="60"/>
      <c r="M44" s="154"/>
      <c r="N44" s="154"/>
    </row>
    <row r="45" spans="1:348" s="64" customFormat="1">
      <c r="E45" s="65"/>
      <c r="F45" s="66"/>
      <c r="G45" s="65"/>
      <c r="H45" s="65"/>
      <c r="I45" s="66"/>
      <c r="M45" s="80" t="s">
        <v>51</v>
      </c>
      <c r="N45" s="81">
        <f>IF(COUNTIFS(H14:H40,"○",I14:I40,"")=0,1,0)</f>
        <v>0</v>
      </c>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c r="KO45" s="22"/>
      <c r="KP45" s="22"/>
      <c r="KQ45" s="22"/>
      <c r="KR45" s="22"/>
      <c r="KS45" s="22"/>
      <c r="KT45" s="22"/>
      <c r="KU45" s="22"/>
      <c r="KV45" s="22"/>
      <c r="KW45" s="22"/>
      <c r="KX45" s="22"/>
      <c r="KY45" s="22"/>
      <c r="KZ45" s="22"/>
      <c r="LA45" s="22"/>
      <c r="LB45" s="22"/>
      <c r="LC45" s="22"/>
      <c r="LD45" s="22"/>
      <c r="LE45" s="22"/>
      <c r="LF45" s="22"/>
      <c r="LG45" s="22"/>
      <c r="LH45" s="22"/>
      <c r="LI45" s="22"/>
      <c r="LJ45" s="22"/>
      <c r="LK45" s="22"/>
      <c r="LL45" s="22"/>
      <c r="LM45" s="22"/>
      <c r="LN45" s="22"/>
      <c r="LO45" s="22"/>
      <c r="LP45" s="22"/>
      <c r="LQ45" s="22"/>
      <c r="LR45" s="22"/>
      <c r="LS45" s="22"/>
      <c r="LT45" s="22"/>
      <c r="LU45" s="22"/>
      <c r="LV45" s="22"/>
      <c r="LW45" s="22"/>
      <c r="LX45" s="22"/>
      <c r="LY45" s="22"/>
      <c r="LZ45" s="22"/>
      <c r="MA45" s="22"/>
      <c r="MB45" s="22"/>
      <c r="MC45" s="22"/>
      <c r="MD45" s="22"/>
      <c r="ME45" s="22"/>
      <c r="MF45" s="22"/>
      <c r="MG45" s="22"/>
      <c r="MH45" s="22"/>
      <c r="MI45" s="22"/>
      <c r="MJ45" s="22"/>
    </row>
    <row r="46" spans="1:348" s="64" customFormat="1">
      <c r="E46" s="65"/>
      <c r="F46" s="66"/>
      <c r="G46" s="65"/>
      <c r="H46" s="65"/>
      <c r="I46" s="66"/>
      <c r="M46" s="34"/>
      <c r="N46" s="34"/>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c r="KO46" s="22"/>
      <c r="KP46" s="22"/>
      <c r="KQ46" s="22"/>
      <c r="KR46" s="22"/>
      <c r="KS46" s="22"/>
      <c r="KT46" s="22"/>
      <c r="KU46" s="22"/>
      <c r="KV46" s="22"/>
      <c r="KW46" s="22"/>
      <c r="KX46" s="22"/>
      <c r="KY46" s="22"/>
      <c r="KZ46" s="22"/>
      <c r="LA46" s="22"/>
      <c r="LB46" s="22"/>
      <c r="LC46" s="22"/>
      <c r="LD46" s="22"/>
      <c r="LE46" s="22"/>
      <c r="LF46" s="22"/>
      <c r="LG46" s="22"/>
      <c r="LH46" s="22"/>
      <c r="LI46" s="22"/>
      <c r="LJ46" s="22"/>
      <c r="LK46" s="22"/>
      <c r="LL46" s="22"/>
      <c r="LM46" s="22"/>
      <c r="LN46" s="22"/>
      <c r="LO46" s="22"/>
      <c r="LP46" s="22"/>
      <c r="LQ46" s="22"/>
      <c r="LR46" s="22"/>
      <c r="LS46" s="22"/>
      <c r="LT46" s="22"/>
      <c r="LU46" s="22"/>
      <c r="LV46" s="22"/>
      <c r="LW46" s="22"/>
      <c r="LX46" s="22"/>
      <c r="LY46" s="22"/>
      <c r="LZ46" s="22"/>
      <c r="MA46" s="22"/>
      <c r="MB46" s="22"/>
      <c r="MC46" s="22"/>
      <c r="MD46" s="22"/>
      <c r="ME46" s="22"/>
      <c r="MF46" s="22"/>
      <c r="MG46" s="22"/>
      <c r="MH46" s="22"/>
      <c r="MI46" s="22"/>
      <c r="MJ46" s="22"/>
    </row>
  </sheetData>
  <sheetProtection selectLockedCells="1"/>
  <mergeCells count="73">
    <mergeCell ref="C7:D8"/>
    <mergeCell ref="E7:E8"/>
    <mergeCell ref="F7:F8"/>
    <mergeCell ref="G7:G8"/>
    <mergeCell ref="H7:H8"/>
    <mergeCell ref="F1:M1"/>
    <mergeCell ref="A2:F5"/>
    <mergeCell ref="G2:N5"/>
    <mergeCell ref="F6:G6"/>
    <mergeCell ref="J6:K6"/>
    <mergeCell ref="M11:M12"/>
    <mergeCell ref="C9:D12"/>
    <mergeCell ref="C13:C40"/>
    <mergeCell ref="D13:D19"/>
    <mergeCell ref="D20:D26"/>
    <mergeCell ref="D27:D33"/>
    <mergeCell ref="J15:K15"/>
    <mergeCell ref="J16:K16"/>
    <mergeCell ref="I7:I8"/>
    <mergeCell ref="J7:K8"/>
    <mergeCell ref="M7:N8"/>
    <mergeCell ref="N11:N12"/>
    <mergeCell ref="J12:K12"/>
    <mergeCell ref="J13:K13"/>
    <mergeCell ref="M13:M14"/>
    <mergeCell ref="N13:N14"/>
    <mergeCell ref="J14:K14"/>
    <mergeCell ref="J9:K9"/>
    <mergeCell ref="M9:M10"/>
    <mergeCell ref="N9:N10"/>
    <mergeCell ref="J10:K10"/>
    <mergeCell ref="J11:K11"/>
    <mergeCell ref="J25:K25"/>
    <mergeCell ref="J17:K17"/>
    <mergeCell ref="M17:N18"/>
    <mergeCell ref="J18:K18"/>
    <mergeCell ref="J19:K19"/>
    <mergeCell ref="M19:M20"/>
    <mergeCell ref="N19:N20"/>
    <mergeCell ref="J20:K20"/>
    <mergeCell ref="M25:N26"/>
    <mergeCell ref="J26:K26"/>
    <mergeCell ref="J21:K21"/>
    <mergeCell ref="M21:M22"/>
    <mergeCell ref="N21:N22"/>
    <mergeCell ref="J22:K22"/>
    <mergeCell ref="J23:K23"/>
    <mergeCell ref="M23:M24"/>
    <mergeCell ref="N23:N24"/>
    <mergeCell ref="J24:K24"/>
    <mergeCell ref="J27:K27"/>
    <mergeCell ref="M27:N28"/>
    <mergeCell ref="J28:K28"/>
    <mergeCell ref="J29:K29"/>
    <mergeCell ref="M29:M30"/>
    <mergeCell ref="N29:N30"/>
    <mergeCell ref="J30:K30"/>
    <mergeCell ref="D34:D40"/>
    <mergeCell ref="M43:N44"/>
    <mergeCell ref="N31:N34"/>
    <mergeCell ref="J32:K32"/>
    <mergeCell ref="J33:K33"/>
    <mergeCell ref="J34:K34"/>
    <mergeCell ref="J31:K31"/>
    <mergeCell ref="M31:M34"/>
    <mergeCell ref="J35:K35"/>
    <mergeCell ref="M35:M36"/>
    <mergeCell ref="J36:K36"/>
    <mergeCell ref="J37:K37"/>
    <mergeCell ref="M37:M40"/>
    <mergeCell ref="J38:K38"/>
    <mergeCell ref="J39:K39"/>
    <mergeCell ref="J40:K40"/>
  </mergeCells>
  <phoneticPr fontId="2"/>
  <conditionalFormatting sqref="I9:I40">
    <cfRule type="expression" dxfId="3" priority="1">
      <formula>#REF!="○"</formula>
    </cfRule>
  </conditionalFormatting>
  <conditionalFormatting sqref="E9:I40">
    <cfRule type="expression" dxfId="2" priority="2">
      <formula>OR($F9="土",$F9="日")</formula>
    </cfRule>
  </conditionalFormatting>
  <dataValidations disablePrompts="1" count="1">
    <dataValidation type="custom" allowBlank="1" showInputMessage="1" showErrorMessage="1" error="正月、夏休み、一時工事中止期間等は現場閉所の対象外です。現場閉所日として入力しないでください。" sqref="I9:I13">
      <formula1>#REF!&lt;&gt;"○"</formula1>
    </dataValidation>
  </dataValidations>
  <pageMargins left="0.7" right="0.7" top="0.75" bottom="0.16" header="0.3" footer="0.3"/>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J49"/>
  <sheetViews>
    <sheetView view="pageBreakPreview" zoomScale="130" zoomScaleNormal="70" zoomScaleSheetLayoutView="130" workbookViewId="0">
      <selection activeCell="N11" sqref="N11:N12"/>
    </sheetView>
  </sheetViews>
  <sheetFormatPr defaultColWidth="9" defaultRowHeight="18.75"/>
  <cols>
    <col min="1" max="2" width="1.625" style="64" customWidth="1"/>
    <col min="3" max="3" width="5.5" style="64" bestFit="1" customWidth="1"/>
    <col min="4" max="4" width="5.5" style="64" customWidth="1"/>
    <col min="5" max="5" width="8.625" style="65" customWidth="1"/>
    <col min="6" max="6" width="5.375" style="66" customWidth="1"/>
    <col min="7" max="7" width="8.625" style="65" customWidth="1"/>
    <col min="8" max="8" width="8.625" style="65" hidden="1" customWidth="1"/>
    <col min="9" max="9" width="8.625" style="66" customWidth="1"/>
    <col min="10" max="10" width="19.625" style="64" customWidth="1"/>
    <col min="11" max="11" width="6.625" style="64" customWidth="1"/>
    <col min="12" max="12" width="1.625" style="64" customWidth="1"/>
    <col min="13" max="14" width="12.625" style="34" customWidth="1"/>
    <col min="15" max="16384" width="9" style="22"/>
  </cols>
  <sheetData>
    <row r="1" spans="1:14" s="21" customFormat="1" ht="30" customHeight="1">
      <c r="A1" s="19"/>
      <c r="B1" s="19"/>
      <c r="C1" s="19"/>
      <c r="D1" s="19"/>
      <c r="E1" s="19"/>
      <c r="F1" s="199" t="s">
        <v>28</v>
      </c>
      <c r="G1" s="199"/>
      <c r="H1" s="199"/>
      <c r="I1" s="199"/>
      <c r="J1" s="199"/>
      <c r="K1" s="199"/>
      <c r="L1" s="199"/>
      <c r="M1" s="199"/>
      <c r="N1" s="20" t="s">
        <v>99</v>
      </c>
    </row>
    <row r="2" spans="1:14" ht="15" customHeight="1">
      <c r="A2" s="200" t="s">
        <v>9</v>
      </c>
      <c r="B2" s="200"/>
      <c r="C2" s="200"/>
      <c r="D2" s="200"/>
      <c r="E2" s="200"/>
      <c r="F2" s="200"/>
      <c r="G2" s="201" t="s">
        <v>111</v>
      </c>
      <c r="H2" s="201"/>
      <c r="I2" s="201"/>
      <c r="J2" s="201"/>
      <c r="K2" s="201"/>
      <c r="L2" s="201"/>
      <c r="M2" s="201"/>
      <c r="N2" s="201"/>
    </row>
    <row r="3" spans="1:14" ht="15" customHeight="1">
      <c r="A3" s="200"/>
      <c r="B3" s="200"/>
      <c r="C3" s="200"/>
      <c r="D3" s="200"/>
      <c r="E3" s="200"/>
      <c r="F3" s="200"/>
      <c r="G3" s="201"/>
      <c r="H3" s="201"/>
      <c r="I3" s="201"/>
      <c r="J3" s="201"/>
      <c r="K3" s="201"/>
      <c r="L3" s="201"/>
      <c r="M3" s="201"/>
      <c r="N3" s="201"/>
    </row>
    <row r="4" spans="1:14" ht="15" customHeight="1">
      <c r="A4" s="200"/>
      <c r="B4" s="200"/>
      <c r="C4" s="200"/>
      <c r="D4" s="200"/>
      <c r="E4" s="200"/>
      <c r="F4" s="200"/>
      <c r="G4" s="201"/>
      <c r="H4" s="201"/>
      <c r="I4" s="201"/>
      <c r="J4" s="201"/>
      <c r="K4" s="201"/>
      <c r="L4" s="201"/>
      <c r="M4" s="201"/>
      <c r="N4" s="201"/>
    </row>
    <row r="5" spans="1:14" ht="15" customHeight="1">
      <c r="A5" s="200"/>
      <c r="B5" s="200"/>
      <c r="C5" s="200"/>
      <c r="D5" s="200"/>
      <c r="E5" s="200"/>
      <c r="F5" s="200"/>
      <c r="G5" s="201"/>
      <c r="H5" s="201"/>
      <c r="I5" s="201"/>
      <c r="J5" s="201"/>
      <c r="K5" s="201"/>
      <c r="L5" s="201"/>
      <c r="M5" s="201"/>
      <c r="N5" s="201"/>
    </row>
    <row r="6" spans="1:14" ht="17.100000000000001" customHeight="1">
      <c r="A6" s="23"/>
      <c r="B6" s="23"/>
      <c r="C6" s="24" t="s">
        <v>110</v>
      </c>
      <c r="D6" s="25"/>
      <c r="E6" s="26"/>
      <c r="F6" s="202"/>
      <c r="G6" s="202"/>
      <c r="H6" s="27"/>
      <c r="I6" s="28"/>
      <c r="J6" s="203" t="s">
        <v>112</v>
      </c>
      <c r="K6" s="204"/>
      <c r="L6" s="29"/>
      <c r="M6" s="29"/>
      <c r="N6" s="29"/>
    </row>
    <row r="7" spans="1:14" ht="21.95" customHeight="1">
      <c r="A7" s="30"/>
      <c r="B7" s="30"/>
      <c r="C7" s="205" t="s">
        <v>29</v>
      </c>
      <c r="D7" s="206"/>
      <c r="E7" s="209" t="s">
        <v>30</v>
      </c>
      <c r="F7" s="210" t="s">
        <v>31</v>
      </c>
      <c r="G7" s="180" t="s">
        <v>32</v>
      </c>
      <c r="H7" s="180" t="s">
        <v>33</v>
      </c>
      <c r="I7" s="180" t="s">
        <v>34</v>
      </c>
      <c r="J7" s="182" t="s">
        <v>35</v>
      </c>
      <c r="K7" s="183"/>
      <c r="L7" s="31"/>
      <c r="M7" s="185" t="s">
        <v>36</v>
      </c>
      <c r="N7" s="183"/>
    </row>
    <row r="8" spans="1:14" ht="21.95" customHeight="1">
      <c r="A8" s="32"/>
      <c r="B8" s="32"/>
      <c r="C8" s="207"/>
      <c r="D8" s="208"/>
      <c r="E8" s="209"/>
      <c r="F8" s="210"/>
      <c r="G8" s="211"/>
      <c r="H8" s="211"/>
      <c r="I8" s="181"/>
      <c r="J8" s="184"/>
      <c r="K8" s="179"/>
      <c r="L8" s="33"/>
      <c r="M8" s="178"/>
      <c r="N8" s="179"/>
    </row>
    <row r="9" spans="1:14" ht="15.6" customHeight="1">
      <c r="A9" s="34"/>
      <c r="B9" s="34"/>
      <c r="C9" s="67"/>
      <c r="D9" s="68"/>
      <c r="E9" s="69">
        <v>45565</v>
      </c>
      <c r="F9" s="70" t="str">
        <f>TEXT(E9,"aaa")</f>
        <v>月</v>
      </c>
      <c r="G9" s="71"/>
      <c r="H9" s="71"/>
      <c r="I9" s="72"/>
      <c r="J9" s="186"/>
      <c r="K9" s="187"/>
      <c r="L9" s="39"/>
      <c r="M9" s="188" t="s">
        <v>39</v>
      </c>
      <c r="N9" s="189">
        <v>1</v>
      </c>
    </row>
    <row r="10" spans="1:14" ht="15.6" customHeight="1">
      <c r="A10" s="34"/>
      <c r="B10" s="34"/>
      <c r="C10" s="219" t="s">
        <v>37</v>
      </c>
      <c r="D10" s="220"/>
      <c r="E10" s="69">
        <v>45566</v>
      </c>
      <c r="F10" s="48" t="str">
        <f t="shared" ref="F10:F43" si="0">TEXT(E10,"aaa")</f>
        <v>火</v>
      </c>
      <c r="G10" s="37"/>
      <c r="H10" s="37"/>
      <c r="I10" s="38"/>
      <c r="J10" s="159" t="s">
        <v>52</v>
      </c>
      <c r="K10" s="160"/>
      <c r="L10" s="39"/>
      <c r="M10" s="167"/>
      <c r="N10" s="190"/>
    </row>
    <row r="11" spans="1:14" ht="15.6" customHeight="1">
      <c r="A11" s="34"/>
      <c r="B11" s="34"/>
      <c r="C11" s="221"/>
      <c r="D11" s="222"/>
      <c r="E11" s="74">
        <f t="shared" ref="E11:E38" si="1">IF(E10="","",IF(MONTH(E10)=MONTH(E10+1),E10+1,""))</f>
        <v>45567</v>
      </c>
      <c r="F11" s="75" t="str">
        <f t="shared" si="0"/>
        <v>水</v>
      </c>
      <c r="G11" s="41"/>
      <c r="H11" s="41"/>
      <c r="I11" s="42"/>
      <c r="J11" s="155"/>
      <c r="K11" s="156"/>
      <c r="L11" s="39"/>
      <c r="M11" s="166" t="s">
        <v>40</v>
      </c>
      <c r="N11" s="168">
        <f>COUNTIF(G16:G43,"○")</f>
        <v>9</v>
      </c>
    </row>
    <row r="12" spans="1:14" ht="15.6" customHeight="1">
      <c r="A12" s="43"/>
      <c r="B12" s="43"/>
      <c r="C12" s="221"/>
      <c r="D12" s="222"/>
      <c r="E12" s="74">
        <f t="shared" si="1"/>
        <v>45568</v>
      </c>
      <c r="F12" s="75" t="str">
        <f t="shared" si="0"/>
        <v>木</v>
      </c>
      <c r="G12" s="41"/>
      <c r="H12" s="41"/>
      <c r="I12" s="42"/>
      <c r="J12" s="155"/>
      <c r="K12" s="156"/>
      <c r="L12" s="39"/>
      <c r="M12" s="167"/>
      <c r="N12" s="169"/>
    </row>
    <row r="13" spans="1:14" ht="15.6" customHeight="1">
      <c r="A13" s="43"/>
      <c r="B13" s="43"/>
      <c r="C13" s="221"/>
      <c r="D13" s="222"/>
      <c r="E13" s="74">
        <f t="shared" si="1"/>
        <v>45569</v>
      </c>
      <c r="F13" s="75" t="str">
        <f t="shared" si="0"/>
        <v>金</v>
      </c>
      <c r="G13" s="41"/>
      <c r="H13" s="41"/>
      <c r="I13" s="42"/>
      <c r="J13" s="155"/>
      <c r="K13" s="156"/>
      <c r="L13" s="39"/>
      <c r="M13" s="170" t="s">
        <v>41</v>
      </c>
      <c r="N13" s="168">
        <f>COUNTIF(I16:I41,"○")</f>
        <v>0</v>
      </c>
    </row>
    <row r="14" spans="1:14" ht="15.6" customHeight="1">
      <c r="A14" s="43"/>
      <c r="B14" s="43"/>
      <c r="C14" s="221"/>
      <c r="D14" s="222"/>
      <c r="E14" s="74">
        <f t="shared" si="1"/>
        <v>45570</v>
      </c>
      <c r="F14" s="75" t="str">
        <f t="shared" si="0"/>
        <v>土</v>
      </c>
      <c r="G14" s="50"/>
      <c r="H14" s="50"/>
      <c r="I14" s="50"/>
      <c r="J14" s="155"/>
      <c r="K14" s="156"/>
      <c r="L14" s="39"/>
      <c r="M14" s="171"/>
      <c r="N14" s="172"/>
    </row>
    <row r="15" spans="1:14" ht="15.6" customHeight="1">
      <c r="A15" s="43"/>
      <c r="B15" s="43"/>
      <c r="C15" s="223"/>
      <c r="D15" s="224"/>
      <c r="E15" s="76">
        <f t="shared" si="1"/>
        <v>45571</v>
      </c>
      <c r="F15" s="77" t="str">
        <f t="shared" si="0"/>
        <v>日</v>
      </c>
      <c r="G15" s="78"/>
      <c r="H15" s="78"/>
      <c r="I15" s="78"/>
      <c r="J15" s="214"/>
      <c r="K15" s="215"/>
      <c r="L15" s="51"/>
    </row>
    <row r="16" spans="1:14" ht="15.6" customHeight="1">
      <c r="A16" s="34"/>
      <c r="B16" s="34"/>
      <c r="C16" s="216" t="s">
        <v>53</v>
      </c>
      <c r="D16" s="150" t="s">
        <v>43</v>
      </c>
      <c r="E16" s="73">
        <f t="shared" si="1"/>
        <v>45572</v>
      </c>
      <c r="F16" s="48" t="str">
        <f t="shared" si="0"/>
        <v>月</v>
      </c>
      <c r="G16" s="37"/>
      <c r="H16" s="37"/>
      <c r="I16" s="37"/>
      <c r="J16" s="159"/>
      <c r="K16" s="160"/>
      <c r="L16" s="51"/>
    </row>
    <row r="17" spans="1:14" ht="15.6" customHeight="1">
      <c r="A17" s="34"/>
      <c r="B17" s="34"/>
      <c r="C17" s="217"/>
      <c r="D17" s="212"/>
      <c r="E17" s="74">
        <f t="shared" si="1"/>
        <v>45573</v>
      </c>
      <c r="F17" s="75" t="str">
        <f t="shared" si="0"/>
        <v>火</v>
      </c>
      <c r="G17" s="41"/>
      <c r="H17" s="41"/>
      <c r="I17" s="41"/>
      <c r="J17" s="155"/>
      <c r="K17" s="156"/>
      <c r="L17" s="51"/>
      <c r="M17" s="173" t="s">
        <v>46</v>
      </c>
      <c r="N17" s="173"/>
    </row>
    <row r="18" spans="1:14" ht="15.6" customHeight="1">
      <c r="A18" s="34"/>
      <c r="B18" s="34"/>
      <c r="C18" s="217"/>
      <c r="D18" s="212"/>
      <c r="E18" s="74">
        <f t="shared" si="1"/>
        <v>45574</v>
      </c>
      <c r="F18" s="75" t="str">
        <f t="shared" si="0"/>
        <v>水</v>
      </c>
      <c r="G18" s="41"/>
      <c r="H18" s="41"/>
      <c r="I18" s="41"/>
      <c r="J18" s="155"/>
      <c r="K18" s="156"/>
      <c r="L18" s="51"/>
      <c r="M18" s="173"/>
      <c r="N18" s="173"/>
    </row>
    <row r="19" spans="1:14" ht="15.6" customHeight="1">
      <c r="A19" s="34"/>
      <c r="B19" s="34"/>
      <c r="C19" s="217"/>
      <c r="D19" s="212"/>
      <c r="E19" s="74">
        <f t="shared" si="1"/>
        <v>45575</v>
      </c>
      <c r="F19" s="75" t="str">
        <f t="shared" si="0"/>
        <v>木</v>
      </c>
      <c r="G19" s="41"/>
      <c r="H19" s="41"/>
      <c r="I19" s="41"/>
      <c r="J19" s="155"/>
      <c r="K19" s="156"/>
      <c r="L19" s="51"/>
      <c r="M19" s="170" t="s">
        <v>47</v>
      </c>
      <c r="N19" s="174">
        <v>1</v>
      </c>
    </row>
    <row r="20" spans="1:14" ht="15.6" customHeight="1">
      <c r="A20" s="34"/>
      <c r="B20" s="34"/>
      <c r="C20" s="217"/>
      <c r="D20" s="212"/>
      <c r="E20" s="74">
        <f t="shared" si="1"/>
        <v>45576</v>
      </c>
      <c r="F20" s="75" t="str">
        <f t="shared" si="0"/>
        <v>金</v>
      </c>
      <c r="G20" s="41"/>
      <c r="H20" s="41"/>
      <c r="I20" s="41"/>
      <c r="J20" s="155"/>
      <c r="K20" s="156"/>
      <c r="L20" s="51"/>
      <c r="M20" s="167"/>
      <c r="N20" s="175"/>
    </row>
    <row r="21" spans="1:14" ht="15.6" customHeight="1">
      <c r="A21" s="34"/>
      <c r="B21" s="34"/>
      <c r="C21" s="217"/>
      <c r="D21" s="212"/>
      <c r="E21" s="74">
        <f t="shared" si="1"/>
        <v>45577</v>
      </c>
      <c r="F21" s="75" t="str">
        <f t="shared" si="0"/>
        <v>土</v>
      </c>
      <c r="G21" s="50" t="s">
        <v>44</v>
      </c>
      <c r="H21" s="50" t="s">
        <v>45</v>
      </c>
      <c r="I21" s="50"/>
      <c r="J21" s="155"/>
      <c r="K21" s="156"/>
      <c r="L21" s="51"/>
      <c r="M21" s="166" t="s">
        <v>40</v>
      </c>
      <c r="N21" s="168">
        <f>N11</f>
        <v>9</v>
      </c>
    </row>
    <row r="22" spans="1:14" ht="15.6" customHeight="1">
      <c r="A22" s="52"/>
      <c r="B22" s="52"/>
      <c r="C22" s="217"/>
      <c r="D22" s="213"/>
      <c r="E22" s="76">
        <f t="shared" si="1"/>
        <v>45578</v>
      </c>
      <c r="F22" s="77" t="str">
        <f t="shared" si="0"/>
        <v>日</v>
      </c>
      <c r="G22" s="78" t="s">
        <v>44</v>
      </c>
      <c r="H22" s="78" t="s">
        <v>45</v>
      </c>
      <c r="I22" s="78"/>
      <c r="J22" s="214"/>
      <c r="K22" s="215"/>
      <c r="L22" s="51"/>
      <c r="M22" s="167"/>
      <c r="N22" s="169"/>
    </row>
    <row r="23" spans="1:14" ht="15.6" customHeight="1">
      <c r="A23" s="52"/>
      <c r="B23" s="52"/>
      <c r="C23" s="217"/>
      <c r="D23" s="150" t="s">
        <v>48</v>
      </c>
      <c r="E23" s="116">
        <f t="shared" si="1"/>
        <v>45579</v>
      </c>
      <c r="F23" s="117" t="str">
        <f t="shared" ref="F23" si="2">TEXT(E23,"aaa")</f>
        <v>月</v>
      </c>
      <c r="G23" s="118" t="s">
        <v>44</v>
      </c>
      <c r="H23" s="118" t="s">
        <v>45</v>
      </c>
      <c r="I23" s="118"/>
      <c r="J23" s="159"/>
      <c r="K23" s="160"/>
      <c r="L23" s="51"/>
      <c r="M23" s="170" t="s">
        <v>41</v>
      </c>
      <c r="N23" s="168">
        <f>N13</f>
        <v>0</v>
      </c>
    </row>
    <row r="24" spans="1:14" ht="15.6" customHeight="1">
      <c r="A24" s="52"/>
      <c r="B24" s="52"/>
      <c r="C24" s="217"/>
      <c r="D24" s="212"/>
      <c r="E24" s="114">
        <f t="shared" si="1"/>
        <v>45580</v>
      </c>
      <c r="F24" s="36" t="str">
        <f t="shared" si="0"/>
        <v>火</v>
      </c>
      <c r="G24" s="115"/>
      <c r="H24" s="115"/>
      <c r="I24" s="115"/>
      <c r="J24" s="155"/>
      <c r="K24" s="156"/>
      <c r="L24" s="51"/>
      <c r="M24" s="171"/>
      <c r="N24" s="172"/>
    </row>
    <row r="25" spans="1:14" ht="15.6" customHeight="1">
      <c r="A25" s="53"/>
      <c r="B25" s="53"/>
      <c r="C25" s="217"/>
      <c r="D25" s="212"/>
      <c r="E25" s="74">
        <f t="shared" si="1"/>
        <v>45581</v>
      </c>
      <c r="F25" s="75" t="str">
        <f t="shared" si="0"/>
        <v>水</v>
      </c>
      <c r="G25" s="41"/>
      <c r="H25" s="41"/>
      <c r="I25" s="41"/>
      <c r="J25" s="155"/>
      <c r="K25" s="156"/>
      <c r="L25" s="51"/>
      <c r="M25" s="176" t="str">
        <f>IF(N23/N21&lt;1,"未達成",IF(N48=1,"完全週休２日達成",IF(N23/N21&gt;=1,"4週8休達成")))</f>
        <v>未達成</v>
      </c>
      <c r="N25" s="177"/>
    </row>
    <row r="26" spans="1:14" ht="15.6" customHeight="1">
      <c r="A26" s="53"/>
      <c r="B26" s="53"/>
      <c r="C26" s="217"/>
      <c r="D26" s="212"/>
      <c r="E26" s="74">
        <f t="shared" si="1"/>
        <v>45582</v>
      </c>
      <c r="F26" s="75" t="str">
        <f t="shared" si="0"/>
        <v>木</v>
      </c>
      <c r="G26" s="41"/>
      <c r="H26" s="41"/>
      <c r="I26" s="41"/>
      <c r="J26" s="155"/>
      <c r="K26" s="156"/>
      <c r="L26" s="51"/>
      <c r="M26" s="178"/>
      <c r="N26" s="179"/>
    </row>
    <row r="27" spans="1:14" ht="15.6" customHeight="1">
      <c r="A27" s="53"/>
      <c r="B27" s="53"/>
      <c r="C27" s="217"/>
      <c r="D27" s="212"/>
      <c r="E27" s="74">
        <f t="shared" si="1"/>
        <v>45583</v>
      </c>
      <c r="F27" s="75" t="str">
        <f t="shared" si="0"/>
        <v>金</v>
      </c>
      <c r="G27" s="41"/>
      <c r="H27" s="41"/>
      <c r="I27" s="41"/>
      <c r="J27" s="155"/>
      <c r="K27" s="156"/>
      <c r="L27" s="51"/>
      <c r="M27" s="161"/>
      <c r="N27" s="161"/>
    </row>
    <row r="28" spans="1:14" ht="15.6" customHeight="1">
      <c r="A28" s="53"/>
      <c r="B28" s="53"/>
      <c r="C28" s="217"/>
      <c r="D28" s="212"/>
      <c r="E28" s="74">
        <f t="shared" si="1"/>
        <v>45584</v>
      </c>
      <c r="F28" s="75" t="str">
        <f t="shared" si="0"/>
        <v>土</v>
      </c>
      <c r="G28" s="50" t="s">
        <v>44</v>
      </c>
      <c r="H28" s="50" t="s">
        <v>45</v>
      </c>
      <c r="I28" s="50"/>
      <c r="J28" s="155"/>
      <c r="K28" s="156"/>
      <c r="L28" s="51"/>
      <c r="M28" s="162"/>
      <c r="N28" s="162"/>
    </row>
    <row r="29" spans="1:14" ht="15.6" customHeight="1">
      <c r="A29" s="53"/>
      <c r="B29" s="53"/>
      <c r="C29" s="217"/>
      <c r="D29" s="213"/>
      <c r="E29" s="76">
        <f t="shared" si="1"/>
        <v>45585</v>
      </c>
      <c r="F29" s="77" t="str">
        <f t="shared" si="0"/>
        <v>日</v>
      </c>
      <c r="G29" s="78" t="s">
        <v>44</v>
      </c>
      <c r="H29" s="78" t="s">
        <v>45</v>
      </c>
      <c r="I29" s="78"/>
      <c r="J29" s="214"/>
      <c r="K29" s="215"/>
      <c r="L29" s="51"/>
      <c r="M29" s="144"/>
      <c r="N29" s="165"/>
    </row>
    <row r="30" spans="1:14" ht="15.6" customHeight="1">
      <c r="A30" s="53"/>
      <c r="B30" s="53"/>
      <c r="C30" s="217"/>
      <c r="D30" s="150" t="s">
        <v>49</v>
      </c>
      <c r="E30" s="73">
        <f t="shared" si="1"/>
        <v>45586</v>
      </c>
      <c r="F30" s="48" t="str">
        <f t="shared" si="0"/>
        <v>月</v>
      </c>
      <c r="G30" s="37"/>
      <c r="H30" s="37"/>
      <c r="I30" s="37"/>
      <c r="J30" s="159"/>
      <c r="K30" s="160"/>
      <c r="L30" s="51"/>
      <c r="M30" s="144"/>
      <c r="N30" s="165"/>
    </row>
    <row r="31" spans="1:14" ht="15.6" customHeight="1">
      <c r="A31" s="53"/>
      <c r="B31" s="53"/>
      <c r="C31" s="217"/>
      <c r="D31" s="212"/>
      <c r="E31" s="74">
        <f t="shared" si="1"/>
        <v>45587</v>
      </c>
      <c r="F31" s="75" t="str">
        <f t="shared" si="0"/>
        <v>火</v>
      </c>
      <c r="G31" s="41"/>
      <c r="H31" s="41"/>
      <c r="I31" s="41"/>
      <c r="J31" s="155"/>
      <c r="K31" s="156"/>
      <c r="L31" s="51"/>
      <c r="M31" s="147"/>
      <c r="N31" s="147"/>
    </row>
    <row r="32" spans="1:14" ht="15.6" customHeight="1">
      <c r="A32" s="53"/>
      <c r="B32" s="53"/>
      <c r="C32" s="217"/>
      <c r="D32" s="212"/>
      <c r="E32" s="74">
        <f t="shared" si="1"/>
        <v>45588</v>
      </c>
      <c r="F32" s="75" t="str">
        <f t="shared" si="0"/>
        <v>水</v>
      </c>
      <c r="G32" s="41"/>
      <c r="H32" s="41"/>
      <c r="I32" s="41"/>
      <c r="J32" s="155"/>
      <c r="K32" s="156"/>
      <c r="L32" s="51"/>
      <c r="M32" s="147"/>
      <c r="N32" s="147"/>
    </row>
    <row r="33" spans="1:348" ht="15.6" customHeight="1">
      <c r="A33" s="53"/>
      <c r="B33" s="53"/>
      <c r="C33" s="217"/>
      <c r="D33" s="212"/>
      <c r="E33" s="74">
        <f t="shared" si="1"/>
        <v>45589</v>
      </c>
      <c r="F33" s="75" t="str">
        <f t="shared" si="0"/>
        <v>木</v>
      </c>
      <c r="G33" s="41"/>
      <c r="H33" s="41"/>
      <c r="I33" s="41"/>
      <c r="J33" s="155"/>
      <c r="K33" s="156"/>
      <c r="L33" s="51"/>
      <c r="M33" s="147"/>
      <c r="N33" s="147"/>
    </row>
    <row r="34" spans="1:348" ht="15.6" customHeight="1">
      <c r="A34" s="53"/>
      <c r="B34" s="53"/>
      <c r="C34" s="217"/>
      <c r="D34" s="212"/>
      <c r="E34" s="74">
        <f t="shared" si="1"/>
        <v>45590</v>
      </c>
      <c r="F34" s="75" t="str">
        <f t="shared" si="0"/>
        <v>金</v>
      </c>
      <c r="G34" s="41"/>
      <c r="H34" s="41"/>
      <c r="I34" s="41"/>
      <c r="J34" s="155"/>
      <c r="K34" s="156"/>
      <c r="L34" s="51"/>
      <c r="M34" s="147"/>
      <c r="N34" s="147"/>
    </row>
    <row r="35" spans="1:348" ht="15.6" customHeight="1">
      <c r="A35" s="53"/>
      <c r="B35" s="53"/>
      <c r="C35" s="217"/>
      <c r="D35" s="212"/>
      <c r="E35" s="74">
        <f t="shared" si="1"/>
        <v>45591</v>
      </c>
      <c r="F35" s="75" t="str">
        <f t="shared" si="0"/>
        <v>土</v>
      </c>
      <c r="G35" s="50" t="s">
        <v>44</v>
      </c>
      <c r="H35" s="50" t="s">
        <v>45</v>
      </c>
      <c r="I35" s="50"/>
      <c r="J35" s="145"/>
      <c r="K35" s="146"/>
      <c r="L35" s="51"/>
      <c r="M35" s="144"/>
      <c r="N35" s="51"/>
    </row>
    <row r="36" spans="1:348" ht="15.6" customHeight="1">
      <c r="A36" s="53"/>
      <c r="B36" s="53"/>
      <c r="C36" s="217"/>
      <c r="D36" s="213"/>
      <c r="E36" s="76">
        <f t="shared" si="1"/>
        <v>45592</v>
      </c>
      <c r="F36" s="77" t="str">
        <f t="shared" si="0"/>
        <v>日</v>
      </c>
      <c r="G36" s="78" t="s">
        <v>44</v>
      </c>
      <c r="H36" s="78" t="s">
        <v>45</v>
      </c>
      <c r="I36" s="78"/>
      <c r="J36" s="148"/>
      <c r="K36" s="149"/>
      <c r="L36" s="51"/>
      <c r="M36" s="144"/>
      <c r="N36" s="51"/>
    </row>
    <row r="37" spans="1:348" ht="15.6" customHeight="1">
      <c r="A37" s="53"/>
      <c r="B37" s="53"/>
      <c r="C37" s="217"/>
      <c r="D37" s="150" t="s">
        <v>50</v>
      </c>
      <c r="E37" s="111">
        <f t="shared" si="1"/>
        <v>45593</v>
      </c>
      <c r="F37" s="112" t="str">
        <f>TEXT(E37,"aaa")</f>
        <v>月</v>
      </c>
      <c r="G37" s="113"/>
      <c r="H37" s="113" t="s">
        <v>45</v>
      </c>
      <c r="I37" s="113"/>
      <c r="J37" s="225"/>
      <c r="K37" s="226"/>
      <c r="L37" s="51"/>
      <c r="M37" s="147"/>
      <c r="N37" s="51"/>
    </row>
    <row r="38" spans="1:348" ht="15.6" customHeight="1">
      <c r="A38" s="53"/>
      <c r="B38" s="53"/>
      <c r="C38" s="217"/>
      <c r="D38" s="212"/>
      <c r="E38" s="74">
        <f t="shared" si="1"/>
        <v>45594</v>
      </c>
      <c r="F38" s="75" t="str">
        <f t="shared" si="0"/>
        <v>火</v>
      </c>
      <c r="G38" s="41"/>
      <c r="H38" s="41"/>
      <c r="I38" s="41"/>
      <c r="J38" s="145"/>
      <c r="K38" s="146"/>
      <c r="L38" s="51"/>
      <c r="M38" s="147"/>
      <c r="N38" s="51"/>
    </row>
    <row r="39" spans="1:348" ht="15.6" customHeight="1">
      <c r="A39" s="53"/>
      <c r="B39" s="53"/>
      <c r="C39" s="217"/>
      <c r="D39" s="212"/>
      <c r="E39" s="74">
        <f>IF(MAX(E9:E38)=0,"",MAX(E9:E38)+1)</f>
        <v>45595</v>
      </c>
      <c r="F39" s="75" t="str">
        <f t="shared" si="0"/>
        <v>水</v>
      </c>
      <c r="G39" s="41"/>
      <c r="H39" s="41"/>
      <c r="I39" s="41"/>
      <c r="J39" s="145"/>
      <c r="K39" s="146"/>
      <c r="L39" s="51"/>
      <c r="M39" s="147"/>
      <c r="N39" s="54"/>
    </row>
    <row r="40" spans="1:348" ht="15.6" customHeight="1">
      <c r="A40" s="51"/>
      <c r="B40" s="51"/>
      <c r="C40" s="217"/>
      <c r="D40" s="212"/>
      <c r="E40" s="74">
        <f t="shared" ref="E40:E43" si="3">IF(MAX(E10:E39)=0,"",MAX(E10:E39)+1)</f>
        <v>45596</v>
      </c>
      <c r="F40" s="75" t="str">
        <f t="shared" si="0"/>
        <v>木</v>
      </c>
      <c r="G40" s="41"/>
      <c r="H40" s="41"/>
      <c r="I40" s="41"/>
      <c r="J40" s="145"/>
      <c r="K40" s="146"/>
      <c r="L40" s="51"/>
      <c r="M40" s="147"/>
      <c r="N40" s="51"/>
    </row>
    <row r="41" spans="1:348" ht="15.6" customHeight="1">
      <c r="A41" s="53"/>
      <c r="B41" s="53"/>
      <c r="C41" s="217"/>
      <c r="D41" s="212"/>
      <c r="E41" s="74">
        <f t="shared" si="3"/>
        <v>45597</v>
      </c>
      <c r="F41" s="119" t="str">
        <f t="shared" si="0"/>
        <v>金</v>
      </c>
      <c r="G41" s="55"/>
      <c r="H41" s="55" t="s">
        <v>45</v>
      </c>
      <c r="I41" s="55"/>
      <c r="J41" s="145"/>
      <c r="K41" s="146"/>
      <c r="L41" s="51"/>
      <c r="M41" s="51"/>
    </row>
    <row r="42" spans="1:348" ht="15.6" customHeight="1">
      <c r="A42" s="53"/>
      <c r="B42" s="53"/>
      <c r="C42" s="217"/>
      <c r="D42" s="212"/>
      <c r="E42" s="74">
        <f t="shared" si="3"/>
        <v>45598</v>
      </c>
      <c r="F42" s="120" t="str">
        <f t="shared" si="0"/>
        <v>土</v>
      </c>
      <c r="G42" s="121" t="s">
        <v>44</v>
      </c>
      <c r="H42" s="121" t="s">
        <v>45</v>
      </c>
      <c r="I42" s="122"/>
      <c r="J42" s="145"/>
      <c r="K42" s="146"/>
      <c r="L42" s="51"/>
      <c r="M42" s="51"/>
    </row>
    <row r="43" spans="1:348" ht="15.6" customHeight="1">
      <c r="A43" s="53"/>
      <c r="B43" s="53"/>
      <c r="C43" s="218"/>
      <c r="D43" s="213"/>
      <c r="E43" s="74">
        <f t="shared" si="3"/>
        <v>45599</v>
      </c>
      <c r="F43" s="123" t="str">
        <f t="shared" si="0"/>
        <v>日</v>
      </c>
      <c r="G43" s="124" t="s">
        <v>44</v>
      </c>
      <c r="H43" s="124" t="s">
        <v>45</v>
      </c>
      <c r="I43" s="125"/>
      <c r="J43" s="148"/>
      <c r="K43" s="149"/>
      <c r="L43" s="51"/>
      <c r="M43" s="51"/>
    </row>
    <row r="44" spans="1:348" s="59" customFormat="1" ht="15.6" customHeight="1">
      <c r="A44" s="56"/>
      <c r="B44" s="56"/>
      <c r="C44" s="56"/>
      <c r="D44" s="56"/>
      <c r="E44" s="57"/>
      <c r="F44" s="57"/>
      <c r="G44" s="57"/>
      <c r="H44" s="57"/>
      <c r="I44" s="57"/>
      <c r="J44" s="58"/>
      <c r="K44" s="56"/>
      <c r="L44" s="56"/>
      <c r="M44" s="79"/>
      <c r="N44" s="79"/>
    </row>
    <row r="45" spans="1:348" s="59" customFormat="1" ht="15.6" customHeight="1">
      <c r="A45" s="56"/>
      <c r="B45" s="56"/>
      <c r="C45" s="56"/>
      <c r="D45" s="56"/>
      <c r="E45" s="57"/>
      <c r="F45" s="57"/>
      <c r="G45" s="57"/>
      <c r="H45" s="57"/>
      <c r="I45" s="57"/>
      <c r="J45" s="58"/>
      <c r="K45" s="56"/>
      <c r="L45" s="56"/>
      <c r="M45" s="79"/>
      <c r="N45" s="79"/>
    </row>
    <row r="46" spans="1:348">
      <c r="A46" s="60"/>
      <c r="B46" s="60"/>
      <c r="C46" s="60"/>
      <c r="D46" s="60"/>
      <c r="E46" s="61"/>
      <c r="F46" s="62"/>
      <c r="G46" s="61"/>
      <c r="H46" s="61"/>
      <c r="I46" s="63"/>
      <c r="J46" s="58"/>
      <c r="K46" s="60"/>
      <c r="L46" s="60"/>
      <c r="M46" s="153" t="s">
        <v>55</v>
      </c>
      <c r="N46" s="154"/>
    </row>
    <row r="47" spans="1:348">
      <c r="A47" s="60"/>
      <c r="B47" s="60"/>
      <c r="C47" s="60"/>
      <c r="D47" s="60"/>
      <c r="E47" s="61"/>
      <c r="F47" s="62"/>
      <c r="G47" s="61"/>
      <c r="H47" s="61"/>
      <c r="I47" s="63"/>
      <c r="J47" s="58">
        <v>1</v>
      </c>
      <c r="K47" s="60"/>
      <c r="L47" s="60"/>
      <c r="M47" s="154"/>
      <c r="N47" s="154"/>
    </row>
    <row r="48" spans="1:348" s="64" customFormat="1">
      <c r="E48" s="65"/>
      <c r="F48" s="66"/>
      <c r="G48" s="65"/>
      <c r="H48" s="65"/>
      <c r="I48" s="66"/>
      <c r="M48" s="80" t="s">
        <v>51</v>
      </c>
      <c r="N48" s="81">
        <f>IF(COUNTIFS(H16:H43,"○",I16:I43,"")=0,1,0)</f>
        <v>0</v>
      </c>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c r="KO48" s="22"/>
      <c r="KP48" s="22"/>
      <c r="KQ48" s="22"/>
      <c r="KR48" s="22"/>
      <c r="KS48" s="22"/>
      <c r="KT48" s="22"/>
      <c r="KU48" s="22"/>
      <c r="KV48" s="22"/>
      <c r="KW48" s="22"/>
      <c r="KX48" s="22"/>
      <c r="KY48" s="22"/>
      <c r="KZ48" s="22"/>
      <c r="LA48" s="22"/>
      <c r="LB48" s="22"/>
      <c r="LC48" s="22"/>
      <c r="LD48" s="22"/>
      <c r="LE48" s="22"/>
      <c r="LF48" s="22"/>
      <c r="LG48" s="22"/>
      <c r="LH48" s="22"/>
      <c r="LI48" s="22"/>
      <c r="LJ48" s="22"/>
      <c r="LK48" s="22"/>
      <c r="LL48" s="22"/>
      <c r="LM48" s="22"/>
      <c r="LN48" s="22"/>
      <c r="LO48" s="22"/>
      <c r="LP48" s="22"/>
      <c r="LQ48" s="22"/>
      <c r="LR48" s="22"/>
      <c r="LS48" s="22"/>
      <c r="LT48" s="22"/>
      <c r="LU48" s="22"/>
      <c r="LV48" s="22"/>
      <c r="LW48" s="22"/>
      <c r="LX48" s="22"/>
      <c r="LY48" s="22"/>
      <c r="LZ48" s="22"/>
      <c r="MA48" s="22"/>
      <c r="MB48" s="22"/>
      <c r="MC48" s="22"/>
      <c r="MD48" s="22"/>
      <c r="ME48" s="22"/>
      <c r="MF48" s="22"/>
      <c r="MG48" s="22"/>
      <c r="MH48" s="22"/>
      <c r="MI48" s="22"/>
      <c r="MJ48" s="22"/>
    </row>
    <row r="49" spans="5:348" s="64" customFormat="1">
      <c r="E49" s="65"/>
      <c r="F49" s="66"/>
      <c r="G49" s="65"/>
      <c r="H49" s="65"/>
      <c r="I49" s="66"/>
      <c r="M49" s="34"/>
      <c r="N49" s="34"/>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c r="KO49" s="22"/>
      <c r="KP49" s="22"/>
      <c r="KQ49" s="22"/>
      <c r="KR49" s="22"/>
      <c r="KS49" s="22"/>
      <c r="KT49" s="22"/>
      <c r="KU49" s="22"/>
      <c r="KV49" s="22"/>
      <c r="KW49" s="22"/>
      <c r="KX49" s="22"/>
      <c r="KY49" s="22"/>
      <c r="KZ49" s="22"/>
      <c r="LA49" s="22"/>
      <c r="LB49" s="22"/>
      <c r="LC49" s="22"/>
      <c r="LD49" s="22"/>
      <c r="LE49" s="22"/>
      <c r="LF49" s="22"/>
      <c r="LG49" s="22"/>
      <c r="LH49" s="22"/>
      <c r="LI49" s="22"/>
      <c r="LJ49" s="22"/>
      <c r="LK49" s="22"/>
      <c r="LL49" s="22"/>
      <c r="LM49" s="22"/>
      <c r="LN49" s="22"/>
      <c r="LO49" s="22"/>
      <c r="LP49" s="22"/>
      <c r="LQ49" s="22"/>
      <c r="LR49" s="22"/>
      <c r="LS49" s="22"/>
      <c r="LT49" s="22"/>
      <c r="LU49" s="22"/>
      <c r="LV49" s="22"/>
      <c r="LW49" s="22"/>
      <c r="LX49" s="22"/>
      <c r="LY49" s="22"/>
      <c r="LZ49" s="22"/>
      <c r="MA49" s="22"/>
      <c r="MB49" s="22"/>
      <c r="MC49" s="22"/>
      <c r="MD49" s="22"/>
      <c r="ME49" s="22"/>
      <c r="MF49" s="22"/>
      <c r="MG49" s="22"/>
      <c r="MH49" s="22"/>
      <c r="MI49" s="22"/>
      <c r="MJ49" s="22"/>
    </row>
  </sheetData>
  <sheetProtection selectLockedCells="1"/>
  <mergeCells count="76">
    <mergeCell ref="C7:D8"/>
    <mergeCell ref="E7:E8"/>
    <mergeCell ref="F7:F8"/>
    <mergeCell ref="G7:G8"/>
    <mergeCell ref="H7:H8"/>
    <mergeCell ref="F1:M1"/>
    <mergeCell ref="A2:F5"/>
    <mergeCell ref="G2:N5"/>
    <mergeCell ref="F6:G6"/>
    <mergeCell ref="J6:K6"/>
    <mergeCell ref="I7:I8"/>
    <mergeCell ref="J7:K8"/>
    <mergeCell ref="M7:N8"/>
    <mergeCell ref="J9:K9"/>
    <mergeCell ref="M9:M10"/>
    <mergeCell ref="N9:N10"/>
    <mergeCell ref="M11:M12"/>
    <mergeCell ref="N11:N12"/>
    <mergeCell ref="J12:K12"/>
    <mergeCell ref="J13:K13"/>
    <mergeCell ref="M13:M14"/>
    <mergeCell ref="N13:N14"/>
    <mergeCell ref="J14:K14"/>
    <mergeCell ref="M17:N18"/>
    <mergeCell ref="J18:K18"/>
    <mergeCell ref="J19:K19"/>
    <mergeCell ref="M19:M20"/>
    <mergeCell ref="N19:N20"/>
    <mergeCell ref="J15:K15"/>
    <mergeCell ref="C16:C43"/>
    <mergeCell ref="D16:D22"/>
    <mergeCell ref="J16:K16"/>
    <mergeCell ref="J17:K17"/>
    <mergeCell ref="C10:D15"/>
    <mergeCell ref="J10:K10"/>
    <mergeCell ref="J11:K11"/>
    <mergeCell ref="J20:K20"/>
    <mergeCell ref="J21:K21"/>
    <mergeCell ref="J27:K27"/>
    <mergeCell ref="D30:D36"/>
    <mergeCell ref="J31:K31"/>
    <mergeCell ref="J35:K35"/>
    <mergeCell ref="D37:D43"/>
    <mergeCell ref="J37:K37"/>
    <mergeCell ref="M21:M22"/>
    <mergeCell ref="N21:N22"/>
    <mergeCell ref="J22:K22"/>
    <mergeCell ref="J25:K25"/>
    <mergeCell ref="M25:N26"/>
    <mergeCell ref="J26:K26"/>
    <mergeCell ref="M31:M34"/>
    <mergeCell ref="N31:N34"/>
    <mergeCell ref="J32:K32"/>
    <mergeCell ref="J33:K33"/>
    <mergeCell ref="D23:D29"/>
    <mergeCell ref="J23:K23"/>
    <mergeCell ref="M23:M24"/>
    <mergeCell ref="N23:N24"/>
    <mergeCell ref="J24:K24"/>
    <mergeCell ref="J34:K34"/>
    <mergeCell ref="M27:N28"/>
    <mergeCell ref="J28:K28"/>
    <mergeCell ref="J29:K29"/>
    <mergeCell ref="M29:M30"/>
    <mergeCell ref="N29:N30"/>
    <mergeCell ref="J30:K30"/>
    <mergeCell ref="J42:K42"/>
    <mergeCell ref="J43:K43"/>
    <mergeCell ref="M46:N47"/>
    <mergeCell ref="M35:M36"/>
    <mergeCell ref="J36:K36"/>
    <mergeCell ref="M37:M40"/>
    <mergeCell ref="J38:K38"/>
    <mergeCell ref="J39:K39"/>
    <mergeCell ref="J40:K40"/>
    <mergeCell ref="J41:K41"/>
  </mergeCells>
  <phoneticPr fontId="2"/>
  <conditionalFormatting sqref="I9:I43">
    <cfRule type="expression" dxfId="1" priority="1">
      <formula>#REF!="○"</formula>
    </cfRule>
  </conditionalFormatting>
  <conditionalFormatting sqref="E9:I43">
    <cfRule type="expression" dxfId="0" priority="2">
      <formula>OR($F9="土",$F9="日")</formula>
    </cfRule>
  </conditionalFormatting>
  <dataValidations count="1">
    <dataValidation type="custom" allowBlank="1" showInputMessage="1" showErrorMessage="1" error="正月、夏休み、一時工事中止期間等は現場閉所の対象外です。現場閉所日として入力しないでください。" sqref="I9:I13 I42:I43">
      <formula1>#REF!&lt;&gt;"○"</formula1>
    </dataValidation>
  </dataValidations>
  <pageMargins left="0.7" right="0.7" top="0.75" bottom="0.16" header="0.3" footer="0.3"/>
  <pageSetup paperSize="9" scale="82"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55"/>
  <sheetViews>
    <sheetView tabSelected="1" view="pageBreakPreview" zoomScaleNormal="70" zoomScaleSheetLayoutView="100" workbookViewId="0">
      <selection activeCell="U57" sqref="U57"/>
    </sheetView>
  </sheetViews>
  <sheetFormatPr defaultColWidth="8.75" defaultRowHeight="13.5"/>
  <cols>
    <col min="1" max="1" width="18.125" style="82" customWidth="1"/>
    <col min="2" max="2" width="11" style="82" customWidth="1"/>
    <col min="3" max="3" width="9.5" style="82" bestFit="1" customWidth="1"/>
    <col min="4" max="4" width="5.125" style="82" customWidth="1"/>
    <col min="5" max="5" width="9.5" style="82" bestFit="1" customWidth="1"/>
    <col min="6" max="22" width="4.375" style="82" customWidth="1"/>
    <col min="23" max="37" width="4.5" style="82" customWidth="1"/>
    <col min="38" max="39" width="8" style="82" customWidth="1"/>
    <col min="40" max="16384" width="8.75" style="82"/>
  </cols>
  <sheetData>
    <row r="1" spans="1:40" ht="17.25">
      <c r="A1" s="244" t="s">
        <v>90</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row>
    <row r="2" spans="1:40">
      <c r="A2" s="249" t="s">
        <v>58</v>
      </c>
      <c r="B2" s="249" t="s">
        <v>114</v>
      </c>
      <c r="C2" s="250"/>
      <c r="D2" s="250"/>
      <c r="E2" s="250"/>
      <c r="F2" s="250"/>
      <c r="G2" s="250"/>
      <c r="H2" s="250"/>
      <c r="I2" s="250"/>
      <c r="J2" s="250"/>
      <c r="K2" s="250"/>
      <c r="AD2" s="83" t="s">
        <v>56</v>
      </c>
      <c r="AE2" s="82" t="s">
        <v>57</v>
      </c>
    </row>
    <row r="3" spans="1:40">
      <c r="A3" s="250"/>
      <c r="B3" s="250"/>
      <c r="C3" s="250"/>
      <c r="D3" s="250"/>
      <c r="E3" s="250"/>
      <c r="F3" s="250"/>
      <c r="G3" s="250"/>
      <c r="H3" s="250"/>
      <c r="I3" s="250"/>
      <c r="J3" s="250"/>
      <c r="K3" s="250"/>
      <c r="AE3" s="82" t="s">
        <v>59</v>
      </c>
    </row>
    <row r="4" spans="1:40">
      <c r="A4" s="250"/>
      <c r="B4" s="250"/>
      <c r="C4" s="250"/>
      <c r="D4" s="250"/>
      <c r="E4" s="250"/>
      <c r="F4" s="250"/>
      <c r="G4" s="250"/>
      <c r="H4" s="250"/>
      <c r="I4" s="250"/>
      <c r="J4" s="250"/>
      <c r="K4" s="250"/>
      <c r="AE4" s="82" t="s">
        <v>60</v>
      </c>
    </row>
    <row r="5" spans="1:40">
      <c r="A5" s="203" t="s">
        <v>124</v>
      </c>
      <c r="B5" s="204"/>
      <c r="AE5" s="82" t="s">
        <v>61</v>
      </c>
    </row>
    <row r="6" spans="1:40" ht="14.25">
      <c r="A6" s="233" t="s">
        <v>62</v>
      </c>
      <c r="B6" s="233" t="s">
        <v>63</v>
      </c>
      <c r="C6" s="233" t="s">
        <v>64</v>
      </c>
      <c r="D6" s="233"/>
      <c r="E6" s="233"/>
      <c r="F6" s="230" t="s">
        <v>94</v>
      </c>
      <c r="G6" s="231"/>
      <c r="H6" s="231"/>
      <c r="I6" s="231"/>
      <c r="J6" s="245" t="s">
        <v>93</v>
      </c>
      <c r="K6" s="231"/>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43" t="s">
        <v>65</v>
      </c>
      <c r="AM6" s="243" t="s">
        <v>66</v>
      </c>
      <c r="AN6" s="243" t="s">
        <v>67</v>
      </c>
    </row>
    <row r="7" spans="1:40" ht="14.25">
      <c r="A7" s="233"/>
      <c r="B7" s="233"/>
      <c r="C7" s="233"/>
      <c r="D7" s="233"/>
      <c r="E7" s="233"/>
      <c r="F7" s="230" t="s">
        <v>115</v>
      </c>
      <c r="G7" s="245"/>
      <c r="H7" s="245"/>
      <c r="I7" s="245"/>
      <c r="J7" s="245"/>
      <c r="K7" s="245"/>
      <c r="L7" s="245"/>
      <c r="M7" s="245"/>
      <c r="N7" s="245"/>
      <c r="O7" s="245"/>
      <c r="P7" s="245"/>
      <c r="Q7" s="245"/>
      <c r="R7" s="245"/>
      <c r="S7" s="245"/>
      <c r="T7" s="245"/>
      <c r="U7" s="245"/>
      <c r="V7" s="245"/>
      <c r="W7" s="245"/>
      <c r="X7" s="245"/>
      <c r="Y7" s="245"/>
      <c r="Z7" s="245"/>
      <c r="AA7" s="245"/>
      <c r="AB7" s="245"/>
      <c r="AC7" s="245"/>
      <c r="AD7" s="245"/>
      <c r="AE7" s="245"/>
      <c r="AF7" s="245"/>
      <c r="AG7" s="245"/>
      <c r="AH7" s="231"/>
      <c r="AI7" s="231"/>
      <c r="AJ7" s="232"/>
      <c r="AK7" s="108" t="s">
        <v>116</v>
      </c>
      <c r="AL7" s="233"/>
      <c r="AM7" s="233"/>
      <c r="AN7" s="233"/>
    </row>
    <row r="8" spans="1:40">
      <c r="A8" s="233"/>
      <c r="B8" s="233"/>
      <c r="C8" s="233"/>
      <c r="D8" s="233"/>
      <c r="E8" s="233"/>
      <c r="F8" s="100">
        <v>1</v>
      </c>
      <c r="G8" s="100">
        <v>2</v>
      </c>
      <c r="H8" s="100">
        <v>3</v>
      </c>
      <c r="I8" s="100">
        <v>4</v>
      </c>
      <c r="J8" s="100">
        <v>5</v>
      </c>
      <c r="K8" s="100">
        <v>6</v>
      </c>
      <c r="L8" s="100">
        <v>7</v>
      </c>
      <c r="M8" s="100">
        <v>8</v>
      </c>
      <c r="N8" s="100">
        <v>9</v>
      </c>
      <c r="O8" s="100">
        <v>10</v>
      </c>
      <c r="P8" s="100">
        <v>11</v>
      </c>
      <c r="Q8" s="100">
        <v>12</v>
      </c>
      <c r="R8" s="100">
        <v>13</v>
      </c>
      <c r="S8" s="100">
        <v>14</v>
      </c>
      <c r="T8" s="100">
        <v>15</v>
      </c>
      <c r="U8" s="100">
        <v>16</v>
      </c>
      <c r="V8" s="100">
        <v>17</v>
      </c>
      <c r="W8" s="100">
        <v>18</v>
      </c>
      <c r="X8" s="100">
        <v>19</v>
      </c>
      <c r="Y8" s="100">
        <v>20</v>
      </c>
      <c r="Z8" s="100">
        <v>21</v>
      </c>
      <c r="AA8" s="100">
        <v>22</v>
      </c>
      <c r="AB8" s="100">
        <v>23</v>
      </c>
      <c r="AC8" s="100">
        <v>24</v>
      </c>
      <c r="AD8" s="100">
        <v>25</v>
      </c>
      <c r="AE8" s="100">
        <v>26</v>
      </c>
      <c r="AF8" s="100">
        <v>27</v>
      </c>
      <c r="AG8" s="100">
        <v>28</v>
      </c>
      <c r="AH8" s="100">
        <v>29</v>
      </c>
      <c r="AI8" s="100">
        <v>30</v>
      </c>
      <c r="AJ8" s="100">
        <v>31</v>
      </c>
      <c r="AK8" s="100">
        <v>1</v>
      </c>
      <c r="AL8" s="233"/>
      <c r="AM8" s="233"/>
      <c r="AN8" s="233"/>
    </row>
    <row r="9" spans="1:40">
      <c r="A9" s="233"/>
      <c r="B9" s="233"/>
      <c r="C9" s="86" t="s">
        <v>68</v>
      </c>
      <c r="D9" s="87" t="s">
        <v>69</v>
      </c>
      <c r="E9" s="88" t="s">
        <v>70</v>
      </c>
      <c r="F9" s="100" t="s">
        <v>118</v>
      </c>
      <c r="G9" s="100" t="s">
        <v>119</v>
      </c>
      <c r="H9" s="100" t="s">
        <v>91</v>
      </c>
      <c r="I9" s="100" t="s">
        <v>92</v>
      </c>
      <c r="J9" s="84" t="s">
        <v>120</v>
      </c>
      <c r="K9" s="84" t="s">
        <v>121</v>
      </c>
      <c r="L9" s="100" t="s">
        <v>122</v>
      </c>
      <c r="M9" s="100" t="s">
        <v>118</v>
      </c>
      <c r="N9" s="100" t="s">
        <v>119</v>
      </c>
      <c r="O9" s="100" t="s">
        <v>91</v>
      </c>
      <c r="P9" s="100" t="s">
        <v>92</v>
      </c>
      <c r="Q9" s="84" t="s">
        <v>120</v>
      </c>
      <c r="R9" s="84" t="s">
        <v>121</v>
      </c>
      <c r="S9" s="84" t="s">
        <v>122</v>
      </c>
      <c r="T9" s="100" t="s">
        <v>118</v>
      </c>
      <c r="U9" s="100" t="s">
        <v>119</v>
      </c>
      <c r="V9" s="100" t="s">
        <v>91</v>
      </c>
      <c r="W9" s="100" t="s">
        <v>92</v>
      </c>
      <c r="X9" s="84" t="s">
        <v>120</v>
      </c>
      <c r="Y9" s="84" t="s">
        <v>121</v>
      </c>
      <c r="Z9" s="100" t="s">
        <v>122</v>
      </c>
      <c r="AA9" s="100" t="s">
        <v>118</v>
      </c>
      <c r="AB9" s="100" t="s">
        <v>119</v>
      </c>
      <c r="AC9" s="100" t="s">
        <v>91</v>
      </c>
      <c r="AD9" s="100" t="s">
        <v>92</v>
      </c>
      <c r="AE9" s="84" t="s">
        <v>120</v>
      </c>
      <c r="AF9" s="84" t="s">
        <v>121</v>
      </c>
      <c r="AG9" s="100" t="s">
        <v>122</v>
      </c>
      <c r="AH9" s="100" t="s">
        <v>118</v>
      </c>
      <c r="AI9" s="100" t="s">
        <v>119</v>
      </c>
      <c r="AJ9" s="100" t="s">
        <v>91</v>
      </c>
      <c r="AK9" s="100" t="s">
        <v>92</v>
      </c>
      <c r="AL9" s="233"/>
      <c r="AM9" s="233"/>
      <c r="AN9" s="233"/>
    </row>
    <row r="10" spans="1:40" ht="20.100000000000001" customHeight="1">
      <c r="A10" s="89" t="s">
        <v>71</v>
      </c>
      <c r="B10" s="89" t="s">
        <v>72</v>
      </c>
      <c r="C10" s="90">
        <v>45566</v>
      </c>
      <c r="D10" s="87" t="s">
        <v>69</v>
      </c>
      <c r="E10" s="91">
        <v>45630</v>
      </c>
      <c r="F10" s="100" t="s">
        <v>89</v>
      </c>
      <c r="G10" s="100" t="s">
        <v>89</v>
      </c>
      <c r="H10" s="100" t="s">
        <v>89</v>
      </c>
      <c r="I10" s="100" t="s">
        <v>89</v>
      </c>
      <c r="J10" s="84" t="s">
        <v>45</v>
      </c>
      <c r="K10" s="84" t="s">
        <v>45</v>
      </c>
      <c r="L10" s="100"/>
      <c r="M10" s="100"/>
      <c r="N10" s="100"/>
      <c r="O10" s="100"/>
      <c r="P10" s="100"/>
      <c r="Q10" s="84" t="s">
        <v>45</v>
      </c>
      <c r="R10" s="84" t="s">
        <v>45</v>
      </c>
      <c r="S10" s="84" t="s">
        <v>45</v>
      </c>
      <c r="T10" s="100"/>
      <c r="U10" s="100"/>
      <c r="V10" s="100"/>
      <c r="W10" s="100"/>
      <c r="X10" s="84" t="s">
        <v>45</v>
      </c>
      <c r="Y10" s="84" t="s">
        <v>45</v>
      </c>
      <c r="Z10" s="100"/>
      <c r="AA10" s="100"/>
      <c r="AB10" s="100"/>
      <c r="AC10" s="100"/>
      <c r="AD10" s="100"/>
      <c r="AE10" s="84" t="s">
        <v>45</v>
      </c>
      <c r="AF10" s="84" t="s">
        <v>45</v>
      </c>
      <c r="AG10" s="100"/>
      <c r="AH10" s="100"/>
      <c r="AI10" s="100"/>
      <c r="AJ10" s="100"/>
      <c r="AK10" s="100"/>
      <c r="AL10" s="89">
        <v>9</v>
      </c>
      <c r="AM10" s="89">
        <v>9</v>
      </c>
      <c r="AN10" s="89" t="s">
        <v>73</v>
      </c>
    </row>
    <row r="11" spans="1:40" ht="20.100000000000001" customHeight="1">
      <c r="A11" s="89"/>
      <c r="B11" s="89" t="s">
        <v>74</v>
      </c>
      <c r="C11" s="90">
        <v>45566</v>
      </c>
      <c r="D11" s="87" t="s">
        <v>69</v>
      </c>
      <c r="E11" s="91">
        <v>45630</v>
      </c>
      <c r="F11" s="100" t="s">
        <v>89</v>
      </c>
      <c r="G11" s="100" t="s">
        <v>89</v>
      </c>
      <c r="H11" s="100" t="s">
        <v>89</v>
      </c>
      <c r="I11" s="100" t="s">
        <v>89</v>
      </c>
      <c r="J11" s="84" t="s">
        <v>45</v>
      </c>
      <c r="K11" s="84" t="s">
        <v>45</v>
      </c>
      <c r="L11" s="100"/>
      <c r="M11" s="100"/>
      <c r="N11" s="100"/>
      <c r="O11" s="100"/>
      <c r="P11" s="100"/>
      <c r="Q11" s="84" t="s">
        <v>45</v>
      </c>
      <c r="R11" s="84" t="s">
        <v>45</v>
      </c>
      <c r="S11" s="84" t="s">
        <v>45</v>
      </c>
      <c r="T11" s="100"/>
      <c r="U11" s="100"/>
      <c r="V11" s="100"/>
      <c r="W11" s="100"/>
      <c r="X11" s="84" t="s">
        <v>45</v>
      </c>
      <c r="Y11" s="84" t="s">
        <v>45</v>
      </c>
      <c r="Z11" s="100"/>
      <c r="AA11" s="100"/>
      <c r="AB11" s="100"/>
      <c r="AC11" s="100"/>
      <c r="AD11" s="100"/>
      <c r="AE11" s="84" t="s">
        <v>45</v>
      </c>
      <c r="AF11" s="84" t="s">
        <v>45</v>
      </c>
      <c r="AG11" s="100"/>
      <c r="AH11" s="100"/>
      <c r="AI11" s="100"/>
      <c r="AJ11" s="100"/>
      <c r="AK11" s="100"/>
      <c r="AL11" s="89">
        <v>9</v>
      </c>
      <c r="AM11" s="89">
        <v>9</v>
      </c>
      <c r="AN11" s="89" t="s">
        <v>73</v>
      </c>
    </row>
    <row r="12" spans="1:40" ht="20.100000000000001" customHeight="1">
      <c r="A12" s="89"/>
      <c r="B12" s="89" t="s">
        <v>75</v>
      </c>
      <c r="C12" s="90">
        <v>45566</v>
      </c>
      <c r="D12" s="87" t="s">
        <v>69</v>
      </c>
      <c r="E12" s="91">
        <v>45630</v>
      </c>
      <c r="F12" s="100" t="s">
        <v>89</v>
      </c>
      <c r="G12" s="100" t="s">
        <v>89</v>
      </c>
      <c r="H12" s="100" t="s">
        <v>89</v>
      </c>
      <c r="I12" s="100" t="s">
        <v>89</v>
      </c>
      <c r="J12" s="84" t="s">
        <v>45</v>
      </c>
      <c r="K12" s="84" t="s">
        <v>45</v>
      </c>
      <c r="L12" s="100"/>
      <c r="M12" s="100"/>
      <c r="N12" s="100"/>
      <c r="O12" s="100"/>
      <c r="P12" s="100"/>
      <c r="Q12" s="84" t="s">
        <v>45</v>
      </c>
      <c r="R12" s="84" t="s">
        <v>45</v>
      </c>
      <c r="S12" s="84" t="s">
        <v>45</v>
      </c>
      <c r="T12" s="100"/>
      <c r="U12" s="100"/>
      <c r="V12" s="100"/>
      <c r="W12" s="100"/>
      <c r="X12" s="84" t="s">
        <v>45</v>
      </c>
      <c r="Y12" s="84" t="s">
        <v>45</v>
      </c>
      <c r="Z12" s="100"/>
      <c r="AA12" s="100"/>
      <c r="AB12" s="100"/>
      <c r="AC12" s="100"/>
      <c r="AD12" s="100"/>
      <c r="AE12" s="84" t="s">
        <v>45</v>
      </c>
      <c r="AF12" s="84" t="s">
        <v>45</v>
      </c>
      <c r="AG12" s="100"/>
      <c r="AH12" s="100"/>
      <c r="AI12" s="100"/>
      <c r="AJ12" s="100"/>
      <c r="AK12" s="100"/>
      <c r="AL12" s="89">
        <v>9</v>
      </c>
      <c r="AM12" s="89">
        <v>9</v>
      </c>
      <c r="AN12" s="89" t="s">
        <v>73</v>
      </c>
    </row>
    <row r="13" spans="1:40" ht="20.100000000000001" customHeight="1">
      <c r="A13" s="89" t="s">
        <v>76</v>
      </c>
      <c r="B13" s="89" t="s">
        <v>77</v>
      </c>
      <c r="C13" s="90">
        <v>45575</v>
      </c>
      <c r="D13" s="87" t="s">
        <v>69</v>
      </c>
      <c r="E13" s="91">
        <v>45624</v>
      </c>
      <c r="F13" s="100" t="s">
        <v>89</v>
      </c>
      <c r="G13" s="100" t="s">
        <v>89</v>
      </c>
      <c r="H13" s="100" t="s">
        <v>89</v>
      </c>
      <c r="I13" s="100" t="s">
        <v>89</v>
      </c>
      <c r="J13" s="84" t="s">
        <v>89</v>
      </c>
      <c r="K13" s="84" t="s">
        <v>89</v>
      </c>
      <c r="L13" s="100" t="s">
        <v>89</v>
      </c>
      <c r="M13" s="100" t="s">
        <v>89</v>
      </c>
      <c r="N13" s="100" t="s">
        <v>89</v>
      </c>
      <c r="O13" s="100"/>
      <c r="P13" s="100"/>
      <c r="Q13" s="84" t="s">
        <v>45</v>
      </c>
      <c r="R13" s="84" t="s">
        <v>45</v>
      </c>
      <c r="S13" s="84" t="s">
        <v>45</v>
      </c>
      <c r="T13" s="100"/>
      <c r="U13" s="100"/>
      <c r="V13" s="100"/>
      <c r="W13" s="100"/>
      <c r="X13" s="84" t="s">
        <v>45</v>
      </c>
      <c r="Y13" s="84" t="s">
        <v>45</v>
      </c>
      <c r="Z13" s="100"/>
      <c r="AA13" s="100"/>
      <c r="AB13" s="100"/>
      <c r="AC13" s="100"/>
      <c r="AD13" s="100"/>
      <c r="AE13" s="84" t="s">
        <v>45</v>
      </c>
      <c r="AF13" s="84" t="s">
        <v>45</v>
      </c>
      <c r="AG13" s="100"/>
      <c r="AH13" s="100"/>
      <c r="AI13" s="100"/>
      <c r="AJ13" s="100"/>
      <c r="AK13" s="100"/>
      <c r="AL13" s="89">
        <v>7</v>
      </c>
      <c r="AM13" s="89">
        <v>7</v>
      </c>
      <c r="AN13" s="89" t="s">
        <v>73</v>
      </c>
    </row>
    <row r="14" spans="1:40" ht="20.100000000000001" customHeight="1">
      <c r="A14" s="89"/>
      <c r="B14" s="89" t="s">
        <v>78</v>
      </c>
      <c r="C14" s="90">
        <v>45575</v>
      </c>
      <c r="D14" s="87" t="s">
        <v>69</v>
      </c>
      <c r="E14" s="91">
        <v>45624</v>
      </c>
      <c r="F14" s="100" t="s">
        <v>89</v>
      </c>
      <c r="G14" s="100" t="s">
        <v>89</v>
      </c>
      <c r="H14" s="100" t="s">
        <v>89</v>
      </c>
      <c r="I14" s="100" t="s">
        <v>89</v>
      </c>
      <c r="J14" s="84" t="s">
        <v>89</v>
      </c>
      <c r="K14" s="84" t="s">
        <v>89</v>
      </c>
      <c r="L14" s="100" t="s">
        <v>89</v>
      </c>
      <c r="M14" s="100" t="s">
        <v>89</v>
      </c>
      <c r="N14" s="100" t="s">
        <v>89</v>
      </c>
      <c r="O14" s="100"/>
      <c r="P14" s="100"/>
      <c r="Q14" s="84" t="s">
        <v>45</v>
      </c>
      <c r="R14" s="84" t="s">
        <v>45</v>
      </c>
      <c r="S14" s="84" t="s">
        <v>45</v>
      </c>
      <c r="T14" s="100"/>
      <c r="U14" s="100"/>
      <c r="V14" s="100"/>
      <c r="W14" s="100"/>
      <c r="X14" s="84" t="s">
        <v>45</v>
      </c>
      <c r="Y14" s="84" t="s">
        <v>45</v>
      </c>
      <c r="Z14" s="100"/>
      <c r="AA14" s="100"/>
      <c r="AB14" s="100"/>
      <c r="AC14" s="100"/>
      <c r="AD14" s="100"/>
      <c r="AE14" s="84" t="s">
        <v>45</v>
      </c>
      <c r="AF14" s="84" t="s">
        <v>45</v>
      </c>
      <c r="AG14" s="100"/>
      <c r="AH14" s="100"/>
      <c r="AI14" s="100"/>
      <c r="AJ14" s="100"/>
      <c r="AK14" s="100"/>
      <c r="AL14" s="89">
        <v>7</v>
      </c>
      <c r="AM14" s="89">
        <v>7</v>
      </c>
      <c r="AN14" s="89" t="s">
        <v>73</v>
      </c>
    </row>
    <row r="15" spans="1:40" ht="20.100000000000001" customHeight="1">
      <c r="A15" s="89" t="s">
        <v>79</v>
      </c>
      <c r="B15" s="89" t="s">
        <v>80</v>
      </c>
      <c r="C15" s="90">
        <v>45602</v>
      </c>
      <c r="D15" s="87" t="s">
        <v>69</v>
      </c>
      <c r="E15" s="91">
        <v>45622</v>
      </c>
      <c r="F15" s="100" t="s">
        <v>89</v>
      </c>
      <c r="G15" s="100" t="s">
        <v>89</v>
      </c>
      <c r="H15" s="100" t="s">
        <v>89</v>
      </c>
      <c r="I15" s="100" t="s">
        <v>89</v>
      </c>
      <c r="J15" s="84" t="s">
        <v>89</v>
      </c>
      <c r="K15" s="84" t="s">
        <v>89</v>
      </c>
      <c r="L15" s="100" t="s">
        <v>89</v>
      </c>
      <c r="M15" s="100" t="s">
        <v>89</v>
      </c>
      <c r="N15" s="100" t="s">
        <v>89</v>
      </c>
      <c r="O15" s="100" t="s">
        <v>89</v>
      </c>
      <c r="P15" s="100" t="s">
        <v>89</v>
      </c>
      <c r="Q15" s="84" t="s">
        <v>89</v>
      </c>
      <c r="R15" s="84" t="s">
        <v>89</v>
      </c>
      <c r="S15" s="84" t="s">
        <v>89</v>
      </c>
      <c r="T15" s="100" t="s">
        <v>89</v>
      </c>
      <c r="U15" s="100" t="s">
        <v>89</v>
      </c>
      <c r="V15" s="100" t="s">
        <v>89</v>
      </c>
      <c r="W15" s="100" t="s">
        <v>89</v>
      </c>
      <c r="X15" s="84" t="s">
        <v>89</v>
      </c>
      <c r="Y15" s="84" t="s">
        <v>89</v>
      </c>
      <c r="Z15" s="100" t="s">
        <v>89</v>
      </c>
      <c r="AA15" s="100" t="s">
        <v>89</v>
      </c>
      <c r="AB15" s="100" t="s">
        <v>89</v>
      </c>
      <c r="AC15" s="100" t="s">
        <v>89</v>
      </c>
      <c r="AD15" s="100" t="s">
        <v>89</v>
      </c>
      <c r="AE15" s="84" t="s">
        <v>89</v>
      </c>
      <c r="AF15" s="84" t="s">
        <v>89</v>
      </c>
      <c r="AG15" s="100" t="s">
        <v>89</v>
      </c>
      <c r="AH15" s="100" t="s">
        <v>89</v>
      </c>
      <c r="AI15" s="100" t="s">
        <v>89</v>
      </c>
      <c r="AJ15" s="100" t="s">
        <v>89</v>
      </c>
      <c r="AK15" s="100" t="s">
        <v>89</v>
      </c>
      <c r="AL15" s="85" t="s">
        <v>89</v>
      </c>
      <c r="AM15" s="85" t="s">
        <v>89</v>
      </c>
      <c r="AN15" s="85" t="s">
        <v>89</v>
      </c>
    </row>
    <row r="16" spans="1:40" ht="20.100000000000001" customHeight="1" thickBot="1">
      <c r="A16" s="89"/>
      <c r="B16" s="89" t="s">
        <v>81</v>
      </c>
      <c r="C16" s="90">
        <v>45602</v>
      </c>
      <c r="D16" s="87" t="s">
        <v>69</v>
      </c>
      <c r="E16" s="91">
        <v>45622</v>
      </c>
      <c r="F16" s="100" t="s">
        <v>89</v>
      </c>
      <c r="G16" s="100" t="s">
        <v>89</v>
      </c>
      <c r="H16" s="100" t="s">
        <v>89</v>
      </c>
      <c r="I16" s="100" t="s">
        <v>89</v>
      </c>
      <c r="J16" s="84" t="s">
        <v>89</v>
      </c>
      <c r="K16" s="84" t="s">
        <v>89</v>
      </c>
      <c r="L16" s="100" t="s">
        <v>89</v>
      </c>
      <c r="M16" s="100" t="s">
        <v>89</v>
      </c>
      <c r="N16" s="100" t="s">
        <v>89</v>
      </c>
      <c r="O16" s="100" t="s">
        <v>89</v>
      </c>
      <c r="P16" s="100" t="s">
        <v>89</v>
      </c>
      <c r="Q16" s="84" t="s">
        <v>89</v>
      </c>
      <c r="R16" s="84" t="s">
        <v>89</v>
      </c>
      <c r="S16" s="84" t="s">
        <v>89</v>
      </c>
      <c r="T16" s="100" t="s">
        <v>89</v>
      </c>
      <c r="U16" s="100" t="s">
        <v>89</v>
      </c>
      <c r="V16" s="100" t="s">
        <v>89</v>
      </c>
      <c r="W16" s="100" t="s">
        <v>89</v>
      </c>
      <c r="X16" s="84" t="s">
        <v>89</v>
      </c>
      <c r="Y16" s="84" t="s">
        <v>89</v>
      </c>
      <c r="Z16" s="100" t="s">
        <v>89</v>
      </c>
      <c r="AA16" s="100" t="s">
        <v>89</v>
      </c>
      <c r="AB16" s="100" t="s">
        <v>89</v>
      </c>
      <c r="AC16" s="100" t="s">
        <v>89</v>
      </c>
      <c r="AD16" s="100" t="s">
        <v>89</v>
      </c>
      <c r="AE16" s="84" t="s">
        <v>89</v>
      </c>
      <c r="AF16" s="84" t="s">
        <v>89</v>
      </c>
      <c r="AG16" s="100" t="s">
        <v>89</v>
      </c>
      <c r="AH16" s="100" t="s">
        <v>89</v>
      </c>
      <c r="AI16" s="100" t="s">
        <v>89</v>
      </c>
      <c r="AJ16" s="100" t="s">
        <v>89</v>
      </c>
      <c r="AK16" s="100" t="s">
        <v>89</v>
      </c>
      <c r="AL16" s="85" t="s">
        <v>89</v>
      </c>
      <c r="AM16" s="85" t="s">
        <v>89</v>
      </c>
      <c r="AN16" s="85" t="s">
        <v>89</v>
      </c>
    </row>
    <row r="17" spans="1:40" ht="14.25" thickBot="1">
      <c r="AG17" s="134"/>
      <c r="AH17" s="101"/>
      <c r="AI17" s="101"/>
      <c r="AJ17" s="101"/>
      <c r="AK17" s="92" t="s">
        <v>82</v>
      </c>
      <c r="AL17" s="246" t="s">
        <v>73</v>
      </c>
      <c r="AM17" s="247"/>
      <c r="AN17" s="248"/>
    </row>
    <row r="23" spans="1:40" ht="14.25">
      <c r="A23" s="233" t="s">
        <v>62</v>
      </c>
      <c r="B23" s="233" t="s">
        <v>63</v>
      </c>
      <c r="C23" s="233" t="s">
        <v>64</v>
      </c>
      <c r="D23" s="233"/>
      <c r="E23" s="233"/>
      <c r="F23" s="230" t="s">
        <v>83</v>
      </c>
      <c r="G23" s="231"/>
      <c r="H23" s="231"/>
      <c r="I23" s="231"/>
      <c r="J23" s="231"/>
      <c r="K23" s="231"/>
      <c r="L23" s="231"/>
      <c r="M23" s="231"/>
      <c r="N23" s="231"/>
      <c r="O23" s="231"/>
      <c r="P23" s="231"/>
      <c r="Q23" s="231"/>
      <c r="R23" s="231"/>
      <c r="S23" s="231"/>
      <c r="T23" s="231"/>
      <c r="U23" s="231"/>
      <c r="V23" s="231"/>
      <c r="W23" s="231"/>
      <c r="X23" s="231"/>
      <c r="Y23" s="231"/>
      <c r="Z23" s="231"/>
      <c r="AA23" s="231"/>
      <c r="AB23" s="231"/>
      <c r="AC23" s="231"/>
      <c r="AD23" s="231"/>
      <c r="AE23" s="231"/>
      <c r="AF23" s="231"/>
      <c r="AG23" s="231"/>
      <c r="AH23" s="234"/>
      <c r="AI23" s="235"/>
      <c r="AJ23" s="235"/>
      <c r="AK23" s="236"/>
      <c r="AL23" s="243" t="s">
        <v>65</v>
      </c>
      <c r="AM23" s="243" t="s">
        <v>66</v>
      </c>
      <c r="AN23" s="243" t="s">
        <v>67</v>
      </c>
    </row>
    <row r="24" spans="1:40" ht="14.25">
      <c r="A24" s="233"/>
      <c r="B24" s="233"/>
      <c r="C24" s="233"/>
      <c r="D24" s="233"/>
      <c r="E24" s="233"/>
      <c r="F24" s="230" t="s">
        <v>117</v>
      </c>
      <c r="G24" s="231"/>
      <c r="H24" s="231"/>
      <c r="I24" s="231"/>
      <c r="J24" s="231"/>
      <c r="K24" s="231"/>
      <c r="L24" s="231"/>
      <c r="M24" s="231"/>
      <c r="N24" s="231"/>
      <c r="O24" s="231"/>
      <c r="P24" s="231"/>
      <c r="Q24" s="231"/>
      <c r="R24" s="231"/>
      <c r="S24" s="231"/>
      <c r="T24" s="231"/>
      <c r="U24" s="231"/>
      <c r="V24" s="231"/>
      <c r="W24" s="231"/>
      <c r="X24" s="231"/>
      <c r="Y24" s="231"/>
      <c r="Z24" s="231"/>
      <c r="AA24" s="231"/>
      <c r="AB24" s="231"/>
      <c r="AC24" s="231"/>
      <c r="AD24" s="231"/>
      <c r="AE24" s="231"/>
      <c r="AF24" s="231"/>
      <c r="AG24" s="231"/>
      <c r="AH24" s="237"/>
      <c r="AI24" s="238"/>
      <c r="AJ24" s="238"/>
      <c r="AK24" s="239"/>
      <c r="AL24" s="233"/>
      <c r="AM24" s="233"/>
      <c r="AN24" s="233"/>
    </row>
    <row r="25" spans="1:40">
      <c r="A25" s="233"/>
      <c r="B25" s="233"/>
      <c r="C25" s="233"/>
      <c r="D25" s="233"/>
      <c r="E25" s="233"/>
      <c r="F25" s="100">
        <v>2</v>
      </c>
      <c r="G25" s="100">
        <v>3</v>
      </c>
      <c r="H25" s="100">
        <v>4</v>
      </c>
      <c r="I25" s="100">
        <v>5</v>
      </c>
      <c r="J25" s="100">
        <v>6</v>
      </c>
      <c r="K25" s="100">
        <v>7</v>
      </c>
      <c r="L25" s="100">
        <v>8</v>
      </c>
      <c r="M25" s="100">
        <v>9</v>
      </c>
      <c r="N25" s="100">
        <v>10</v>
      </c>
      <c r="O25" s="100">
        <v>11</v>
      </c>
      <c r="P25" s="100">
        <v>12</v>
      </c>
      <c r="Q25" s="100">
        <v>13</v>
      </c>
      <c r="R25" s="100">
        <v>14</v>
      </c>
      <c r="S25" s="100">
        <v>15</v>
      </c>
      <c r="T25" s="100">
        <v>16</v>
      </c>
      <c r="U25" s="100">
        <v>17</v>
      </c>
      <c r="V25" s="100">
        <v>18</v>
      </c>
      <c r="W25" s="100">
        <v>19</v>
      </c>
      <c r="X25" s="100">
        <v>20</v>
      </c>
      <c r="Y25" s="100">
        <v>21</v>
      </c>
      <c r="Z25" s="100">
        <v>22</v>
      </c>
      <c r="AA25" s="100">
        <v>23</v>
      </c>
      <c r="AB25" s="100">
        <v>24</v>
      </c>
      <c r="AC25" s="100">
        <v>25</v>
      </c>
      <c r="AD25" s="100">
        <v>26</v>
      </c>
      <c r="AE25" s="100">
        <v>27</v>
      </c>
      <c r="AF25" s="100">
        <v>28</v>
      </c>
      <c r="AG25" s="100">
        <v>29</v>
      </c>
      <c r="AH25" s="237"/>
      <c r="AI25" s="238"/>
      <c r="AJ25" s="238"/>
      <c r="AK25" s="239"/>
      <c r="AL25" s="233"/>
      <c r="AM25" s="233"/>
      <c r="AN25" s="233"/>
    </row>
    <row r="26" spans="1:40">
      <c r="A26" s="233"/>
      <c r="B26" s="233"/>
      <c r="C26" s="86" t="s">
        <v>68</v>
      </c>
      <c r="D26" s="87" t="s">
        <v>69</v>
      </c>
      <c r="E26" s="88" t="s">
        <v>70</v>
      </c>
      <c r="F26" s="84" t="s">
        <v>120</v>
      </c>
      <c r="G26" s="84" t="s">
        <v>121</v>
      </c>
      <c r="H26" s="84" t="s">
        <v>122</v>
      </c>
      <c r="I26" s="100" t="s">
        <v>118</v>
      </c>
      <c r="J26" s="100" t="s">
        <v>119</v>
      </c>
      <c r="K26" s="100" t="s">
        <v>91</v>
      </c>
      <c r="L26" s="100" t="s">
        <v>92</v>
      </c>
      <c r="M26" s="84" t="s">
        <v>120</v>
      </c>
      <c r="N26" s="84" t="s">
        <v>121</v>
      </c>
      <c r="O26" s="100" t="s">
        <v>122</v>
      </c>
      <c r="P26" s="100" t="s">
        <v>118</v>
      </c>
      <c r="Q26" s="100" t="s">
        <v>119</v>
      </c>
      <c r="R26" s="100" t="s">
        <v>91</v>
      </c>
      <c r="S26" s="100" t="s">
        <v>92</v>
      </c>
      <c r="T26" s="84" t="s">
        <v>120</v>
      </c>
      <c r="U26" s="84" t="s">
        <v>121</v>
      </c>
      <c r="V26" s="100" t="s">
        <v>122</v>
      </c>
      <c r="W26" s="100" t="s">
        <v>118</v>
      </c>
      <c r="X26" s="100" t="s">
        <v>119</v>
      </c>
      <c r="Y26" s="100" t="s">
        <v>91</v>
      </c>
      <c r="Z26" s="100" t="s">
        <v>92</v>
      </c>
      <c r="AA26" s="84" t="s">
        <v>120</v>
      </c>
      <c r="AB26" s="84" t="s">
        <v>121</v>
      </c>
      <c r="AC26" s="100" t="s">
        <v>122</v>
      </c>
      <c r="AD26" s="100" t="s">
        <v>118</v>
      </c>
      <c r="AE26" s="100" t="s">
        <v>119</v>
      </c>
      <c r="AF26" s="100" t="s">
        <v>91</v>
      </c>
      <c r="AG26" s="100" t="s">
        <v>92</v>
      </c>
      <c r="AH26" s="237"/>
      <c r="AI26" s="238"/>
      <c r="AJ26" s="238"/>
      <c r="AK26" s="239"/>
      <c r="AL26" s="233"/>
      <c r="AM26" s="233"/>
      <c r="AN26" s="233"/>
    </row>
    <row r="27" spans="1:40" ht="20.100000000000001" customHeight="1">
      <c r="A27" s="89" t="s">
        <v>71</v>
      </c>
      <c r="B27" s="89" t="s">
        <v>72</v>
      </c>
      <c r="C27" s="90">
        <v>45566</v>
      </c>
      <c r="D27" s="106" t="s">
        <v>69</v>
      </c>
      <c r="E27" s="91">
        <v>45630</v>
      </c>
      <c r="F27" s="84" t="s">
        <v>45</v>
      </c>
      <c r="G27" s="84" t="s">
        <v>45</v>
      </c>
      <c r="H27" s="84" t="s">
        <v>45</v>
      </c>
      <c r="I27" s="96" t="s">
        <v>84</v>
      </c>
      <c r="J27" s="107"/>
      <c r="K27" s="107"/>
      <c r="L27" s="107"/>
      <c r="M27" s="97" t="s">
        <v>126</v>
      </c>
      <c r="N27" s="84" t="s">
        <v>45</v>
      </c>
      <c r="O27" s="136"/>
      <c r="P27" s="100"/>
      <c r="Q27" s="100"/>
      <c r="R27" s="100"/>
      <c r="S27" s="100"/>
      <c r="T27" s="84" t="s">
        <v>45</v>
      </c>
      <c r="U27" s="104" t="s">
        <v>95</v>
      </c>
      <c r="V27" s="137"/>
      <c r="W27" s="100"/>
      <c r="X27" s="100"/>
      <c r="Y27" s="107"/>
      <c r="Z27" s="107"/>
      <c r="AA27" s="84" t="s">
        <v>45</v>
      </c>
      <c r="AB27" s="140">
        <v>45625</v>
      </c>
      <c r="AC27" s="138"/>
      <c r="AD27" s="107"/>
      <c r="AE27" s="107"/>
      <c r="AF27" s="107"/>
      <c r="AG27" s="98" t="s">
        <v>125</v>
      </c>
      <c r="AH27" s="237"/>
      <c r="AI27" s="238"/>
      <c r="AJ27" s="238"/>
      <c r="AK27" s="239"/>
      <c r="AL27" s="89">
        <v>9</v>
      </c>
      <c r="AM27" s="89">
        <v>8</v>
      </c>
      <c r="AN27" s="89" t="s">
        <v>96</v>
      </c>
    </row>
    <row r="28" spans="1:40" ht="20.100000000000001" customHeight="1">
      <c r="A28" s="89"/>
      <c r="B28" s="89" t="s">
        <v>74</v>
      </c>
      <c r="C28" s="90">
        <v>45566</v>
      </c>
      <c r="D28" s="106" t="s">
        <v>69</v>
      </c>
      <c r="E28" s="91">
        <v>45630</v>
      </c>
      <c r="F28" s="84" t="s">
        <v>45</v>
      </c>
      <c r="G28" s="84" t="s">
        <v>45</v>
      </c>
      <c r="H28" s="84" t="s">
        <v>45</v>
      </c>
      <c r="I28" s="96" t="s">
        <v>84</v>
      </c>
      <c r="J28" s="107"/>
      <c r="K28" s="107"/>
      <c r="L28" s="107"/>
      <c r="M28" s="97" t="s">
        <v>126</v>
      </c>
      <c r="N28" s="84" t="s">
        <v>45</v>
      </c>
      <c r="O28" s="136"/>
      <c r="P28" s="100"/>
      <c r="Q28" s="100"/>
      <c r="R28" s="100"/>
      <c r="S28" s="100"/>
      <c r="T28" s="84" t="s">
        <v>45</v>
      </c>
      <c r="U28" s="104" t="s">
        <v>95</v>
      </c>
      <c r="V28" s="137"/>
      <c r="W28" s="100"/>
      <c r="X28" s="100"/>
      <c r="Y28" s="107"/>
      <c r="Z28" s="107"/>
      <c r="AA28" s="84" t="s">
        <v>45</v>
      </c>
      <c r="AB28" s="140">
        <v>45625</v>
      </c>
      <c r="AC28" s="138"/>
      <c r="AD28" s="107"/>
      <c r="AE28" s="107"/>
      <c r="AF28" s="107"/>
      <c r="AG28" s="98" t="s">
        <v>125</v>
      </c>
      <c r="AH28" s="237"/>
      <c r="AI28" s="238"/>
      <c r="AJ28" s="238"/>
      <c r="AK28" s="239"/>
      <c r="AL28" s="89">
        <v>9</v>
      </c>
      <c r="AM28" s="89">
        <v>8</v>
      </c>
      <c r="AN28" s="89" t="s">
        <v>96</v>
      </c>
    </row>
    <row r="29" spans="1:40" ht="20.100000000000001" customHeight="1">
      <c r="A29" s="89"/>
      <c r="B29" s="89" t="s">
        <v>75</v>
      </c>
      <c r="C29" s="90">
        <v>45566</v>
      </c>
      <c r="D29" s="106" t="s">
        <v>69</v>
      </c>
      <c r="E29" s="91">
        <v>45630</v>
      </c>
      <c r="F29" s="84" t="s">
        <v>45</v>
      </c>
      <c r="G29" s="84" t="s">
        <v>45</v>
      </c>
      <c r="H29" s="84" t="s">
        <v>45</v>
      </c>
      <c r="I29" s="96" t="s">
        <v>84</v>
      </c>
      <c r="J29" s="107"/>
      <c r="K29" s="107"/>
      <c r="L29" s="107"/>
      <c r="M29" s="97" t="s">
        <v>126</v>
      </c>
      <c r="N29" s="84" t="s">
        <v>45</v>
      </c>
      <c r="O29" s="136"/>
      <c r="P29" s="100"/>
      <c r="Q29" s="100"/>
      <c r="R29" s="100"/>
      <c r="S29" s="100"/>
      <c r="T29" s="84" t="s">
        <v>45</v>
      </c>
      <c r="U29" s="104" t="s">
        <v>95</v>
      </c>
      <c r="V29" s="137"/>
      <c r="W29" s="100"/>
      <c r="X29" s="100"/>
      <c r="Y29" s="107"/>
      <c r="Z29" s="107"/>
      <c r="AA29" s="84" t="s">
        <v>45</v>
      </c>
      <c r="AB29" s="140">
        <v>45625</v>
      </c>
      <c r="AC29" s="138"/>
      <c r="AD29" s="107"/>
      <c r="AE29" s="107"/>
      <c r="AF29" s="107"/>
      <c r="AG29" s="98" t="s">
        <v>125</v>
      </c>
      <c r="AH29" s="237"/>
      <c r="AI29" s="238"/>
      <c r="AJ29" s="238"/>
      <c r="AK29" s="239"/>
      <c r="AL29" s="89">
        <v>9</v>
      </c>
      <c r="AM29" s="89">
        <v>8</v>
      </c>
      <c r="AN29" s="89" t="s">
        <v>96</v>
      </c>
    </row>
    <row r="30" spans="1:40" ht="20.100000000000001" customHeight="1">
      <c r="A30" s="89" t="s">
        <v>76</v>
      </c>
      <c r="B30" s="89" t="s">
        <v>77</v>
      </c>
      <c r="C30" s="90">
        <v>45575</v>
      </c>
      <c r="D30" s="106" t="s">
        <v>69</v>
      </c>
      <c r="E30" s="91">
        <v>45624</v>
      </c>
      <c r="F30" s="84" t="s">
        <v>45</v>
      </c>
      <c r="G30" s="84" t="s">
        <v>45</v>
      </c>
      <c r="H30" s="84" t="s">
        <v>45</v>
      </c>
      <c r="I30" s="96" t="s">
        <v>84</v>
      </c>
      <c r="J30" s="107"/>
      <c r="K30" s="107"/>
      <c r="L30" s="107"/>
      <c r="M30" s="97" t="s">
        <v>126</v>
      </c>
      <c r="N30" s="84" t="s">
        <v>45</v>
      </c>
      <c r="O30" s="136"/>
      <c r="P30" s="100"/>
      <c r="Q30" s="100"/>
      <c r="R30" s="100"/>
      <c r="S30" s="100"/>
      <c r="T30" s="84" t="s">
        <v>45</v>
      </c>
      <c r="U30" s="104" t="s">
        <v>95</v>
      </c>
      <c r="V30" s="137"/>
      <c r="W30" s="100"/>
      <c r="X30" s="100"/>
      <c r="Y30" s="107"/>
      <c r="Z30" s="107"/>
      <c r="AA30" s="84" t="s">
        <v>45</v>
      </c>
      <c r="AB30" s="141">
        <v>45624</v>
      </c>
      <c r="AC30" s="139"/>
      <c r="AD30" s="107"/>
      <c r="AE30" s="107"/>
      <c r="AF30" s="99" t="s">
        <v>84</v>
      </c>
      <c r="AG30" s="107" t="s">
        <v>97</v>
      </c>
      <c r="AH30" s="237"/>
      <c r="AI30" s="238"/>
      <c r="AJ30" s="238"/>
      <c r="AK30" s="239"/>
      <c r="AL30" s="89">
        <v>9</v>
      </c>
      <c r="AM30" s="89">
        <v>8</v>
      </c>
      <c r="AN30" s="89" t="s">
        <v>96</v>
      </c>
    </row>
    <row r="31" spans="1:40" ht="20.100000000000001" customHeight="1">
      <c r="A31" s="89"/>
      <c r="B31" s="89" t="s">
        <v>78</v>
      </c>
      <c r="C31" s="90">
        <v>45575</v>
      </c>
      <c r="D31" s="106" t="s">
        <v>69</v>
      </c>
      <c r="E31" s="91">
        <v>45624</v>
      </c>
      <c r="F31" s="84" t="s">
        <v>45</v>
      </c>
      <c r="G31" s="84" t="s">
        <v>45</v>
      </c>
      <c r="H31" s="84" t="s">
        <v>45</v>
      </c>
      <c r="I31" s="96" t="s">
        <v>84</v>
      </c>
      <c r="J31" s="107"/>
      <c r="K31" s="107"/>
      <c r="L31" s="107"/>
      <c r="M31" s="97" t="s">
        <v>126</v>
      </c>
      <c r="N31" s="84" t="s">
        <v>45</v>
      </c>
      <c r="O31" s="136"/>
      <c r="P31" s="100"/>
      <c r="Q31" s="100"/>
      <c r="R31" s="100"/>
      <c r="S31" s="100"/>
      <c r="T31" s="84" t="s">
        <v>45</v>
      </c>
      <c r="U31" s="104" t="s">
        <v>95</v>
      </c>
      <c r="V31" s="137"/>
      <c r="W31" s="100"/>
      <c r="X31" s="100"/>
      <c r="Y31" s="107"/>
      <c r="Z31" s="107"/>
      <c r="AA31" s="84" t="s">
        <v>45</v>
      </c>
      <c r="AB31" s="141">
        <v>45624</v>
      </c>
      <c r="AC31" s="139"/>
      <c r="AD31" s="107"/>
      <c r="AE31" s="107"/>
      <c r="AF31" s="99" t="s">
        <v>84</v>
      </c>
      <c r="AG31" s="107" t="s">
        <v>97</v>
      </c>
      <c r="AH31" s="237"/>
      <c r="AI31" s="238"/>
      <c r="AJ31" s="238"/>
      <c r="AK31" s="239"/>
      <c r="AL31" s="89">
        <v>9</v>
      </c>
      <c r="AM31" s="89">
        <v>8</v>
      </c>
      <c r="AN31" s="89" t="s">
        <v>96</v>
      </c>
    </row>
    <row r="32" spans="1:40" ht="20.100000000000001" customHeight="1">
      <c r="A32" s="89" t="s">
        <v>79</v>
      </c>
      <c r="B32" s="89" t="s">
        <v>80</v>
      </c>
      <c r="C32" s="90">
        <v>45602</v>
      </c>
      <c r="D32" s="106" t="s">
        <v>69</v>
      </c>
      <c r="E32" s="91">
        <v>45622</v>
      </c>
      <c r="F32" s="84" t="s">
        <v>97</v>
      </c>
      <c r="G32" s="84" t="s">
        <v>97</v>
      </c>
      <c r="H32" s="84" t="s">
        <v>97</v>
      </c>
      <c r="I32" s="107" t="s">
        <v>97</v>
      </c>
      <c r="J32" s="107"/>
      <c r="K32" s="107"/>
      <c r="L32" s="107"/>
      <c r="M32" s="84" t="s">
        <v>45</v>
      </c>
      <c r="N32" s="84" t="s">
        <v>45</v>
      </c>
      <c r="O32" s="100"/>
      <c r="P32" s="100"/>
      <c r="Q32" s="100"/>
      <c r="R32" s="100"/>
      <c r="S32" s="100"/>
      <c r="T32" s="84" t="s">
        <v>45</v>
      </c>
      <c r="U32" s="104" t="s">
        <v>95</v>
      </c>
      <c r="V32" s="137"/>
      <c r="W32" s="100"/>
      <c r="X32" s="100"/>
      <c r="Y32" s="107"/>
      <c r="Z32" s="107"/>
      <c r="AA32" s="84" t="s">
        <v>45</v>
      </c>
      <c r="AB32" s="84" t="s">
        <v>45</v>
      </c>
      <c r="AC32" s="100"/>
      <c r="AD32" s="107"/>
      <c r="AE32" s="107" t="s">
        <v>97</v>
      </c>
      <c r="AF32" s="107" t="s">
        <v>97</v>
      </c>
      <c r="AG32" s="107" t="s">
        <v>97</v>
      </c>
      <c r="AH32" s="237"/>
      <c r="AI32" s="238"/>
      <c r="AJ32" s="238"/>
      <c r="AK32" s="239"/>
      <c r="AL32" s="89">
        <v>6</v>
      </c>
      <c r="AM32" s="89">
        <v>5</v>
      </c>
      <c r="AN32" s="89" t="s">
        <v>96</v>
      </c>
    </row>
    <row r="33" spans="1:40" ht="20.100000000000001" customHeight="1" thickBot="1">
      <c r="A33" s="89"/>
      <c r="B33" s="89" t="s">
        <v>81</v>
      </c>
      <c r="C33" s="90">
        <v>45602</v>
      </c>
      <c r="D33" s="106" t="s">
        <v>69</v>
      </c>
      <c r="E33" s="91">
        <v>45622</v>
      </c>
      <c r="F33" s="84" t="s">
        <v>97</v>
      </c>
      <c r="G33" s="84" t="s">
        <v>97</v>
      </c>
      <c r="H33" s="84" t="s">
        <v>97</v>
      </c>
      <c r="I33" s="107" t="s">
        <v>97</v>
      </c>
      <c r="J33" s="107"/>
      <c r="K33" s="107"/>
      <c r="L33" s="107"/>
      <c r="M33" s="84" t="s">
        <v>45</v>
      </c>
      <c r="N33" s="84" t="s">
        <v>45</v>
      </c>
      <c r="O33" s="100"/>
      <c r="P33" s="100"/>
      <c r="Q33" s="100"/>
      <c r="R33" s="100"/>
      <c r="S33" s="100"/>
      <c r="T33" s="84" t="s">
        <v>45</v>
      </c>
      <c r="U33" s="104" t="s">
        <v>95</v>
      </c>
      <c r="V33" s="137"/>
      <c r="W33" s="100"/>
      <c r="X33" s="100"/>
      <c r="Y33" s="107"/>
      <c r="Z33" s="107"/>
      <c r="AA33" s="84" t="s">
        <v>45</v>
      </c>
      <c r="AB33" s="84" t="s">
        <v>45</v>
      </c>
      <c r="AC33" s="100"/>
      <c r="AD33" s="107"/>
      <c r="AE33" s="107" t="s">
        <v>97</v>
      </c>
      <c r="AF33" s="107" t="s">
        <v>97</v>
      </c>
      <c r="AG33" s="107" t="s">
        <v>97</v>
      </c>
      <c r="AH33" s="240"/>
      <c r="AI33" s="241"/>
      <c r="AJ33" s="241"/>
      <c r="AK33" s="242"/>
      <c r="AL33" s="89">
        <v>6</v>
      </c>
      <c r="AM33" s="89">
        <v>5</v>
      </c>
      <c r="AN33" s="89" t="s">
        <v>96</v>
      </c>
    </row>
    <row r="34" spans="1:40" ht="14.25" thickBot="1">
      <c r="AG34" s="92" t="s">
        <v>82</v>
      </c>
      <c r="AH34" s="101"/>
      <c r="AI34" s="101"/>
      <c r="AJ34" s="101"/>
      <c r="AK34" s="101"/>
      <c r="AL34" s="246" t="s">
        <v>96</v>
      </c>
      <c r="AM34" s="247"/>
      <c r="AN34" s="248"/>
    </row>
    <row r="35" spans="1:40">
      <c r="AG35" s="101"/>
      <c r="AH35" s="101"/>
      <c r="AI35" s="101"/>
      <c r="AJ35" s="101"/>
      <c r="AK35" s="101"/>
      <c r="AL35" s="102"/>
      <c r="AM35" s="102"/>
      <c r="AN35" s="102"/>
    </row>
    <row r="36" spans="1:40">
      <c r="AG36" s="101"/>
      <c r="AH36" s="101"/>
      <c r="AI36" s="101"/>
      <c r="AJ36" s="101"/>
      <c r="AK36" s="101"/>
      <c r="AL36" s="102"/>
      <c r="AM36" s="102"/>
      <c r="AN36" s="102"/>
    </row>
    <row r="40" spans="1:40">
      <c r="A40" s="233" t="s">
        <v>62</v>
      </c>
      <c r="B40" s="233" t="s">
        <v>63</v>
      </c>
      <c r="C40" s="233" t="s">
        <v>64</v>
      </c>
      <c r="D40" s="233"/>
      <c r="E40" s="233"/>
      <c r="F40" s="233" t="s">
        <v>85</v>
      </c>
      <c r="G40" s="233"/>
      <c r="H40" s="233"/>
      <c r="I40" s="233"/>
      <c r="J40" s="233"/>
      <c r="K40" s="233"/>
      <c r="L40" s="233"/>
      <c r="M40" s="233"/>
      <c r="N40" s="233"/>
      <c r="O40" s="233"/>
      <c r="P40" s="233"/>
      <c r="Q40" s="233"/>
      <c r="R40" s="233"/>
      <c r="S40" s="233"/>
      <c r="T40" s="233"/>
      <c r="U40" s="233"/>
      <c r="V40" s="233"/>
      <c r="W40" s="233"/>
      <c r="X40" s="233"/>
      <c r="Y40" s="233"/>
      <c r="Z40" s="233"/>
      <c r="AA40" s="233"/>
      <c r="AB40" s="233"/>
      <c r="AC40" s="233"/>
      <c r="AD40" s="233"/>
      <c r="AE40" s="233"/>
      <c r="AF40" s="233"/>
      <c r="AG40" s="233"/>
      <c r="AH40" s="227"/>
      <c r="AI40" s="228"/>
      <c r="AJ40" s="228"/>
      <c r="AK40" s="228"/>
      <c r="AL40" s="243" t="s">
        <v>65</v>
      </c>
      <c r="AM40" s="243" t="s">
        <v>66</v>
      </c>
      <c r="AN40" s="243" t="s">
        <v>67</v>
      </c>
    </row>
    <row r="41" spans="1:40" ht="14.25">
      <c r="A41" s="233"/>
      <c r="B41" s="233"/>
      <c r="C41" s="233"/>
      <c r="D41" s="233"/>
      <c r="E41" s="233"/>
      <c r="F41" s="108" t="s">
        <v>117</v>
      </c>
      <c r="G41" s="230" t="s">
        <v>123</v>
      </c>
      <c r="H41" s="231"/>
      <c r="I41" s="231"/>
      <c r="J41" s="231"/>
      <c r="K41" s="231"/>
      <c r="L41" s="231"/>
      <c r="M41" s="231"/>
      <c r="N41" s="231"/>
      <c r="O41" s="231"/>
      <c r="P41" s="231"/>
      <c r="Q41" s="231"/>
      <c r="R41" s="231"/>
      <c r="S41" s="231"/>
      <c r="T41" s="231"/>
      <c r="U41" s="231"/>
      <c r="V41" s="231"/>
      <c r="W41" s="231"/>
      <c r="X41" s="231"/>
      <c r="Y41" s="231"/>
      <c r="Z41" s="231"/>
      <c r="AA41" s="231"/>
      <c r="AB41" s="231"/>
      <c r="AC41" s="231"/>
      <c r="AD41" s="231"/>
      <c r="AE41" s="231"/>
      <c r="AF41" s="231"/>
      <c r="AG41" s="232"/>
      <c r="AH41" s="229"/>
      <c r="AI41" s="228"/>
      <c r="AJ41" s="228"/>
      <c r="AK41" s="228"/>
      <c r="AL41" s="233"/>
      <c r="AM41" s="233"/>
      <c r="AN41" s="233"/>
    </row>
    <row r="42" spans="1:40">
      <c r="A42" s="233"/>
      <c r="B42" s="233"/>
      <c r="C42" s="233"/>
      <c r="D42" s="233"/>
      <c r="E42" s="233"/>
      <c r="F42" s="135">
        <v>30</v>
      </c>
      <c r="G42" s="100">
        <v>1</v>
      </c>
      <c r="H42" s="100">
        <v>2</v>
      </c>
      <c r="I42" s="100">
        <v>3</v>
      </c>
      <c r="J42" s="100">
        <v>4</v>
      </c>
      <c r="K42" s="100">
        <v>5</v>
      </c>
      <c r="L42" s="100">
        <v>6</v>
      </c>
      <c r="M42" s="100">
        <v>7</v>
      </c>
      <c r="N42" s="100">
        <v>8</v>
      </c>
      <c r="O42" s="100">
        <v>9</v>
      </c>
      <c r="P42" s="100">
        <v>10</v>
      </c>
      <c r="Q42" s="100">
        <v>11</v>
      </c>
      <c r="R42" s="100">
        <v>12</v>
      </c>
      <c r="S42" s="100">
        <v>13</v>
      </c>
      <c r="T42" s="100">
        <v>14</v>
      </c>
      <c r="U42" s="100">
        <v>15</v>
      </c>
      <c r="V42" s="100">
        <v>16</v>
      </c>
      <c r="W42" s="100">
        <v>17</v>
      </c>
      <c r="X42" s="100">
        <v>18</v>
      </c>
      <c r="Y42" s="100">
        <v>19</v>
      </c>
      <c r="Z42" s="100">
        <v>20</v>
      </c>
      <c r="AA42" s="100">
        <v>21</v>
      </c>
      <c r="AB42" s="100">
        <v>22</v>
      </c>
      <c r="AC42" s="100">
        <v>23</v>
      </c>
      <c r="AD42" s="100">
        <v>24</v>
      </c>
      <c r="AE42" s="100">
        <v>25</v>
      </c>
      <c r="AF42" s="100">
        <v>26</v>
      </c>
      <c r="AG42" s="100">
        <v>27</v>
      </c>
      <c r="AH42" s="229"/>
      <c r="AI42" s="228"/>
      <c r="AJ42" s="228"/>
      <c r="AK42" s="228"/>
      <c r="AL42" s="233"/>
      <c r="AM42" s="233"/>
      <c r="AN42" s="233"/>
    </row>
    <row r="43" spans="1:40">
      <c r="A43" s="233"/>
      <c r="B43" s="233"/>
      <c r="C43" s="93" t="s">
        <v>68</v>
      </c>
      <c r="D43" s="95" t="s">
        <v>69</v>
      </c>
      <c r="E43" s="94" t="s">
        <v>70</v>
      </c>
      <c r="F43" s="135" t="s">
        <v>120</v>
      </c>
      <c r="G43" s="84" t="s">
        <v>121</v>
      </c>
      <c r="H43" s="100" t="s">
        <v>122</v>
      </c>
      <c r="I43" s="100" t="s">
        <v>118</v>
      </c>
      <c r="J43" s="100" t="s">
        <v>119</v>
      </c>
      <c r="K43" s="100" t="s">
        <v>91</v>
      </c>
      <c r="L43" s="100" t="s">
        <v>92</v>
      </c>
      <c r="M43" s="84" t="s">
        <v>120</v>
      </c>
      <c r="N43" s="84" t="s">
        <v>121</v>
      </c>
      <c r="O43" s="100" t="s">
        <v>122</v>
      </c>
      <c r="P43" s="100" t="s">
        <v>118</v>
      </c>
      <c r="Q43" s="100" t="s">
        <v>119</v>
      </c>
      <c r="R43" s="100" t="s">
        <v>91</v>
      </c>
      <c r="S43" s="100" t="s">
        <v>92</v>
      </c>
      <c r="T43" s="84" t="s">
        <v>120</v>
      </c>
      <c r="U43" s="84" t="s">
        <v>121</v>
      </c>
      <c r="V43" s="100" t="s">
        <v>122</v>
      </c>
      <c r="W43" s="100" t="s">
        <v>118</v>
      </c>
      <c r="X43" s="100" t="s">
        <v>119</v>
      </c>
      <c r="Y43" s="100" t="s">
        <v>91</v>
      </c>
      <c r="Z43" s="100" t="s">
        <v>92</v>
      </c>
      <c r="AA43" s="84" t="s">
        <v>120</v>
      </c>
      <c r="AB43" s="84" t="s">
        <v>121</v>
      </c>
      <c r="AC43" s="100" t="s">
        <v>122</v>
      </c>
      <c r="AD43" s="100" t="s">
        <v>118</v>
      </c>
      <c r="AE43" s="100" t="s">
        <v>119</v>
      </c>
      <c r="AF43" s="100" t="s">
        <v>91</v>
      </c>
      <c r="AG43" s="100" t="s">
        <v>92</v>
      </c>
      <c r="AH43" s="229"/>
      <c r="AI43" s="228"/>
      <c r="AJ43" s="228"/>
      <c r="AK43" s="228"/>
      <c r="AL43" s="233"/>
      <c r="AM43" s="233"/>
      <c r="AN43" s="233"/>
    </row>
    <row r="44" spans="1:40" ht="20.100000000000001" customHeight="1">
      <c r="A44" s="89" t="s">
        <v>71</v>
      </c>
      <c r="B44" s="89" t="s">
        <v>72</v>
      </c>
      <c r="C44" s="90">
        <v>45566</v>
      </c>
      <c r="D44" s="106" t="s">
        <v>69</v>
      </c>
      <c r="E44" s="91">
        <v>45630</v>
      </c>
      <c r="F44" s="103"/>
      <c r="G44" s="103"/>
      <c r="H44" s="103"/>
      <c r="I44" s="103"/>
      <c r="J44" s="103"/>
      <c r="K44" s="107" t="s">
        <v>97</v>
      </c>
      <c r="L44" s="85" t="s">
        <v>97</v>
      </c>
      <c r="M44" s="85" t="s">
        <v>97</v>
      </c>
      <c r="N44" s="85" t="s">
        <v>97</v>
      </c>
      <c r="O44" s="85" t="s">
        <v>97</v>
      </c>
      <c r="P44" s="85" t="s">
        <v>97</v>
      </c>
      <c r="Q44" s="85" t="s">
        <v>97</v>
      </c>
      <c r="R44" s="85" t="s">
        <v>97</v>
      </c>
      <c r="S44" s="85" t="s">
        <v>97</v>
      </c>
      <c r="T44" s="85" t="s">
        <v>97</v>
      </c>
      <c r="U44" s="85" t="s">
        <v>97</v>
      </c>
      <c r="V44" s="85" t="s">
        <v>97</v>
      </c>
      <c r="W44" s="85" t="s">
        <v>97</v>
      </c>
      <c r="X44" s="85" t="s">
        <v>97</v>
      </c>
      <c r="Y44" s="85" t="s">
        <v>97</v>
      </c>
      <c r="Z44" s="85" t="s">
        <v>97</v>
      </c>
      <c r="AA44" s="85" t="s">
        <v>97</v>
      </c>
      <c r="AB44" s="85" t="s">
        <v>97</v>
      </c>
      <c r="AC44" s="85" t="s">
        <v>97</v>
      </c>
      <c r="AD44" s="85" t="s">
        <v>97</v>
      </c>
      <c r="AE44" s="85" t="s">
        <v>97</v>
      </c>
      <c r="AF44" s="85" t="s">
        <v>97</v>
      </c>
      <c r="AG44" s="85" t="s">
        <v>97</v>
      </c>
      <c r="AH44" s="229"/>
      <c r="AI44" s="228"/>
      <c r="AJ44" s="228"/>
      <c r="AK44" s="228"/>
      <c r="AL44" s="105" t="s">
        <v>97</v>
      </c>
      <c r="AM44" s="105" t="s">
        <v>97</v>
      </c>
      <c r="AN44" s="85" t="s">
        <v>97</v>
      </c>
    </row>
    <row r="45" spans="1:40" ht="20.100000000000001" customHeight="1">
      <c r="A45" s="89"/>
      <c r="B45" s="89" t="s">
        <v>74</v>
      </c>
      <c r="C45" s="90">
        <v>45566</v>
      </c>
      <c r="D45" s="106" t="s">
        <v>69</v>
      </c>
      <c r="E45" s="91">
        <v>45630</v>
      </c>
      <c r="F45" s="103"/>
      <c r="G45" s="103"/>
      <c r="H45" s="103"/>
      <c r="I45" s="103"/>
      <c r="J45" s="103"/>
      <c r="K45" s="107" t="s">
        <v>97</v>
      </c>
      <c r="L45" s="85" t="s">
        <v>97</v>
      </c>
      <c r="M45" s="85" t="s">
        <v>97</v>
      </c>
      <c r="N45" s="85" t="s">
        <v>97</v>
      </c>
      <c r="O45" s="85" t="s">
        <v>97</v>
      </c>
      <c r="P45" s="85" t="s">
        <v>97</v>
      </c>
      <c r="Q45" s="85" t="s">
        <v>97</v>
      </c>
      <c r="R45" s="85" t="s">
        <v>97</v>
      </c>
      <c r="S45" s="85" t="s">
        <v>97</v>
      </c>
      <c r="T45" s="85" t="s">
        <v>97</v>
      </c>
      <c r="U45" s="85" t="s">
        <v>97</v>
      </c>
      <c r="V45" s="85" t="s">
        <v>97</v>
      </c>
      <c r="W45" s="85" t="s">
        <v>97</v>
      </c>
      <c r="X45" s="85" t="s">
        <v>97</v>
      </c>
      <c r="Y45" s="85" t="s">
        <v>97</v>
      </c>
      <c r="Z45" s="85" t="s">
        <v>97</v>
      </c>
      <c r="AA45" s="85" t="s">
        <v>97</v>
      </c>
      <c r="AB45" s="85" t="s">
        <v>97</v>
      </c>
      <c r="AC45" s="85" t="s">
        <v>97</v>
      </c>
      <c r="AD45" s="85" t="s">
        <v>97</v>
      </c>
      <c r="AE45" s="85" t="s">
        <v>97</v>
      </c>
      <c r="AF45" s="85" t="s">
        <v>97</v>
      </c>
      <c r="AG45" s="85" t="s">
        <v>97</v>
      </c>
      <c r="AH45" s="229"/>
      <c r="AI45" s="228"/>
      <c r="AJ45" s="228"/>
      <c r="AK45" s="228"/>
      <c r="AL45" s="105" t="s">
        <v>97</v>
      </c>
      <c r="AM45" s="105" t="s">
        <v>104</v>
      </c>
      <c r="AN45" s="85" t="s">
        <v>97</v>
      </c>
    </row>
    <row r="46" spans="1:40" ht="20.100000000000001" customHeight="1">
      <c r="A46" s="89"/>
      <c r="B46" s="89" t="s">
        <v>75</v>
      </c>
      <c r="C46" s="90">
        <v>45566</v>
      </c>
      <c r="D46" s="106" t="s">
        <v>69</v>
      </c>
      <c r="E46" s="91">
        <v>45630</v>
      </c>
      <c r="F46" s="103"/>
      <c r="G46" s="103"/>
      <c r="H46" s="103"/>
      <c r="I46" s="103"/>
      <c r="J46" s="103"/>
      <c r="K46" s="107" t="s">
        <v>97</v>
      </c>
      <c r="L46" s="85" t="s">
        <v>97</v>
      </c>
      <c r="M46" s="85" t="s">
        <v>97</v>
      </c>
      <c r="N46" s="85" t="s">
        <v>97</v>
      </c>
      <c r="O46" s="85" t="s">
        <v>97</v>
      </c>
      <c r="P46" s="85" t="s">
        <v>97</v>
      </c>
      <c r="Q46" s="85" t="s">
        <v>97</v>
      </c>
      <c r="R46" s="85" t="s">
        <v>97</v>
      </c>
      <c r="S46" s="85" t="s">
        <v>97</v>
      </c>
      <c r="T46" s="85" t="s">
        <v>97</v>
      </c>
      <c r="U46" s="85" t="s">
        <v>97</v>
      </c>
      <c r="V46" s="85" t="s">
        <v>97</v>
      </c>
      <c r="W46" s="85" t="s">
        <v>97</v>
      </c>
      <c r="X46" s="85" t="s">
        <v>97</v>
      </c>
      <c r="Y46" s="85" t="s">
        <v>97</v>
      </c>
      <c r="Z46" s="85" t="s">
        <v>97</v>
      </c>
      <c r="AA46" s="85" t="s">
        <v>97</v>
      </c>
      <c r="AB46" s="85" t="s">
        <v>97</v>
      </c>
      <c r="AC46" s="85" t="s">
        <v>97</v>
      </c>
      <c r="AD46" s="85" t="s">
        <v>97</v>
      </c>
      <c r="AE46" s="85" t="s">
        <v>97</v>
      </c>
      <c r="AF46" s="85" t="s">
        <v>97</v>
      </c>
      <c r="AG46" s="85" t="s">
        <v>97</v>
      </c>
      <c r="AH46" s="229"/>
      <c r="AI46" s="228"/>
      <c r="AJ46" s="228"/>
      <c r="AK46" s="228"/>
      <c r="AL46" s="105" t="s">
        <v>97</v>
      </c>
      <c r="AM46" s="105" t="s">
        <v>97</v>
      </c>
      <c r="AN46" s="85" t="s">
        <v>97</v>
      </c>
    </row>
    <row r="47" spans="1:40" ht="20.100000000000001" customHeight="1">
      <c r="A47" s="89" t="s">
        <v>76</v>
      </c>
      <c r="B47" s="89" t="s">
        <v>77</v>
      </c>
      <c r="C47" s="90">
        <v>45575</v>
      </c>
      <c r="D47" s="106" t="s">
        <v>69</v>
      </c>
      <c r="E47" s="91">
        <v>45624</v>
      </c>
      <c r="F47" s="135" t="s">
        <v>97</v>
      </c>
      <c r="G47" s="85" t="s">
        <v>97</v>
      </c>
      <c r="H47" s="85" t="s">
        <v>97</v>
      </c>
      <c r="I47" s="85" t="s">
        <v>97</v>
      </c>
      <c r="J47" s="85" t="s">
        <v>97</v>
      </c>
      <c r="K47" s="85" t="s">
        <v>97</v>
      </c>
      <c r="L47" s="85" t="s">
        <v>97</v>
      </c>
      <c r="M47" s="85" t="s">
        <v>97</v>
      </c>
      <c r="N47" s="85" t="s">
        <v>97</v>
      </c>
      <c r="O47" s="85" t="s">
        <v>97</v>
      </c>
      <c r="P47" s="85" t="s">
        <v>97</v>
      </c>
      <c r="Q47" s="85" t="s">
        <v>97</v>
      </c>
      <c r="R47" s="85" t="s">
        <v>97</v>
      </c>
      <c r="S47" s="85" t="s">
        <v>97</v>
      </c>
      <c r="T47" s="85" t="s">
        <v>97</v>
      </c>
      <c r="U47" s="85" t="s">
        <v>97</v>
      </c>
      <c r="V47" s="85" t="s">
        <v>97</v>
      </c>
      <c r="W47" s="85" t="s">
        <v>97</v>
      </c>
      <c r="X47" s="85" t="s">
        <v>97</v>
      </c>
      <c r="Y47" s="85" t="s">
        <v>97</v>
      </c>
      <c r="Z47" s="85" t="s">
        <v>97</v>
      </c>
      <c r="AA47" s="85" t="s">
        <v>97</v>
      </c>
      <c r="AB47" s="85" t="s">
        <v>97</v>
      </c>
      <c r="AC47" s="85" t="s">
        <v>97</v>
      </c>
      <c r="AD47" s="85" t="s">
        <v>97</v>
      </c>
      <c r="AE47" s="85" t="s">
        <v>97</v>
      </c>
      <c r="AF47" s="85" t="s">
        <v>97</v>
      </c>
      <c r="AG47" s="85" t="s">
        <v>97</v>
      </c>
      <c r="AH47" s="229"/>
      <c r="AI47" s="228"/>
      <c r="AJ47" s="228"/>
      <c r="AK47" s="228"/>
      <c r="AL47" s="105" t="s">
        <v>97</v>
      </c>
      <c r="AM47" s="105" t="s">
        <v>97</v>
      </c>
      <c r="AN47" s="85" t="s">
        <v>97</v>
      </c>
    </row>
    <row r="48" spans="1:40" ht="20.100000000000001" customHeight="1">
      <c r="A48" s="89"/>
      <c r="B48" s="89" t="s">
        <v>78</v>
      </c>
      <c r="C48" s="90">
        <v>45575</v>
      </c>
      <c r="D48" s="106" t="s">
        <v>69</v>
      </c>
      <c r="E48" s="91">
        <v>45624</v>
      </c>
      <c r="F48" s="135" t="s">
        <v>97</v>
      </c>
      <c r="G48" s="85" t="s">
        <v>97</v>
      </c>
      <c r="H48" s="85" t="s">
        <v>97</v>
      </c>
      <c r="I48" s="85" t="s">
        <v>97</v>
      </c>
      <c r="J48" s="85" t="s">
        <v>97</v>
      </c>
      <c r="K48" s="85" t="s">
        <v>97</v>
      </c>
      <c r="L48" s="85" t="s">
        <v>97</v>
      </c>
      <c r="M48" s="85" t="s">
        <v>97</v>
      </c>
      <c r="N48" s="85" t="s">
        <v>97</v>
      </c>
      <c r="O48" s="85" t="s">
        <v>97</v>
      </c>
      <c r="P48" s="85" t="s">
        <v>97</v>
      </c>
      <c r="Q48" s="85" t="s">
        <v>97</v>
      </c>
      <c r="R48" s="85" t="s">
        <v>97</v>
      </c>
      <c r="S48" s="85" t="s">
        <v>97</v>
      </c>
      <c r="T48" s="85" t="s">
        <v>97</v>
      </c>
      <c r="U48" s="85" t="s">
        <v>97</v>
      </c>
      <c r="V48" s="85" t="s">
        <v>97</v>
      </c>
      <c r="W48" s="85" t="s">
        <v>97</v>
      </c>
      <c r="X48" s="85" t="s">
        <v>97</v>
      </c>
      <c r="Y48" s="85" t="s">
        <v>97</v>
      </c>
      <c r="Z48" s="85" t="s">
        <v>97</v>
      </c>
      <c r="AA48" s="85" t="s">
        <v>97</v>
      </c>
      <c r="AB48" s="85" t="s">
        <v>97</v>
      </c>
      <c r="AC48" s="85" t="s">
        <v>97</v>
      </c>
      <c r="AD48" s="85" t="s">
        <v>97</v>
      </c>
      <c r="AE48" s="85" t="s">
        <v>97</v>
      </c>
      <c r="AF48" s="85" t="s">
        <v>97</v>
      </c>
      <c r="AG48" s="85" t="s">
        <v>97</v>
      </c>
      <c r="AH48" s="229"/>
      <c r="AI48" s="228"/>
      <c r="AJ48" s="228"/>
      <c r="AK48" s="228"/>
      <c r="AL48" s="105" t="s">
        <v>97</v>
      </c>
      <c r="AM48" s="105" t="s">
        <v>97</v>
      </c>
      <c r="AN48" s="85" t="s">
        <v>97</v>
      </c>
    </row>
    <row r="49" spans="1:40" ht="20.100000000000001" customHeight="1">
      <c r="A49" s="89" t="s">
        <v>79</v>
      </c>
      <c r="B49" s="89" t="s">
        <v>80</v>
      </c>
      <c r="C49" s="90">
        <v>45602</v>
      </c>
      <c r="D49" s="106" t="s">
        <v>69</v>
      </c>
      <c r="E49" s="91">
        <v>45622</v>
      </c>
      <c r="F49" s="135" t="s">
        <v>97</v>
      </c>
      <c r="G49" s="85" t="s">
        <v>97</v>
      </c>
      <c r="H49" s="85" t="s">
        <v>97</v>
      </c>
      <c r="I49" s="85" t="s">
        <v>97</v>
      </c>
      <c r="J49" s="85" t="s">
        <v>97</v>
      </c>
      <c r="K49" s="85" t="s">
        <v>97</v>
      </c>
      <c r="L49" s="85" t="s">
        <v>97</v>
      </c>
      <c r="M49" s="85" t="s">
        <v>97</v>
      </c>
      <c r="N49" s="85" t="s">
        <v>97</v>
      </c>
      <c r="O49" s="85" t="s">
        <v>97</v>
      </c>
      <c r="P49" s="85" t="s">
        <v>97</v>
      </c>
      <c r="Q49" s="85" t="s">
        <v>97</v>
      </c>
      <c r="R49" s="85" t="s">
        <v>97</v>
      </c>
      <c r="S49" s="85" t="s">
        <v>97</v>
      </c>
      <c r="T49" s="85" t="s">
        <v>97</v>
      </c>
      <c r="U49" s="85" t="s">
        <v>97</v>
      </c>
      <c r="V49" s="85" t="s">
        <v>97</v>
      </c>
      <c r="W49" s="85" t="s">
        <v>97</v>
      </c>
      <c r="X49" s="85" t="s">
        <v>97</v>
      </c>
      <c r="Y49" s="85" t="s">
        <v>97</v>
      </c>
      <c r="Z49" s="85" t="s">
        <v>97</v>
      </c>
      <c r="AA49" s="85" t="s">
        <v>97</v>
      </c>
      <c r="AB49" s="85" t="s">
        <v>97</v>
      </c>
      <c r="AC49" s="85" t="s">
        <v>97</v>
      </c>
      <c r="AD49" s="85" t="s">
        <v>97</v>
      </c>
      <c r="AE49" s="85" t="s">
        <v>97</v>
      </c>
      <c r="AF49" s="85" t="s">
        <v>97</v>
      </c>
      <c r="AG49" s="85" t="s">
        <v>97</v>
      </c>
      <c r="AH49" s="229"/>
      <c r="AI49" s="228"/>
      <c r="AJ49" s="228"/>
      <c r="AK49" s="228"/>
      <c r="AL49" s="105" t="s">
        <v>97</v>
      </c>
      <c r="AM49" s="105" t="s">
        <v>97</v>
      </c>
      <c r="AN49" s="85" t="s">
        <v>97</v>
      </c>
    </row>
    <row r="50" spans="1:40" ht="20.100000000000001" customHeight="1" thickBot="1">
      <c r="A50" s="89"/>
      <c r="B50" s="89" t="s">
        <v>81</v>
      </c>
      <c r="C50" s="90">
        <v>45602</v>
      </c>
      <c r="D50" s="106" t="s">
        <v>69</v>
      </c>
      <c r="E50" s="91">
        <v>45622</v>
      </c>
      <c r="F50" s="135" t="s">
        <v>97</v>
      </c>
      <c r="G50" s="85" t="s">
        <v>97</v>
      </c>
      <c r="H50" s="85" t="s">
        <v>97</v>
      </c>
      <c r="I50" s="85" t="s">
        <v>97</v>
      </c>
      <c r="J50" s="85" t="s">
        <v>97</v>
      </c>
      <c r="K50" s="85" t="s">
        <v>97</v>
      </c>
      <c r="L50" s="85" t="s">
        <v>97</v>
      </c>
      <c r="M50" s="85" t="s">
        <v>97</v>
      </c>
      <c r="N50" s="85" t="s">
        <v>97</v>
      </c>
      <c r="O50" s="85" t="s">
        <v>97</v>
      </c>
      <c r="P50" s="85" t="s">
        <v>97</v>
      </c>
      <c r="Q50" s="85" t="s">
        <v>97</v>
      </c>
      <c r="R50" s="85" t="s">
        <v>97</v>
      </c>
      <c r="S50" s="85" t="s">
        <v>97</v>
      </c>
      <c r="T50" s="85" t="s">
        <v>97</v>
      </c>
      <c r="U50" s="85" t="s">
        <v>97</v>
      </c>
      <c r="V50" s="85" t="s">
        <v>97</v>
      </c>
      <c r="W50" s="85" t="s">
        <v>97</v>
      </c>
      <c r="X50" s="85" t="s">
        <v>97</v>
      </c>
      <c r="Y50" s="85" t="s">
        <v>97</v>
      </c>
      <c r="Z50" s="85" t="s">
        <v>97</v>
      </c>
      <c r="AA50" s="85" t="s">
        <v>97</v>
      </c>
      <c r="AB50" s="85" t="s">
        <v>97</v>
      </c>
      <c r="AC50" s="85" t="s">
        <v>97</v>
      </c>
      <c r="AD50" s="85" t="s">
        <v>97</v>
      </c>
      <c r="AE50" s="85" t="s">
        <v>97</v>
      </c>
      <c r="AF50" s="85" t="s">
        <v>97</v>
      </c>
      <c r="AG50" s="85" t="s">
        <v>97</v>
      </c>
      <c r="AH50" s="229"/>
      <c r="AI50" s="228"/>
      <c r="AJ50" s="228"/>
      <c r="AK50" s="228"/>
      <c r="AL50" s="85" t="s">
        <v>97</v>
      </c>
      <c r="AM50" s="85" t="s">
        <v>97</v>
      </c>
      <c r="AN50" s="85" t="s">
        <v>97</v>
      </c>
    </row>
    <row r="51" spans="1:40" ht="14.25" thickBot="1">
      <c r="AG51" s="92" t="s">
        <v>82</v>
      </c>
      <c r="AH51" s="101"/>
      <c r="AI51" s="101"/>
      <c r="AJ51" s="101"/>
      <c r="AK51" s="101"/>
      <c r="AL51" s="246" t="s">
        <v>89</v>
      </c>
      <c r="AM51" s="247"/>
      <c r="AN51" s="248"/>
    </row>
    <row r="52" spans="1:40" ht="14.25" thickBot="1">
      <c r="A52" s="82" t="s">
        <v>102</v>
      </c>
    </row>
    <row r="53" spans="1:40" ht="14.25" thickBot="1">
      <c r="A53" s="82" t="s">
        <v>103</v>
      </c>
      <c r="AG53" s="92" t="s">
        <v>88</v>
      </c>
      <c r="AH53" s="101"/>
      <c r="AI53" s="101"/>
      <c r="AJ53" s="101"/>
      <c r="AK53" s="101"/>
      <c r="AL53" s="246" t="s">
        <v>96</v>
      </c>
      <c r="AM53" s="247"/>
      <c r="AN53" s="248"/>
    </row>
    <row r="54" spans="1:40">
      <c r="A54" s="82" t="s">
        <v>86</v>
      </c>
    </row>
    <row r="55" spans="1:40">
      <c r="A55" s="82" t="s">
        <v>87</v>
      </c>
    </row>
  </sheetData>
  <mergeCells count="35">
    <mergeCell ref="AL51:AN51"/>
    <mergeCell ref="AL53:AN53"/>
    <mergeCell ref="A5:B5"/>
    <mergeCell ref="A2:A4"/>
    <mergeCell ref="B2:K4"/>
    <mergeCell ref="AL34:AN34"/>
    <mergeCell ref="A40:A43"/>
    <mergeCell ref="B40:B43"/>
    <mergeCell ref="C40:E42"/>
    <mergeCell ref="F40:AG40"/>
    <mergeCell ref="AL40:AL43"/>
    <mergeCell ref="AM40:AM43"/>
    <mergeCell ref="AN40:AN43"/>
    <mergeCell ref="AL17:AN17"/>
    <mergeCell ref="AM23:AM26"/>
    <mergeCell ref="AN23:AN26"/>
    <mergeCell ref="AL23:AL26"/>
    <mergeCell ref="F24:AG24"/>
    <mergeCell ref="A1:AN1"/>
    <mergeCell ref="A6:A9"/>
    <mergeCell ref="B6:B9"/>
    <mergeCell ref="C6:E8"/>
    <mergeCell ref="AL6:AL9"/>
    <mergeCell ref="AM6:AM9"/>
    <mergeCell ref="AN6:AN9"/>
    <mergeCell ref="F7:AJ7"/>
    <mergeCell ref="F6:I6"/>
    <mergeCell ref="J6:AK6"/>
    <mergeCell ref="AH40:AK50"/>
    <mergeCell ref="G41:AG41"/>
    <mergeCell ref="A23:A26"/>
    <mergeCell ref="B23:B26"/>
    <mergeCell ref="C23:E25"/>
    <mergeCell ref="F23:AG23"/>
    <mergeCell ref="AH23:AK33"/>
  </mergeCells>
  <phoneticPr fontId="2"/>
  <pageMargins left="0.70866141732283472" right="0.70866141732283472" top="0.74803149606299213" bottom="0.74803149606299213" header="0.31496062992125984" footer="0.31496062992125984"/>
  <pageSetup paperSize="9" scale="51" orientation="landscape" cellComments="asDisplayed"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M48"/>
  <sheetViews>
    <sheetView view="pageBreakPreview" zoomScale="85" zoomScaleNormal="100" zoomScaleSheetLayoutView="85" workbookViewId="0">
      <selection activeCell="P29" sqref="P29"/>
    </sheetView>
  </sheetViews>
  <sheetFormatPr defaultRowHeight="14.25"/>
  <cols>
    <col min="1" max="1" width="11.625" style="17" customWidth="1"/>
    <col min="2" max="2" width="14.625" style="17" customWidth="1"/>
    <col min="3" max="3" width="5" style="17" customWidth="1"/>
    <col min="4" max="4" width="14.625" style="17" customWidth="1"/>
    <col min="5" max="6" width="5.625" style="17" customWidth="1"/>
    <col min="7" max="7" width="8.625" style="17" customWidth="1"/>
    <col min="8" max="8" width="9.375" style="17" customWidth="1"/>
    <col min="9" max="9" width="3.25" style="17" customWidth="1"/>
    <col min="10" max="10" width="1.625" style="17" customWidth="1"/>
  </cols>
  <sheetData>
    <row r="1" spans="1:13" ht="17.25">
      <c r="A1" s="252"/>
      <c r="B1" s="252"/>
      <c r="C1" s="252"/>
      <c r="D1" s="252"/>
      <c r="E1" s="252"/>
      <c r="F1" s="252"/>
      <c r="G1" s="253"/>
      <c r="H1" s="254" t="s">
        <v>100</v>
      </c>
      <c r="I1" s="254"/>
      <c r="J1" s="1"/>
    </row>
    <row r="2" spans="1:13">
      <c r="A2" s="2"/>
      <c r="B2" s="2"/>
      <c r="C2" s="2"/>
      <c r="D2" s="2"/>
      <c r="E2" s="2"/>
      <c r="F2" s="2"/>
      <c r="G2" s="2"/>
      <c r="H2" s="2"/>
      <c r="I2" s="2"/>
      <c r="J2" s="2"/>
    </row>
    <row r="3" spans="1:13" ht="18.75">
      <c r="A3" s="3"/>
      <c r="B3" s="3"/>
      <c r="C3" s="3"/>
      <c r="D3" s="3"/>
      <c r="E3" s="3"/>
      <c r="F3" s="255" t="s">
        <v>0</v>
      </c>
      <c r="G3" s="255"/>
      <c r="H3" s="255"/>
      <c r="I3" s="4"/>
      <c r="J3" s="4"/>
      <c r="M3" s="18" t="s">
        <v>14</v>
      </c>
    </row>
    <row r="4" spans="1:13" ht="18.75">
      <c r="A4" s="3" t="s">
        <v>15</v>
      </c>
      <c r="B4" s="3"/>
      <c r="C4" s="3"/>
      <c r="D4" s="3"/>
      <c r="E4" s="3"/>
      <c r="F4" s="5"/>
      <c r="G4" s="5"/>
      <c r="H4" s="5"/>
      <c r="I4" s="6"/>
      <c r="J4" s="4"/>
      <c r="M4" s="18" t="s">
        <v>105</v>
      </c>
    </row>
    <row r="5" spans="1:13" ht="18.75">
      <c r="A5" s="256" t="s">
        <v>105</v>
      </c>
      <c r="B5" s="256"/>
      <c r="C5" s="256"/>
      <c r="D5" s="256"/>
      <c r="E5" s="256"/>
      <c r="F5" s="256"/>
      <c r="G5" s="256"/>
      <c r="H5" s="3"/>
      <c r="I5" s="2"/>
      <c r="J5" s="2"/>
      <c r="M5" s="18" t="s">
        <v>106</v>
      </c>
    </row>
    <row r="6" spans="1:13" ht="18.75">
      <c r="A6" s="7"/>
      <c r="B6" s="7"/>
      <c r="C6" s="7"/>
      <c r="D6" s="7"/>
      <c r="E6" s="7"/>
      <c r="F6" s="7"/>
      <c r="G6" s="7"/>
      <c r="H6" s="3"/>
      <c r="I6" s="2"/>
      <c r="J6" s="2"/>
      <c r="M6" s="18" t="s">
        <v>107</v>
      </c>
    </row>
    <row r="7" spans="1:13" ht="18.75">
      <c r="A7" s="257"/>
      <c r="B7" s="257"/>
      <c r="C7" s="257"/>
      <c r="D7" s="257"/>
      <c r="E7" s="257"/>
      <c r="F7" s="257"/>
      <c r="G7" s="257"/>
      <c r="H7" s="257"/>
      <c r="I7" s="257"/>
      <c r="J7" s="8"/>
      <c r="M7" s="18"/>
    </row>
    <row r="8" spans="1:13" ht="18.75">
      <c r="A8" s="251" t="s">
        <v>1</v>
      </c>
      <c r="B8" s="251"/>
      <c r="C8" s="251"/>
      <c r="D8" s="251"/>
      <c r="E8" s="251"/>
      <c r="F8" s="251"/>
      <c r="G8" s="251"/>
      <c r="H8" s="251"/>
      <c r="I8" s="9"/>
      <c r="J8" s="9"/>
      <c r="M8" s="18"/>
    </row>
    <row r="9" spans="1:13" ht="18.75">
      <c r="A9" s="10"/>
      <c r="B9" s="10"/>
      <c r="C9" s="10"/>
      <c r="D9" s="10"/>
      <c r="E9" s="10"/>
      <c r="F9" s="10"/>
      <c r="G9" s="10"/>
      <c r="H9" s="10"/>
      <c r="I9" s="9"/>
      <c r="J9" s="9"/>
    </row>
    <row r="10" spans="1:13">
      <c r="A10" s="3"/>
      <c r="B10" s="3"/>
      <c r="C10" s="3"/>
      <c r="D10" s="3"/>
      <c r="E10" s="3"/>
      <c r="F10" s="3"/>
      <c r="G10" s="3"/>
      <c r="H10" s="3"/>
      <c r="I10" s="2"/>
      <c r="J10" s="2"/>
    </row>
    <row r="11" spans="1:13">
      <c r="A11" s="260" t="s">
        <v>2</v>
      </c>
      <c r="B11" s="261" t="s">
        <v>17</v>
      </c>
      <c r="C11" s="261"/>
      <c r="D11" s="261"/>
      <c r="E11" s="261"/>
      <c r="F11" s="261"/>
      <c r="G11" s="261"/>
      <c r="H11" s="262" t="s">
        <v>3</v>
      </c>
      <c r="I11" s="262"/>
      <c r="J11" s="262"/>
    </row>
    <row r="12" spans="1:13">
      <c r="A12" s="260"/>
      <c r="B12" s="261"/>
      <c r="C12" s="261"/>
      <c r="D12" s="261"/>
      <c r="E12" s="261"/>
      <c r="F12" s="261"/>
      <c r="G12" s="261"/>
      <c r="H12" s="262"/>
      <c r="I12" s="262"/>
      <c r="J12" s="262"/>
    </row>
    <row r="13" spans="1:13">
      <c r="A13" s="260"/>
      <c r="B13" s="261"/>
      <c r="C13" s="261"/>
      <c r="D13" s="261"/>
      <c r="E13" s="261"/>
      <c r="F13" s="261"/>
      <c r="G13" s="261"/>
      <c r="H13" s="262"/>
      <c r="I13" s="262"/>
      <c r="J13" s="262"/>
    </row>
    <row r="14" spans="1:13">
      <c r="A14" s="260"/>
      <c r="B14" s="261" t="s">
        <v>18</v>
      </c>
      <c r="C14" s="261"/>
      <c r="D14" s="261"/>
      <c r="E14" s="261"/>
      <c r="F14" s="261"/>
      <c r="G14" s="261"/>
      <c r="H14" s="262"/>
      <c r="I14" s="262"/>
      <c r="J14" s="262"/>
    </row>
    <row r="15" spans="1:13">
      <c r="A15" s="260"/>
      <c r="B15" s="261"/>
      <c r="C15" s="261"/>
      <c r="D15" s="261"/>
      <c r="E15" s="261"/>
      <c r="F15" s="261"/>
      <c r="G15" s="261"/>
      <c r="H15" s="262"/>
      <c r="I15" s="262"/>
      <c r="J15" s="262"/>
    </row>
    <row r="16" spans="1:13">
      <c r="A16" s="260" t="s">
        <v>4</v>
      </c>
      <c r="B16" s="261" t="s">
        <v>16</v>
      </c>
      <c r="C16" s="261"/>
      <c r="D16" s="261"/>
      <c r="E16" s="261"/>
      <c r="F16" s="261"/>
      <c r="G16" s="261"/>
      <c r="H16" s="261"/>
      <c r="I16" s="261"/>
      <c r="J16" s="2"/>
    </row>
    <row r="17" spans="1:10">
      <c r="A17" s="260"/>
      <c r="B17" s="261"/>
      <c r="C17" s="261"/>
      <c r="D17" s="261"/>
      <c r="E17" s="261"/>
      <c r="F17" s="261"/>
      <c r="G17" s="261"/>
      <c r="H17" s="261"/>
      <c r="I17" s="261"/>
      <c r="J17" s="11"/>
    </row>
    <row r="18" spans="1:10">
      <c r="A18" s="263" t="s">
        <v>5</v>
      </c>
      <c r="B18" s="263"/>
      <c r="C18" s="263" t="s">
        <v>108</v>
      </c>
      <c r="D18" s="263"/>
      <c r="E18" s="263"/>
      <c r="F18" s="263"/>
      <c r="G18" s="2"/>
      <c r="H18" s="2"/>
      <c r="I18" s="2"/>
      <c r="J18" s="2"/>
    </row>
    <row r="19" spans="1:10">
      <c r="A19" s="264" t="s">
        <v>6</v>
      </c>
      <c r="B19" s="264"/>
      <c r="C19" s="263" t="s">
        <v>109</v>
      </c>
      <c r="D19" s="263"/>
      <c r="E19" s="263"/>
      <c r="F19" s="263"/>
      <c r="G19" s="12"/>
      <c r="H19" s="12"/>
      <c r="I19" s="2"/>
      <c r="J19" s="2"/>
    </row>
    <row r="20" spans="1:10">
      <c r="A20" s="13" t="s">
        <v>7</v>
      </c>
      <c r="B20" s="2"/>
      <c r="C20" s="263" t="s">
        <v>24</v>
      </c>
      <c r="D20" s="263"/>
      <c r="E20" s="263"/>
      <c r="F20" s="263"/>
      <c r="G20" s="263"/>
      <c r="H20" s="3"/>
      <c r="I20" s="2"/>
      <c r="J20" s="2"/>
    </row>
    <row r="21" spans="1:10">
      <c r="A21" s="2"/>
      <c r="B21" s="2"/>
      <c r="C21" s="2"/>
      <c r="D21" s="2"/>
      <c r="E21" s="2"/>
      <c r="F21" s="2"/>
      <c r="G21" s="2"/>
      <c r="H21" s="2"/>
      <c r="I21" s="2"/>
      <c r="J21" s="2"/>
    </row>
    <row r="22" spans="1:10">
      <c r="A22" s="2"/>
      <c r="B22" s="2"/>
      <c r="C22" s="2"/>
      <c r="D22" s="2"/>
      <c r="E22" s="2"/>
      <c r="F22" s="2"/>
      <c r="G22" s="2"/>
      <c r="H22" s="2"/>
      <c r="I22" s="2"/>
      <c r="J22" s="2"/>
    </row>
    <row r="23" spans="1:10">
      <c r="A23" s="258" t="s">
        <v>8</v>
      </c>
      <c r="B23" s="258"/>
      <c r="C23" s="258"/>
      <c r="D23" s="258"/>
      <c r="E23" s="258"/>
      <c r="F23" s="258"/>
      <c r="G23" s="258"/>
      <c r="H23" s="258"/>
      <c r="I23" s="2"/>
      <c r="J23" s="2"/>
    </row>
    <row r="24" spans="1:10">
      <c r="A24" s="259"/>
      <c r="B24" s="259"/>
      <c r="C24" s="259"/>
      <c r="D24" s="259"/>
      <c r="E24" s="259"/>
      <c r="F24" s="259"/>
      <c r="G24" s="259"/>
      <c r="H24" s="259"/>
      <c r="I24" s="2"/>
      <c r="J24" s="2"/>
    </row>
    <row r="25" spans="1:10">
      <c r="A25" s="266" t="s">
        <v>9</v>
      </c>
      <c r="B25" s="267" t="s">
        <v>113</v>
      </c>
      <c r="C25" s="267"/>
      <c r="D25" s="267"/>
      <c r="E25" s="267"/>
      <c r="F25" s="267"/>
      <c r="G25" s="267"/>
      <c r="H25" s="267"/>
      <c r="I25" s="2"/>
      <c r="J25" s="2"/>
    </row>
    <row r="26" spans="1:10">
      <c r="A26" s="266"/>
      <c r="B26" s="267"/>
      <c r="C26" s="267"/>
      <c r="D26" s="267"/>
      <c r="E26" s="267"/>
      <c r="F26" s="267"/>
      <c r="G26" s="267"/>
      <c r="H26" s="267"/>
      <c r="I26" s="14"/>
      <c r="J26" s="14"/>
    </row>
    <row r="27" spans="1:10">
      <c r="A27" s="266"/>
      <c r="B27" s="267"/>
      <c r="C27" s="267"/>
      <c r="D27" s="267"/>
      <c r="E27" s="267"/>
      <c r="F27" s="267"/>
      <c r="G27" s="267"/>
      <c r="H27" s="267"/>
      <c r="I27" s="2"/>
      <c r="J27" s="2"/>
    </row>
    <row r="28" spans="1:10">
      <c r="A28" s="266"/>
      <c r="B28" s="267"/>
      <c r="C28" s="267"/>
      <c r="D28" s="267"/>
      <c r="E28" s="267"/>
      <c r="F28" s="267"/>
      <c r="G28" s="267"/>
      <c r="H28" s="267"/>
      <c r="I28" s="11"/>
      <c r="J28" s="11"/>
    </row>
    <row r="29" spans="1:10">
      <c r="A29" s="266"/>
      <c r="B29" s="267"/>
      <c r="C29" s="267"/>
      <c r="D29" s="267"/>
      <c r="E29" s="267"/>
      <c r="F29" s="267"/>
      <c r="G29" s="267"/>
      <c r="H29" s="267"/>
      <c r="I29" s="2"/>
      <c r="J29" s="2"/>
    </row>
    <row r="30" spans="1:10">
      <c r="A30" s="268" t="s">
        <v>10</v>
      </c>
      <c r="B30" s="267" t="s">
        <v>19</v>
      </c>
      <c r="C30" s="267"/>
      <c r="D30" s="267"/>
      <c r="E30" s="267"/>
      <c r="F30" s="267"/>
      <c r="G30" s="267"/>
      <c r="H30" s="267"/>
      <c r="I30" s="2"/>
      <c r="J30" s="2"/>
    </row>
    <row r="31" spans="1:10">
      <c r="A31" s="268"/>
      <c r="B31" s="267"/>
      <c r="C31" s="267"/>
      <c r="D31" s="267"/>
      <c r="E31" s="267"/>
      <c r="F31" s="267"/>
      <c r="G31" s="267"/>
      <c r="H31" s="267"/>
      <c r="I31" s="2"/>
      <c r="J31" s="2"/>
    </row>
    <row r="32" spans="1:10">
      <c r="A32" s="268"/>
      <c r="B32" s="267"/>
      <c r="C32" s="267"/>
      <c r="D32" s="267"/>
      <c r="E32" s="267"/>
      <c r="F32" s="267"/>
      <c r="G32" s="267"/>
      <c r="H32" s="267"/>
      <c r="I32" s="2"/>
      <c r="J32" s="2"/>
    </row>
    <row r="33" spans="1:13">
      <c r="A33" s="269" t="s">
        <v>11</v>
      </c>
      <c r="B33" s="270" t="s">
        <v>20</v>
      </c>
      <c r="C33" s="271"/>
      <c r="D33" s="272" t="s">
        <v>12</v>
      </c>
      <c r="E33" s="273" t="s">
        <v>21</v>
      </c>
      <c r="F33" s="270"/>
      <c r="G33" s="270"/>
      <c r="H33" s="270"/>
      <c r="I33" s="14"/>
      <c r="J33" s="14"/>
    </row>
    <row r="34" spans="1:13">
      <c r="A34" s="269"/>
      <c r="B34" s="270"/>
      <c r="C34" s="271"/>
      <c r="D34" s="272"/>
      <c r="E34" s="273"/>
      <c r="F34" s="270"/>
      <c r="G34" s="270"/>
      <c r="H34" s="270"/>
      <c r="I34" s="15"/>
      <c r="J34" s="15"/>
    </row>
    <row r="35" spans="1:13">
      <c r="A35" s="269" t="s">
        <v>13</v>
      </c>
      <c r="B35" s="270" t="s">
        <v>22</v>
      </c>
      <c r="C35" s="271"/>
      <c r="D35" s="272" t="s">
        <v>12</v>
      </c>
      <c r="E35" s="273" t="s">
        <v>23</v>
      </c>
      <c r="F35" s="270"/>
      <c r="G35" s="270"/>
      <c r="H35" s="270"/>
      <c r="I35" s="15"/>
      <c r="J35" s="15"/>
    </row>
    <row r="36" spans="1:13">
      <c r="A36" s="274"/>
      <c r="B36" s="270"/>
      <c r="C36" s="271"/>
      <c r="D36" s="275"/>
      <c r="E36" s="273"/>
      <c r="F36" s="270"/>
      <c r="G36" s="270"/>
      <c r="H36" s="270"/>
      <c r="I36" s="15"/>
      <c r="J36" s="15"/>
    </row>
    <row r="37" spans="1:13">
      <c r="A37" s="276" t="s">
        <v>25</v>
      </c>
      <c r="B37" s="276"/>
      <c r="C37" s="276"/>
      <c r="D37" s="276"/>
      <c r="E37" s="276"/>
      <c r="F37" s="276"/>
      <c r="G37" s="276"/>
      <c r="H37" s="276"/>
      <c r="I37" s="15"/>
      <c r="J37" s="15"/>
      <c r="M37" t="s">
        <v>26</v>
      </c>
    </row>
    <row r="38" spans="1:13">
      <c r="A38" s="276"/>
      <c r="B38" s="276"/>
      <c r="C38" s="276"/>
      <c r="D38" s="276"/>
      <c r="E38" s="276"/>
      <c r="F38" s="276"/>
      <c r="G38" s="276"/>
      <c r="H38" s="276"/>
      <c r="I38" s="15"/>
      <c r="J38" s="15"/>
      <c r="M38" t="s">
        <v>27</v>
      </c>
    </row>
    <row r="39" spans="1:13">
      <c r="A39" s="276"/>
      <c r="B39" s="276"/>
      <c r="C39" s="276"/>
      <c r="D39" s="276"/>
      <c r="E39" s="276"/>
      <c r="F39" s="276"/>
      <c r="G39" s="276"/>
      <c r="H39" s="276"/>
      <c r="I39" s="16"/>
      <c r="J39" s="16"/>
      <c r="M39" t="s">
        <v>25</v>
      </c>
    </row>
    <row r="40" spans="1:13">
      <c r="A40" s="276"/>
      <c r="B40" s="276"/>
      <c r="C40" s="276"/>
      <c r="D40" s="276"/>
      <c r="E40" s="276"/>
      <c r="F40" s="276"/>
      <c r="G40" s="276"/>
      <c r="H40" s="276"/>
      <c r="I40" s="15"/>
      <c r="J40" s="15"/>
    </row>
    <row r="41" spans="1:13">
      <c r="A41" s="276"/>
      <c r="B41" s="276"/>
      <c r="C41" s="276"/>
      <c r="D41" s="276"/>
      <c r="E41" s="276"/>
      <c r="F41" s="276"/>
      <c r="G41" s="276"/>
      <c r="H41" s="276"/>
      <c r="I41" s="15"/>
      <c r="J41" s="15"/>
    </row>
    <row r="42" spans="1:13">
      <c r="A42" s="265" t="s">
        <v>101</v>
      </c>
      <c r="B42" s="265"/>
      <c r="C42" s="265"/>
      <c r="D42" s="265"/>
      <c r="E42" s="265"/>
      <c r="F42" s="265"/>
      <c r="G42" s="265"/>
      <c r="H42" s="265"/>
      <c r="I42" s="15"/>
      <c r="J42" s="15"/>
    </row>
    <row r="43" spans="1:13">
      <c r="A43" s="2"/>
      <c r="B43" s="2"/>
      <c r="C43" s="2"/>
      <c r="D43" s="2"/>
      <c r="E43" s="2"/>
      <c r="F43" s="2"/>
      <c r="G43" s="2"/>
      <c r="H43" s="2"/>
      <c r="I43" s="15"/>
      <c r="J43" s="15"/>
    </row>
    <row r="44" spans="1:13">
      <c r="I44" s="15"/>
      <c r="J44" s="15"/>
    </row>
    <row r="45" spans="1:13">
      <c r="I45" s="2"/>
      <c r="J45" s="2"/>
    </row>
    <row r="46" spans="1:13">
      <c r="I46" s="2"/>
      <c r="J46" s="2"/>
    </row>
    <row r="47" spans="1:13">
      <c r="I47" s="2"/>
      <c r="J47" s="2"/>
    </row>
    <row r="48" spans="1:13">
      <c r="I48" s="2"/>
      <c r="J48" s="2"/>
    </row>
  </sheetData>
  <mergeCells count="32">
    <mergeCell ref="A42:H42"/>
    <mergeCell ref="A25:A29"/>
    <mergeCell ref="B25:H29"/>
    <mergeCell ref="A30:A32"/>
    <mergeCell ref="B30:H32"/>
    <mergeCell ref="A33:A34"/>
    <mergeCell ref="B33:C34"/>
    <mergeCell ref="D33:D34"/>
    <mergeCell ref="E33:H34"/>
    <mergeCell ref="A35:A36"/>
    <mergeCell ref="B35:C36"/>
    <mergeCell ref="D35:D36"/>
    <mergeCell ref="E35:H36"/>
    <mergeCell ref="A37:H41"/>
    <mergeCell ref="A23:H24"/>
    <mergeCell ref="A11:A15"/>
    <mergeCell ref="B11:G13"/>
    <mergeCell ref="H11:J15"/>
    <mergeCell ref="B14:G15"/>
    <mergeCell ref="A16:A17"/>
    <mergeCell ref="B16:I17"/>
    <mergeCell ref="A18:B18"/>
    <mergeCell ref="C18:F18"/>
    <mergeCell ref="A19:B19"/>
    <mergeCell ref="C19:F19"/>
    <mergeCell ref="C20:G20"/>
    <mergeCell ref="A8:H8"/>
    <mergeCell ref="A1:G1"/>
    <mergeCell ref="H1:I1"/>
    <mergeCell ref="F3:H3"/>
    <mergeCell ref="A5:G5"/>
    <mergeCell ref="A7:I7"/>
  </mergeCells>
  <phoneticPr fontId="2"/>
  <dataValidations count="2">
    <dataValidation type="list" allowBlank="1" showInputMessage="1" showErrorMessage="1" sqref="A5:G5">
      <formula1>$M$4:$M$8</formula1>
    </dataValidation>
    <dataValidation type="list" allowBlank="1" showInputMessage="1" showErrorMessage="1" sqref="A37:H41">
      <formula1>$M$37:$M$39</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【別紙１－１】</vt:lpstr>
      <vt:lpstr>【別紙１－２】</vt:lpstr>
      <vt:lpstr>【別紙１－3】</vt:lpstr>
      <vt:lpstr>【別紙２】</vt:lpstr>
      <vt:lpstr>'【別紙１－１】'!Print_Area</vt:lpstr>
      <vt:lpstr>'【別紙１－２】'!Print_Area</vt:lpstr>
      <vt:lpstr>'【別紙１－3】'!Print_Area</vt:lpstr>
      <vt:lpstr>【別紙２】!Print_Area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2024-09-24T00:26:42Z</cp:lastPrinted>
  <dcterms:created xsi:type="dcterms:W3CDTF">2024-03-05T00:51:07Z</dcterms:created>
  <dcterms:modified xsi:type="dcterms:W3CDTF">2024-09-24T02:57:56Z</dcterms:modified>
</cp:coreProperties>
</file>