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Y:\common\収支担当\R7年分\01_手引き作成・ＨＰ作成\0701様式更新\"/>
    </mc:Choice>
  </mc:AlternateContent>
  <xr:revisionPtr revIDLastSave="0" documentId="13_ncr:1_{E5C85937-5FE1-4223-9AEE-B59B9CB7FFE2}" xr6:coauthVersionLast="47" xr6:coauthVersionMax="47" xr10:uidLastSave="{00000000-0000-0000-0000-000000000000}"/>
  <bookViews>
    <workbookView xWindow="28680" yWindow="-12765" windowWidth="16440" windowHeight="28320" tabRatio="946" xr2:uid="{00000000-000D-0000-FFFF-FFFF00000000}"/>
  </bookViews>
  <sheets>
    <sheet name="注意事項" sheetId="70" r:id="rId1"/>
    <sheet name="（その１）入力シート" sheetId="65" r:id="rId2"/>
    <sheet name="1 (特パ開催団体)" sheetId="84" r:id="rId3"/>
    <sheet name="1" sheetId="1" r:id="rId4"/>
    <sheet name="2" sheetId="2" r:id="rId5"/>
    <sheet name="3" sheetId="3" r:id="rId6"/>
    <sheet name="4" sheetId="4" r:id="rId7"/>
    <sheet name="5" sheetId="5" r:id="rId8"/>
    <sheet name="6" sheetId="6" r:id="rId9"/>
    <sheet name="7(個人)" sheetId="7" r:id="rId10"/>
    <sheet name="7(法人)" sheetId="86" r:id="rId11"/>
    <sheet name="7(政治団体)" sheetId="85" r:id="rId12"/>
    <sheet name="8(個人)" sheetId="8" r:id="rId13"/>
    <sheet name="8(法人)" sheetId="87" r:id="rId14"/>
    <sheet name="8(政治団体)" sheetId="88" r:id="rId15"/>
    <sheet name="9" sheetId="9" r:id="rId16"/>
    <sheet name="10" sheetId="53" r:id="rId17"/>
    <sheet name="11(個人)" sheetId="11" r:id="rId18"/>
    <sheet name="11(法人)" sheetId="89" r:id="rId19"/>
    <sheet name="11(政治団体)" sheetId="90" r:id="rId20"/>
    <sheet name="12(個人)" sheetId="12" r:id="rId21"/>
    <sheet name="12(法人)" sheetId="91" r:id="rId22"/>
    <sheet name="12(政治団体)" sheetId="92" r:id="rId23"/>
    <sheet name="13" sheetId="13" r:id="rId24"/>
    <sheet name="14-2" sheetId="57" r:id="rId25"/>
    <sheet name="14-3" sheetId="93" r:id="rId26"/>
    <sheet name="14-4" sheetId="94" r:id="rId27"/>
    <sheet name="15-6" sheetId="58" r:id="rId28"/>
    <sheet name="15-7" sheetId="95" r:id="rId29"/>
    <sheet name="15-9" sheetId="96" r:id="rId30"/>
    <sheet name="15-10" sheetId="97" r:id="rId31"/>
    <sheet name="15-11" sheetId="98" r:id="rId32"/>
    <sheet name="15-12" sheetId="99" r:id="rId33"/>
    <sheet name="15-13" sheetId="100" r:id="rId34"/>
    <sheet name="15-14" sheetId="101" r:id="rId35"/>
    <sheet name="15-15" sheetId="102" r:id="rId36"/>
    <sheet name="16" sheetId="16" r:id="rId37"/>
    <sheet name="17" sheetId="18" r:id="rId38"/>
    <sheet name="20" sheetId="71" r:id="rId39"/>
    <sheet name="20 (解散用)" sheetId="68" r:id="rId40"/>
    <sheet name="別紙" sheetId="83" r:id="rId41"/>
    <sheet name="徴難明細" sheetId="51" r:id="rId42"/>
    <sheet name="振込明細" sheetId="54" r:id="rId43"/>
    <sheet name="資産等「有」の場合に作成→" sheetId="69" r:id="rId44"/>
    <sheet name="18(1)" sheetId="17" r:id="rId45"/>
    <sheet name="18(2)" sheetId="72" r:id="rId46"/>
    <sheet name="18(3)" sheetId="73" r:id="rId47"/>
    <sheet name="18(4)" sheetId="74" r:id="rId48"/>
    <sheet name="18(5)" sheetId="75" r:id="rId49"/>
    <sheet name="18(6)" sheetId="76" r:id="rId50"/>
    <sheet name="18(7)" sheetId="77" r:id="rId51"/>
    <sheet name="18(8)" sheetId="78" r:id="rId52"/>
    <sheet name="18(9)" sheetId="79" r:id="rId53"/>
    <sheet name="18(10)" sheetId="80" r:id="rId54"/>
    <sheet name="18(11)" sheetId="81" r:id="rId55"/>
    <sheet name="18(12)" sheetId="82" r:id="rId56"/>
    <sheet name="19 " sheetId="59" r:id="rId57"/>
  </sheets>
  <definedNames>
    <definedName name="_xlnm.Print_Area" localSheetId="1">'（その１）入力シート'!$A$2:$F$27</definedName>
    <definedName name="_xlnm.Print_Area" localSheetId="3">'1'!$A$1:$Q$38</definedName>
    <definedName name="_xlnm.Print_Area" localSheetId="2">'1 (特パ開催団体)'!$A$1:$Q$38</definedName>
    <definedName name="_xlnm.Print_Area" localSheetId="16">'10'!$A$1:$G$18</definedName>
    <definedName name="_xlnm.Print_Area" localSheetId="17">'11(個人)'!$A$1:$G$21</definedName>
    <definedName name="_xlnm.Print_Area" localSheetId="19">'11(政治団体)'!$A$1:$G$21</definedName>
    <definedName name="_xlnm.Print_Area" localSheetId="18">'11(法人)'!$A$1:$G$21</definedName>
    <definedName name="_xlnm.Print_Area" localSheetId="20">'12(個人)'!$A$1:$K$21</definedName>
    <definedName name="_xlnm.Print_Area" localSheetId="22">'12(政治団体)'!$A$1:$K$21</definedName>
    <definedName name="_xlnm.Print_Area" localSheetId="21">'12(法人)'!$A$1:$K$21</definedName>
    <definedName name="_xlnm.Print_Area" localSheetId="23">'13'!$A$1:$J$23</definedName>
    <definedName name="_xlnm.Print_Area" localSheetId="24">'14-2'!$A$1:$G$19</definedName>
    <definedName name="_xlnm.Print_Area" localSheetId="25">'14-3'!$A$1:$G$19</definedName>
    <definedName name="_xlnm.Print_Area" localSheetId="26">'14-4'!$A$1:$G$19</definedName>
    <definedName name="_xlnm.Print_Area" localSheetId="30">'15-10'!$A$1:$G$19</definedName>
    <definedName name="_xlnm.Print_Area" localSheetId="31">'15-11'!$A$1:$G$19</definedName>
    <definedName name="_xlnm.Print_Area" localSheetId="32">'15-12'!$A$1:$G$19</definedName>
    <definedName name="_xlnm.Print_Area" localSheetId="33">'15-13'!$A$1:$G$19</definedName>
    <definedName name="_xlnm.Print_Area" localSheetId="34">'15-14'!$A$1:$G$19</definedName>
    <definedName name="_xlnm.Print_Area" localSheetId="35">'15-15'!$A$1:$G$19</definedName>
    <definedName name="_xlnm.Print_Area" localSheetId="27">'15-6'!$A$1:$G$19</definedName>
    <definedName name="_xlnm.Print_Area" localSheetId="28">'15-7'!$A$1:$G$19</definedName>
    <definedName name="_xlnm.Print_Area" localSheetId="29">'15-9'!$A$1:$G$19</definedName>
    <definedName name="_xlnm.Print_Area" localSheetId="36">'16'!$A$1:$G$18</definedName>
    <definedName name="_xlnm.Print_Area" localSheetId="37">'17'!$A$1:$G$19</definedName>
    <definedName name="_xlnm.Print_Area" localSheetId="44">'18(1)'!$A$1:$F$17</definedName>
    <definedName name="_xlnm.Print_Area" localSheetId="53">'18(10)'!$A$1:$E$17</definedName>
    <definedName name="_xlnm.Print_Area" localSheetId="54">'18(11)'!$A$1:$F$17</definedName>
    <definedName name="_xlnm.Print_Area" localSheetId="55">'18(12)'!$A$1:$D$17</definedName>
    <definedName name="_xlnm.Print_Area" localSheetId="45">'18(2)'!$A$1:$F$17</definedName>
    <definedName name="_xlnm.Print_Area" localSheetId="46">'18(3)'!$A$1:$G$17</definedName>
    <definedName name="_xlnm.Print_Area" localSheetId="47">'18(4)'!$A$1:$F$17</definedName>
    <definedName name="_xlnm.Print_Area" localSheetId="48">'18(5)'!$A$1:$D$17</definedName>
    <definedName name="_xlnm.Print_Area" localSheetId="49">'18(6)'!$A$1:$E$17</definedName>
    <definedName name="_xlnm.Print_Area" localSheetId="50">'18(7)'!$A$1:$G$17</definedName>
    <definedName name="_xlnm.Print_Area" localSheetId="51">'18(8)'!$A$1:$E$17</definedName>
    <definedName name="_xlnm.Print_Area" localSheetId="52">'18(9)'!$A$1:$D$17</definedName>
    <definedName name="_xlnm.Print_Area" localSheetId="56">'19 '!$A$1:$G$23</definedName>
    <definedName name="_xlnm.Print_Area" localSheetId="4">'2'!$A$1:$E$25</definedName>
    <definedName name="_xlnm.Print_Area" localSheetId="38">'20'!$A$1:$O$21</definedName>
    <definedName name="_xlnm.Print_Area" localSheetId="39">'20 (解散用)'!$A$1:$O$21</definedName>
    <definedName name="_xlnm.Print_Area" localSheetId="5">'3'!$A$1:$G$19</definedName>
    <definedName name="_xlnm.Print_Area" localSheetId="6">'4'!$A$1:$D$19</definedName>
    <definedName name="_xlnm.Print_Area" localSheetId="7">'5'!$A$1:$F$18</definedName>
    <definedName name="_xlnm.Print_Area" localSheetId="8">'6'!$A$1:$D$19</definedName>
    <definedName name="_xlnm.Print_Area" localSheetId="9">'7(個人)'!$A$1:$G$19</definedName>
    <definedName name="_xlnm.Print_Area" localSheetId="11">'7(政治団体)'!$A$1:$G$19</definedName>
    <definedName name="_xlnm.Print_Area" localSheetId="10">'7(法人)'!$A$1:$G$19</definedName>
    <definedName name="_xlnm.Print_Area" localSheetId="12">'8(個人)'!$A$1:$J$19</definedName>
    <definedName name="_xlnm.Print_Area" localSheetId="14">'8(政治団体)'!$A$1:$J$19</definedName>
    <definedName name="_xlnm.Print_Area" localSheetId="13">'8(法人)'!$A$1:$J$19</definedName>
    <definedName name="_xlnm.Print_Area" localSheetId="15">'9'!$A$1:$E$18</definedName>
    <definedName name="_xlnm.Print_Area" localSheetId="42">振込明細!$A$1:$D$8</definedName>
    <definedName name="_xlnm.Print_Area" localSheetId="0">注意事項!$A$1:$A$24</definedName>
    <definedName name="_xlnm.Print_Area" localSheetId="41">徴難明細!$A$1:$G$23</definedName>
    <definedName name="_xlnm.Print_Area" localSheetId="40">別紙!$A$1:$C$14</definedName>
    <definedName name="_xlnm.Print_Titles" localSheetId="40">別紙!$1:$2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51" l="1"/>
  <c r="H4" i="1"/>
  <c r="L37" i="1"/>
  <c r="L36" i="1"/>
  <c r="C17" i="102"/>
  <c r="F1" i="102"/>
  <c r="C17" i="101"/>
  <c r="F1" i="101"/>
  <c r="C17" i="100"/>
  <c r="F1" i="100"/>
  <c r="C17" i="99"/>
  <c r="F1" i="99"/>
  <c r="C17" i="98"/>
  <c r="F1" i="98"/>
  <c r="C17" i="97"/>
  <c r="F1" i="97"/>
  <c r="C17" i="96"/>
  <c r="F1" i="96"/>
  <c r="C17" i="95"/>
  <c r="F1" i="95"/>
  <c r="C17" i="94"/>
  <c r="C17" i="93"/>
  <c r="D20" i="92"/>
  <c r="C18" i="92"/>
  <c r="F1" i="92"/>
  <c r="D20" i="91"/>
  <c r="C18" i="91"/>
  <c r="F1" i="91"/>
  <c r="D20" i="90"/>
  <c r="C18" i="90"/>
  <c r="E1" i="90"/>
  <c r="D20" i="89"/>
  <c r="C18" i="89"/>
  <c r="E1" i="89"/>
  <c r="C17" i="88"/>
  <c r="C17" i="87"/>
  <c r="C17" i="86"/>
  <c r="C17" i="85"/>
  <c r="E1" i="11"/>
  <c r="F19" i="51"/>
  <c r="G16" i="71"/>
  <c r="F14" i="18"/>
  <c r="L8" i="1"/>
  <c r="D10" i="1"/>
  <c r="E6" i="2"/>
  <c r="E7" i="2"/>
  <c r="F23" i="2"/>
  <c r="F24" i="2"/>
  <c r="G20" i="2"/>
  <c r="F20" i="2" s="1" a="1"/>
  <c r="F20" i="2" s="1"/>
  <c r="F21" i="2"/>
  <c r="F18" i="2"/>
  <c r="F1" i="12"/>
  <c r="D20" i="11"/>
  <c r="D20" i="12"/>
  <c r="P13" i="84"/>
  <c r="O13" i="84" s="1"/>
  <c r="M13" i="84"/>
  <c r="L13" i="84" s="1"/>
  <c r="G4" i="84"/>
  <c r="H14" i="71"/>
  <c r="C17" i="58"/>
  <c r="C17" i="57"/>
  <c r="K13" i="13"/>
  <c r="K15" i="13"/>
  <c r="K16" i="13"/>
  <c r="K17" i="13"/>
  <c r="K18" i="13"/>
  <c r="K19" i="13"/>
  <c r="K20" i="13"/>
  <c r="K21" i="13"/>
  <c r="K12" i="13"/>
  <c r="K39" i="13"/>
  <c r="K9" i="13" s="1"/>
  <c r="M23" i="1"/>
  <c r="C22" i="65"/>
  <c r="B21" i="65"/>
  <c r="B22" i="65"/>
  <c r="B20" i="65"/>
  <c r="E20" i="2" l="1"/>
  <c r="K8" i="13"/>
  <c r="K10" i="13"/>
  <c r="L17" i="1"/>
  <c r="H8" i="18"/>
  <c r="H9" i="18"/>
  <c r="H10" i="18"/>
  <c r="H11" i="18"/>
  <c r="H12" i="18"/>
  <c r="H13" i="18"/>
  <c r="H14" i="18"/>
  <c r="H15" i="18"/>
  <c r="H16" i="18"/>
  <c r="H17" i="18"/>
  <c r="H18" i="18"/>
  <c r="H7" i="18"/>
  <c r="F8" i="18"/>
  <c r="F9" i="18"/>
  <c r="F10" i="18"/>
  <c r="F11" i="18"/>
  <c r="F12" i="18"/>
  <c r="F13" i="18"/>
  <c r="F15" i="18"/>
  <c r="F16" i="18"/>
  <c r="F17" i="18"/>
  <c r="F18" i="18"/>
  <c r="F7" i="18"/>
  <c r="A22" i="54"/>
  <c r="A23" i="54"/>
  <c r="A24" i="54"/>
  <c r="A25" i="54"/>
  <c r="A26" i="54"/>
  <c r="A27" i="54"/>
  <c r="A28" i="54"/>
  <c r="A29" i="54"/>
  <c r="A21" i="54"/>
  <c r="A19" i="54"/>
  <c r="A20" i="54"/>
  <c r="A18" i="54"/>
  <c r="G12" i="68"/>
  <c r="F1" i="58" l="1"/>
  <c r="D14" i="71"/>
  <c r="G14" i="71" l="1"/>
  <c r="G14" i="68"/>
  <c r="M21" i="1"/>
  <c r="D5" i="2"/>
  <c r="E5" i="2" s="1"/>
  <c r="C17" i="16"/>
  <c r="E22" i="65"/>
  <c r="M26" i="1"/>
  <c r="L16" i="1"/>
  <c r="L9" i="1"/>
  <c r="L7" i="1"/>
  <c r="P13" i="1"/>
  <c r="O13" i="1" s="1"/>
  <c r="M13" i="1"/>
  <c r="L13" i="1" s="1"/>
  <c r="D25" i="1"/>
  <c r="D22" i="1"/>
  <c r="D19" i="1"/>
  <c r="D16" i="1"/>
  <c r="D13" i="1"/>
  <c r="D9" i="1"/>
  <c r="G4" i="1"/>
  <c r="D3" i="54"/>
  <c r="I22" i="13"/>
  <c r="I14" i="13"/>
  <c r="H14" i="13"/>
  <c r="H22" i="13" s="1"/>
  <c r="I11" i="13"/>
  <c r="H11" i="13"/>
  <c r="C18" i="12"/>
  <c r="C18" i="11"/>
  <c r="D17" i="53"/>
  <c r="C17" i="9"/>
  <c r="C17" i="8"/>
  <c r="C17" i="7"/>
  <c r="C17" i="6"/>
  <c r="C17" i="5"/>
  <c r="C17" i="4"/>
  <c r="C18" i="3"/>
  <c r="D22" i="2"/>
  <c r="D25" i="2" s="1"/>
  <c r="H23" i="13" l="1"/>
  <c r="D8" i="2" s="1"/>
  <c r="E8" i="2" s="1"/>
  <c r="D9" i="2" l="1"/>
  <c r="E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宮本</author>
  </authors>
  <commentList>
    <comment ref="G18" authorId="0" shapeId="0" xr:uid="{443F0F98-9B7F-4A77-8EF3-9F4371787648}">
      <text>
        <r>
          <rPr>
            <b/>
            <sz val="9"/>
            <color indexed="81"/>
            <rFont val="MS P ゴシック"/>
            <family val="3"/>
            <charset val="128"/>
          </rPr>
          <t>署名又は記名押印
→入力の場合は押印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宮本</author>
  </authors>
  <commentList>
    <comment ref="G16" authorId="0" shapeId="0" xr:uid="{FFA416C2-B69D-4A10-8E68-7EEAC7E9333D}">
      <text>
        <r>
          <rPr>
            <b/>
            <sz val="9"/>
            <color indexed="81"/>
            <rFont val="MS P ゴシック"/>
            <family val="3"/>
            <charset val="128"/>
          </rPr>
          <t>署名又は記名押印
→入力の場合は押印</t>
        </r>
      </text>
    </comment>
    <comment ref="G19" authorId="0" shapeId="0" xr:uid="{B6B4890A-F244-49CA-82C6-B07BDC2927E2}">
      <text>
        <r>
          <rPr>
            <b/>
            <sz val="9"/>
            <color indexed="81"/>
            <rFont val="MS P ゴシック"/>
            <family val="3"/>
            <charset val="128"/>
          </rPr>
          <t>署名又は記名押印
→入力の場合は押印</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<sst xmlns="http://schemas.openxmlformats.org/spreadsheetml/2006/main" count="2409" uniqueCount="550">
  <si>
    <t>出資年月日</t>
    <rPh sb="0" eb="2">
      <t>シュッシ</t>
    </rPh>
    <rPh sb="2" eb="5">
      <t>ネンガッピ</t>
    </rPh>
    <phoneticPr fontId="4"/>
  </si>
  <si>
    <t>支払年月日</t>
    <rPh sb="0" eb="2">
      <t>シハラ</t>
    </rPh>
    <rPh sb="2" eb="5">
      <t>ネンガッピ</t>
    </rPh>
    <phoneticPr fontId="4"/>
  </si>
  <si>
    <r>
      <t>0</t>
    </r>
    <r>
      <rPr>
        <sz val="12"/>
        <rFont val="ＭＳ 明朝"/>
        <family val="1"/>
        <charset val="128"/>
      </rPr>
      <t>2</t>
    </r>
    <phoneticPr fontId="2"/>
  </si>
  <si>
    <t>03</t>
    <phoneticPr fontId="2"/>
  </si>
  <si>
    <t>04</t>
    <phoneticPr fontId="2"/>
  </si>
  <si>
    <t>用　　途</t>
    <rPh sb="0" eb="1">
      <t>ヨウ</t>
    </rPh>
    <rPh sb="3" eb="4">
      <t>ト</t>
    </rPh>
    <phoneticPr fontId="2"/>
  </si>
  <si>
    <t>使用者ごとの用途</t>
    <rPh sb="0" eb="3">
      <t>シヨウシャ</t>
    </rPh>
    <rPh sb="6" eb="8">
      <t>ヨウト</t>
    </rPh>
    <phoneticPr fontId="2"/>
  </si>
  <si>
    <t>　　不 動 産 の 内 訳</t>
    <rPh sb="2" eb="3">
      <t>フ</t>
    </rPh>
    <rPh sb="4" eb="5">
      <t>ドウ</t>
    </rPh>
    <rPh sb="6" eb="7">
      <t>サン</t>
    </rPh>
    <rPh sb="10" eb="11">
      <t>ナイ</t>
    </rPh>
    <rPh sb="12" eb="13">
      <t>ヤク</t>
    </rPh>
    <phoneticPr fontId="4"/>
  </si>
  <si>
    <t>使用者ごとの使用面積</t>
    <rPh sb="0" eb="3">
      <t>シヨウシャ</t>
    </rPh>
    <rPh sb="6" eb="8">
      <t>シヨウ</t>
    </rPh>
    <rPh sb="8" eb="10">
      <t>メンセキ</t>
    </rPh>
    <phoneticPr fontId="2"/>
  </si>
  <si>
    <t>利　　　用　　　の　　　現　　　況</t>
    <rPh sb="0" eb="1">
      <t>リ</t>
    </rPh>
    <rPh sb="4" eb="5">
      <t>ヨウ</t>
    </rPh>
    <rPh sb="12" eb="13">
      <t>ウツツ</t>
    </rPh>
    <rPh sb="16" eb="17">
      <t>キョウ</t>
    </rPh>
    <phoneticPr fontId="2"/>
  </si>
  <si>
    <t>　使用者ごとの使用の
　対価の価額</t>
    <rPh sb="1" eb="4">
      <t>シヨウシャ</t>
    </rPh>
    <rPh sb="7" eb="9">
      <t>シヨウ</t>
    </rPh>
    <rPh sb="12" eb="14">
      <t>タイカ</t>
    </rPh>
    <rPh sb="15" eb="17">
      <t>カガク</t>
    </rPh>
    <phoneticPr fontId="4"/>
  </si>
  <si>
    <t>事 務 所 以 外 の 用 に 供 し て い る 場 合</t>
    <rPh sb="0" eb="1">
      <t>コト</t>
    </rPh>
    <rPh sb="2" eb="3">
      <t>ツトム</t>
    </rPh>
    <rPh sb="4" eb="5">
      <t>ショ</t>
    </rPh>
    <rPh sb="6" eb="7">
      <t>イ</t>
    </rPh>
    <rPh sb="8" eb="9">
      <t>ガイ</t>
    </rPh>
    <rPh sb="12" eb="13">
      <t>ヨウ</t>
    </rPh>
    <rPh sb="16" eb="17">
      <t>キョウ</t>
    </rPh>
    <rPh sb="26" eb="27">
      <t>バ</t>
    </rPh>
    <rPh sb="28" eb="29">
      <t>ゴウ</t>
    </rPh>
    <phoneticPr fontId="2"/>
  </si>
  <si>
    <t>　領収書等の写し</t>
    <rPh sb="1" eb="4">
      <t>リョウシュウショ</t>
    </rPh>
    <rPh sb="4" eb="5">
      <t>トウ</t>
    </rPh>
    <rPh sb="6" eb="7">
      <t>ウツ</t>
    </rPh>
    <phoneticPr fontId="2"/>
  </si>
  <si>
    <t>　この報告書は、政治資金規正法に従って作成したものであって、真実に相違ありません。</t>
    <rPh sb="3" eb="6">
      <t>ホウコクショ</t>
    </rPh>
    <rPh sb="8" eb="10">
      <t>セイジ</t>
    </rPh>
    <rPh sb="10" eb="12">
      <t>シキン</t>
    </rPh>
    <rPh sb="12" eb="15">
      <t>キセイホウ</t>
    </rPh>
    <rPh sb="16" eb="17">
      <t>シタガ</t>
    </rPh>
    <rPh sb="19" eb="21">
      <t>サクセイ</t>
    </rPh>
    <rPh sb="30" eb="32">
      <t>シンジツ</t>
    </rPh>
    <rPh sb="33" eb="35">
      <t>ソウイ</t>
    </rPh>
    <phoneticPr fontId="2"/>
  </si>
  <si>
    <t>&lt;解散の場合のみ&gt;</t>
    <rPh sb="1" eb="3">
      <t>カイサン</t>
    </rPh>
    <rPh sb="4" eb="6">
      <t>バアイ</t>
    </rPh>
    <phoneticPr fontId="2"/>
  </si>
  <si>
    <t>添 付 書 類（別添のとおり）</t>
    <rPh sb="0" eb="1">
      <t>ソウ</t>
    </rPh>
    <rPh sb="2" eb="3">
      <t>ヅケ</t>
    </rPh>
    <rPh sb="4" eb="5">
      <t>ショ</t>
    </rPh>
    <rPh sb="6" eb="7">
      <t>タグイ</t>
    </rPh>
    <rPh sb="8" eb="10">
      <t>ベッテン</t>
    </rPh>
    <phoneticPr fontId="2"/>
  </si>
  <si>
    <t>年月日</t>
    <phoneticPr fontId="2"/>
  </si>
  <si>
    <t>領収書等を徴し難かった支出の明細書</t>
    <rPh sb="11" eb="13">
      <t>シシュツ</t>
    </rPh>
    <rPh sb="14" eb="17">
      <t>メイサイショ</t>
    </rPh>
    <phoneticPr fontId="2"/>
  </si>
  <si>
    <t>細目別区分</t>
    <rPh sb="0" eb="2">
      <t>サイモク</t>
    </rPh>
    <rPh sb="2" eb="3">
      <t>ベツ</t>
    </rPh>
    <rPh sb="3" eb="5">
      <t>クブン</t>
    </rPh>
    <phoneticPr fontId="2"/>
  </si>
  <si>
    <t>支出の目的</t>
    <rPh sb="0" eb="2">
      <t>シシュツ</t>
    </rPh>
    <rPh sb="3" eb="5">
      <t>モクテキ</t>
    </rPh>
    <phoneticPr fontId="4"/>
  </si>
  <si>
    <t>振込明細書に係る支出目的書</t>
    <rPh sb="0" eb="2">
      <t>フリコミ</t>
    </rPh>
    <rPh sb="2" eb="5">
      <t>メイサイショ</t>
    </rPh>
    <rPh sb="6" eb="7">
      <t>カカ</t>
    </rPh>
    <rPh sb="8" eb="10">
      <t>シシュツ</t>
    </rPh>
    <rPh sb="10" eb="12">
      <t>モクテキ</t>
    </rPh>
    <rPh sb="12" eb="13">
      <t>ショ</t>
    </rPh>
    <phoneticPr fontId="2"/>
  </si>
  <si>
    <t>年　月　日</t>
    <rPh sb="2" eb="3">
      <t>ゲツ</t>
    </rPh>
    <rPh sb="4" eb="5">
      <t>ニチ</t>
    </rPh>
    <phoneticPr fontId="4"/>
  </si>
  <si>
    <t>(6) その他の収入</t>
    <rPh sb="4" eb="7">
      <t>ソノタ</t>
    </rPh>
    <rPh sb="8" eb="10">
      <t>シュウニュウ</t>
    </rPh>
    <phoneticPr fontId="4"/>
  </si>
  <si>
    <t>(5) 本部又は支部から供与された交付金に係る収入</t>
    <rPh sb="4" eb="6">
      <t>ホンブ</t>
    </rPh>
    <rPh sb="6" eb="7">
      <t>マタ</t>
    </rPh>
    <rPh sb="8" eb="10">
      <t>シブ</t>
    </rPh>
    <rPh sb="12" eb="14">
      <t>キョウヨ</t>
    </rPh>
    <rPh sb="17" eb="20">
      <t>コウフキン</t>
    </rPh>
    <rPh sb="21" eb="22">
      <t>カカ</t>
    </rPh>
    <rPh sb="23" eb="25">
      <t>シュウニュウ</t>
    </rPh>
    <phoneticPr fontId="4"/>
  </si>
  <si>
    <t>摘　　　　　　要</t>
    <rPh sb="0" eb="1">
      <t>テキ</t>
    </rPh>
    <rPh sb="7" eb="8">
      <t>ヨウ</t>
    </rPh>
    <phoneticPr fontId="4"/>
  </si>
  <si>
    <t>１　収支の総括表</t>
    <rPh sb="2" eb="4">
      <t>シュウシ</t>
    </rPh>
    <rPh sb="5" eb="7">
      <t>ソウカツ</t>
    </rPh>
    <rPh sb="7" eb="8">
      <t>ヒョウ</t>
    </rPh>
    <phoneticPr fontId="4"/>
  </si>
  <si>
    <t>２　収入項目別金額の内訳</t>
    <rPh sb="2" eb="4">
      <t>シュウニュウ</t>
    </rPh>
    <rPh sb="4" eb="7">
      <t>コウモクベツ</t>
    </rPh>
    <rPh sb="7" eb="9">
      <t>キンガク</t>
    </rPh>
    <rPh sb="10" eb="11">
      <t>ナイ</t>
    </rPh>
    <rPh sb="11" eb="12">
      <t>ヤク</t>
    </rPh>
    <phoneticPr fontId="4"/>
  </si>
  <si>
    <t xml:space="preserve"> ア　寄附(イを除く。)の区分</t>
    <rPh sb="3" eb="5">
      <t>キフ</t>
    </rPh>
    <rPh sb="8" eb="9">
      <t>ノゾ</t>
    </rPh>
    <rPh sb="13" eb="15">
      <t>クブン</t>
    </rPh>
    <phoneticPr fontId="4"/>
  </si>
  <si>
    <t>備　　　　　　　考</t>
    <rPh sb="0" eb="9">
      <t>ビコウ</t>
    </rPh>
    <phoneticPr fontId="4"/>
  </si>
  <si>
    <t/>
  </si>
  <si>
    <t>事　業　の　種　類</t>
    <rPh sb="0" eb="3">
      <t>ジギョウ</t>
    </rPh>
    <rPh sb="6" eb="9">
      <t>シュルイ</t>
    </rPh>
    <phoneticPr fontId="4"/>
  </si>
  <si>
    <t>借　　　入　　　先</t>
    <rPh sb="0" eb="9">
      <t>カリイレサキ</t>
    </rPh>
    <phoneticPr fontId="4"/>
  </si>
  <si>
    <t>主たる事務所の所在地</t>
    <rPh sb="0" eb="1">
      <t>シュ</t>
    </rPh>
    <rPh sb="3" eb="6">
      <t>ジムショ</t>
    </rPh>
    <rPh sb="7" eb="10">
      <t>ショザイチ</t>
    </rPh>
    <phoneticPr fontId="4"/>
  </si>
  <si>
    <t>１ 件 10 万 円 未 満 の も の</t>
    <rPh sb="2" eb="3">
      <t>ケン</t>
    </rPh>
    <rPh sb="4" eb="10">
      <t>１０マンエン</t>
    </rPh>
    <rPh sb="11" eb="14">
      <t>ミマン</t>
    </rPh>
    <phoneticPr fontId="4"/>
  </si>
  <si>
    <t>金　　　　　　額</t>
    <rPh sb="0" eb="1">
      <t>キン</t>
    </rPh>
    <rPh sb="7" eb="8">
      <t>ガク</t>
    </rPh>
    <phoneticPr fontId="4"/>
  </si>
  <si>
    <t>政党匿名寄附を受けた場所</t>
    <rPh sb="0" eb="2">
      <t>セイトウ</t>
    </rPh>
    <rPh sb="2" eb="4">
      <t>トクメイ</t>
    </rPh>
    <rPh sb="4" eb="6">
      <t>キフ</t>
    </rPh>
    <rPh sb="7" eb="8">
      <t>ウ</t>
    </rPh>
    <rPh sb="10" eb="12">
      <t>バショ</t>
    </rPh>
    <phoneticPr fontId="4"/>
  </si>
  <si>
    <t>特定パーティーの名称</t>
    <rPh sb="0" eb="2">
      <t>トクテイ</t>
    </rPh>
    <rPh sb="8" eb="10">
      <t>メイショウ</t>
    </rPh>
    <phoneticPr fontId="4"/>
  </si>
  <si>
    <t>政治資金パーティーの名称</t>
    <rPh sb="0" eb="2">
      <t>セイジ</t>
    </rPh>
    <rPh sb="2" eb="4">
      <t>シキン</t>
    </rPh>
    <rPh sb="10" eb="12">
      <t>メイショウ</t>
    </rPh>
    <phoneticPr fontId="4"/>
  </si>
  <si>
    <t>３　支出項目別金額の内訳</t>
    <rPh sb="2" eb="4">
      <t>シシュツ</t>
    </rPh>
    <rPh sb="4" eb="7">
      <t>コウモクベツ</t>
    </rPh>
    <rPh sb="7" eb="9">
      <t>キンガク</t>
    </rPh>
    <rPh sb="10" eb="11">
      <t>ナイ</t>
    </rPh>
    <rPh sb="11" eb="12">
      <t>ヤク</t>
    </rPh>
    <phoneticPr fontId="4"/>
  </si>
  <si>
    <t>項　　　　　　　目</t>
    <rPh sb="0" eb="9">
      <t>コウモク</t>
    </rPh>
    <phoneticPr fontId="4"/>
  </si>
  <si>
    <t>備　　　　　　　　　　　考</t>
    <rPh sb="0" eb="13">
      <t>ビコウ</t>
    </rPh>
    <phoneticPr fontId="4"/>
  </si>
  <si>
    <t>人件費</t>
  </si>
  <si>
    <t>光熱水費</t>
  </si>
  <si>
    <t>備品・消耗品費</t>
  </si>
  <si>
    <t>事務所費</t>
  </si>
  <si>
    <t>組織活動費</t>
  </si>
  <si>
    <t>選挙関係費</t>
  </si>
  <si>
    <t xml:space="preserve"> イ</t>
    <phoneticPr fontId="4"/>
  </si>
  <si>
    <t xml:space="preserve"> ウ</t>
    <phoneticPr fontId="4"/>
  </si>
  <si>
    <t xml:space="preserve"> エ</t>
    <phoneticPr fontId="4"/>
  </si>
  <si>
    <t>支 出 の 目 的</t>
    <rPh sb="0" eb="3">
      <t>シシュツ</t>
    </rPh>
    <rPh sb="6" eb="9">
      <t>モクテキ</t>
    </rPh>
    <phoneticPr fontId="4"/>
  </si>
  <si>
    <t>備　考</t>
    <rPh sb="0" eb="1">
      <t>ソナエ</t>
    </rPh>
    <rPh sb="2" eb="3">
      <t>コウ</t>
    </rPh>
    <phoneticPr fontId="4"/>
  </si>
  <si>
    <t>支　出　項　目</t>
    <rPh sb="0" eb="3">
      <t>シシュツ</t>
    </rPh>
    <rPh sb="4" eb="7">
      <t>コウモク</t>
    </rPh>
    <phoneticPr fontId="4"/>
  </si>
  <si>
    <t>備　　　　考</t>
    <rPh sb="0" eb="1">
      <t>ソナエ</t>
    </rPh>
    <rPh sb="5" eb="6">
      <t>コウ</t>
    </rPh>
    <phoneticPr fontId="4"/>
  </si>
  <si>
    <t>１　資産等の総括表</t>
    <rPh sb="2" eb="4">
      <t>シサン</t>
    </rPh>
    <rPh sb="4" eb="5">
      <t>トウ</t>
    </rPh>
    <rPh sb="6" eb="8">
      <t>ソウカツ</t>
    </rPh>
    <rPh sb="8" eb="9">
      <t>ヒョウ</t>
    </rPh>
    <phoneticPr fontId="4"/>
  </si>
  <si>
    <t>資　産　等　の　項　目　別　区　分</t>
    <rPh sb="0" eb="3">
      <t>シサン</t>
    </rPh>
    <rPh sb="4" eb="5">
      <t>トウ</t>
    </rPh>
    <rPh sb="8" eb="13">
      <t>コウモクベツ</t>
    </rPh>
    <rPh sb="14" eb="17">
      <t>クブン</t>
    </rPh>
    <phoneticPr fontId="4"/>
  </si>
  <si>
    <t>有</t>
    <rPh sb="0" eb="1">
      <t>ウム</t>
    </rPh>
    <phoneticPr fontId="4"/>
  </si>
  <si>
    <t>無</t>
    <rPh sb="0" eb="1">
      <t>ム</t>
    </rPh>
    <phoneticPr fontId="4"/>
  </si>
  <si>
    <t xml:space="preserve"> ア</t>
    <phoneticPr fontId="4"/>
  </si>
  <si>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4"/>
  </si>
  <si>
    <t>取得の価額が100万円を超える動産</t>
    <rPh sb="0" eb="2">
      <t>シュトク</t>
    </rPh>
    <rPh sb="3" eb="5">
      <t>カガク</t>
    </rPh>
    <rPh sb="6" eb="11">
      <t>１００マンエン</t>
    </rPh>
    <rPh sb="12" eb="13">
      <t>コ</t>
    </rPh>
    <rPh sb="15" eb="17">
      <t>ドウサン</t>
    </rPh>
    <phoneticPr fontId="4"/>
  </si>
  <si>
    <t xml:space="preserve"> オ</t>
    <phoneticPr fontId="4"/>
  </si>
  <si>
    <t xml:space="preserve"> カ</t>
    <phoneticPr fontId="4"/>
  </si>
  <si>
    <t xml:space="preserve"> キ</t>
    <phoneticPr fontId="4"/>
  </si>
  <si>
    <t xml:space="preserve"> ク</t>
    <phoneticPr fontId="4"/>
  </si>
  <si>
    <t>出資による権利</t>
    <rPh sb="0" eb="2">
      <t>シュッシ</t>
    </rPh>
    <rPh sb="5" eb="7">
      <t>ケンリ</t>
    </rPh>
    <phoneticPr fontId="4"/>
  </si>
  <si>
    <t xml:space="preserve"> ケ</t>
    <phoneticPr fontId="4"/>
  </si>
  <si>
    <t>貸付先ごとの残高が100万円を超える貸付金</t>
    <rPh sb="0" eb="3">
      <t>カシツケサキ</t>
    </rPh>
    <rPh sb="6" eb="8">
      <t>ザンダカ</t>
    </rPh>
    <rPh sb="9" eb="14">
      <t>１００マンエン</t>
    </rPh>
    <rPh sb="15" eb="16">
      <t>コ</t>
    </rPh>
    <rPh sb="18" eb="21">
      <t>カシツケキン</t>
    </rPh>
    <phoneticPr fontId="4"/>
  </si>
  <si>
    <t xml:space="preserve"> コ</t>
    <phoneticPr fontId="4"/>
  </si>
  <si>
    <t>支払われた金額が100万円を超える敷金</t>
    <rPh sb="0" eb="2">
      <t>シハラ</t>
    </rPh>
    <rPh sb="5" eb="7">
      <t>キンガク</t>
    </rPh>
    <rPh sb="8" eb="13">
      <t>１００マンエン</t>
    </rPh>
    <rPh sb="14" eb="15">
      <t>コ</t>
    </rPh>
    <rPh sb="17" eb="19">
      <t>シキキン</t>
    </rPh>
    <phoneticPr fontId="4"/>
  </si>
  <si>
    <t xml:space="preserve"> サ</t>
    <phoneticPr fontId="4"/>
  </si>
  <si>
    <t>取得の価額が100万円を超える施設の利用に関する権利</t>
    <rPh sb="0" eb="2">
      <t>シュトク</t>
    </rPh>
    <rPh sb="3" eb="5">
      <t>カガク</t>
    </rPh>
    <rPh sb="6" eb="11">
      <t>１００マンエン</t>
    </rPh>
    <rPh sb="12" eb="13">
      <t>コ</t>
    </rPh>
    <rPh sb="15" eb="17">
      <t>シセツ</t>
    </rPh>
    <rPh sb="18" eb="20">
      <t>リヨウ</t>
    </rPh>
    <rPh sb="21" eb="22">
      <t>カン</t>
    </rPh>
    <rPh sb="24" eb="26">
      <t>ケンリ</t>
    </rPh>
    <phoneticPr fontId="4"/>
  </si>
  <si>
    <t xml:space="preserve"> シ</t>
    <phoneticPr fontId="4"/>
  </si>
  <si>
    <t>借入先ごとの残高が100万円を超える借入金</t>
    <phoneticPr fontId="4"/>
  </si>
  <si>
    <t>２　資産等の項目別内訳</t>
    <rPh sb="2" eb="4">
      <t>シサン</t>
    </rPh>
    <rPh sb="4" eb="5">
      <t>トウ</t>
    </rPh>
    <rPh sb="6" eb="8">
      <t>コウモク</t>
    </rPh>
    <rPh sb="8" eb="9">
      <t>ベツ</t>
    </rPh>
    <rPh sb="9" eb="10">
      <t>ナイ</t>
    </rPh>
    <rPh sb="10" eb="11">
      <t>ヤク</t>
    </rPh>
    <phoneticPr fontId="4"/>
  </si>
  <si>
    <t>項目別区分</t>
    <rPh sb="0" eb="2">
      <t>コウモク</t>
    </rPh>
    <rPh sb="2" eb="3">
      <t>ベツ</t>
    </rPh>
    <rPh sb="3" eb="5">
      <t>クブン</t>
    </rPh>
    <phoneticPr fontId="4"/>
  </si>
  <si>
    <t>領収書等を徴し難かった事情</t>
    <rPh sb="0" eb="3">
      <t>リョウシュウショ</t>
    </rPh>
    <rPh sb="3" eb="4">
      <t>トウ</t>
    </rPh>
    <rPh sb="5" eb="6">
      <t>チョウ</t>
    </rPh>
    <rPh sb="7" eb="8">
      <t>ガタ</t>
    </rPh>
    <rPh sb="11" eb="13">
      <t>ジジョウ</t>
    </rPh>
    <phoneticPr fontId="4"/>
  </si>
  <si>
    <t>公職の種類</t>
    <rPh sb="0" eb="2">
      <t>コウショク</t>
    </rPh>
    <rPh sb="3" eb="5">
      <t>シュルイ</t>
    </rPh>
    <phoneticPr fontId="2"/>
  </si>
  <si>
    <t>政 治 団 体 の 区 分</t>
    <rPh sb="0" eb="1">
      <t>セイ</t>
    </rPh>
    <rPh sb="2" eb="3">
      <t>オサム</t>
    </rPh>
    <rPh sb="4" eb="5">
      <t>ダン</t>
    </rPh>
    <rPh sb="6" eb="7">
      <t>カラダ</t>
    </rPh>
    <rPh sb="10" eb="11">
      <t>ク</t>
    </rPh>
    <rPh sb="12" eb="13">
      <t>ブン</t>
    </rPh>
    <phoneticPr fontId="2"/>
  </si>
  <si>
    <t>活 動 区 域 の 区 分</t>
    <rPh sb="0" eb="1">
      <t>カツ</t>
    </rPh>
    <rPh sb="2" eb="3">
      <t>ドウ</t>
    </rPh>
    <rPh sb="4" eb="5">
      <t>ク</t>
    </rPh>
    <rPh sb="6" eb="7">
      <t>イキ</t>
    </rPh>
    <rPh sb="10" eb="11">
      <t>ク</t>
    </rPh>
    <rPh sb="12" eb="13">
      <t>ブン</t>
    </rPh>
    <phoneticPr fontId="2"/>
  </si>
  <si>
    <t>政治団体の名称</t>
    <rPh sb="0" eb="2">
      <t>セイジ</t>
    </rPh>
    <rPh sb="2" eb="4">
      <t>ダンタイ</t>
    </rPh>
    <rPh sb="5" eb="7">
      <t>メイショウ</t>
    </rPh>
    <phoneticPr fontId="2"/>
  </si>
  <si>
    <t>主たる事務所の所在地</t>
    <rPh sb="0" eb="1">
      <t>シュ</t>
    </rPh>
    <rPh sb="3" eb="6">
      <t>ジムショ</t>
    </rPh>
    <rPh sb="7" eb="10">
      <t>ショザイチ</t>
    </rPh>
    <phoneticPr fontId="2"/>
  </si>
  <si>
    <t>代表者の氏名</t>
    <rPh sb="0" eb="3">
      <t>ダイヒョウシャ</t>
    </rPh>
    <rPh sb="4" eb="6">
      <t>シメイ</t>
    </rPh>
    <phoneticPr fontId="2"/>
  </si>
  <si>
    <t>会計責任者の氏名</t>
    <rPh sb="0" eb="2">
      <t>カイケイ</t>
    </rPh>
    <rPh sb="2" eb="5">
      <t>セキニンシャ</t>
    </rPh>
    <rPh sb="6" eb="8">
      <t>シメイ</t>
    </rPh>
    <phoneticPr fontId="2"/>
  </si>
  <si>
    <t>事務担当者の氏名</t>
    <rPh sb="0" eb="2">
      <t>ジム</t>
    </rPh>
    <rPh sb="2" eb="5">
      <t>タントウシャ</t>
    </rPh>
    <rPh sb="6" eb="8">
      <t>シメイ</t>
    </rPh>
    <phoneticPr fontId="2"/>
  </si>
  <si>
    <t>（その２）</t>
    <phoneticPr fontId="2"/>
  </si>
  <si>
    <t>受 付 者</t>
    <rPh sb="0" eb="1">
      <t>ウケ</t>
    </rPh>
    <rPh sb="2" eb="3">
      <t>ヅケ</t>
    </rPh>
    <rPh sb="4" eb="5">
      <t>シャ</t>
    </rPh>
    <phoneticPr fontId="2"/>
  </si>
  <si>
    <t>区 分</t>
    <rPh sb="0" eb="1">
      <t>ク</t>
    </rPh>
    <rPh sb="2" eb="3">
      <t>ブン</t>
    </rPh>
    <phoneticPr fontId="2"/>
  </si>
  <si>
    <t>(2) 寄　附</t>
    <rPh sb="4" eb="7">
      <t>キフ</t>
    </rPh>
    <phoneticPr fontId="4"/>
  </si>
  <si>
    <t>(1) 個人の負担する党費又は会費</t>
    <rPh sb="4" eb="6">
      <t>コジン</t>
    </rPh>
    <rPh sb="7" eb="9">
      <t>フタン</t>
    </rPh>
    <rPh sb="11" eb="12">
      <t>トウ</t>
    </rPh>
    <rPh sb="12" eb="13">
      <t>ヒ</t>
    </rPh>
    <rPh sb="13" eb="14">
      <t>マタ</t>
    </rPh>
    <rPh sb="15" eb="17">
      <t>カイヒ</t>
    </rPh>
    <phoneticPr fontId="4"/>
  </si>
  <si>
    <t>（その３）</t>
    <phoneticPr fontId="2"/>
  </si>
  <si>
    <t>（その４）</t>
    <phoneticPr fontId="2"/>
  </si>
  <si>
    <t>（その５）</t>
    <phoneticPr fontId="2"/>
  </si>
  <si>
    <t>（その６）</t>
    <phoneticPr fontId="2"/>
  </si>
  <si>
    <t>（その７）</t>
    <phoneticPr fontId="2"/>
  </si>
  <si>
    <t>（その８）</t>
    <phoneticPr fontId="2"/>
  </si>
  <si>
    <t>（その９）</t>
    <phoneticPr fontId="2"/>
  </si>
  <si>
    <t>（その10）</t>
    <phoneticPr fontId="2"/>
  </si>
  <si>
    <t>（その11）</t>
    <phoneticPr fontId="2"/>
  </si>
  <si>
    <t>（その12）</t>
    <phoneticPr fontId="2"/>
  </si>
  <si>
    <t>（その14）</t>
    <phoneticPr fontId="2"/>
  </si>
  <si>
    <t>01</t>
    <phoneticPr fontId="2"/>
  </si>
  <si>
    <t>02</t>
    <phoneticPr fontId="2"/>
  </si>
  <si>
    <t>03</t>
  </si>
  <si>
    <t>03</t>
    <phoneticPr fontId="2"/>
  </si>
  <si>
    <t>04</t>
  </si>
  <si>
    <t>04</t>
    <phoneticPr fontId="2"/>
  </si>
  <si>
    <t>05</t>
  </si>
  <si>
    <t>05</t>
    <phoneticPr fontId="2"/>
  </si>
  <si>
    <t>06</t>
  </si>
  <si>
    <t>06</t>
    <phoneticPr fontId="2"/>
  </si>
  <si>
    <t>07</t>
  </si>
  <si>
    <t>07</t>
    <phoneticPr fontId="2"/>
  </si>
  <si>
    <t>08</t>
  </si>
  <si>
    <t>08</t>
    <phoneticPr fontId="2"/>
  </si>
  <si>
    <t>09</t>
  </si>
  <si>
    <t>09</t>
    <phoneticPr fontId="2"/>
  </si>
  <si>
    <t>10</t>
  </si>
  <si>
    <t>11</t>
  </si>
  <si>
    <t>12</t>
  </si>
  <si>
    <t>13</t>
  </si>
  <si>
    <t>14</t>
    <phoneticPr fontId="2"/>
  </si>
  <si>
    <t>15</t>
    <phoneticPr fontId="2"/>
  </si>
  <si>
    <t>02</t>
    <phoneticPr fontId="2"/>
  </si>
  <si>
    <t>合　　　　　計</t>
    <rPh sb="0" eb="1">
      <t>ゴウ</t>
    </rPh>
    <rPh sb="6" eb="7">
      <t>ケイ</t>
    </rPh>
    <phoneticPr fontId="4"/>
  </si>
  <si>
    <t>(4) 借　入　金</t>
    <rPh sb="4" eb="9">
      <t>カリイレキン</t>
    </rPh>
    <phoneticPr fontId="4"/>
  </si>
  <si>
    <t>(3) 機関紙誌の発行その他の事業による収入</t>
    <rPh sb="4" eb="7">
      <t>キカンシ</t>
    </rPh>
    <rPh sb="7" eb="8">
      <t>シ</t>
    </rPh>
    <rPh sb="9" eb="11">
      <t>ハッコウ</t>
    </rPh>
    <rPh sb="11" eb="14">
      <t>ソノタ</t>
    </rPh>
    <rPh sb="15" eb="17">
      <t>ジギョウ</t>
    </rPh>
    <rPh sb="20" eb="22">
      <t>シュウニュウ</t>
    </rPh>
    <phoneticPr fontId="4"/>
  </si>
  <si>
    <t>備　　　　　　考</t>
    <rPh sb="0" eb="1">
      <t>ソナエ</t>
    </rPh>
    <rPh sb="7" eb="8">
      <t>コウ</t>
    </rPh>
    <phoneticPr fontId="4"/>
  </si>
  <si>
    <t>年 月 日</t>
    <phoneticPr fontId="2"/>
  </si>
  <si>
    <t>その他の寄附</t>
    <rPh sb="2" eb="3">
      <t>タ</t>
    </rPh>
    <rPh sb="4" eb="6">
      <t>キフ</t>
    </rPh>
    <phoneticPr fontId="4"/>
  </si>
  <si>
    <t>合　　　　　　　　　　　計</t>
    <rPh sb="0" eb="1">
      <t>ゴウ</t>
    </rPh>
    <rPh sb="12" eb="13">
      <t>ケイ</t>
    </rPh>
    <phoneticPr fontId="4"/>
  </si>
  <si>
    <t>(8) 寄附のうち寄附のあっせんによるものの内訳</t>
    <rPh sb="4" eb="6">
      <t>キフ</t>
    </rPh>
    <rPh sb="9" eb="11">
      <t>キフ</t>
    </rPh>
    <rPh sb="22" eb="23">
      <t>ナイ</t>
    </rPh>
    <rPh sb="23" eb="24">
      <t>ヤク</t>
    </rPh>
    <phoneticPr fontId="4"/>
  </si>
  <si>
    <t>(7) 寄 附 の 内 訳</t>
    <rPh sb="4" eb="7">
      <t>キフ</t>
    </rPh>
    <rPh sb="10" eb="11">
      <t>ナイ</t>
    </rPh>
    <rPh sb="12" eb="13">
      <t>ヤク</t>
    </rPh>
    <phoneticPr fontId="4"/>
  </si>
  <si>
    <t>提　供
年月日</t>
    <rPh sb="0" eb="1">
      <t>ツツミ</t>
    </rPh>
    <rPh sb="2" eb="3">
      <t>トモ</t>
    </rPh>
    <rPh sb="4" eb="7">
      <t>ネンガッピ</t>
    </rPh>
    <phoneticPr fontId="4"/>
  </si>
  <si>
    <t>(9) 政党匿名寄附の内訳</t>
    <rPh sb="4" eb="6">
      <t>セイトウ</t>
    </rPh>
    <rPh sb="6" eb="8">
      <t>トクメイ</t>
    </rPh>
    <rPh sb="8" eb="10">
      <t>キフ</t>
    </rPh>
    <rPh sb="11" eb="12">
      <t>ナイ</t>
    </rPh>
    <rPh sb="12" eb="13">
      <t>ヤク</t>
    </rPh>
    <phoneticPr fontId="4"/>
  </si>
  <si>
    <r>
      <t>年 月</t>
    </r>
    <r>
      <rPr>
        <sz val="12"/>
        <rFont val="ＭＳ 明朝"/>
        <family val="1"/>
        <charset val="128"/>
      </rPr>
      <t xml:space="preserve"> </t>
    </r>
    <r>
      <rPr>
        <sz val="12"/>
        <rFont val="ＭＳ 明朝"/>
        <family val="1"/>
        <charset val="128"/>
      </rPr>
      <t>日</t>
    </r>
    <rPh sb="0" eb="1">
      <t>トシ</t>
    </rPh>
    <rPh sb="2" eb="3">
      <t>ツキ</t>
    </rPh>
    <rPh sb="4" eb="5">
      <t>ヒ</t>
    </rPh>
    <phoneticPr fontId="4"/>
  </si>
  <si>
    <t>(10) 機関紙誌の発行その他の事業による収入のうち特定パーティーの対価に係る収入の内訳</t>
    <rPh sb="5" eb="8">
      <t>キカンシ</t>
    </rPh>
    <rPh sb="8" eb="9">
      <t>シ</t>
    </rPh>
    <rPh sb="10" eb="12">
      <t>ハッコウ</t>
    </rPh>
    <rPh sb="12" eb="15">
      <t>ソノタ</t>
    </rPh>
    <rPh sb="16" eb="18">
      <t>ジギョウ</t>
    </rPh>
    <rPh sb="21" eb="23">
      <t>シュウニュウ</t>
    </rPh>
    <rPh sb="26" eb="28">
      <t>トクテイ</t>
    </rPh>
    <rPh sb="34" eb="36">
      <t>タイカ</t>
    </rPh>
    <rPh sb="37" eb="38">
      <t>カカ</t>
    </rPh>
    <rPh sb="39" eb="41">
      <t>シュウニュウ</t>
    </rPh>
    <rPh sb="42" eb="43">
      <t>ナイ</t>
    </rPh>
    <rPh sb="43" eb="44">
      <t>ヤク</t>
    </rPh>
    <phoneticPr fontId="4"/>
  </si>
  <si>
    <t>開　催
年月日</t>
    <rPh sb="0" eb="1">
      <t>カイ</t>
    </rPh>
    <rPh sb="2" eb="3">
      <t>モヨオ</t>
    </rPh>
    <rPh sb="4" eb="7">
      <t>ネンガッピ</t>
    </rPh>
    <phoneticPr fontId="4"/>
  </si>
  <si>
    <t>開 催 場 所</t>
    <rPh sb="0" eb="1">
      <t>カイ</t>
    </rPh>
    <rPh sb="2" eb="3">
      <t>モヨオ</t>
    </rPh>
    <rPh sb="4" eb="5">
      <t>バ</t>
    </rPh>
    <rPh sb="6" eb="7">
      <t>トコロ</t>
    </rPh>
    <phoneticPr fontId="4"/>
  </si>
  <si>
    <t>(11) 政治資金パーティーの対価に係る収入の内訳</t>
    <rPh sb="5" eb="7">
      <t>セイジ</t>
    </rPh>
    <rPh sb="7" eb="9">
      <t>シキン</t>
    </rPh>
    <rPh sb="15" eb="17">
      <t>タイカ</t>
    </rPh>
    <rPh sb="18" eb="19">
      <t>カカ</t>
    </rPh>
    <rPh sb="20" eb="22">
      <t>シュウニュウ</t>
    </rPh>
    <rPh sb="23" eb="24">
      <t>ナイ</t>
    </rPh>
    <rPh sb="24" eb="25">
      <t>ヤク</t>
    </rPh>
    <phoneticPr fontId="4"/>
  </si>
  <si>
    <t>年月日</t>
    <rPh sb="0" eb="1">
      <t>ネン</t>
    </rPh>
    <rPh sb="1" eb="2">
      <t>ゲツ</t>
    </rPh>
    <rPh sb="2" eb="3">
      <t>ニチ</t>
    </rPh>
    <phoneticPr fontId="4"/>
  </si>
  <si>
    <r>
      <t xml:space="preserve">(12) 政治資金パーティーの対価に係る収入のうち対価の支払の
</t>
    </r>
    <r>
      <rPr>
        <sz val="12"/>
        <rFont val="ＭＳ 明朝"/>
        <family val="1"/>
        <charset val="128"/>
      </rPr>
      <t xml:space="preserve">     </t>
    </r>
    <r>
      <rPr>
        <sz val="12"/>
        <rFont val="ＭＳ 明朝"/>
        <family val="1"/>
        <charset val="128"/>
      </rPr>
      <t>あっせんによるものの内訳</t>
    </r>
    <rPh sb="5" eb="7">
      <t>セイジ</t>
    </rPh>
    <rPh sb="7" eb="9">
      <t>シキン</t>
    </rPh>
    <rPh sb="15" eb="17">
      <t>タイカ</t>
    </rPh>
    <rPh sb="18" eb="19">
      <t>カカ</t>
    </rPh>
    <rPh sb="20" eb="22">
      <t>シュウニュウ</t>
    </rPh>
    <rPh sb="25" eb="27">
      <t>タイカ</t>
    </rPh>
    <rPh sb="29" eb="30">
      <t>シハライ</t>
    </rPh>
    <rPh sb="47" eb="48">
      <t>ナイ</t>
    </rPh>
    <rPh sb="48" eb="49">
      <t>ヤク</t>
    </rPh>
    <phoneticPr fontId="4"/>
  </si>
  <si>
    <t>（その13）</t>
    <phoneticPr fontId="2"/>
  </si>
  <si>
    <t>(1) 支 出 の 総 括 表</t>
    <rPh sb="4" eb="7">
      <t>シシュツ</t>
    </rPh>
    <rPh sb="10" eb="13">
      <t>ソウカツ</t>
    </rPh>
    <rPh sb="14" eb="15">
      <t>ヒョウ</t>
    </rPh>
    <phoneticPr fontId="4"/>
  </si>
  <si>
    <t>02</t>
  </si>
  <si>
    <t>07</t>
    <phoneticPr fontId="2"/>
  </si>
  <si>
    <t>06</t>
    <phoneticPr fontId="2"/>
  </si>
  <si>
    <t>08</t>
    <phoneticPr fontId="2"/>
  </si>
  <si>
    <t>(2)</t>
  </si>
  <si>
    <t>(3)</t>
  </si>
  <si>
    <t>(4)</t>
  </si>
  <si>
    <t>１</t>
    <phoneticPr fontId="4"/>
  </si>
  <si>
    <t>２</t>
    <phoneticPr fontId="4"/>
  </si>
  <si>
    <t>３</t>
    <phoneticPr fontId="4"/>
  </si>
  <si>
    <t>４</t>
    <phoneticPr fontId="4"/>
  </si>
  <si>
    <t>(1)</t>
    <phoneticPr fontId="2"/>
  </si>
  <si>
    <t>機関紙誌の発行事業費</t>
    <phoneticPr fontId="4"/>
  </si>
  <si>
    <t>宣伝事業費</t>
    <phoneticPr fontId="4"/>
  </si>
  <si>
    <t>政治資金パーティー開催事業費</t>
    <phoneticPr fontId="4"/>
  </si>
  <si>
    <t>その他の事業費</t>
    <phoneticPr fontId="4"/>
  </si>
  <si>
    <t>調査研究費</t>
    <phoneticPr fontId="4"/>
  </si>
  <si>
    <t>寄附・交付金</t>
    <phoneticPr fontId="4"/>
  </si>
  <si>
    <t>その他の経費</t>
    <phoneticPr fontId="4"/>
  </si>
  <si>
    <t>　うち本部又は支部に対して
　供与した交付金に係る支出</t>
    <phoneticPr fontId="4"/>
  </si>
  <si>
    <t>５</t>
    <phoneticPr fontId="4"/>
  </si>
  <si>
    <t>６</t>
    <phoneticPr fontId="4"/>
  </si>
  <si>
    <t>７</t>
    <phoneticPr fontId="4"/>
  </si>
  <si>
    <t>８</t>
    <phoneticPr fontId="4"/>
  </si>
  <si>
    <t>９</t>
    <phoneticPr fontId="4"/>
  </si>
  <si>
    <t>10</t>
    <phoneticPr fontId="4"/>
  </si>
  <si>
    <t>((1)+(2)+(3)+(4))</t>
    <phoneticPr fontId="2"/>
  </si>
  <si>
    <t>(１+２+３+４)</t>
    <phoneticPr fontId="2"/>
  </si>
  <si>
    <t>(５+６+７+８+９+10)</t>
    <phoneticPr fontId="2"/>
  </si>
  <si>
    <t>機関紙誌の発行
その他の事業費の計</t>
    <rPh sb="16" eb="17">
      <t>ケイ</t>
    </rPh>
    <phoneticPr fontId="4"/>
  </si>
  <si>
    <t>合　　　　　　計　（　ア　＋　イ　）</t>
    <rPh sb="0" eb="1">
      <t>ゴウケイ</t>
    </rPh>
    <phoneticPr fontId="4"/>
  </si>
  <si>
    <t>金　　　　　　額</t>
    <rPh sb="0" eb="1">
      <t>キン</t>
    </rPh>
    <rPh sb="7" eb="8">
      <t>ガク</t>
    </rPh>
    <phoneticPr fontId="2"/>
  </si>
  <si>
    <t>(2) 経常経費(人件費を除く。)の内訳</t>
    <rPh sb="4" eb="6">
      <t>ケイジョウ</t>
    </rPh>
    <rPh sb="6" eb="8">
      <t>ケイヒ</t>
    </rPh>
    <rPh sb="9" eb="12">
      <t>ジンケンヒ</t>
    </rPh>
    <rPh sb="13" eb="14">
      <t>ノゾ</t>
    </rPh>
    <rPh sb="18" eb="19">
      <t>ナイ</t>
    </rPh>
    <rPh sb="19" eb="20">
      <t>ヤク</t>
    </rPh>
    <phoneticPr fontId="4"/>
  </si>
  <si>
    <t>その他の支出</t>
    <rPh sb="2" eb="3">
      <t>タ</t>
    </rPh>
    <rPh sb="4" eb="6">
      <t>シシュツ</t>
    </rPh>
    <phoneticPr fontId="4"/>
  </si>
  <si>
    <t>項目別区分</t>
    <rPh sb="0" eb="1">
      <t>コウ</t>
    </rPh>
    <rPh sb="1" eb="2">
      <t>メ</t>
    </rPh>
    <rPh sb="2" eb="3">
      <t>ベツ</t>
    </rPh>
    <rPh sb="3" eb="4">
      <t>ク</t>
    </rPh>
    <rPh sb="4" eb="5">
      <t>ブン</t>
    </rPh>
    <phoneticPr fontId="4"/>
  </si>
  <si>
    <t xml:space="preserve"> 交付金の供与を受けた
 本部又は支部の名称</t>
    <rPh sb="1" eb="3">
      <t>コウフ</t>
    </rPh>
    <rPh sb="3" eb="4">
      <t>キン</t>
    </rPh>
    <rPh sb="5" eb="6">
      <t>トモ</t>
    </rPh>
    <rPh sb="6" eb="7">
      <t>アタエ</t>
    </rPh>
    <rPh sb="8" eb="9">
      <t>ウ</t>
    </rPh>
    <rPh sb="13" eb="14">
      <t>ホン</t>
    </rPh>
    <rPh sb="14" eb="15">
      <t>ブ</t>
    </rPh>
    <rPh sb="15" eb="16">
      <t>マタ</t>
    </rPh>
    <rPh sb="17" eb="18">
      <t>ササ</t>
    </rPh>
    <rPh sb="18" eb="19">
      <t>ブ</t>
    </rPh>
    <rPh sb="20" eb="22">
      <t>メイショウ</t>
    </rPh>
    <phoneticPr fontId="4"/>
  </si>
  <si>
    <t>備考</t>
    <rPh sb="0" eb="1">
      <t>ソナエ</t>
    </rPh>
    <rPh sb="1" eb="2">
      <t>コウ</t>
    </rPh>
    <phoneticPr fontId="4"/>
  </si>
  <si>
    <t>土　　　　　地</t>
    <rPh sb="0" eb="1">
      <t>ツチ</t>
    </rPh>
    <rPh sb="6" eb="7">
      <t>チ</t>
    </rPh>
    <phoneticPr fontId="4"/>
  </si>
  <si>
    <t>建　　　　　物</t>
    <rPh sb="0" eb="1">
      <t>ケン</t>
    </rPh>
    <rPh sb="6" eb="7">
      <t>ブツ</t>
    </rPh>
    <phoneticPr fontId="4"/>
  </si>
  <si>
    <t>金　銭　信　託</t>
    <rPh sb="0" eb="1">
      <t>キン</t>
    </rPh>
    <rPh sb="2" eb="3">
      <t>ゼニ</t>
    </rPh>
    <rPh sb="4" eb="5">
      <t>シン</t>
    </rPh>
    <rPh sb="6" eb="7">
      <t>コトヅケ</t>
    </rPh>
    <phoneticPr fontId="4"/>
  </si>
  <si>
    <t>有　価　証　券</t>
    <rPh sb="0" eb="1">
      <t>ユウ</t>
    </rPh>
    <rPh sb="2" eb="3">
      <t>アタイ</t>
    </rPh>
    <rPh sb="4" eb="5">
      <t>アカシ</t>
    </rPh>
    <rPh sb="6" eb="7">
      <t>ケン</t>
    </rPh>
    <phoneticPr fontId="4"/>
  </si>
  <si>
    <t>　　資 産 等 の 有 無</t>
    <rPh sb="2" eb="5">
      <t>シサン</t>
    </rPh>
    <rPh sb="6" eb="7">
      <t>トウ</t>
    </rPh>
    <rPh sb="10" eb="13">
      <t>ウム</t>
    </rPh>
    <phoneticPr fontId="4"/>
  </si>
  <si>
    <t>　　資 産 等 の 内 訳</t>
    <rPh sb="2" eb="5">
      <t>シサン</t>
    </rPh>
    <rPh sb="6" eb="7">
      <t>トウ</t>
    </rPh>
    <rPh sb="10" eb="11">
      <t>ナイ</t>
    </rPh>
    <rPh sb="12" eb="13">
      <t>ヤク</t>
    </rPh>
    <phoneticPr fontId="4"/>
  </si>
  <si>
    <t>取得年月日</t>
    <rPh sb="0" eb="2">
      <t>シュトク</t>
    </rPh>
    <rPh sb="2" eb="5">
      <t>ネンガッピ</t>
    </rPh>
    <phoneticPr fontId="4"/>
  </si>
  <si>
    <t>設定年月日</t>
    <rPh sb="0" eb="2">
      <t>セッテイ</t>
    </rPh>
    <rPh sb="2" eb="5">
      <t>ネンガッピ</t>
    </rPh>
    <phoneticPr fontId="4"/>
  </si>
  <si>
    <t>（その16）</t>
    <phoneticPr fontId="2"/>
  </si>
  <si>
    <t>　 使用者と当該資金
　 管理団体及びその
　 代表者との関係</t>
    <rPh sb="2" eb="5">
      <t>シヨウシャ</t>
    </rPh>
    <rPh sb="6" eb="8">
      <t>トウガイ</t>
    </rPh>
    <rPh sb="8" eb="10">
      <t>シキン</t>
    </rPh>
    <rPh sb="13" eb="15">
      <t>カンリ</t>
    </rPh>
    <rPh sb="15" eb="17">
      <t>ダンタイ</t>
    </rPh>
    <rPh sb="17" eb="18">
      <t>オヨ</t>
    </rPh>
    <rPh sb="24" eb="26">
      <t>ダイヒョウ</t>
    </rPh>
    <rPh sb="26" eb="27">
      <t>モノ</t>
    </rPh>
    <rPh sb="29" eb="31">
      <t>カンケイ</t>
    </rPh>
    <phoneticPr fontId="2"/>
  </si>
  <si>
    <t>資金管理団体の指定の有無</t>
    <rPh sb="0" eb="2">
      <t>シキン</t>
    </rPh>
    <rPh sb="2" eb="4">
      <t>カンリ</t>
    </rPh>
    <rPh sb="4" eb="6">
      <t>ダンタイ</t>
    </rPh>
    <rPh sb="7" eb="9">
      <t>シテイ</t>
    </rPh>
    <rPh sb="10" eb="12">
      <t>ウム</t>
    </rPh>
    <phoneticPr fontId="2"/>
  </si>
  <si>
    <t>寄附者の氏名(団体に
あっては、その名称)</t>
    <rPh sb="0" eb="2">
      <t>キフ</t>
    </rPh>
    <rPh sb="2" eb="3">
      <t>モノ</t>
    </rPh>
    <rPh sb="4" eb="6">
      <t>シメイ</t>
    </rPh>
    <rPh sb="7" eb="9">
      <t>ダンタイ</t>
    </rPh>
    <rPh sb="18" eb="20">
      <t>メイショウ</t>
    </rPh>
    <phoneticPr fontId="4"/>
  </si>
  <si>
    <t>住所(団体にあっては、
主たる事務所の所在地)</t>
    <rPh sb="0" eb="1">
      <t>ジュウ</t>
    </rPh>
    <rPh sb="1" eb="2">
      <t>ジョ</t>
    </rPh>
    <rPh sb="3" eb="5">
      <t>ダンタイ</t>
    </rPh>
    <rPh sb="12" eb="13">
      <t>シュ</t>
    </rPh>
    <rPh sb="15" eb="18">
      <t>ジムショ</t>
    </rPh>
    <rPh sb="19" eb="22">
      <t>ショザイチ</t>
    </rPh>
    <phoneticPr fontId="4"/>
  </si>
  <si>
    <t>職業(団体にあっては、代表者の氏名)</t>
    <rPh sb="0" eb="2">
      <t>ショクギョウ</t>
    </rPh>
    <rPh sb="3" eb="5">
      <t>ダンタイ</t>
    </rPh>
    <rPh sb="11" eb="12">
      <t>ダイ</t>
    </rPh>
    <rPh sb="12" eb="13">
      <t>オモテ</t>
    </rPh>
    <rPh sb="13" eb="14">
      <t>シャ</t>
    </rPh>
    <rPh sb="15" eb="17">
      <t>シメイ</t>
    </rPh>
    <phoneticPr fontId="4"/>
  </si>
  <si>
    <t>あっせん者の氏名（団体
にあっては、その名称）</t>
    <rPh sb="4" eb="5">
      <t>モノ</t>
    </rPh>
    <rPh sb="6" eb="7">
      <t>シ</t>
    </rPh>
    <rPh sb="7" eb="8">
      <t>ナ</t>
    </rPh>
    <rPh sb="9" eb="11">
      <t>ダンタイ</t>
    </rPh>
    <rPh sb="20" eb="22">
      <t>メイショウ</t>
    </rPh>
    <phoneticPr fontId="4"/>
  </si>
  <si>
    <t>住所(団体にあっては、
主たる事務所の所在地)</t>
    <rPh sb="0" eb="2">
      <t>ジュウショ</t>
    </rPh>
    <rPh sb="3" eb="5">
      <t>ダンタイ</t>
    </rPh>
    <rPh sb="12" eb="13">
      <t>シュ</t>
    </rPh>
    <rPh sb="15" eb="18">
      <t>ジムショ</t>
    </rPh>
    <rPh sb="19" eb="22">
      <t>ショザイチ</t>
    </rPh>
    <phoneticPr fontId="4"/>
  </si>
  <si>
    <t>住所(団体にあっては、
主たる事務所の所在地)</t>
    <rPh sb="0" eb="1">
      <t>ジュウ</t>
    </rPh>
    <rPh sb="1" eb="2">
      <t>ショ</t>
    </rPh>
    <rPh sb="3" eb="5">
      <t>ダンタイ</t>
    </rPh>
    <rPh sb="12" eb="13">
      <t>オモ</t>
    </rPh>
    <rPh sb="15" eb="18">
      <t>ジムショ</t>
    </rPh>
    <rPh sb="19" eb="20">
      <t>トコロ</t>
    </rPh>
    <rPh sb="20" eb="21">
      <t>ザイ</t>
    </rPh>
    <rPh sb="21" eb="22">
      <t>チ</t>
    </rPh>
    <phoneticPr fontId="4"/>
  </si>
  <si>
    <t>対価の支払のあっせん者の氏名(団体にあっては、その名称)</t>
    <rPh sb="0" eb="2">
      <t>タイカ</t>
    </rPh>
    <rPh sb="3" eb="5">
      <t>シハライ</t>
    </rPh>
    <rPh sb="10" eb="11">
      <t>モノ</t>
    </rPh>
    <rPh sb="12" eb="14">
      <t>シメイ</t>
    </rPh>
    <rPh sb="15" eb="17">
      <t>ダンタイ</t>
    </rPh>
    <rPh sb="25" eb="27">
      <t>メイショウ</t>
    </rPh>
    <phoneticPr fontId="4"/>
  </si>
  <si>
    <t>支出を受けた者の氏名(団体にあっては、その名称)</t>
    <rPh sb="0" eb="2">
      <t>シシュツ</t>
    </rPh>
    <rPh sb="3" eb="7">
      <t>ウケタモノ</t>
    </rPh>
    <rPh sb="8" eb="10">
      <t>シメイ</t>
    </rPh>
    <rPh sb="11" eb="13">
      <t>ダンタイ</t>
    </rPh>
    <rPh sb="21" eb="23">
      <t>メイショウ</t>
    </rPh>
    <phoneticPr fontId="4"/>
  </si>
  <si>
    <t>支出を受けた者の住所(団体にあ
っては、主たる事務所の所在地)</t>
    <rPh sb="0" eb="2">
      <t>シシュツ</t>
    </rPh>
    <rPh sb="3" eb="7">
      <t>ウケタモノ</t>
    </rPh>
    <rPh sb="8" eb="10">
      <t>ジュウショ</t>
    </rPh>
    <rPh sb="11" eb="13">
      <t>ダンタイ</t>
    </rPh>
    <rPh sb="20" eb="21">
      <t>オモ</t>
    </rPh>
    <rPh sb="23" eb="26">
      <t>ジムショ</t>
    </rPh>
    <rPh sb="27" eb="30">
      <t>ショザイチ</t>
    </rPh>
    <phoneticPr fontId="4"/>
  </si>
  <si>
    <t>（その19）</t>
    <phoneticPr fontId="2"/>
  </si>
  <si>
    <t>（その18-11）</t>
    <phoneticPr fontId="2"/>
  </si>
  <si>
    <t>（その18-10）</t>
    <phoneticPr fontId="2"/>
  </si>
  <si>
    <t>（その18-9）</t>
    <phoneticPr fontId="2"/>
  </si>
  <si>
    <t>（その18-8）</t>
    <phoneticPr fontId="2"/>
  </si>
  <si>
    <t>（その18-7）</t>
    <phoneticPr fontId="2"/>
  </si>
  <si>
    <t>（その18-6）</t>
    <phoneticPr fontId="2"/>
  </si>
  <si>
    <t>（その18-5）</t>
    <phoneticPr fontId="2"/>
  </si>
  <si>
    <t>（その18-4）</t>
    <phoneticPr fontId="2"/>
  </si>
  <si>
    <t>（その18-1）</t>
    <phoneticPr fontId="2"/>
  </si>
  <si>
    <t>（その17）</t>
    <phoneticPr fontId="2"/>
  </si>
  <si>
    <r>
      <t>(</t>
    </r>
    <r>
      <rPr>
        <sz val="12"/>
        <rFont val="ＭＳ 明朝"/>
        <family val="1"/>
        <charset val="128"/>
      </rPr>
      <t>4</t>
    </r>
    <r>
      <rPr>
        <sz val="12"/>
        <rFont val="ＭＳ 明朝"/>
        <family val="1"/>
        <charset val="128"/>
      </rPr>
      <t>) 本部又は支部に対して供与した交付金に係る支出の内訳</t>
    </r>
    <rPh sb="4" eb="6">
      <t>ホンブ</t>
    </rPh>
    <rPh sb="6" eb="7">
      <t>マタ</t>
    </rPh>
    <rPh sb="8" eb="12">
      <t>シブニタイ</t>
    </rPh>
    <rPh sb="14" eb="16">
      <t>キョウヨ</t>
    </rPh>
    <rPh sb="18" eb="21">
      <t>コウフキン</t>
    </rPh>
    <rPh sb="22" eb="23">
      <t>カカ</t>
    </rPh>
    <rPh sb="24" eb="26">
      <t>シシュツ</t>
    </rPh>
    <rPh sb="27" eb="28">
      <t>ナイ</t>
    </rPh>
    <rPh sb="28" eb="29">
      <t>ヤク</t>
    </rPh>
    <phoneticPr fontId="4"/>
  </si>
  <si>
    <t>宣　　　誓　　　書</t>
    <rPh sb="0" eb="1">
      <t>ヨロシ</t>
    </rPh>
    <rPh sb="4" eb="5">
      <t>チカイ</t>
    </rPh>
    <rPh sb="8" eb="9">
      <t>ショ</t>
    </rPh>
    <phoneticPr fontId="2"/>
  </si>
  <si>
    <t>　　資　 産 　等 　の　 状 　況</t>
    <rPh sb="2" eb="3">
      <t>シ</t>
    </rPh>
    <rPh sb="5" eb="6">
      <t>サン</t>
    </rPh>
    <rPh sb="8" eb="9">
      <t>トウ</t>
    </rPh>
    <rPh sb="14" eb="15">
      <t>ジョウ</t>
    </rPh>
    <rPh sb="17" eb="18">
      <t>キョウ</t>
    </rPh>
    <phoneticPr fontId="2"/>
  </si>
  <si>
    <t>収 　支 　の 　状 　況</t>
    <rPh sb="0" eb="1">
      <t>オサム</t>
    </rPh>
    <rPh sb="3" eb="4">
      <t>ササ</t>
    </rPh>
    <rPh sb="9" eb="10">
      <t>ジョウ</t>
    </rPh>
    <rPh sb="12" eb="13">
      <t>キョウ</t>
    </rPh>
    <phoneticPr fontId="2"/>
  </si>
  <si>
    <t>(＊受付印)</t>
    <phoneticPr fontId="2"/>
  </si>
  <si>
    <t xml:space="preserve">  収　支　報　告　書</t>
    <phoneticPr fontId="2"/>
  </si>
  <si>
    <t>（その１）</t>
    <phoneticPr fontId="2"/>
  </si>
  <si>
    <t>政党の支部</t>
    <phoneticPr fontId="2"/>
  </si>
  <si>
    <t>その他の政治団体の支部</t>
    <phoneticPr fontId="2"/>
  </si>
  <si>
    <t>１</t>
    <phoneticPr fontId="2"/>
  </si>
  <si>
    <t>政治資金規正法第18条の2第1項の規定による政治団体</t>
    <phoneticPr fontId="2"/>
  </si>
  <si>
    <t>２</t>
    <phoneticPr fontId="2"/>
  </si>
  <si>
    <t>国会議員関係政治団体の区分</t>
    <rPh sb="0" eb="2">
      <t>コッカイ</t>
    </rPh>
    <rPh sb="2" eb="4">
      <t>ギイン</t>
    </rPh>
    <rPh sb="4" eb="6">
      <t>カンケイ</t>
    </rPh>
    <rPh sb="6" eb="8">
      <t>セイジ</t>
    </rPh>
    <rPh sb="8" eb="10">
      <t>ダンタイ</t>
    </rPh>
    <rPh sb="11" eb="13">
      <t>クブン</t>
    </rPh>
    <phoneticPr fontId="2"/>
  </si>
  <si>
    <t>３</t>
    <phoneticPr fontId="2"/>
  </si>
  <si>
    <t>有</t>
    <rPh sb="0" eb="1">
      <t>ア</t>
    </rPh>
    <phoneticPr fontId="2"/>
  </si>
  <si>
    <t>無</t>
    <phoneticPr fontId="2"/>
  </si>
  <si>
    <t>４</t>
    <phoneticPr fontId="2"/>
  </si>
  <si>
    <t>資金管理団体の届出</t>
    <rPh sb="0" eb="2">
      <t>シキン</t>
    </rPh>
    <rPh sb="2" eb="4">
      <t>カンリ</t>
    </rPh>
    <rPh sb="4" eb="6">
      <t>ダンタイ</t>
    </rPh>
    <rPh sb="7" eb="8">
      <t>トドケ</t>
    </rPh>
    <rPh sb="8" eb="9">
      <t>デ</t>
    </rPh>
    <phoneticPr fontId="2"/>
  </si>
  <si>
    <t>公職の候補者の氏名</t>
    <rPh sb="0" eb="2">
      <t>コウショク</t>
    </rPh>
    <rPh sb="3" eb="6">
      <t>コウホシャ</t>
    </rPh>
    <rPh sb="7" eb="9">
      <t>シメイ</t>
    </rPh>
    <phoneticPr fontId="2"/>
  </si>
  <si>
    <t>をした者の氏名</t>
    <rPh sb="5" eb="7">
      <t>シメイ</t>
    </rPh>
    <phoneticPr fontId="2"/>
  </si>
  <si>
    <t>連絡先</t>
    <rPh sb="0" eb="3">
      <t>レンラクサキ</t>
    </rPh>
    <phoneticPr fontId="2"/>
  </si>
  <si>
    <t>(電話番号)</t>
    <phoneticPr fontId="2"/>
  </si>
  <si>
    <t>処理</t>
    <rPh sb="0" eb="2">
      <t>ショリ</t>
    </rPh>
    <phoneticPr fontId="2"/>
  </si>
  <si>
    <t>＊</t>
    <phoneticPr fontId="2"/>
  </si>
  <si>
    <r>
      <t>※該当箇所に</t>
    </r>
    <r>
      <rPr>
        <sz val="10"/>
        <rFont val="Wingdings 2"/>
        <family val="1"/>
        <charset val="2"/>
      </rPr>
      <t>R</t>
    </r>
    <r>
      <rPr>
        <sz val="10"/>
        <rFont val="ＭＳ 明朝"/>
        <family val="1"/>
        <charset val="128"/>
      </rPr>
      <t>してください。</t>
    </r>
    <rPh sb="1" eb="3">
      <t>ガイトウ</t>
    </rPh>
    <rPh sb="3" eb="5">
      <t>カショ</t>
    </rPh>
    <phoneticPr fontId="2"/>
  </si>
  <si>
    <r>
      <t>(※)</t>
    </r>
    <r>
      <rPr>
        <sz val="11"/>
        <rFont val="ＭＳ 明朝"/>
        <family val="1"/>
        <charset val="128"/>
      </rPr>
      <t>資金管理団体の指定の期間</t>
    </r>
    <rPh sb="3" eb="5">
      <t>シキン</t>
    </rPh>
    <rPh sb="5" eb="7">
      <t>カンリ</t>
    </rPh>
    <rPh sb="7" eb="9">
      <t>ダンタイ</t>
    </rPh>
    <rPh sb="10" eb="12">
      <t>シテイ</t>
    </rPh>
    <rPh sb="13" eb="15">
      <t>キカン</t>
    </rPh>
    <phoneticPr fontId="2"/>
  </si>
  <si>
    <t>その他の政治団体(後援会等)</t>
    <rPh sb="9" eb="12">
      <t>コウエンカイ</t>
    </rPh>
    <rPh sb="12" eb="13">
      <t>トウ</t>
    </rPh>
    <phoneticPr fontId="2"/>
  </si>
  <si>
    <t>(ｱ)　 前 年 か ら の 繰 越 額　</t>
    <rPh sb="5" eb="8">
      <t>ゼンネン</t>
    </rPh>
    <rPh sb="15" eb="20">
      <t>クリコシガク</t>
    </rPh>
    <phoneticPr fontId="4"/>
  </si>
  <si>
    <r>
      <t>(ｲ)　</t>
    </r>
    <r>
      <rPr>
        <sz val="12"/>
        <rFont val="ＭＳ 明朝"/>
        <family val="1"/>
        <charset val="128"/>
      </rPr>
      <t xml:space="preserve"> </t>
    </r>
    <r>
      <rPr>
        <sz val="12"/>
        <rFont val="ＭＳ 明朝"/>
        <family val="1"/>
        <charset val="128"/>
      </rPr>
      <t>本　年　の　収　入　額　</t>
    </r>
    <rPh sb="5" eb="8">
      <t>ホンネン</t>
    </rPh>
    <rPh sb="11" eb="16">
      <t>シュウニュウガク</t>
    </rPh>
    <phoneticPr fontId="4"/>
  </si>
  <si>
    <t xml:space="preserve"> イ　支　　出　　総　　額　</t>
    <rPh sb="3" eb="7">
      <t>シシュツ</t>
    </rPh>
    <rPh sb="9" eb="13">
      <t>ソウガク</t>
    </rPh>
    <phoneticPr fontId="4"/>
  </si>
  <si>
    <t xml:space="preserve"> ウ　翌 年 へ の 繰 越 額　（ア－イ）</t>
    <rPh sb="3" eb="6">
      <t>ヨクネン</t>
    </rPh>
    <rPh sb="11" eb="16">
      <t>クリコシガク</t>
    </rPh>
    <phoneticPr fontId="4"/>
  </si>
  <si>
    <t>金　額　</t>
    <rPh sb="0" eb="1">
      <t>キン</t>
    </rPh>
    <rPh sb="2" eb="3">
      <t>ガク</t>
    </rPh>
    <phoneticPr fontId="4"/>
  </si>
  <si>
    <r>
      <t>員　数 (党費又は会費を納入した人の数)</t>
    </r>
    <r>
      <rPr>
        <sz val="12"/>
        <rFont val="ＭＳ 明朝"/>
        <family val="1"/>
        <charset val="128"/>
      </rPr>
      <t xml:space="preserve"> </t>
    </r>
    <rPh sb="0" eb="1">
      <t>イン</t>
    </rPh>
    <rPh sb="2" eb="3">
      <t>カズ</t>
    </rPh>
    <rPh sb="5" eb="6">
      <t>トウ</t>
    </rPh>
    <rPh sb="6" eb="7">
      <t>ヒ</t>
    </rPh>
    <rPh sb="7" eb="8">
      <t>マタ</t>
    </rPh>
    <rPh sb="9" eb="11">
      <t>カイヒ</t>
    </rPh>
    <rPh sb="12" eb="14">
      <t>ノウニュウ</t>
    </rPh>
    <rPh sb="16" eb="17">
      <t>ヒト</t>
    </rPh>
    <rPh sb="18" eb="19">
      <t>カズ</t>
    </rPh>
    <phoneticPr fontId="4"/>
  </si>
  <si>
    <t>(ｱ) 個　人　か　ら　の　寄　附　</t>
    <rPh sb="4" eb="7">
      <t>コジン</t>
    </rPh>
    <rPh sb="14" eb="17">
      <t>キフ</t>
    </rPh>
    <phoneticPr fontId="4"/>
  </si>
  <si>
    <r>
      <t>　　(　う　ち　特　定　寄　附　)</t>
    </r>
    <r>
      <rPr>
        <sz val="12"/>
        <rFont val="ＭＳ 明朝"/>
        <family val="1"/>
        <charset val="128"/>
      </rPr>
      <t xml:space="preserve"> </t>
    </r>
    <rPh sb="8" eb="11">
      <t>トクテイ</t>
    </rPh>
    <rPh sb="12" eb="15">
      <t>キフ</t>
    </rPh>
    <phoneticPr fontId="4"/>
  </si>
  <si>
    <t>(ｲ) 法人その他の団体からの寄附　</t>
    <rPh sb="4" eb="6">
      <t>ホウジン</t>
    </rPh>
    <rPh sb="6" eb="9">
      <t>ソノタ</t>
    </rPh>
    <rPh sb="10" eb="12">
      <t>ダンタイ</t>
    </rPh>
    <rPh sb="15" eb="17">
      <t>キフ</t>
    </rPh>
    <phoneticPr fontId="4"/>
  </si>
  <si>
    <t>(ｳ) 政 治 団 体 か ら の 寄 附　</t>
    <rPh sb="4" eb="7">
      <t>セイジ</t>
    </rPh>
    <rPh sb="8" eb="11">
      <t>ダンタイ</t>
    </rPh>
    <rPh sb="18" eb="21">
      <t>キフ</t>
    </rPh>
    <phoneticPr fontId="4"/>
  </si>
  <si>
    <t xml:space="preserve"> イ　政 党 匿 名 寄 附　</t>
    <phoneticPr fontId="4"/>
  </si>
  <si>
    <t xml:space="preserve"> 合　計　( ア　＋　イ )　</t>
    <phoneticPr fontId="2"/>
  </si>
  <si>
    <t>このページの小計</t>
    <rPh sb="6" eb="7">
      <t>ショウ</t>
    </rPh>
    <rPh sb="7" eb="8">
      <t>ケイ</t>
    </rPh>
    <phoneticPr fontId="2"/>
  </si>
  <si>
    <t>このページの小計</t>
    <rPh sb="6" eb="8">
      <t>コバカリ</t>
    </rPh>
    <phoneticPr fontId="2"/>
  </si>
  <si>
    <r>
      <t>こ</t>
    </r>
    <r>
      <rPr>
        <sz val="12"/>
        <rFont val="ＭＳ 明朝"/>
        <family val="1"/>
        <charset val="128"/>
      </rPr>
      <t xml:space="preserve"> </t>
    </r>
    <r>
      <rPr>
        <sz val="12"/>
        <rFont val="ＭＳ 明朝"/>
        <family val="1"/>
        <charset val="128"/>
      </rPr>
      <t>の</t>
    </r>
    <r>
      <rPr>
        <sz val="12"/>
        <rFont val="ＭＳ 明朝"/>
        <family val="1"/>
        <charset val="128"/>
      </rPr>
      <t xml:space="preserve"> </t>
    </r>
    <r>
      <rPr>
        <sz val="12"/>
        <rFont val="ＭＳ 明朝"/>
        <family val="1"/>
        <charset val="128"/>
      </rPr>
      <t>ペ</t>
    </r>
    <r>
      <rPr>
        <sz val="12"/>
        <rFont val="ＭＳ 明朝"/>
        <family val="1"/>
        <charset val="128"/>
      </rPr>
      <t xml:space="preserve"> </t>
    </r>
    <r>
      <rPr>
        <sz val="12"/>
        <rFont val="ＭＳ 明朝"/>
        <family val="1"/>
        <charset val="128"/>
      </rPr>
      <t>ー</t>
    </r>
    <r>
      <rPr>
        <sz val="12"/>
        <rFont val="ＭＳ 明朝"/>
        <family val="1"/>
        <charset val="128"/>
      </rPr>
      <t xml:space="preserve"> </t>
    </r>
    <r>
      <rPr>
        <sz val="12"/>
        <rFont val="ＭＳ 明朝"/>
        <family val="1"/>
        <charset val="128"/>
      </rPr>
      <t>ジ</t>
    </r>
    <r>
      <rPr>
        <sz val="12"/>
        <rFont val="ＭＳ 明朝"/>
        <family val="1"/>
        <charset val="128"/>
      </rPr>
      <t xml:space="preserve"> </t>
    </r>
    <r>
      <rPr>
        <sz val="12"/>
        <rFont val="ＭＳ 明朝"/>
        <family val="1"/>
        <charset val="128"/>
      </rPr>
      <t>の</t>
    </r>
    <r>
      <rPr>
        <sz val="12"/>
        <rFont val="ＭＳ 明朝"/>
        <family val="1"/>
        <charset val="128"/>
      </rPr>
      <t xml:space="preserve"> </t>
    </r>
    <r>
      <rPr>
        <sz val="12"/>
        <rFont val="ＭＳ 明朝"/>
        <family val="1"/>
        <charset val="128"/>
      </rPr>
      <t>小</t>
    </r>
    <r>
      <rPr>
        <sz val="12"/>
        <rFont val="ＭＳ 明朝"/>
        <family val="1"/>
        <charset val="128"/>
      </rPr>
      <t xml:space="preserve"> </t>
    </r>
    <r>
      <rPr>
        <sz val="12"/>
        <rFont val="ＭＳ 明朝"/>
        <family val="1"/>
        <charset val="128"/>
      </rPr>
      <t>計</t>
    </r>
    <rPh sb="12" eb="13">
      <t>ショウ</t>
    </rPh>
    <rPh sb="14" eb="15">
      <t>ケイ</t>
    </rPh>
    <phoneticPr fontId="2"/>
  </si>
  <si>
    <t>小計</t>
    <rPh sb="0" eb="1">
      <t>ショウ</t>
    </rPh>
    <rPh sb="1" eb="2">
      <t>ケイ</t>
    </rPh>
    <phoneticPr fontId="2"/>
  </si>
  <si>
    <t>イ　政治活動費</t>
    <rPh sb="2" eb="4">
      <t>セイジ</t>
    </rPh>
    <rPh sb="4" eb="7">
      <t>カツドウヒ</t>
    </rPh>
    <phoneticPr fontId="2"/>
  </si>
  <si>
    <t>ア経常経費</t>
    <rPh sb="1" eb="3">
      <t>ケイジョウ</t>
    </rPh>
    <rPh sb="3" eb="5">
      <t>ケイヒ</t>
    </rPh>
    <phoneticPr fontId="4"/>
  </si>
  <si>
    <t>（  ふ  り  が  な  ）</t>
    <phoneticPr fontId="2"/>
  </si>
  <si>
    <r>
      <t>(寄附のうち寄附のあっせんによるもの</t>
    </r>
    <r>
      <rPr>
        <sz val="12"/>
        <rFont val="ＭＳ 明朝"/>
        <family val="1"/>
        <charset val="128"/>
      </rPr>
      <t>)</t>
    </r>
    <rPh sb="1" eb="3">
      <t>キフ</t>
    </rPh>
    <rPh sb="6" eb="8">
      <t>キフ</t>
    </rPh>
    <phoneticPr fontId="2"/>
  </si>
  <si>
    <t>寄 附 者 の 区 分</t>
    <rPh sb="0" eb="1">
      <t>ヤドリキ</t>
    </rPh>
    <rPh sb="2" eb="3">
      <t>フ</t>
    </rPh>
    <rPh sb="4" eb="5">
      <t>モノ</t>
    </rPh>
    <rPh sb="8" eb="9">
      <t>ク</t>
    </rPh>
    <rPh sb="10" eb="11">
      <t>ブン</t>
    </rPh>
    <phoneticPr fontId="4"/>
  </si>
  <si>
    <t>あっせん者の区分</t>
    <rPh sb="4" eb="5">
      <t>モノ</t>
    </rPh>
    <rPh sb="6" eb="8">
      <t>クブン</t>
    </rPh>
    <phoneticPr fontId="4"/>
  </si>
  <si>
    <t>対価の支払をした者の区分</t>
    <phoneticPr fontId="4"/>
  </si>
  <si>
    <t>対価の支払のあっせん者の区分</t>
    <rPh sb="0" eb="2">
      <t>タイカ</t>
    </rPh>
    <rPh sb="3" eb="5">
      <t>シハライ</t>
    </rPh>
    <rPh sb="10" eb="11">
      <t>モノ</t>
    </rPh>
    <rPh sb="12" eb="14">
      <t>クブン</t>
    </rPh>
    <phoneticPr fontId="4"/>
  </si>
  <si>
    <t>国会議員関係政治団体に</t>
    <rPh sb="0" eb="2">
      <t>コッカイ</t>
    </rPh>
    <rPh sb="2" eb="4">
      <t>ギイン</t>
    </rPh>
    <rPh sb="4" eb="6">
      <t>カンケイ</t>
    </rPh>
    <rPh sb="6" eb="8">
      <t>セイジ</t>
    </rPh>
    <rPh sb="8" eb="10">
      <t>ダンタイ</t>
    </rPh>
    <phoneticPr fontId="2"/>
  </si>
  <si>
    <t>関する特例の適用期間</t>
    <rPh sb="3" eb="5">
      <t>トクレイ</t>
    </rPh>
    <rPh sb="6" eb="8">
      <t>テキヨウ</t>
    </rPh>
    <rPh sb="8" eb="10">
      <t>キカン</t>
    </rPh>
    <phoneticPr fontId="2"/>
  </si>
  <si>
    <t>(※)</t>
    <phoneticPr fontId="2"/>
  </si>
  <si>
    <r>
      <t>(</t>
    </r>
    <r>
      <rPr>
        <sz val="12"/>
        <rFont val="ＭＳ 明朝"/>
        <family val="1"/>
        <charset val="128"/>
      </rPr>
      <t>3</t>
    </r>
    <r>
      <rPr>
        <sz val="12"/>
        <rFont val="ＭＳ 明朝"/>
        <family val="1"/>
        <charset val="128"/>
      </rPr>
      <t>) 政　治　活　動　費　の　内　訳</t>
    </r>
    <rPh sb="4" eb="5">
      <t>セイ</t>
    </rPh>
    <rPh sb="6" eb="7">
      <t>オサム</t>
    </rPh>
    <rPh sb="8" eb="9">
      <t>カツ</t>
    </rPh>
    <rPh sb="10" eb="11">
      <t>ドウ</t>
    </rPh>
    <rPh sb="12" eb="13">
      <t>ヒ</t>
    </rPh>
    <rPh sb="16" eb="17">
      <t>ナイ</t>
    </rPh>
    <rPh sb="18" eb="19">
      <t>ヤク</t>
    </rPh>
    <phoneticPr fontId="4"/>
  </si>
  <si>
    <t>（その15）</t>
    <phoneticPr fontId="2"/>
  </si>
  <si>
    <t>細  目  別  区  分</t>
    <rPh sb="0" eb="1">
      <t>ホソ</t>
    </rPh>
    <rPh sb="3" eb="4">
      <t>メ</t>
    </rPh>
    <rPh sb="6" eb="7">
      <t>ベツ</t>
    </rPh>
    <rPh sb="9" eb="10">
      <t>ク</t>
    </rPh>
    <rPh sb="12" eb="13">
      <t>ブン</t>
    </rPh>
    <phoneticPr fontId="2"/>
  </si>
  <si>
    <r>
      <t>その</t>
    </r>
    <r>
      <rPr>
        <sz val="12"/>
        <rFont val="ＭＳ 明朝"/>
        <family val="1"/>
        <charset val="128"/>
      </rPr>
      <t>他</t>
    </r>
    <r>
      <rPr>
        <sz val="12"/>
        <rFont val="ＭＳ 明朝"/>
        <family val="1"/>
        <charset val="128"/>
      </rPr>
      <t>の寄附</t>
    </r>
    <rPh sb="2" eb="3">
      <t>タ</t>
    </rPh>
    <rPh sb="4" eb="6">
      <t>キフ</t>
    </rPh>
    <phoneticPr fontId="4"/>
  </si>
  <si>
    <t>３　不動産の利用の現況</t>
    <rPh sb="2" eb="5">
      <t>フドウサン</t>
    </rPh>
    <rPh sb="6" eb="8">
      <t>リヨウ</t>
    </rPh>
    <rPh sb="9" eb="11">
      <t>ゲンキョウ</t>
    </rPh>
    <phoneticPr fontId="4"/>
  </si>
  <si>
    <t>団 体 コ ー ド</t>
    <phoneticPr fontId="2"/>
  </si>
  <si>
    <t>令和　　年　　月　　日から</t>
    <rPh sb="0" eb="2">
      <t>レイワ</t>
    </rPh>
    <rPh sb="4" eb="5">
      <t>ネン</t>
    </rPh>
    <rPh sb="7" eb="8">
      <t>ツキ</t>
    </rPh>
    <rPh sb="10" eb="11">
      <t>ヒ</t>
    </rPh>
    <phoneticPr fontId="2"/>
  </si>
  <si>
    <t>令和　　年　　月　　日まで</t>
    <rPh sb="0" eb="2">
      <t>レイワ</t>
    </rPh>
    <rPh sb="4" eb="5">
      <t>ネン</t>
    </rPh>
    <rPh sb="7" eb="8">
      <t>ツキ</t>
    </rPh>
    <rPh sb="10" eb="11">
      <t>ヒ</t>
    </rPh>
    <phoneticPr fontId="2"/>
  </si>
  <si>
    <t>※以下 指定「有」の場合のみ記載</t>
    <rPh sb="1" eb="3">
      <t>イカ</t>
    </rPh>
    <rPh sb="4" eb="6">
      <t>シテイ</t>
    </rPh>
    <rPh sb="7" eb="8">
      <t>アリ</t>
    </rPh>
    <rPh sb="10" eb="12">
      <t>バアイ</t>
    </rPh>
    <phoneticPr fontId="2"/>
  </si>
  <si>
    <t>※報告対象年の途中で資金管理団体の指
　定・取消をした場合のみ記載。</t>
    <rPh sb="1" eb="3">
      <t>ホウコク</t>
    </rPh>
    <rPh sb="3" eb="5">
      <t>タイショウ</t>
    </rPh>
    <rPh sb="5" eb="6">
      <t>ネン</t>
    </rPh>
    <rPh sb="7" eb="9">
      <t>トチュウ</t>
    </rPh>
    <rPh sb="10" eb="12">
      <t>シキン</t>
    </rPh>
    <rPh sb="12" eb="14">
      <t>カンリ</t>
    </rPh>
    <rPh sb="14" eb="16">
      <t>ダンタイ</t>
    </rPh>
    <rPh sb="17" eb="18">
      <t>ユビ</t>
    </rPh>
    <rPh sb="20" eb="21">
      <t>サダム</t>
    </rPh>
    <rPh sb="22" eb="24">
      <t>トリケ</t>
    </rPh>
    <rPh sb="27" eb="29">
      <t>バアイ</t>
    </rPh>
    <phoneticPr fontId="2"/>
  </si>
  <si>
    <t>※報告対象年の途中で国会議員関係政治団
体の指定・取消をした場合のみ記載。</t>
    <rPh sb="1" eb="3">
      <t>ホウコク</t>
    </rPh>
    <rPh sb="3" eb="5">
      <t>タイショウ</t>
    </rPh>
    <rPh sb="5" eb="6">
      <t>ネン</t>
    </rPh>
    <rPh sb="7" eb="9">
      <t>トチュウ</t>
    </rPh>
    <rPh sb="10" eb="12">
      <t>コッカイ</t>
    </rPh>
    <rPh sb="12" eb="14">
      <t>ギイン</t>
    </rPh>
    <rPh sb="14" eb="16">
      <t>カンケイ</t>
    </rPh>
    <rPh sb="16" eb="18">
      <t>セイジ</t>
    </rPh>
    <rPh sb="18" eb="19">
      <t>ダン</t>
    </rPh>
    <rPh sb="20" eb="21">
      <t>カラダ</t>
    </rPh>
    <rPh sb="22" eb="24">
      <t>シテイ</t>
    </rPh>
    <rPh sb="25" eb="27">
      <t>トリケ</t>
    </rPh>
    <rPh sb="30" eb="32">
      <t>バアイ</t>
    </rPh>
    <phoneticPr fontId="2"/>
  </si>
  <si>
    <t>＊この部分は何も記載しないでください。</t>
  </si>
  <si>
    <t xml:space="preserve"> 注 この用紙が２枚以上にわたる場合、｢合計｣欄は、最終ページにのみ記載してください。</t>
    <rPh sb="1" eb="2">
      <t>チュウ</t>
    </rPh>
    <phoneticPr fontId="2"/>
  </si>
  <si>
    <t>注1 各項目の資産の有無について、｢□｣内をチェックしてください。
　2 ｢有｣をチェックした場合は、(その18)の該当する項目別区分に記載してください。</t>
    <rPh sb="3" eb="6">
      <t>カクコウモク</t>
    </rPh>
    <rPh sb="7" eb="9">
      <t>シサン</t>
    </rPh>
    <phoneticPr fontId="4"/>
  </si>
  <si>
    <t>注1 (その17)でアからウまでの資産にチェックした場合は、その利用の現況について記載してください。
　2 (その17)の項目ごとに、それぞれ別の用紙を使用してください。</t>
    <rPh sb="0" eb="1">
      <t>チュウ</t>
    </rPh>
    <rPh sb="17" eb="19">
      <t>シサン</t>
    </rPh>
    <rPh sb="26" eb="28">
      <t>バアイ</t>
    </rPh>
    <rPh sb="32" eb="34">
      <t>リヨウ</t>
    </rPh>
    <rPh sb="35" eb="37">
      <t>ゲンキョウ</t>
    </rPh>
    <rPh sb="61" eb="63">
      <t>コウモク</t>
    </rPh>
    <rPh sb="71" eb="72">
      <t>ベツ</t>
    </rPh>
    <rPh sb="73" eb="75">
      <t>ヨウシ</t>
    </rPh>
    <rPh sb="76" eb="78">
      <t>シヨウ</t>
    </rPh>
    <phoneticPr fontId="2"/>
  </si>
  <si>
    <t>注1 領収書等の添付が必要な支出について、領収書等を徴し難かった事情があり、領収書等を添付できない場合に使用してください。
　2 ｢項目別区分｣及び｢支出の目的｣の欄は、経常経費(人件費を除く。)の内訳(その14)及び政治活動費の内訳(その15)と同様に記載してください。
　　なお、「細目別区分」の欄は、(その15)の内容が対象の場合、記載してください。
　3 会計責任者本人が提出する場合は本人確認書類の提示又は提出を、その代理人が提出する場合は当該代理人の権限を証する書面及び本人確認書
　　類の提示又は提出をしてください。ただし、会計責任者本人の署名その他の措置を講ずる場合は、この限りではありません。</t>
    <rPh sb="0" eb="1">
      <t>チュウ</t>
    </rPh>
    <rPh sb="3" eb="6">
      <t>リョウシュウショ</t>
    </rPh>
    <rPh sb="6" eb="7">
      <t>トウ</t>
    </rPh>
    <rPh sb="8" eb="10">
      <t>テンプ</t>
    </rPh>
    <rPh sb="11" eb="13">
      <t>ヒツヨウ</t>
    </rPh>
    <rPh sb="14" eb="16">
      <t>シシュツ</t>
    </rPh>
    <rPh sb="21" eb="24">
      <t>リョウシュウショ</t>
    </rPh>
    <rPh sb="24" eb="25">
      <t>トウ</t>
    </rPh>
    <rPh sb="26" eb="27">
      <t>チョウ</t>
    </rPh>
    <rPh sb="28" eb="29">
      <t>ガタ</t>
    </rPh>
    <rPh sb="32" eb="34">
      <t>ジジョウ</t>
    </rPh>
    <rPh sb="38" eb="41">
      <t>リョウシュウショ</t>
    </rPh>
    <rPh sb="41" eb="42">
      <t>トウ</t>
    </rPh>
    <rPh sb="43" eb="45">
      <t>テンプ</t>
    </rPh>
    <rPh sb="49" eb="51">
      <t>バアイ</t>
    </rPh>
    <rPh sb="52" eb="54">
      <t>シヨウ</t>
    </rPh>
    <rPh sb="66" eb="69">
      <t>コウモクベツ</t>
    </rPh>
    <rPh sb="69" eb="71">
      <t>クブン</t>
    </rPh>
    <rPh sb="72" eb="73">
      <t>オヨ</t>
    </rPh>
    <rPh sb="75" eb="77">
      <t>シシュツ</t>
    </rPh>
    <rPh sb="78" eb="80">
      <t>モクテキ</t>
    </rPh>
    <rPh sb="82" eb="83">
      <t>ラン</t>
    </rPh>
    <rPh sb="109" eb="111">
      <t>セイジ</t>
    </rPh>
    <rPh sb="111" eb="114">
      <t>カツドウヒ</t>
    </rPh>
    <rPh sb="115" eb="117">
      <t>ウチワケ</t>
    </rPh>
    <rPh sb="124" eb="126">
      <t>ドウヨウ</t>
    </rPh>
    <rPh sb="182" eb="184">
      <t>カイケイ</t>
    </rPh>
    <rPh sb="184" eb="187">
      <t>セキニンシャ</t>
    </rPh>
    <rPh sb="187" eb="189">
      <t>ホンニン</t>
    </rPh>
    <rPh sb="190" eb="192">
      <t>テイシュツ</t>
    </rPh>
    <rPh sb="194" eb="196">
      <t>バアイ</t>
    </rPh>
    <rPh sb="197" eb="199">
      <t>ホンニン</t>
    </rPh>
    <rPh sb="199" eb="201">
      <t>カクニン</t>
    </rPh>
    <rPh sb="201" eb="203">
      <t>ショルイ</t>
    </rPh>
    <rPh sb="204" eb="206">
      <t>テイジ</t>
    </rPh>
    <rPh sb="206" eb="207">
      <t>マタ</t>
    </rPh>
    <rPh sb="208" eb="210">
      <t>テイシュツ</t>
    </rPh>
    <rPh sb="214" eb="217">
      <t>ダイリニン</t>
    </rPh>
    <rPh sb="218" eb="220">
      <t>テイシュツ</t>
    </rPh>
    <rPh sb="222" eb="224">
      <t>バアイ</t>
    </rPh>
    <rPh sb="225" eb="227">
      <t>トウガイ</t>
    </rPh>
    <rPh sb="227" eb="230">
      <t>ダイリニン</t>
    </rPh>
    <rPh sb="231" eb="233">
      <t>ケンゲン</t>
    </rPh>
    <rPh sb="234" eb="235">
      <t>ショウ</t>
    </rPh>
    <rPh sb="237" eb="239">
      <t>ショメン</t>
    </rPh>
    <rPh sb="239" eb="240">
      <t>オヨ</t>
    </rPh>
    <rPh sb="241" eb="243">
      <t>ホンニン</t>
    </rPh>
    <rPh sb="243" eb="245">
      <t>カクニン</t>
    </rPh>
    <phoneticPr fontId="2"/>
  </si>
  <si>
    <t>団体区分</t>
    <rPh sb="0" eb="2">
      <t>ダンタイ</t>
    </rPh>
    <rPh sb="2" eb="4">
      <t>クブン</t>
    </rPh>
    <phoneticPr fontId="2"/>
  </si>
  <si>
    <t>政・国
資・他</t>
    <rPh sb="2" eb="3">
      <t>クニ</t>
    </rPh>
    <rPh sb="4" eb="5">
      <t>シ</t>
    </rPh>
    <phoneticPr fontId="2"/>
  </si>
  <si>
    <t>Ｎ・Ｇ
Ｋ・他</t>
    <rPh sb="6" eb="7">
      <t>ホカ</t>
    </rPh>
    <phoneticPr fontId="2"/>
  </si>
  <si>
    <t>（人）</t>
    <rPh sb="1" eb="2">
      <t>ニン</t>
    </rPh>
    <phoneticPr fontId="2"/>
  </si>
  <si>
    <t>金　　額</t>
    <rPh sb="0" eb="1">
      <t>カネ</t>
    </rPh>
    <rPh sb="3" eb="4">
      <t>ガク</t>
    </rPh>
    <phoneticPr fontId="2"/>
  </si>
  <si>
    <t>令和　年　月　　日</t>
    <rPh sb="0" eb="2">
      <t>レイワ</t>
    </rPh>
    <rPh sb="3" eb="4">
      <t>ネン</t>
    </rPh>
    <rPh sb="5" eb="6">
      <t>ツキ</t>
    </rPh>
    <rPh sb="8" eb="9">
      <t>ヒ</t>
    </rPh>
    <phoneticPr fontId="2"/>
  </si>
  <si>
    <t>～</t>
    <phoneticPr fontId="2"/>
  </si>
  <si>
    <t>政治団体</t>
    <rPh sb="0" eb="4">
      <t>セイジダンタイ</t>
    </rPh>
    <phoneticPr fontId="2"/>
  </si>
  <si>
    <t>対価の支払をした者の数</t>
    <rPh sb="0" eb="2">
      <t>タイカ</t>
    </rPh>
    <rPh sb="3" eb="5">
      <t>シハライ</t>
    </rPh>
    <rPh sb="8" eb="9">
      <t>モノ</t>
    </rPh>
    <rPh sb="10" eb="11">
      <t>カズ</t>
    </rPh>
    <phoneticPr fontId="4"/>
  </si>
  <si>
    <t>ふりがな</t>
    <phoneticPr fontId="2"/>
  </si>
  <si>
    <t>政治団体名称</t>
    <rPh sb="0" eb="2">
      <t>セイジ</t>
    </rPh>
    <rPh sb="2" eb="4">
      <t>ダンタイ</t>
    </rPh>
    <rPh sb="4" eb="6">
      <t>メイショウ</t>
    </rPh>
    <phoneticPr fontId="2"/>
  </si>
  <si>
    <t>主たる事務所の所在地</t>
    <rPh sb="0" eb="1">
      <t>シュ</t>
    </rPh>
    <rPh sb="3" eb="5">
      <t>ジム</t>
    </rPh>
    <rPh sb="5" eb="6">
      <t>ショ</t>
    </rPh>
    <rPh sb="7" eb="10">
      <t>ショザイチ</t>
    </rPh>
    <phoneticPr fontId="2"/>
  </si>
  <si>
    <t>会計責任者の氏名</t>
    <rPh sb="0" eb="5">
      <t>カイケイセキニンシャ</t>
    </rPh>
    <rPh sb="6" eb="8">
      <t>シメイ</t>
    </rPh>
    <phoneticPr fontId="2"/>
  </si>
  <si>
    <t>事務担当者の氏名</t>
    <rPh sb="0" eb="2">
      <t>ジム</t>
    </rPh>
    <rPh sb="2" eb="4">
      <t>タントウ</t>
    </rPh>
    <rPh sb="4" eb="5">
      <t>シャ</t>
    </rPh>
    <rPh sb="6" eb="8">
      <t>シメイ</t>
    </rPh>
    <phoneticPr fontId="2"/>
  </si>
  <si>
    <t>連絡先（電話番号）</t>
    <rPh sb="0" eb="3">
      <t>レンラクサキ</t>
    </rPh>
    <rPh sb="4" eb="6">
      <t>デンワ</t>
    </rPh>
    <rPh sb="6" eb="8">
      <t>バンゴウ</t>
    </rPh>
    <phoneticPr fontId="2"/>
  </si>
  <si>
    <t>報告年</t>
    <rPh sb="0" eb="2">
      <t>ホウコク</t>
    </rPh>
    <rPh sb="2" eb="3">
      <t>ネン</t>
    </rPh>
    <phoneticPr fontId="2"/>
  </si>
  <si>
    <t>政治団体の区分</t>
    <rPh sb="0" eb="2">
      <t>セイジ</t>
    </rPh>
    <rPh sb="2" eb="4">
      <t>ダンタイ</t>
    </rPh>
    <rPh sb="5" eb="7">
      <t>クブン</t>
    </rPh>
    <phoneticPr fontId="2"/>
  </si>
  <si>
    <t>活動区域の区分</t>
    <rPh sb="0" eb="2">
      <t>カツドウ</t>
    </rPh>
    <rPh sb="2" eb="4">
      <t>クイキ</t>
    </rPh>
    <rPh sb="5" eb="7">
      <t>クブン</t>
    </rPh>
    <phoneticPr fontId="2"/>
  </si>
  <si>
    <t>以下、編集不可</t>
    <rPh sb="0" eb="2">
      <t>イカ</t>
    </rPh>
    <rPh sb="3" eb="5">
      <t>ヘンシュウ</t>
    </rPh>
    <rPh sb="5" eb="7">
      <t>フカ</t>
    </rPh>
    <phoneticPr fontId="2"/>
  </si>
  <si>
    <t>無</t>
    <rPh sb="0" eb="1">
      <t>ナシ</t>
    </rPh>
    <phoneticPr fontId="2"/>
  </si>
  <si>
    <t>国会議員関係政治団体</t>
    <rPh sb="0" eb="10">
      <t>コッカイギインカンケイセイジダンタイ</t>
    </rPh>
    <phoneticPr fontId="2"/>
  </si>
  <si>
    <t>該当あり</t>
    <rPh sb="0" eb="2">
      <t>ガイトウ</t>
    </rPh>
    <phoneticPr fontId="2"/>
  </si>
  <si>
    <t>該当なし</t>
    <rPh sb="0" eb="2">
      <t>ガイトウ</t>
    </rPh>
    <phoneticPr fontId="2"/>
  </si>
  <si>
    <t>から</t>
    <phoneticPr fontId="2"/>
  </si>
  <si>
    <t>まで</t>
    <phoneticPr fontId="2"/>
  </si>
  <si>
    <t>※異動があった場合はあわせて異動届を提出してください。</t>
    <rPh sb="1" eb="3">
      <t>イドウ</t>
    </rPh>
    <rPh sb="7" eb="9">
      <t>バアイ</t>
    </rPh>
    <rPh sb="14" eb="16">
      <t>イドウ</t>
    </rPh>
    <rPh sb="16" eb="17">
      <t>トドケ</t>
    </rPh>
    <rPh sb="18" eb="20">
      <t>テイシュツ</t>
    </rPh>
    <phoneticPr fontId="2"/>
  </si>
  <si>
    <t>記載例</t>
    <rPh sb="0" eb="2">
      <t>キサイ</t>
    </rPh>
    <rPh sb="2" eb="3">
      <t>レイ</t>
    </rPh>
    <phoneticPr fontId="2"/>
  </si>
  <si>
    <t>集めた期間</t>
    <rPh sb="0" eb="1">
      <t>アツ</t>
    </rPh>
    <rPh sb="3" eb="5">
      <t>キカン</t>
    </rPh>
    <phoneticPr fontId="2"/>
  </si>
  <si>
    <t>項  目  別  区  分</t>
    <rPh sb="0" eb="1">
      <t>コウ</t>
    </rPh>
    <rPh sb="3" eb="4">
      <t>メ</t>
    </rPh>
    <rPh sb="6" eb="7">
      <t>ベツ</t>
    </rPh>
    <rPh sb="9" eb="10">
      <t>ク</t>
    </rPh>
    <rPh sb="12" eb="13">
      <t>ブン</t>
    </rPh>
    <phoneticPr fontId="4"/>
  </si>
  <si>
    <t>預金(普通預金及び当座預金を除く。)又は貯金(普通貯金を除く。)</t>
    <rPh sb="18" eb="19">
      <t>マタ</t>
    </rPh>
    <phoneticPr fontId="4"/>
  </si>
  <si>
    <t>令和</t>
    <rPh sb="0" eb="2">
      <t>レイワ</t>
    </rPh>
    <phoneticPr fontId="2"/>
  </si>
  <si>
    <t>年分</t>
    <rPh sb="0" eb="1">
      <t>ネン</t>
    </rPh>
    <rPh sb="1" eb="2">
      <t>ブン</t>
    </rPh>
    <phoneticPr fontId="2"/>
  </si>
  <si>
    <t>平成</t>
    <rPh sb="0" eb="2">
      <t>ヘイセイ</t>
    </rPh>
    <phoneticPr fontId="2"/>
  </si>
  <si>
    <t>045-210-3179</t>
    <phoneticPr fontId="2"/>
  </si>
  <si>
    <t>神奈川県内</t>
    <rPh sb="0" eb="3">
      <t>カナガワ</t>
    </rPh>
    <rPh sb="3" eb="5">
      <t>ケンナイ</t>
    </rPh>
    <phoneticPr fontId="2"/>
  </si>
  <si>
    <t>現職</t>
    <rPh sb="0" eb="2">
      <t>ゲンショク</t>
    </rPh>
    <phoneticPr fontId="2"/>
  </si>
  <si>
    <t>候補者等</t>
    <rPh sb="0" eb="3">
      <t>コウホシャ</t>
    </rPh>
    <rPh sb="3" eb="4">
      <t>トウ</t>
    </rPh>
    <phoneticPr fontId="2"/>
  </si>
  <si>
    <t>かながわけんせんきょかんりいいんかい</t>
    <phoneticPr fontId="2"/>
  </si>
  <si>
    <t>神奈川県選挙管理委員会</t>
    <rPh sb="0" eb="4">
      <t>カナガワケン</t>
    </rPh>
    <rPh sb="4" eb="6">
      <t>センキョ</t>
    </rPh>
    <rPh sb="6" eb="8">
      <t>カンリ</t>
    </rPh>
    <rPh sb="8" eb="11">
      <t>イインカイ</t>
    </rPh>
    <phoneticPr fontId="2"/>
  </si>
  <si>
    <t>神奈川県横浜市中区日本大通１</t>
    <rPh sb="0" eb="4">
      <t>カナガワケン</t>
    </rPh>
    <rPh sb="4" eb="7">
      <t>ヨコハマシ</t>
    </rPh>
    <rPh sb="7" eb="9">
      <t>ナカク</t>
    </rPh>
    <rPh sb="9" eb="13">
      <t>ニホンオオドオ</t>
    </rPh>
    <phoneticPr fontId="2"/>
  </si>
  <si>
    <t>○○　○○</t>
    <phoneticPr fontId="2"/>
  </si>
  <si>
    <t>●●　●●</t>
    <phoneticPr fontId="2"/>
  </si>
  <si>
    <t>△△　△△</t>
    <phoneticPr fontId="2"/>
  </si>
  <si>
    <t>戸籍名</t>
    <rPh sb="0" eb="2">
      <t>コセキ</t>
    </rPh>
    <rPh sb="2" eb="3">
      <t>メイ</t>
    </rPh>
    <phoneticPr fontId="2"/>
  </si>
  <si>
    <t>名称全体（ひらがな部分含む）をふりがなを入力してください</t>
    <rPh sb="0" eb="2">
      <t>メイショウ</t>
    </rPh>
    <rPh sb="2" eb="4">
      <t>ゼンタイ</t>
    </rPh>
    <rPh sb="9" eb="11">
      <t>ブブン</t>
    </rPh>
    <rPh sb="11" eb="12">
      <t>フク</t>
    </rPh>
    <rPh sb="20" eb="22">
      <t>ニュウリョク</t>
    </rPh>
    <phoneticPr fontId="2"/>
  </si>
  <si>
    <t>指定の期間
始期</t>
    <rPh sb="6" eb="8">
      <t>シキ</t>
    </rPh>
    <phoneticPr fontId="2"/>
  </si>
  <si>
    <t>指定の期間
終期</t>
    <rPh sb="6" eb="8">
      <t>シュウキ</t>
    </rPh>
    <phoneticPr fontId="2"/>
  </si>
  <si>
    <t>令和８年12月31日</t>
    <rPh sb="0" eb="2">
      <t>レイワ</t>
    </rPh>
    <rPh sb="3" eb="4">
      <t>ネン</t>
    </rPh>
    <rPh sb="6" eb="7">
      <t>ガツ</t>
    </rPh>
    <rPh sb="9" eb="10">
      <t>ニチ</t>
    </rPh>
    <phoneticPr fontId="2"/>
  </si>
  <si>
    <t>令和８年２月３日</t>
    <rPh sb="0" eb="2">
      <t>レイワ</t>
    </rPh>
    <rPh sb="3" eb="4">
      <t>ネン</t>
    </rPh>
    <rPh sb="5" eb="6">
      <t>ガツ</t>
    </rPh>
    <rPh sb="7" eb="8">
      <t>ニチ</t>
    </rPh>
    <phoneticPr fontId="2"/>
  </si>
  <si>
    <t>報告年の途中で指定した場合、当該指定年月日</t>
    <rPh sb="0" eb="2">
      <t>ホウコク</t>
    </rPh>
    <rPh sb="2" eb="3">
      <t>ネン</t>
    </rPh>
    <rPh sb="4" eb="6">
      <t>トチュウ</t>
    </rPh>
    <rPh sb="7" eb="9">
      <t>シテイ</t>
    </rPh>
    <rPh sb="11" eb="13">
      <t>バアイ</t>
    </rPh>
    <rPh sb="14" eb="16">
      <t>トウガイ</t>
    </rPh>
    <rPh sb="16" eb="18">
      <t>シテイ</t>
    </rPh>
    <rPh sb="18" eb="21">
      <t>ネンガッピ</t>
    </rPh>
    <phoneticPr fontId="2"/>
  </si>
  <si>
    <t>報告年の途中で取消した場合、当該取消年月日</t>
    <rPh sb="0" eb="2">
      <t>ホウコク</t>
    </rPh>
    <rPh sb="2" eb="3">
      <t>ネン</t>
    </rPh>
    <rPh sb="4" eb="6">
      <t>トチュウ</t>
    </rPh>
    <rPh sb="7" eb="9">
      <t>トリケシ</t>
    </rPh>
    <rPh sb="11" eb="13">
      <t>バアイ</t>
    </rPh>
    <rPh sb="14" eb="16">
      <t>トウガイ</t>
    </rPh>
    <rPh sb="16" eb="18">
      <t>トリケシ</t>
    </rPh>
    <rPh sb="18" eb="21">
      <t>ネンガッピ</t>
    </rPh>
    <phoneticPr fontId="2"/>
  </si>
  <si>
    <t>入力欄</t>
    <rPh sb="0" eb="2">
      <t>ニュウリョク</t>
    </rPh>
    <rPh sb="2" eb="3">
      <t>ラン</t>
    </rPh>
    <phoneticPr fontId="2"/>
  </si>
  <si>
    <t>記載における注意事項</t>
  </si>
  <si>
    <t>団体情報②（報告年12月31日時点）</t>
    <rPh sb="0" eb="2">
      <t>ダンタイ</t>
    </rPh>
    <rPh sb="2" eb="4">
      <t>ジョウホウ</t>
    </rPh>
    <phoneticPr fontId="2"/>
  </si>
  <si>
    <t>資金管理団体関係（報告年12月31日時点）</t>
    <rPh sb="0" eb="2">
      <t>シキン</t>
    </rPh>
    <rPh sb="2" eb="4">
      <t>カンリ</t>
    </rPh>
    <rPh sb="4" eb="6">
      <t>ダンタイ</t>
    </rPh>
    <rPh sb="6" eb="8">
      <t>カンケイ</t>
    </rPh>
    <phoneticPr fontId="2"/>
  </si>
  <si>
    <t>団体情報①（作成日現在※）</t>
    <rPh sb="0" eb="2">
      <t>ダンタイ</t>
    </rPh>
    <rPh sb="2" eb="4">
      <t>ジョウホウ</t>
    </rPh>
    <phoneticPr fontId="2"/>
  </si>
  <si>
    <t>神奈川県議会議員（○○市○○区）</t>
    <rPh sb="0" eb="3">
      <t>カナガワ</t>
    </rPh>
    <rPh sb="3" eb="6">
      <t>ケンギカイ</t>
    </rPh>
    <rPh sb="6" eb="8">
      <t>ギイン</t>
    </rPh>
    <rPh sb="11" eb="12">
      <t>シ</t>
    </rPh>
    <rPh sb="14" eb="15">
      <t>ク</t>
    </rPh>
    <phoneticPr fontId="2"/>
  </si>
  <si>
    <t>指定の有無を選択してください</t>
    <rPh sb="0" eb="2">
      <t>シテイ</t>
    </rPh>
    <rPh sb="3" eb="5">
      <t>ウム</t>
    </rPh>
    <rPh sb="6" eb="8">
      <t>センタク</t>
    </rPh>
    <phoneticPr fontId="2"/>
  </si>
  <si>
    <t>選択してください</t>
    <rPh sb="0" eb="2">
      <t>センタク</t>
    </rPh>
    <phoneticPr fontId="2"/>
  </si>
  <si>
    <t>機関紙誌の発行事業費</t>
  </si>
  <si>
    <t>宣伝事業費</t>
  </si>
  <si>
    <t>政治資金パーティー開催事業費</t>
  </si>
  <si>
    <t>その他の事業費</t>
  </si>
  <si>
    <t>調査研究費</t>
  </si>
  <si>
    <t>寄附・交付金</t>
  </si>
  <si>
    <t>その他の経費</t>
  </si>
  <si>
    <t>組織活動費</t>
    <phoneticPr fontId="2"/>
  </si>
  <si>
    <t>光熱水費</t>
    <rPh sb="0" eb="2">
      <t>コウネツ</t>
    </rPh>
    <rPh sb="2" eb="3">
      <t>スイ</t>
    </rPh>
    <rPh sb="3" eb="4">
      <t>ヒ</t>
    </rPh>
    <phoneticPr fontId="2"/>
  </si>
  <si>
    <t>備品・消耗品費</t>
    <rPh sb="0" eb="2">
      <t>ビヒン</t>
    </rPh>
    <rPh sb="3" eb="6">
      <t>ショウモウヒン</t>
    </rPh>
    <rPh sb="6" eb="7">
      <t>ヒ</t>
    </rPh>
    <phoneticPr fontId="2"/>
  </si>
  <si>
    <t>事務所費</t>
    <rPh sb="0" eb="2">
      <t>ジム</t>
    </rPh>
    <rPh sb="2" eb="3">
      <t>ショ</t>
    </rPh>
    <rPh sb="3" eb="4">
      <t>ヒ</t>
    </rPh>
    <phoneticPr fontId="2"/>
  </si>
  <si>
    <t>注 本部又は支部に対して供与した交付金に係る支出がある場合は、(その16)の内訳が必要です。</t>
    <rPh sb="0" eb="1">
      <t>チュウ</t>
    </rPh>
    <rPh sb="2" eb="4">
      <t>ホンブ</t>
    </rPh>
    <rPh sb="4" eb="5">
      <t>マタ</t>
    </rPh>
    <rPh sb="6" eb="8">
      <t>シブ</t>
    </rPh>
    <rPh sb="9" eb="10">
      <t>タイ</t>
    </rPh>
    <rPh sb="12" eb="14">
      <t>キョウヨ</t>
    </rPh>
    <rPh sb="16" eb="19">
      <t>コウフキン</t>
    </rPh>
    <rPh sb="20" eb="21">
      <t>カカ</t>
    </rPh>
    <rPh sb="22" eb="24">
      <t>シシュツ</t>
    </rPh>
    <rPh sb="27" eb="29">
      <t>バアイ</t>
    </rPh>
    <rPh sb="38" eb="40">
      <t>ウチワケ</t>
    </rPh>
    <rPh sb="41" eb="43">
      <t>ヒツヨウ</t>
    </rPh>
    <phoneticPr fontId="2"/>
  </si>
  <si>
    <t>個人</t>
    <rPh sb="0" eb="2">
      <t>コジン</t>
    </rPh>
    <phoneticPr fontId="2"/>
  </si>
  <si>
    <t>法人その他団体</t>
    <rPh sb="0" eb="2">
      <t>ホウジン</t>
    </rPh>
    <rPh sb="4" eb="5">
      <t>タ</t>
    </rPh>
    <rPh sb="5" eb="7">
      <t>ダンタイ</t>
    </rPh>
    <phoneticPr fontId="2"/>
  </si>
  <si>
    <r>
      <t>注1 対価に係る収入の金額が</t>
    </r>
    <r>
      <rPr>
        <u/>
        <sz val="10"/>
        <rFont val="ＭＳ ゴシック"/>
        <family val="3"/>
        <charset val="128"/>
      </rPr>
      <t>1,000万円以上の政治資金パーティー</t>
    </r>
    <r>
      <rPr>
        <sz val="10"/>
        <rFont val="ＭＳ 明朝"/>
        <family val="1"/>
        <charset val="128"/>
      </rPr>
      <t xml:space="preserve">について記載してください。
注2 この用紙が２枚以上にわたる場合、｢合計｣欄は、最終ページにのみ記載してください｡ </t>
    </r>
    <rPh sb="24" eb="26">
      <t>セイジ</t>
    </rPh>
    <rPh sb="38" eb="39">
      <t>サイ</t>
    </rPh>
    <rPh sb="47" eb="48">
      <t>チュウ</t>
    </rPh>
    <rPh sb="82" eb="83">
      <t>サイ</t>
    </rPh>
    <phoneticPr fontId="4"/>
  </si>
  <si>
    <t>注1 1件10万円以上の収入は個別に記載し、10万円未満の収入は一括して記載してください。
注2 この用紙が２枚以上にわたる場合、｢1件10万円未満 のもの｣欄及び｢合計｣欄は、最終ページにのみ記載してください。
注3 収入の基因となった事実ごとに、年月日順に記載してください。</t>
    <rPh sb="0" eb="1">
      <t>チュウ</t>
    </rPh>
    <rPh sb="4" eb="5">
      <t>ケン</t>
    </rPh>
    <rPh sb="5" eb="11">
      <t>１０マンエンイジョウ</t>
    </rPh>
    <rPh sb="12" eb="14">
      <t>シュウニュウ</t>
    </rPh>
    <rPh sb="15" eb="17">
      <t>コベツ</t>
    </rPh>
    <rPh sb="24" eb="26">
      <t>マンエン</t>
    </rPh>
    <rPh sb="26" eb="27">
      <t>ミマン</t>
    </rPh>
    <rPh sb="30" eb="31">
      <t>ニュウ</t>
    </rPh>
    <rPh sb="46" eb="47">
      <t>チュウ</t>
    </rPh>
    <rPh sb="67" eb="68">
      <t>ケン</t>
    </rPh>
    <rPh sb="79" eb="80">
      <t>ラン</t>
    </rPh>
    <rPh sb="80" eb="81">
      <t>オヨ</t>
    </rPh>
    <rPh sb="107" eb="108">
      <t>チュウ</t>
    </rPh>
    <rPh sb="110" eb="112">
      <t>シュウニュウ</t>
    </rPh>
    <rPh sb="113" eb="115">
      <t>キイン</t>
    </rPh>
    <rPh sb="119" eb="121">
      <t>ジジツ</t>
    </rPh>
    <rPh sb="125" eb="128">
      <t>ネンガッピ</t>
    </rPh>
    <rPh sb="128" eb="129">
      <t>ジュン</t>
    </rPh>
    <phoneticPr fontId="4"/>
  </si>
  <si>
    <t>注1 12月31日現在で、一団体又は一個人から100万円を超える借入金がある場合は、(その17)のチェック及び（その18-12)の内訳が必要です。
注2 この用紙が２枚以上にわたる場合､｢合計｣欄は、最終ページにのみ記載してください。</t>
    <rPh sb="74" eb="75">
      <t>チュウ</t>
    </rPh>
    <phoneticPr fontId="4"/>
  </si>
  <si>
    <t>開催年月日</t>
    <rPh sb="0" eb="2">
      <t>カイサイ</t>
    </rPh>
    <rPh sb="2" eb="5">
      <t>ネンガッピ</t>
    </rPh>
    <phoneticPr fontId="4"/>
  </si>
  <si>
    <t>会場所在地</t>
    <rPh sb="0" eb="2">
      <t>カイジョウ</t>
    </rPh>
    <rPh sb="2" eb="5">
      <t>ショザイチ</t>
    </rPh>
    <phoneticPr fontId="4"/>
  </si>
  <si>
    <t>開催会場名称</t>
    <rPh sb="0" eb="2">
      <t>カイサイ</t>
    </rPh>
    <rPh sb="2" eb="4">
      <t>カイジョウ</t>
    </rPh>
    <rPh sb="4" eb="6">
      <t>メイショウ</t>
    </rPh>
    <phoneticPr fontId="4"/>
  </si>
  <si>
    <r>
      <t xml:space="preserve">注1 すべての事業収入を記載してください。
注2 この用紙が２枚以上にわたる場合、｢合計｣欄は、最終ページにのみ記載してください。
注3 </t>
    </r>
    <r>
      <rPr>
        <b/>
        <u/>
        <sz val="10"/>
        <rFont val="ＭＳ 明朝"/>
        <family val="1"/>
        <charset val="128"/>
      </rPr>
      <t>政治資金パーティーを開催した場合のみ</t>
    </r>
    <r>
      <rPr>
        <sz val="10"/>
        <rFont val="ＭＳ 明朝"/>
        <family val="1"/>
        <charset val="128"/>
      </rPr>
      <t>、開催年月日、開催会場の名称及び所在地を記載してください。</t>
    </r>
    <rPh sb="0" eb="1">
      <t>チュウ</t>
    </rPh>
    <rPh sb="7" eb="9">
      <t>ジギョウ</t>
    </rPh>
    <rPh sb="9" eb="11">
      <t>シュウニュウ</t>
    </rPh>
    <rPh sb="22" eb="23">
      <t>チュウ</t>
    </rPh>
    <rPh sb="27" eb="29">
      <t>ヨウシ</t>
    </rPh>
    <rPh sb="31" eb="32">
      <t>マイ</t>
    </rPh>
    <rPh sb="32" eb="34">
      <t>イジョウ</t>
    </rPh>
    <rPh sb="38" eb="40">
      <t>バアイ</t>
    </rPh>
    <rPh sb="42" eb="43">
      <t>ゴウ</t>
    </rPh>
    <rPh sb="43" eb="44">
      <t>ケイ</t>
    </rPh>
    <rPh sb="45" eb="46">
      <t>ラン</t>
    </rPh>
    <rPh sb="48" eb="49">
      <t>サイ</t>
    </rPh>
    <rPh sb="49" eb="50">
      <t>オ</t>
    </rPh>
    <rPh sb="66" eb="67">
      <t>チュウ</t>
    </rPh>
    <rPh sb="69" eb="71">
      <t>セイジ</t>
    </rPh>
    <rPh sb="71" eb="73">
      <t>シキン</t>
    </rPh>
    <rPh sb="79" eb="81">
      <t>カイサイ</t>
    </rPh>
    <rPh sb="89" eb="91">
      <t>カイサイ</t>
    </rPh>
    <rPh sb="96" eb="98">
      <t>カイジョウ</t>
    </rPh>
    <rPh sb="99" eb="101">
      <t>メイショウ</t>
    </rPh>
    <rPh sb="103" eb="106">
      <t>ショザイチ</t>
    </rPh>
    <phoneticPr fontId="4"/>
  </si>
  <si>
    <t>（政治資金パーティーの場合のみ記載）</t>
    <rPh sb="1" eb="5">
      <t>セイジシキン</t>
    </rPh>
    <rPh sb="11" eb="13">
      <t>バアイ</t>
    </rPh>
    <rPh sb="15" eb="17">
      <t>キサイ</t>
    </rPh>
    <phoneticPr fontId="4"/>
  </si>
  <si>
    <t xml:space="preserve">注1　政党、政党の支部及び政治資金団体が演説会の会場等で受けた1,000円以下の寄附が対象となります。
注2 この用紙が２枚以上にわたる場合、「合計」欄は、最終ページにのみ記載してください｡ </t>
    <rPh sb="0" eb="1">
      <t>チュウ</t>
    </rPh>
    <rPh sb="3" eb="5">
      <t>セイトウ</t>
    </rPh>
    <rPh sb="6" eb="8">
      <t>セイトウ</t>
    </rPh>
    <rPh sb="9" eb="11">
      <t>シブ</t>
    </rPh>
    <rPh sb="11" eb="12">
      <t>オヨ</t>
    </rPh>
    <rPh sb="13" eb="15">
      <t>セイジ</t>
    </rPh>
    <rPh sb="15" eb="17">
      <t>シキン</t>
    </rPh>
    <rPh sb="17" eb="19">
      <t>ダンタイ</t>
    </rPh>
    <rPh sb="20" eb="23">
      <t>エンゼツカイ</t>
    </rPh>
    <rPh sb="24" eb="26">
      <t>カイジョウ</t>
    </rPh>
    <rPh sb="26" eb="27">
      <t>トウ</t>
    </rPh>
    <rPh sb="52" eb="53">
      <t>チュウ</t>
    </rPh>
    <phoneticPr fontId="4"/>
  </si>
  <si>
    <t>「（その１）入力シート」の各入力欄に入力した内容が、シート「１」（その１）に反映されます。（基本的にはシート「１」は直接入力は不要</t>
    <rPh sb="6" eb="8">
      <t>ニュウリョク</t>
    </rPh>
    <rPh sb="13" eb="14">
      <t>カク</t>
    </rPh>
    <rPh sb="14" eb="16">
      <t>ニュウリョク</t>
    </rPh>
    <rPh sb="16" eb="17">
      <t>ラン</t>
    </rPh>
    <rPh sb="18" eb="20">
      <t>ニュウリョク</t>
    </rPh>
    <rPh sb="22" eb="24">
      <t>ナイヨウ</t>
    </rPh>
    <rPh sb="38" eb="40">
      <t>ハンエイ</t>
    </rPh>
    <rPh sb="46" eb="49">
      <t>キホンテキ</t>
    </rPh>
    <rPh sb="58" eb="60">
      <t>チョクセツ</t>
    </rPh>
    <rPh sb="60" eb="62">
      <t>ニュウリョク</t>
    </rPh>
    <rPh sb="63" eb="65">
      <t>フヨウ</t>
    </rPh>
    <phoneticPr fontId="2"/>
  </si>
  <si>
    <t>年</t>
    <rPh sb="0" eb="1">
      <t>ネン</t>
    </rPh>
    <phoneticPr fontId="2"/>
  </si>
  <si>
    <t>日</t>
    <rPh sb="0" eb="1">
      <t>ヒ</t>
    </rPh>
    <phoneticPr fontId="2"/>
  </si>
  <si>
    <t>月</t>
    <rPh sb="0" eb="1">
      <t>ツキ</t>
    </rPh>
    <phoneticPr fontId="2"/>
  </si>
  <si>
    <t>注1 会計責任者本人が提出する場合は本人確認書類の提示又は提出を、その代理人が提出する場合は当該代理人の権限を証する書面及び本人確認書類の提示又は提出をしてください。ただし、会計責任者本人の署名その他の措置を講ずる場合は、この限りではありません。
注2 政治団体の解散に伴う報告書の場合は、会計責任者の氏名の他、代表者の氏名を記載してください。また、代表者及び会計責任者本人が提出する場合は本人確認書類の提示又は提出を、これらの者の代理人が提出する場合は当該代理人の権限を証する書面及び本人確認書類の提示又は提出をしてください。ただし、代表者及び会計責任者本人の署名その他の措置を講ずる場合は、この限りではありません。</t>
    <rPh sb="124" eb="125">
      <t>チュウ</t>
    </rPh>
    <phoneticPr fontId="2"/>
  </si>
  <si>
    <t>（その20）</t>
    <phoneticPr fontId="2"/>
  </si>
  <si>
    <t>エラーメッセージ</t>
    <phoneticPr fontId="2"/>
  </si>
  <si>
    <t>報告年の翌年１月１日以降（提出日以前としてください）→</t>
    <rPh sb="0" eb="3">
      <t>ホウコクネン</t>
    </rPh>
    <rPh sb="4" eb="6">
      <t>ヨクトシ</t>
    </rPh>
    <rPh sb="7" eb="8">
      <t>ガツ</t>
    </rPh>
    <rPh sb="9" eb="10">
      <t>ニチ</t>
    </rPh>
    <rPh sb="10" eb="12">
      <t>イコウ</t>
    </rPh>
    <rPh sb="13" eb="16">
      <t>テイシュツビ</t>
    </rPh>
    <rPh sb="16" eb="18">
      <t>イゼン</t>
    </rPh>
    <phoneticPr fontId="2"/>
  </si>
  <si>
    <t>「細目別区分」を入力してください↓</t>
    <rPh sb="1" eb="4">
      <t>サイモクベツ</t>
    </rPh>
    <rPh sb="4" eb="6">
      <t>クブン</t>
    </rPh>
    <rPh sb="8" eb="10">
      <t>ニュウリョク</t>
    </rPh>
    <phoneticPr fontId="2"/>
  </si>
  <si>
    <t xml:space="preserve"> ア　収　　入　　総　　額　(ｱ)＋(ｲ)　</t>
    <rPh sb="3" eb="7">
      <t>シュウニュウ</t>
    </rPh>
    <rPh sb="9" eb="13">
      <t>ソウガク</t>
    </rPh>
    <phoneticPr fontId="4"/>
  </si>
  <si>
    <r>
      <t>小　計　(ｱ)</t>
    </r>
    <r>
      <rPr>
        <sz val="12"/>
        <rFont val="ＭＳ 明朝"/>
        <family val="1"/>
        <charset val="128"/>
      </rPr>
      <t xml:space="preserve"> ＋ (ｲ) ＋ (ｳ) </t>
    </r>
    <rPh sb="0" eb="3">
      <t>ショウケイ</t>
    </rPh>
    <phoneticPr fontId="4"/>
  </si>
  <si>
    <t>ア　土地</t>
    <rPh sb="2" eb="4">
      <t>トチ</t>
    </rPh>
    <phoneticPr fontId="2"/>
  </si>
  <si>
    <t>←どちらか一方を選択してください</t>
    <rPh sb="5" eb="7">
      <t>イッポウ</t>
    </rPh>
    <rPh sb="8" eb="10">
      <t>センタク</t>
    </rPh>
    <phoneticPr fontId="2"/>
  </si>
  <si>
    <t>シート「18(1)」を作成してください。</t>
    <rPh sb="11" eb="13">
      <t>サクセイ</t>
    </rPh>
    <phoneticPr fontId="2"/>
  </si>
  <si>
    <t>シート「18(2)」を作成してください。</t>
    <rPh sb="11" eb="13">
      <t>サクセイ</t>
    </rPh>
    <phoneticPr fontId="2"/>
  </si>
  <si>
    <t>シート「18(3)」を作成してください。</t>
    <rPh sb="11" eb="13">
      <t>サクセイ</t>
    </rPh>
    <phoneticPr fontId="2"/>
  </si>
  <si>
    <t>シート「18(4)」を作成してください。</t>
    <rPh sb="11" eb="13">
      <t>サクセイ</t>
    </rPh>
    <phoneticPr fontId="2"/>
  </si>
  <si>
    <t>シート「18(5)」を作成してください。</t>
    <rPh sb="11" eb="13">
      <t>サクセイ</t>
    </rPh>
    <phoneticPr fontId="2"/>
  </si>
  <si>
    <t>シート「18(6)」を作成してください。</t>
    <rPh sb="11" eb="13">
      <t>サクセイ</t>
    </rPh>
    <phoneticPr fontId="2"/>
  </si>
  <si>
    <t>シート「18(7)」を作成してください。</t>
    <rPh sb="11" eb="13">
      <t>サクセイ</t>
    </rPh>
    <phoneticPr fontId="2"/>
  </si>
  <si>
    <t>シート「18(8)」を作成してください。</t>
    <rPh sb="11" eb="13">
      <t>サクセイ</t>
    </rPh>
    <phoneticPr fontId="2"/>
  </si>
  <si>
    <t>シート「18(9)」を作成してください。</t>
    <rPh sb="11" eb="13">
      <t>サクセイ</t>
    </rPh>
    <phoneticPr fontId="2"/>
  </si>
  <si>
    <t>シート「18(10)」を作成してください。</t>
    <rPh sb="12" eb="14">
      <t>サクセイ</t>
    </rPh>
    <phoneticPr fontId="2"/>
  </si>
  <si>
    <t>シート「18(11)」を作成してください。</t>
    <rPh sb="12" eb="14">
      <t>サクセイ</t>
    </rPh>
    <phoneticPr fontId="2"/>
  </si>
  <si>
    <t>シート「18(12)」を作成してください。</t>
    <rPh sb="12" eb="14">
      <t>サクセイ</t>
    </rPh>
    <phoneticPr fontId="2"/>
  </si>
  <si>
    <t>全国（２都道府県以上）</t>
    <phoneticPr fontId="2"/>
  </si>
  <si>
    <t>神奈川県内</t>
    <phoneticPr fontId="2"/>
  </si>
  <si>
    <r>
      <t>指定の</t>
    </r>
    <r>
      <rPr>
        <sz val="12"/>
        <color rgb="FFFF0000"/>
        <rFont val="ＭＳ 明朝"/>
        <family val="1"/>
        <charset val="128"/>
      </rPr>
      <t>有</t>
    </r>
    <r>
      <rPr>
        <sz val="12"/>
        <rFont val="ＭＳ 明朝"/>
        <family val="1"/>
        <charset val="128"/>
      </rPr>
      <t>無</t>
    </r>
    <rPh sb="0" eb="2">
      <t>シテイ</t>
    </rPh>
    <rPh sb="3" eb="5">
      <t>ウム</t>
    </rPh>
    <phoneticPr fontId="2"/>
  </si>
  <si>
    <t>令和 年 月 日</t>
    <rPh sb="0" eb="2">
      <t>レイワ</t>
    </rPh>
    <rPh sb="3" eb="4">
      <t>ネン</t>
    </rPh>
    <rPh sb="5" eb="6">
      <t>ツキ</t>
    </rPh>
    <rPh sb="7" eb="8">
      <t>ヒ</t>
    </rPh>
    <phoneticPr fontId="2"/>
  </si>
  <si>
    <t>←マイナスは不可</t>
    <rPh sb="6" eb="8">
      <t>フカ</t>
    </rPh>
    <phoneticPr fontId="2"/>
  </si>
  <si>
    <t>交付金を供与した本部又は支部の名称　　</t>
    <rPh sb="0" eb="3">
      <t>コウフキン</t>
    </rPh>
    <rPh sb="4" eb="6">
      <t>キョウヨ</t>
    </rPh>
    <rPh sb="8" eb="10">
      <t>ホンブ</t>
    </rPh>
    <rPh sb="10" eb="11">
      <t>マタ</t>
    </rPh>
    <rPh sb="12" eb="14">
      <t>シブ</t>
    </rPh>
    <rPh sb="15" eb="17">
      <t>メイショウ</t>
    </rPh>
    <phoneticPr fontId="4"/>
  </si>
  <si>
    <t>備考</t>
    <rPh sb="0" eb="2">
      <t>ビコウ</t>
    </rPh>
    <phoneticPr fontId="4"/>
  </si>
  <si>
    <t>令和　年　月　日</t>
    <rPh sb="0" eb="2">
      <t>レイワ</t>
    </rPh>
    <rPh sb="3" eb="4">
      <t>ネン</t>
    </rPh>
    <rPh sb="5" eb="6">
      <t>ツキ</t>
    </rPh>
    <rPh sb="7" eb="8">
      <t>ヒ</t>
    </rPh>
    <phoneticPr fontId="2"/>
  </si>
  <si>
    <t>令和 年 月 日</t>
    <rPh sb="0" eb="2">
      <t>レイワ</t>
    </rPh>
    <rPh sb="3" eb="4">
      <t>ネン</t>
    </rPh>
    <rPh sb="5" eb="6">
      <t>ツキヒ</t>
    </rPh>
    <phoneticPr fontId="2"/>
  </si>
  <si>
    <t>集めた期間</t>
    <rPh sb="0" eb="1">
      <t>アツ</t>
    </rPh>
    <rPh sb="3" eb="4">
      <t>キ</t>
    </rPh>
    <rPh sb="4" eb="5">
      <t>アイダ</t>
    </rPh>
    <phoneticPr fontId="4"/>
  </si>
  <si>
    <t>対価に係る
収入の金額</t>
    <rPh sb="0" eb="2">
      <t>タイカ</t>
    </rPh>
    <rPh sb="3" eb="4">
      <t>カカ</t>
    </rPh>
    <rPh sb="6" eb="8">
      <t>シュウニュウ</t>
    </rPh>
    <rPh sb="9" eb="10">
      <t>キン</t>
    </rPh>
    <rPh sb="10" eb="11">
      <t>ガク</t>
    </rPh>
    <phoneticPr fontId="4"/>
  </si>
  <si>
    <t>対価の支払をした者の氏名
(団体にあっては、その名称)</t>
    <rPh sb="0" eb="2">
      <t>タイカ</t>
    </rPh>
    <rPh sb="3" eb="5">
      <t>シハライ</t>
    </rPh>
    <rPh sb="8" eb="9">
      <t>モノ</t>
    </rPh>
    <rPh sb="10" eb="12">
      <t>シメイ</t>
    </rPh>
    <rPh sb="14" eb="16">
      <t>ダンタイ</t>
    </rPh>
    <rPh sb="24" eb="26">
      <t>メイショウ</t>
    </rPh>
    <phoneticPr fontId="4"/>
  </si>
  <si>
    <t>(有の場合のみ）
現職・候補者等</t>
    <phoneticPr fontId="2"/>
  </si>
  <si>
    <t>(有の場合のみ）
届出をしたものの氏名</t>
    <phoneticPr fontId="2"/>
  </si>
  <si>
    <t>(有の場合のみ）
公職の種類</t>
    <phoneticPr fontId="2"/>
  </si>
  <si>
    <r>
      <rPr>
        <sz val="12"/>
        <color rgb="FFFF0000"/>
        <rFont val="ＭＳ 明朝"/>
        <family val="1"/>
        <charset val="128"/>
      </rPr>
      <t>（指定有の場合のみ）</t>
    </r>
    <r>
      <rPr>
        <sz val="12"/>
        <rFont val="ＭＳ 明朝"/>
        <family val="1"/>
        <charset val="128"/>
      </rPr>
      <t>公職の種類（選挙区がある場合選挙区名）を入力してください</t>
    </r>
    <rPh sb="1" eb="3">
      <t>シテイ</t>
    </rPh>
    <rPh sb="3" eb="4">
      <t>アリ</t>
    </rPh>
    <rPh sb="5" eb="7">
      <t>バアイ</t>
    </rPh>
    <rPh sb="10" eb="12">
      <t>コウショク</t>
    </rPh>
    <rPh sb="13" eb="15">
      <t>シュルイ</t>
    </rPh>
    <rPh sb="16" eb="19">
      <t>センキョク</t>
    </rPh>
    <rPh sb="22" eb="24">
      <t>バアイ</t>
    </rPh>
    <rPh sb="24" eb="27">
      <t>センキョク</t>
    </rPh>
    <rPh sb="27" eb="28">
      <t>メイ</t>
    </rPh>
    <rPh sb="30" eb="32">
      <t>ニュウリョク</t>
    </rPh>
    <phoneticPr fontId="2"/>
  </si>
  <si>
    <r>
      <rPr>
        <sz val="12"/>
        <color rgb="FFFF0000"/>
        <rFont val="ＭＳ 明朝"/>
        <family val="1"/>
        <charset val="128"/>
      </rPr>
      <t>（指定有の場合のみ）</t>
    </r>
    <r>
      <rPr>
        <sz val="12"/>
        <rFont val="ＭＳ 明朝"/>
        <family val="1"/>
        <charset val="128"/>
      </rPr>
      <t>現職・候補者等の別を選択してください。</t>
    </r>
    <rPh sb="10" eb="12">
      <t>ゲンショク</t>
    </rPh>
    <rPh sb="13" eb="16">
      <t>コウホシャ</t>
    </rPh>
    <rPh sb="16" eb="17">
      <t>トウ</t>
    </rPh>
    <rPh sb="18" eb="19">
      <t>ベツ</t>
    </rPh>
    <rPh sb="20" eb="22">
      <t>センタク</t>
    </rPh>
    <phoneticPr fontId="2"/>
  </si>
  <si>
    <r>
      <rPr>
        <sz val="12"/>
        <color rgb="FFFF0000"/>
        <rFont val="ＭＳ 明朝"/>
        <family val="1"/>
        <charset val="128"/>
      </rPr>
      <t>（指定有の場合のみ）</t>
    </r>
    <r>
      <rPr>
        <sz val="12"/>
        <rFont val="ＭＳ 明朝"/>
        <family val="1"/>
        <charset val="128"/>
      </rPr>
      <t>「有」を選択すると、自動で団体情報①の代表者氏名が入力されます</t>
    </r>
    <rPh sb="11" eb="12">
      <t>アリ</t>
    </rPh>
    <rPh sb="14" eb="16">
      <t>センタク</t>
    </rPh>
    <rPh sb="20" eb="22">
      <t>ジドウ</t>
    </rPh>
    <rPh sb="23" eb="25">
      <t>ダンタイ</t>
    </rPh>
    <rPh sb="25" eb="27">
      <t>ジョウホウ</t>
    </rPh>
    <rPh sb="29" eb="32">
      <t>ダイヒョウシャ</t>
    </rPh>
    <rPh sb="32" eb="34">
      <t>シメイ</t>
    </rPh>
    <rPh sb="35" eb="37">
      <t>ニュウリョク</t>
    </rPh>
    <phoneticPr fontId="2"/>
  </si>
  <si>
    <r>
      <rPr>
        <b/>
        <sz val="12"/>
        <color rgb="FFFF0000"/>
        <rFont val="ＭＳ 明朝"/>
        <family val="1"/>
        <charset val="128"/>
      </rPr>
      <t>報告対象年の途中で資金管理団体の指定（取消）</t>
    </r>
    <r>
      <rPr>
        <sz val="12"/>
        <rFont val="ＭＳ 明朝"/>
        <family val="1"/>
        <charset val="128"/>
      </rPr>
      <t>をした場合</t>
    </r>
    <phoneticPr fontId="2"/>
  </si>
  <si>
    <t>政治資金規正法第19条の7第1項第1号に係る国会議員関係政治団体</t>
    <phoneticPr fontId="2"/>
  </si>
  <si>
    <t>政治資金規正法第19条の7第1項第2号に係る国会議員関係政治団体</t>
    <phoneticPr fontId="2"/>
  </si>
  <si>
    <t>政治資金規正法第19条の7第1項第3号に係る国会議員関係政治団体</t>
    <phoneticPr fontId="2"/>
  </si>
  <si>
    <t>政治資金規正法第19条の16の3第1項の規定により国会議員関係政治団体とみなされる政治団体</t>
    <phoneticPr fontId="2"/>
  </si>
  <si>
    <t>(無の場合）記載不要</t>
    <rPh sb="1" eb="2">
      <t>ナシ</t>
    </rPh>
    <rPh sb="3" eb="5">
      <t>バアイ</t>
    </rPh>
    <rPh sb="6" eb="8">
      <t>キサイ</t>
    </rPh>
    <rPh sb="8" eb="10">
      <t>フヨウ</t>
    </rPh>
    <phoneticPr fontId="2"/>
  </si>
  <si>
    <t>（政党の支部、
その他の政治団体（支部）は）
記載不要</t>
    <rPh sb="1" eb="3">
      <t>セイトウ</t>
    </rPh>
    <rPh sb="4" eb="6">
      <t>シブ</t>
    </rPh>
    <rPh sb="10" eb="11">
      <t>タ</t>
    </rPh>
    <rPh sb="12" eb="14">
      <t>セイジ</t>
    </rPh>
    <rPh sb="14" eb="16">
      <t>ダンタイ</t>
    </rPh>
    <rPh sb="17" eb="19">
      <t>シブ</t>
    </rPh>
    <rPh sb="23" eb="25">
      <t>キサイ</t>
    </rPh>
    <rPh sb="25" eb="27">
      <t>フヨウ</t>
    </rPh>
    <phoneticPr fontId="2"/>
  </si>
  <si>
    <t>( 現職 ・ 候補者等 )</t>
    <rPh sb="2" eb="4">
      <t>ゲンショク</t>
    </rPh>
    <rPh sb="7" eb="10">
      <t>コウホシャ</t>
    </rPh>
    <rPh sb="10" eb="11">
      <t>ナド</t>
    </rPh>
    <phoneticPr fontId="2"/>
  </si>
  <si>
    <t>-</t>
    <phoneticPr fontId="2"/>
  </si>
  <si>
    <t>←シート「15-6」を作成してください</t>
    <rPh sb="11" eb="13">
      <t>サクセイ</t>
    </rPh>
    <phoneticPr fontId="2"/>
  </si>
  <si>
    <t>←シート「15-7」を作成してください</t>
    <rPh sb="11" eb="13">
      <t>サクセイ</t>
    </rPh>
    <phoneticPr fontId="2"/>
  </si>
  <si>
    <t>←シート「15-9」を作成してください</t>
    <rPh sb="11" eb="13">
      <t>サクセイ</t>
    </rPh>
    <phoneticPr fontId="2"/>
  </si>
  <si>
    <t>←シート「15-10」を作成してください</t>
    <rPh sb="12" eb="14">
      <t>サクセイ</t>
    </rPh>
    <phoneticPr fontId="2"/>
  </si>
  <si>
    <t>←シート「15-11」を作成してください</t>
    <rPh sb="12" eb="14">
      <t>サクセイ</t>
    </rPh>
    <phoneticPr fontId="2"/>
  </si>
  <si>
    <t>←シート「15-12」を作成してください</t>
    <rPh sb="12" eb="14">
      <t>サクセイ</t>
    </rPh>
    <phoneticPr fontId="2"/>
  </si>
  <si>
    <t>←シート「15-13」を作成してください</t>
    <rPh sb="12" eb="14">
      <t>サクセイ</t>
    </rPh>
    <phoneticPr fontId="2"/>
  </si>
  <si>
    <t>←シート「15-14」を作成してください</t>
    <rPh sb="12" eb="14">
      <t>サクセイ</t>
    </rPh>
    <phoneticPr fontId="2"/>
  </si>
  <si>
    <t>←シート「15-15」を作成してください</t>
    <rPh sb="12" eb="14">
      <t>サクセイ</t>
    </rPh>
    <phoneticPr fontId="2"/>
  </si>
  <si>
    <t>資金管理団体のの指定→</t>
    <rPh sb="0" eb="6">
      <t>シキンカンリダンタイ</t>
    </rPh>
    <rPh sb="8" eb="10">
      <t>シテイ</t>
    </rPh>
    <phoneticPr fontId="2"/>
  </si>
  <si>
    <t>←シート「14-2」を作成してください（資金管理団体、国会議員関係政治団体）</t>
    <rPh sb="11" eb="13">
      <t>サクセイ</t>
    </rPh>
    <rPh sb="20" eb="24">
      <t>シキンカンリ</t>
    </rPh>
    <rPh sb="24" eb="26">
      <t>ダンタイ</t>
    </rPh>
    <rPh sb="27" eb="37">
      <t>コッカイギインカンケイセイジダンタイ</t>
    </rPh>
    <phoneticPr fontId="2"/>
  </si>
  <si>
    <t>←シート「14-3」を作成してください（資金管理団体、国会議員関係政治団体）</t>
    <rPh sb="11" eb="13">
      <t>サクセイ</t>
    </rPh>
    <phoneticPr fontId="2"/>
  </si>
  <si>
    <t>←シート「14-4」を作成してください（資金管理団体、国会議員関係政治団体）</t>
    <rPh sb="11" eb="13">
      <t>サクセイ</t>
    </rPh>
    <phoneticPr fontId="2"/>
  </si>
  <si>
    <t>所在</t>
    <rPh sb="0" eb="2">
      <t>ショザイ</t>
    </rPh>
    <phoneticPr fontId="4"/>
  </si>
  <si>
    <t>取得価格（円）</t>
    <rPh sb="0" eb="2">
      <t>シュトク</t>
    </rPh>
    <rPh sb="2" eb="4">
      <t>カカク</t>
    </rPh>
    <rPh sb="5" eb="6">
      <t>エン</t>
    </rPh>
    <phoneticPr fontId="4"/>
  </si>
  <si>
    <t>面積(㎡)</t>
    <rPh sb="0" eb="1">
      <t>メン</t>
    </rPh>
    <rPh sb="1" eb="2">
      <t>セキ</t>
    </rPh>
    <phoneticPr fontId="2"/>
  </si>
  <si>
    <t>注1 (その17)で「ア 土地」にチェックした場合は、その内訳をこの用紙に記載してください。
注2 資金管理団体においては、（その19）も併せて提出してください。</t>
    <rPh sb="13" eb="15">
      <t>トチ</t>
    </rPh>
    <rPh sb="23" eb="25">
      <t>バアイ</t>
    </rPh>
    <rPh sb="29" eb="31">
      <t>ウチワケ</t>
    </rPh>
    <rPh sb="34" eb="36">
      <t>ヨウシ</t>
    </rPh>
    <rPh sb="47" eb="48">
      <t>チュウ</t>
    </rPh>
    <rPh sb="50" eb="56">
      <t>シキンカンリダンタイ</t>
    </rPh>
    <rPh sb="69" eb="70">
      <t>アワ</t>
    </rPh>
    <rPh sb="72" eb="74">
      <t>テイシュツ</t>
    </rPh>
    <phoneticPr fontId="4"/>
  </si>
  <si>
    <t>イ　建物</t>
    <rPh sb="2" eb="4">
      <t>タテモノ</t>
    </rPh>
    <phoneticPr fontId="2"/>
  </si>
  <si>
    <t>注1 (その17)で「イ　建物」にチェックした場合は、その内訳をこの用紙に記載してください。
注2 資金管理団体においては、（その19）も併せて提出してください。</t>
    <rPh sb="23" eb="25">
      <t>バアイ</t>
    </rPh>
    <rPh sb="29" eb="31">
      <t>ウチワケ</t>
    </rPh>
    <rPh sb="34" eb="36">
      <t>ヨウシ</t>
    </rPh>
    <rPh sb="47" eb="48">
      <t>チュウ</t>
    </rPh>
    <rPh sb="50" eb="56">
      <t>シキンカンリダンタイ</t>
    </rPh>
    <rPh sb="69" eb="70">
      <t>アワ</t>
    </rPh>
    <rPh sb="72" eb="74">
      <t>テイシュツ</t>
    </rPh>
    <phoneticPr fontId="4"/>
  </si>
  <si>
    <t>床面積(㎡)</t>
    <rPh sb="0" eb="1">
      <t>ユカ</t>
    </rPh>
    <rPh sb="1" eb="2">
      <t>メン</t>
    </rPh>
    <rPh sb="2" eb="3">
      <t>セキ</t>
    </rPh>
    <phoneticPr fontId="2"/>
  </si>
  <si>
    <t>ウ　建物の所有を目的とする地上権又は土地の賃借権</t>
    <phoneticPr fontId="2"/>
  </si>
  <si>
    <t>注1 (その17)で「ウ　建物の所有を目的とする地上権又は土地の賃借権」にチェックした場合は、その内訳をこの用紙に記載してください。
注2 資金管理団体においては、（その19）も併せて提出してください。</t>
    <rPh sb="43" eb="45">
      <t>バアイ</t>
    </rPh>
    <rPh sb="49" eb="51">
      <t>ウチワケ</t>
    </rPh>
    <rPh sb="54" eb="56">
      <t>ヨウシ</t>
    </rPh>
    <rPh sb="67" eb="68">
      <t>チュウ</t>
    </rPh>
    <rPh sb="70" eb="76">
      <t>シキンカンリダンタイ</t>
    </rPh>
    <rPh sb="89" eb="90">
      <t>アワ</t>
    </rPh>
    <rPh sb="92" eb="94">
      <t>テイシュツ</t>
    </rPh>
    <phoneticPr fontId="4"/>
  </si>
  <si>
    <t>所在</t>
    <phoneticPr fontId="4"/>
  </si>
  <si>
    <t>地上権又は賃借権の別</t>
    <phoneticPr fontId="2"/>
  </si>
  <si>
    <t>地上権</t>
    <rPh sb="0" eb="3">
      <t>チジョウケン</t>
    </rPh>
    <phoneticPr fontId="2"/>
  </si>
  <si>
    <t>賃借権</t>
    <rPh sb="0" eb="3">
      <t>チンシャクケン</t>
    </rPh>
    <phoneticPr fontId="2"/>
  </si>
  <si>
    <t>エ　取得の価額が100万円を超える動産</t>
    <phoneticPr fontId="2"/>
  </si>
  <si>
    <t>品目</t>
    <rPh sb="0" eb="2">
      <t>ヒンモク</t>
    </rPh>
    <phoneticPr fontId="4"/>
  </si>
  <si>
    <t>数量</t>
    <rPh sb="0" eb="2">
      <t>スウリョウ</t>
    </rPh>
    <phoneticPr fontId="2"/>
  </si>
  <si>
    <t>（その18-2）</t>
    <phoneticPr fontId="2"/>
  </si>
  <si>
    <t>（その18-3）</t>
    <phoneticPr fontId="2"/>
  </si>
  <si>
    <t>注1 (その17)で「オ　預金(普通預金及び当座預金を除く。)又は貯金(普通貯金を除く。)」にチェックした場合は、その内訳をこの用紙に記載してください。</t>
    <rPh sb="53" eb="55">
      <t>バアイ</t>
    </rPh>
    <rPh sb="59" eb="61">
      <t>ウチワケ</t>
    </rPh>
    <rPh sb="64" eb="66">
      <t>ヨウシ</t>
    </rPh>
    <phoneticPr fontId="4"/>
  </si>
  <si>
    <t>残高</t>
    <rPh sb="0" eb="2">
      <t>ザンダカ</t>
    </rPh>
    <phoneticPr fontId="2"/>
  </si>
  <si>
    <t>残高</t>
    <rPh sb="0" eb="2">
      <t>ザンダカ</t>
    </rPh>
    <phoneticPr fontId="4"/>
  </si>
  <si>
    <t>金額</t>
    <rPh sb="0" eb="2">
      <t>キンガク</t>
    </rPh>
    <phoneticPr fontId="4"/>
  </si>
  <si>
    <t>カ　金銭信託</t>
    <phoneticPr fontId="2"/>
  </si>
  <si>
    <t>注1 (その17)で「カ　金銭信託」にチェックした場合は、その内訳をこの用紙に記載してください。</t>
    <rPh sb="25" eb="27">
      <t>バアイ</t>
    </rPh>
    <rPh sb="31" eb="33">
      <t>ウチワケ</t>
    </rPh>
    <rPh sb="36" eb="38">
      <t>ヨウシ</t>
    </rPh>
    <phoneticPr fontId="4"/>
  </si>
  <si>
    <t>金融信託</t>
    <rPh sb="0" eb="4">
      <t>キンユウシンタク</t>
    </rPh>
    <phoneticPr fontId="4"/>
  </si>
  <si>
    <t>金融信託</t>
    <rPh sb="0" eb="2">
      <t>キンユウ</t>
    </rPh>
    <rPh sb="2" eb="4">
      <t>シンタク</t>
    </rPh>
    <phoneticPr fontId="2"/>
  </si>
  <si>
    <t>キ　有価証券</t>
    <phoneticPr fontId="2"/>
  </si>
  <si>
    <t>種類</t>
    <rPh sb="0" eb="2">
      <t>シュルイ</t>
    </rPh>
    <phoneticPr fontId="4"/>
  </si>
  <si>
    <t>銘柄</t>
    <rPh sb="0" eb="2">
      <t>メイガラ</t>
    </rPh>
    <phoneticPr fontId="2"/>
  </si>
  <si>
    <t>注1 (その17)で「キ　有価証券」にチェックした場合は、その内訳をこの用紙に記載してください。
注2 「数量」には、債権の場合は額面を、株式の場合は株数を記載してください。</t>
    <rPh sb="25" eb="27">
      <t>バアイ</t>
    </rPh>
    <rPh sb="31" eb="33">
      <t>ウチワケ</t>
    </rPh>
    <rPh sb="36" eb="38">
      <t>ヨウシ</t>
    </rPh>
    <rPh sb="49" eb="50">
      <t>チュウ</t>
    </rPh>
    <rPh sb="53" eb="55">
      <t>スウリョウ</t>
    </rPh>
    <rPh sb="59" eb="61">
      <t>サイケン</t>
    </rPh>
    <rPh sb="62" eb="64">
      <t>バアイ</t>
    </rPh>
    <rPh sb="65" eb="67">
      <t>ガクメン</t>
    </rPh>
    <rPh sb="69" eb="71">
      <t>カブシキ</t>
    </rPh>
    <rPh sb="72" eb="74">
      <t>バアイ</t>
    </rPh>
    <rPh sb="75" eb="77">
      <t>カブスウ</t>
    </rPh>
    <rPh sb="78" eb="80">
      <t>キサイ</t>
    </rPh>
    <phoneticPr fontId="4"/>
  </si>
  <si>
    <t>ク　出資による権利</t>
    <phoneticPr fontId="2"/>
  </si>
  <si>
    <t>注1 (その17)で「ク　出資による権利」にチェックした場合は、その内訳をこの用紙に記載してください。</t>
    <rPh sb="28" eb="30">
      <t>バアイ</t>
    </rPh>
    <rPh sb="34" eb="36">
      <t>ウチワケ</t>
    </rPh>
    <rPh sb="39" eb="41">
      <t>ヨウシ</t>
    </rPh>
    <phoneticPr fontId="4"/>
  </si>
  <si>
    <t>出資先</t>
    <rPh sb="0" eb="3">
      <t>シュッシサキ</t>
    </rPh>
    <phoneticPr fontId="4"/>
  </si>
  <si>
    <t>出資額（円）</t>
    <rPh sb="0" eb="3">
      <t>シュッシガク</t>
    </rPh>
    <rPh sb="4" eb="5">
      <t>エン</t>
    </rPh>
    <phoneticPr fontId="4"/>
  </si>
  <si>
    <t>ケ　貸付先ごとの残高が100万円を超える貸付金</t>
    <phoneticPr fontId="2"/>
  </si>
  <si>
    <t>貸付先</t>
    <rPh sb="0" eb="3">
      <t>カシツケサキ</t>
    </rPh>
    <phoneticPr fontId="4"/>
  </si>
  <si>
    <t>残高（円）</t>
    <rPh sb="0" eb="2">
      <t>ザンダカ</t>
    </rPh>
    <rPh sb="3" eb="4">
      <t>エン</t>
    </rPh>
    <phoneticPr fontId="4"/>
  </si>
  <si>
    <r>
      <t>注1 (その17)で「ケ　貸付先ごとの残高が</t>
    </r>
    <r>
      <rPr>
        <b/>
        <sz val="10"/>
        <rFont val="ＭＳ 明朝"/>
        <family val="1"/>
        <charset val="128"/>
      </rPr>
      <t>100万円を超える</t>
    </r>
    <r>
      <rPr>
        <sz val="10"/>
        <rFont val="ＭＳ 明朝"/>
        <family val="1"/>
        <charset val="128"/>
      </rPr>
      <t>貸付金」にチェックした場合は、その内訳をこの用紙に記載してください。
注2 前年以前の貸付金残高がある場合は、その分も含めた残高を記載してください。</t>
    </r>
    <rPh sb="42" eb="44">
      <t>バアイ</t>
    </rPh>
    <rPh sb="48" eb="50">
      <t>ウチワケ</t>
    </rPh>
    <rPh sb="53" eb="55">
      <t>ヨウシ</t>
    </rPh>
    <rPh sb="66" eb="67">
      <t>チュウ</t>
    </rPh>
    <phoneticPr fontId="4"/>
  </si>
  <si>
    <t>コ　支払われた金額が100万円を超える敷金</t>
    <phoneticPr fontId="2"/>
  </si>
  <si>
    <t>注1 (その17)で「コ　支払われた金額が100万円を超える敷金」にチェックした場合は、その内訳をこの用紙に記載してください。</t>
    <rPh sb="40" eb="42">
      <t>バアイ</t>
    </rPh>
    <rPh sb="46" eb="48">
      <t>ウチワケ</t>
    </rPh>
    <rPh sb="51" eb="53">
      <t>ヨウシ</t>
    </rPh>
    <phoneticPr fontId="4"/>
  </si>
  <si>
    <t>支払先</t>
    <rPh sb="0" eb="3">
      <t>シハライサキ</t>
    </rPh>
    <phoneticPr fontId="4"/>
  </si>
  <si>
    <t>サ　取得の価額が100万円を超える施設の利用に関する権利</t>
    <phoneticPr fontId="2"/>
  </si>
  <si>
    <t>注1 (その17)で「サ　取得の価額が100万円を超える施設の利用に関する権利」にチェックした場合は、その内訳をこの用紙に記載してください。</t>
    <rPh sb="47" eb="49">
      <t>バアイ</t>
    </rPh>
    <rPh sb="53" eb="55">
      <t>ウチワケ</t>
    </rPh>
    <rPh sb="58" eb="60">
      <t>ヨウシ</t>
    </rPh>
    <phoneticPr fontId="4"/>
  </si>
  <si>
    <t>権利の種類</t>
    <phoneticPr fontId="4"/>
  </si>
  <si>
    <t>施設の名称</t>
    <rPh sb="0" eb="2">
      <t>シセツ</t>
    </rPh>
    <rPh sb="3" eb="5">
      <t>メイショウ</t>
    </rPh>
    <phoneticPr fontId="4"/>
  </si>
  <si>
    <t>シ　借入先ごとの残高が100万円を超える借入金</t>
    <phoneticPr fontId="2"/>
  </si>
  <si>
    <t>借入先</t>
    <rPh sb="0" eb="3">
      <t>カリイレサキ</t>
    </rPh>
    <phoneticPr fontId="4"/>
  </si>
  <si>
    <t>注1 (その17)で「シ　借入先ごとの残高が100万円を超える借入金」にチェックした場合は、その内訳をこの用紙に記載してください。
注2 前年以前の借入金残高がある場合は、その分も含めた残高を記載してください。</t>
    <rPh sb="42" eb="44">
      <t>バアイ</t>
    </rPh>
    <rPh sb="48" eb="50">
      <t>ウチワケ</t>
    </rPh>
    <rPh sb="53" eb="55">
      <t>ヨウシ</t>
    </rPh>
    <rPh sb="66" eb="67">
      <t>チュウ</t>
    </rPh>
    <rPh sb="74" eb="76">
      <t>カリイレ</t>
    </rPh>
    <phoneticPr fontId="4"/>
  </si>
  <si>
    <t>（その18-12）</t>
    <phoneticPr fontId="2"/>
  </si>
  <si>
    <t>建物の所有を目的とする地上権又は土地の賃借権</t>
  </si>
  <si>
    <t>イ　建物</t>
    <phoneticPr fontId="2"/>
  </si>
  <si>
    <r>
      <t>オ　預金(</t>
    </r>
    <r>
      <rPr>
        <u/>
        <sz val="12"/>
        <rFont val="ＭＳ 明朝"/>
        <family val="1"/>
        <charset val="128"/>
      </rPr>
      <t>普通預金及び当座預金を</t>
    </r>
    <r>
      <rPr>
        <b/>
        <u/>
        <sz val="12"/>
        <rFont val="ＭＳ 明朝"/>
        <family val="1"/>
        <charset val="128"/>
      </rPr>
      <t>除く</t>
    </r>
    <r>
      <rPr>
        <sz val="12"/>
        <rFont val="ＭＳ 明朝"/>
        <family val="1"/>
        <charset val="128"/>
      </rPr>
      <t>。)又は貯金(</t>
    </r>
    <r>
      <rPr>
        <u/>
        <sz val="12"/>
        <rFont val="ＭＳ 明朝"/>
        <family val="1"/>
        <charset val="128"/>
      </rPr>
      <t>普通貯金を</t>
    </r>
    <r>
      <rPr>
        <b/>
        <u/>
        <sz val="12"/>
        <rFont val="ＭＳ 明朝"/>
        <family val="1"/>
        <charset val="128"/>
      </rPr>
      <t>除く</t>
    </r>
    <r>
      <rPr>
        <sz val="12"/>
        <rFont val="ＭＳ 明朝"/>
        <family val="1"/>
        <charset val="128"/>
      </rPr>
      <t>。)</t>
    </r>
    <phoneticPr fontId="2"/>
  </si>
  <si>
    <t>（備考）　
　　　1 領収書等の添付が必要な支出について、金融機関での振込により支出を行ったため、領収書等を添付できない
　　　　場合に使用してください。（ただし、金融機関が発行する振込明細書に支出の目的、金額、年月日が記載され
　　　　ている場合は当該振込明細書を添付すれば足り、支出目的書を提出する必要はありません。）
　　　2 支出の目的ごとに、それぞれ別の用紙を使用してください。
　　　3 ｢項目別区分｣及び｢支出の目的｣の欄は、経常経費(人件費を除く。)の内訳(その14)及び政治活動費の内訳(その
　　　　15)と同様に記載してください。なお、「細目別区分」の欄は、(その15)の内容が対象の場合、記載してくださ
　　　　い。
　　　4 支出の目的に対応する振込明細書の写しと併せて提出してください。</t>
    <phoneticPr fontId="2"/>
  </si>
  <si>
    <t>注意事項</t>
    <rPh sb="0" eb="4">
      <t>チュウイジコウ</t>
    </rPh>
    <phoneticPr fontId="2"/>
  </si>
  <si>
    <t>網掛けのセルは、自動計算となっています。（「このページの小計」等）</t>
    <rPh sb="0" eb="2">
      <t>アミカ</t>
    </rPh>
    <rPh sb="8" eb="10">
      <t>ジドウ</t>
    </rPh>
    <rPh sb="10" eb="12">
      <t>ケイサン</t>
    </rPh>
    <rPh sb="31" eb="32">
      <t>トウ</t>
    </rPh>
    <phoneticPr fontId="2"/>
  </si>
  <si>
    <r>
      <t xml:space="preserve">収入・支出の各項目ごとの様式は、１ページあたり12行となっています。
同一項目について、13件以上記載が必要な場合は、シートをコピーして使用してください。
</t>
    </r>
    <r>
      <rPr>
        <sz val="12"/>
        <color rgb="FFFF0000"/>
        <rFont val="ＭＳ 明朝"/>
        <family val="1"/>
        <charset val="128"/>
      </rPr>
      <t>シート内で行（列）の挿入・削除は行わないでください。</t>
    </r>
    <r>
      <rPr>
        <sz val="12"/>
        <rFont val="ＭＳ 明朝"/>
        <family val="1"/>
        <charset val="128"/>
      </rPr>
      <t xml:space="preserve">
また各シート内の</t>
    </r>
    <r>
      <rPr>
        <sz val="12"/>
        <color rgb="FFFF0000"/>
        <rFont val="ＭＳ 明朝"/>
        <family val="1"/>
        <charset val="128"/>
      </rPr>
      <t>「合計」は直接入力</t>
    </r>
    <r>
      <rPr>
        <sz val="12"/>
        <rFont val="ＭＳ 明朝"/>
        <family val="1"/>
        <charset val="128"/>
      </rPr>
      <t>となっています。（団体により、複数シートに別れる場合もあるため、自動計算とはなっておりません。）</t>
    </r>
    <rPh sb="0" eb="2">
      <t>シュウニュウ</t>
    </rPh>
    <rPh sb="3" eb="5">
      <t>シシュツ</t>
    </rPh>
    <rPh sb="6" eb="7">
      <t>カク</t>
    </rPh>
    <rPh sb="7" eb="9">
      <t>コウモク</t>
    </rPh>
    <rPh sb="12" eb="14">
      <t>ヨウシキ</t>
    </rPh>
    <rPh sb="25" eb="26">
      <t>ギョウ</t>
    </rPh>
    <rPh sb="35" eb="37">
      <t>ドウイツ</t>
    </rPh>
    <rPh sb="37" eb="39">
      <t>コウモク</t>
    </rPh>
    <rPh sb="46" eb="47">
      <t>ケン</t>
    </rPh>
    <rPh sb="47" eb="49">
      <t>イジョウ</t>
    </rPh>
    <rPh sb="49" eb="51">
      <t>キサイ</t>
    </rPh>
    <rPh sb="52" eb="54">
      <t>ヒツヨウ</t>
    </rPh>
    <rPh sb="55" eb="57">
      <t>バアイ</t>
    </rPh>
    <rPh sb="68" eb="70">
      <t>シヨウ</t>
    </rPh>
    <rPh sb="81" eb="82">
      <t>ナイ</t>
    </rPh>
    <rPh sb="83" eb="84">
      <t>ギョウ</t>
    </rPh>
    <rPh sb="85" eb="86">
      <t>レツ</t>
    </rPh>
    <rPh sb="88" eb="90">
      <t>ソウニュウ</t>
    </rPh>
    <rPh sb="91" eb="93">
      <t>サクジョ</t>
    </rPh>
    <rPh sb="94" eb="95">
      <t>オコナ</t>
    </rPh>
    <rPh sb="107" eb="108">
      <t>カク</t>
    </rPh>
    <rPh sb="111" eb="112">
      <t>ナイ</t>
    </rPh>
    <rPh sb="114" eb="116">
      <t>ゴウケイ</t>
    </rPh>
    <rPh sb="118" eb="120">
      <t>チョクセツ</t>
    </rPh>
    <rPh sb="120" eb="122">
      <t>ニュウリョク</t>
    </rPh>
    <rPh sb="131" eb="133">
      <t>ダンタイ</t>
    </rPh>
    <rPh sb="137" eb="139">
      <t>フクスウ</t>
    </rPh>
    <rPh sb="143" eb="144">
      <t>ワカ</t>
    </rPh>
    <rPh sb="146" eb="148">
      <t>バアイ</t>
    </rPh>
    <rPh sb="154" eb="158">
      <t>ジドウケイサン</t>
    </rPh>
    <phoneticPr fontId="2"/>
  </si>
  <si>
    <t>（別紙）</t>
    <rPh sb="1" eb="3">
      <t>ベッシ</t>
    </rPh>
    <phoneticPr fontId="2"/>
  </si>
  <si>
    <t>※1</t>
    <phoneticPr fontId="2"/>
  </si>
  <si>
    <t>様式</t>
    <rPh sb="0" eb="2">
      <t>ヨウシキ</t>
    </rPh>
    <phoneticPr fontId="2"/>
  </si>
  <si>
    <t>注釈番号</t>
    <rPh sb="0" eb="2">
      <t>チュウシャク</t>
    </rPh>
    <rPh sb="2" eb="4">
      <t>バンゴウ</t>
    </rPh>
    <phoneticPr fontId="2"/>
  </si>
  <si>
    <t>見切れ文字列</t>
    <rPh sb="0" eb="2">
      <t>ミキ</t>
    </rPh>
    <rPh sb="3" eb="6">
      <t>モジレツ</t>
    </rPh>
    <phoneticPr fontId="2"/>
  </si>
  <si>
    <t>※国会議員関係政治団体は本エクセルは国会議員関係政治団体には対応していません（令和９年１月１日以降の提出よりオンライン提出が義務化されます）。</t>
    <rPh sb="1" eb="11">
      <t>コッカイギインカンケイセイジダンタイ</t>
    </rPh>
    <rPh sb="12" eb="13">
      <t>ホン</t>
    </rPh>
    <rPh sb="18" eb="28">
      <t>コッカイギインカンケイセイジダンタイ</t>
    </rPh>
    <rPh sb="30" eb="32">
      <t>タイオウ</t>
    </rPh>
    <rPh sb="39" eb="41">
      <t>レイワ</t>
    </rPh>
    <rPh sb="42" eb="43">
      <t>ネン</t>
    </rPh>
    <rPh sb="44" eb="45">
      <t>ガツ</t>
    </rPh>
    <rPh sb="46" eb="47">
      <t>ニチ</t>
    </rPh>
    <rPh sb="47" eb="49">
      <t>イコウ</t>
    </rPh>
    <rPh sb="50" eb="52">
      <t>テイシュツ</t>
    </rPh>
    <phoneticPr fontId="2"/>
  </si>
  <si>
    <t>人件費</t>
    <rPh sb="0" eb="3">
      <t>ジンケンヒ</t>
    </rPh>
    <phoneticPr fontId="2"/>
  </si>
  <si>
    <t>令和　　年　　月　　日開催分</t>
    <rPh sb="0" eb="2">
      <t>レイワ</t>
    </rPh>
    <rPh sb="4" eb="5">
      <t>ネン</t>
    </rPh>
    <rPh sb="7" eb="8">
      <t>ガツ</t>
    </rPh>
    <rPh sb="10" eb="11">
      <t>ニチ</t>
    </rPh>
    <rPh sb="11" eb="14">
      <t>カイサイブン</t>
    </rPh>
    <phoneticPr fontId="2"/>
  </si>
  <si>
    <t>※政治資金規正法第18条の2第1項の規定による政治団体（いわゆる「特定パーティー開催団体」）は、「（その１）入力シート」シートは使用せず、直接シート「1 (特パ開催団体)」に入力してください。また（その20）宣誓書は、シート「20 (解散用)」を使用してください（政治団体名は直接入力してください）。</t>
    <rPh sb="33" eb="35">
      <t>トクテイ</t>
    </rPh>
    <rPh sb="40" eb="42">
      <t>カイサイ</t>
    </rPh>
    <rPh sb="42" eb="44">
      <t>ダンタイ</t>
    </rPh>
    <rPh sb="64" eb="66">
      <t>シヨウ</t>
    </rPh>
    <rPh sb="69" eb="71">
      <t>チョクセツ</t>
    </rPh>
    <rPh sb="87" eb="89">
      <t>ニュウリョク</t>
    </rPh>
    <rPh sb="104" eb="107">
      <t>センセイショ</t>
    </rPh>
    <rPh sb="123" eb="125">
      <t>シヨウ</t>
    </rPh>
    <phoneticPr fontId="2"/>
  </si>
  <si>
    <t>注1 政治資金パーティーごとに、それぞれ別の用紙を使用してください。
注2 対価の支払をした者の区分は、｢個人」「法人その他の団体」「政治団体｣それぞれ別の用紙を使用してください。</t>
    <phoneticPr fontId="2"/>
  </si>
  <si>
    <t xml:space="preserve">注4 この用紙が２枚以上にわたる場合、｢合計｣欄は、最終ページにのみ記載してください｡ </t>
    <phoneticPr fontId="2"/>
  </si>
  <si>
    <t>R8年分</t>
    <rPh sb="2" eb="3">
      <t>ネン</t>
    </rPh>
    <rPh sb="3" eb="4">
      <t>ブン</t>
    </rPh>
    <phoneticPr fontId="2"/>
  </si>
  <si>
    <t>R9年分（以降）</t>
    <rPh sb="2" eb="3">
      <t>ネン</t>
    </rPh>
    <rPh sb="3" eb="4">
      <t>ブン</t>
    </rPh>
    <rPh sb="5" eb="7">
      <t>イコウ</t>
    </rPh>
    <phoneticPr fontId="2"/>
  </si>
  <si>
    <r>
      <t>注3 １パーティーで、同一の者からの対価の支払いが、</t>
    </r>
    <r>
      <rPr>
        <b/>
        <u/>
        <sz val="12"/>
        <rFont val="ＭＳ 明朝"/>
        <family val="1"/>
        <charset val="128"/>
      </rPr>
      <t>20万円を超える</t>
    </r>
    <r>
      <rPr>
        <sz val="12"/>
        <rFont val="ＭＳ 明朝"/>
        <family val="1"/>
        <charset val="128"/>
      </rPr>
      <t>もののみ個別に記載してください。</t>
    </r>
    <rPh sb="28" eb="30">
      <t>マンエン</t>
    </rPh>
    <rPh sb="31" eb="32">
      <t>コ</t>
    </rPh>
    <phoneticPr fontId="2"/>
  </si>
  <si>
    <r>
      <t xml:space="preserve">注1 </t>
    </r>
    <r>
      <rPr>
        <b/>
        <sz val="10"/>
        <rFont val="ＭＳ 明朝"/>
        <family val="1"/>
        <charset val="128"/>
      </rPr>
      <t>政治資金パーティーごと</t>
    </r>
    <r>
      <rPr>
        <sz val="10"/>
        <rFont val="ＭＳ 明朝"/>
        <family val="1"/>
        <charset val="128"/>
      </rPr>
      <t>に、それぞれ別の用紙を使用してください。</t>
    </r>
    <rPh sb="0" eb="1">
      <t>チュウ</t>
    </rPh>
    <rPh sb="3" eb="5">
      <t>セイジ</t>
    </rPh>
    <rPh sb="5" eb="7">
      <t>シキン</t>
    </rPh>
    <rPh sb="20" eb="21">
      <t>ベツ</t>
    </rPh>
    <rPh sb="22" eb="24">
      <t>ヨウシ</t>
    </rPh>
    <rPh sb="25" eb="27">
      <t>シヨウ</t>
    </rPh>
    <phoneticPr fontId="4"/>
  </si>
  <si>
    <t>注3 １パーティーで、同一のあっせん者からの対価の支払が次の金額を超えるものについてのみ個別に記載してください。
・令和８年12月31日以前に開催されるパーティーに係る収入:20万円超
・令和９年１月１日以降に開催されるパーティーに係る収入:５万円超</t>
    <phoneticPr fontId="2"/>
  </si>
  <si>
    <t xml:space="preserve">注4 この用紙が２枚以上にわたる場合、｢合計｣欄は、最終ページにのみ記載してください｡ </t>
  </si>
  <si>
    <t>注2 対価の支払のあっせん者の区分は、｢個人」「法人その他の団体」「政治団体｣それぞれ別の用紙を使用してください。</t>
    <phoneticPr fontId="2"/>
  </si>
  <si>
    <t>注3 １パーティーで、同一の者からの対価の支払いが次の金額を超えるものについてのみを個別に記載してください。
・令和８年12月31日以前に開催されるパーティーに係る収入:20万円超
・令和９年１月１日以降に開催されるパーティーに係る収入:５万円超</t>
    <phoneticPr fontId="2"/>
  </si>
  <si>
    <t>注3 １パーティーで、同一のあっせん者からの対価の支払が、20万円を超えるもののみ個別に記載してください。</t>
    <phoneticPr fontId="2"/>
  </si>
  <si>
    <t>「政治資金パーティーの名称」を入力してください↓</t>
    <rPh sb="1" eb="5">
      <t>セイジシキン</t>
    </rPh>
    <rPh sb="11" eb="13">
      <t>メイショウ</t>
    </rPh>
    <rPh sb="15" eb="17">
      <t>ニュウリョク</t>
    </rPh>
    <phoneticPr fontId="2"/>
  </si>
  <si>
    <t>エラーメッセージ</t>
  </si>
  <si>
    <r>
      <t xml:space="preserve">注1  細目ごとに、それぞれ別の用紙を使用してください。
注2 １件(数回にわたってなされたときは、その合計額が)５万円以上の（国会議員関係政治団体は１万円を超える）支出はすべて個別に記載し、５万円未満（国会議員関係政治団体は１万円以下）の支出は｢その他の支出｣に一括して記載してください。
注3 </t>
    </r>
    <r>
      <rPr>
        <b/>
        <sz val="10"/>
        <rFont val="ＭＳ 明朝"/>
        <family val="1"/>
        <charset val="128"/>
      </rPr>
      <t>この用紙が２枚以上にわたる場合、｢その他の支出｣欄及び｢合計｣欄は、最終ページにのみ記載してください｡</t>
    </r>
    <rPh sb="4" eb="6">
      <t>サイモク</t>
    </rPh>
    <rPh sb="29" eb="30">
      <t>チュウ</t>
    </rPh>
    <rPh sb="68" eb="70">
      <t>カンケイ</t>
    </rPh>
    <rPh sb="71" eb="72">
      <t>オサ</t>
    </rPh>
    <rPh sb="93" eb="94">
      <t>サイ</t>
    </rPh>
    <rPh sb="106" eb="108">
      <t>カンケイ</t>
    </rPh>
    <rPh sb="109" eb="110">
      <t>オサ</t>
    </rPh>
    <rPh sb="137" eb="138">
      <t>サイ</t>
    </rPh>
    <rPh sb="146" eb="147">
      <t>チュウ</t>
    </rPh>
    <rPh sb="192" eb="193">
      <t>サイ</t>
    </rPh>
    <phoneticPr fontId="4"/>
  </si>
  <si>
    <r>
      <t>注1　項目別区分は、</t>
    </r>
    <r>
      <rPr>
        <b/>
        <sz val="10"/>
        <rFont val="ＭＳ 明朝"/>
        <family val="1"/>
        <charset val="128"/>
      </rPr>
      <t>「光熱水費」「備品･消耗品費「事務所費」</t>
    </r>
    <r>
      <rPr>
        <sz val="10"/>
        <rFont val="ＭＳ 明朝"/>
        <family val="1"/>
        <charset val="128"/>
      </rPr>
      <t>それぞれ別の用紙を使用してください。
注2　1件(数回にわたってなされたときは、その合計額が)５万円以上の（国会議員関係政治団体は１万円を超える）支出はすべて個別に記載し、５万円未満（国会議員関係政治団体は１万円以下）の支出は｢その他の支出｣に一括して記載してください。
注3　</t>
    </r>
    <r>
      <rPr>
        <b/>
        <sz val="10"/>
        <rFont val="ＭＳ 明朝"/>
        <family val="1"/>
        <charset val="128"/>
      </rPr>
      <t>この用紙が２枚以上にわたる場合、｢その他の支出｣欄及び｢合計｣欄は、最終ページにのみ記載してください｡</t>
    </r>
    <rPh sb="3" eb="5">
      <t>コウモク</t>
    </rPh>
    <rPh sb="5" eb="6">
      <t>ベツ</t>
    </rPh>
    <rPh sb="6" eb="8">
      <t>クブン</t>
    </rPh>
    <rPh sb="11" eb="12">
      <t>ヒカリ</t>
    </rPh>
    <rPh sb="12" eb="13">
      <t>ネツ</t>
    </rPh>
    <rPh sb="13" eb="14">
      <t>スイ</t>
    </rPh>
    <rPh sb="14" eb="15">
      <t>ヒ</t>
    </rPh>
    <rPh sb="17" eb="19">
      <t>ビヒン</t>
    </rPh>
    <rPh sb="20" eb="22">
      <t>ショウモウ</t>
    </rPh>
    <rPh sb="22" eb="23">
      <t>ヒン</t>
    </rPh>
    <rPh sb="23" eb="24">
      <t>ヒ</t>
    </rPh>
    <rPh sb="25" eb="27">
      <t>ジム</t>
    </rPh>
    <rPh sb="27" eb="28">
      <t>ショ</t>
    </rPh>
    <rPh sb="28" eb="29">
      <t>ヒ</t>
    </rPh>
    <rPh sb="49" eb="50">
      <t>チュウ</t>
    </rPh>
    <rPh sb="53" eb="54">
      <t>ケン</t>
    </rPh>
    <rPh sb="55" eb="57">
      <t>スウカイ</t>
    </rPh>
    <rPh sb="72" eb="75">
      <t>ゴウケイガク</t>
    </rPh>
    <rPh sb="84" eb="86">
      <t>コッカイ</t>
    </rPh>
    <rPh sb="86" eb="88">
      <t>ギイン</t>
    </rPh>
    <rPh sb="113" eb="114">
      <t>サイ</t>
    </rPh>
    <rPh sb="127" eb="128">
      <t>カカリ</t>
    </rPh>
    <rPh sb="136" eb="138">
      <t>イカ</t>
    </rPh>
    <rPh sb="157" eb="158">
      <t>サイ</t>
    </rPh>
    <rPh sb="166" eb="167">
      <t>チュウ</t>
    </rPh>
    <rPh sb="188" eb="189">
      <t>タ</t>
    </rPh>
    <rPh sb="190" eb="192">
      <t>シシュツ</t>
    </rPh>
    <rPh sb="193" eb="194">
      <t>ラン</t>
    </rPh>
    <rPh sb="194" eb="195">
      <t>オヨ</t>
    </rPh>
    <rPh sb="212" eb="213">
      <t>サイ</t>
    </rPh>
    <phoneticPr fontId="4"/>
  </si>
  <si>
    <r>
      <t>注1　寄附者の区分は、</t>
    </r>
    <r>
      <rPr>
        <b/>
        <sz val="10"/>
        <rFont val="ＭＳ ゴシック"/>
        <family val="3"/>
        <charset val="128"/>
      </rPr>
      <t>｢個人」「法人その他の団体」「政治団体｣</t>
    </r>
    <r>
      <rPr>
        <sz val="10"/>
        <rFont val="ＭＳ 明朝"/>
        <family val="1"/>
        <charset val="128"/>
      </rPr>
      <t>、それぞれ別の用紙を使用してください。
注2　同一者からの年間５万円を超える寄附は個別に記載し、５万円以下の寄附は一括して記載してください。
注3　</t>
    </r>
    <r>
      <rPr>
        <b/>
        <sz val="10"/>
        <rFont val="ＭＳ 明朝"/>
        <family val="1"/>
        <charset val="128"/>
      </rPr>
      <t>この用紙が２枚以上にわたる場合､｢その他の寄附｣欄及び｢合計｣欄は、最終ページにのみ記載してください｡</t>
    </r>
    <rPh sb="3" eb="6">
      <t>キフシャ</t>
    </rPh>
    <rPh sb="7" eb="9">
      <t>クブン</t>
    </rPh>
    <rPh sb="12" eb="14">
      <t>コジン</t>
    </rPh>
    <rPh sb="16" eb="18">
      <t>ホウジン</t>
    </rPh>
    <rPh sb="20" eb="21">
      <t>タ</t>
    </rPh>
    <rPh sb="22" eb="24">
      <t>ダンタイ</t>
    </rPh>
    <rPh sb="26" eb="28">
      <t>セイジ</t>
    </rPh>
    <rPh sb="28" eb="30">
      <t>ダンタイ</t>
    </rPh>
    <rPh sb="36" eb="37">
      <t>ベツ</t>
    </rPh>
    <rPh sb="38" eb="40">
      <t>ヨウシ</t>
    </rPh>
    <rPh sb="41" eb="43">
      <t>シヨウ</t>
    </rPh>
    <rPh sb="51" eb="52">
      <t>チュウ</t>
    </rPh>
    <rPh sb="76" eb="77">
      <t>サイ</t>
    </rPh>
    <rPh sb="82" eb="84">
      <t>イカ</t>
    </rPh>
    <rPh sb="85" eb="87">
      <t>キフ</t>
    </rPh>
    <rPh sb="93" eb="94">
      <t>サイ</t>
    </rPh>
    <rPh sb="102" eb="103">
      <t>チュウ</t>
    </rPh>
    <rPh sb="124" eb="125">
      <t>タ</t>
    </rPh>
    <rPh sb="126" eb="128">
      <t>キフ</t>
    </rPh>
    <rPh sb="129" eb="130">
      <t>ラン</t>
    </rPh>
    <rPh sb="130" eb="131">
      <t>オヨ</t>
    </rPh>
    <rPh sb="148" eb="149">
      <t>サイ</t>
    </rPh>
    <phoneticPr fontId="4"/>
  </si>
  <si>
    <r>
      <t>注1　あっせん者の区分は、</t>
    </r>
    <r>
      <rPr>
        <b/>
        <sz val="10"/>
        <rFont val="ＭＳ ゴシック"/>
        <family val="3"/>
        <charset val="128"/>
      </rPr>
      <t>｢個人」「法人その他の団体」「政治団体｣</t>
    </r>
    <r>
      <rPr>
        <sz val="10"/>
        <rFont val="ＭＳ 明朝"/>
        <family val="1"/>
        <charset val="128"/>
      </rPr>
      <t>それぞれ別の用紙を使用してください。
注2　同一あっせん者からの年間５万円を超える寄附は個別に記載し、５万円以下の寄附は一括して記載してください。
注3　</t>
    </r>
    <r>
      <rPr>
        <b/>
        <sz val="10"/>
        <rFont val="ＭＳ 明朝"/>
        <family val="1"/>
        <charset val="128"/>
      </rPr>
      <t xml:space="preserve">この用紙が２枚以上にわたる場合､｢その他の寄附」欄及び｢合計｣欄は、最終ページにのみ記載してください｡ </t>
    </r>
    <rPh sb="9" eb="11">
      <t>クブン</t>
    </rPh>
    <rPh sb="14" eb="16">
      <t>コジン</t>
    </rPh>
    <rPh sb="18" eb="20">
      <t>ホウジン</t>
    </rPh>
    <rPh sb="22" eb="23">
      <t>タ</t>
    </rPh>
    <rPh sb="24" eb="26">
      <t>ダンタイ</t>
    </rPh>
    <rPh sb="28" eb="30">
      <t>セイジ</t>
    </rPh>
    <rPh sb="30" eb="32">
      <t>ダンタイ</t>
    </rPh>
    <rPh sb="37" eb="38">
      <t>ベツ</t>
    </rPh>
    <rPh sb="39" eb="41">
      <t>ヨウシ</t>
    </rPh>
    <rPh sb="42" eb="44">
      <t>シヨウ</t>
    </rPh>
    <rPh sb="52" eb="53">
      <t>チュウ</t>
    </rPh>
    <rPh sb="81" eb="82">
      <t>サイ</t>
    </rPh>
    <rPh sb="87" eb="89">
      <t>イカ</t>
    </rPh>
    <rPh sb="90" eb="92">
      <t>キフ</t>
    </rPh>
    <rPh sb="98" eb="99">
      <t>サイ</t>
    </rPh>
    <rPh sb="107" eb="108">
      <t>チュウ</t>
    </rPh>
    <rPh sb="129" eb="130">
      <t>タ</t>
    </rPh>
    <rPh sb="131" eb="133">
      <t>キフ</t>
    </rPh>
    <rPh sb="134" eb="135">
      <t>ラン</t>
    </rPh>
    <rPh sb="135" eb="136">
      <t>オヨ</t>
    </rPh>
    <rPh sb="153" eb="154">
      <t>サイ</t>
    </rPh>
    <phoneticPr fontId="4"/>
  </si>
  <si>
    <t>利用環境（PCの状態）によっては、本エクセルが機能しない場合があります。
※PCの設定等の問合せについては、県選挙管理委員会では対応できません。</t>
    <rPh sb="0" eb="2">
      <t>リヨウ</t>
    </rPh>
    <rPh sb="2" eb="4">
      <t>カンキョウ</t>
    </rPh>
    <rPh sb="8" eb="10">
      <t>ジョウタイ</t>
    </rPh>
    <rPh sb="17" eb="18">
      <t>ホン</t>
    </rPh>
    <rPh sb="23" eb="25">
      <t>キノウ</t>
    </rPh>
    <rPh sb="28" eb="30">
      <t>バアイ</t>
    </rPh>
    <rPh sb="41" eb="43">
      <t>セッテイ</t>
    </rPh>
    <rPh sb="43" eb="44">
      <t>トウ</t>
    </rPh>
    <rPh sb="45" eb="47">
      <t>トイアワ</t>
    </rPh>
    <rPh sb="54" eb="62">
      <t>ケンセンキョカンリイインカイ</t>
    </rPh>
    <rPh sb="64" eb="66">
      <t>タイオウ</t>
    </rPh>
    <phoneticPr fontId="2"/>
  </si>
  <si>
    <t>報告年</t>
    <rPh sb="0" eb="3">
      <t>ホウコクネン</t>
    </rPh>
    <phoneticPr fontId="2"/>
  </si>
  <si>
    <t>公職</t>
    <rPh sb="0" eb="2">
      <t>コウショク</t>
    </rPh>
    <phoneticPr fontId="2"/>
  </si>
  <si>
    <t>( 現職 ・ 候補者等 )</t>
    <phoneticPr fontId="2"/>
  </si>
  <si>
    <t>入力内容応じて表示されるメッセージ</t>
    <rPh sb="0" eb="2">
      <t>ニュウリョク</t>
    </rPh>
    <rPh sb="2" eb="4">
      <t>ナイヨウ</t>
    </rPh>
    <rPh sb="4" eb="5">
      <t>オウ</t>
    </rPh>
    <rPh sb="7" eb="9">
      <t>ヒョウジ</t>
    </rPh>
    <phoneticPr fontId="2"/>
  </si>
  <si>
    <t>シート「２」へ</t>
    <phoneticPr fontId="2"/>
  </si>
  <si>
    <t>シート「13」へ</t>
    <phoneticPr fontId="2"/>
  </si>
  <si>
    <t>シート「17」へ</t>
    <phoneticPr fontId="2"/>
  </si>
  <si>
    <t>入力内容に応じて次のメッセージが表示されます</t>
    <rPh sb="0" eb="2">
      <t>ニュウリョク</t>
    </rPh>
    <rPh sb="2" eb="4">
      <t>ナイヨウ</t>
    </rPh>
    <rPh sb="5" eb="6">
      <t>オウ</t>
    </rPh>
    <rPh sb="8" eb="9">
      <t>ツギ</t>
    </rPh>
    <rPh sb="16" eb="18">
      <t>ヒョウジ</t>
    </rPh>
    <phoneticPr fontId="2"/>
  </si>
  <si>
    <t>シート「20」へ</t>
    <phoneticPr fontId="2"/>
  </si>
  <si>
    <t>解散に伴う収支報告書の場合、（その20）宣誓書については、シート「20 (解散用)」を使用してください。
（シート「20 (解散用)」を使用するのは解散年のみです。解散年より前の年の収支報告においてはシート「20」を使用してください。）
※解散に伴う収支報告書については、会計責任者だけでなく、代表者の署名も必要となっています。</t>
    <rPh sb="0" eb="2">
      <t>カイサン</t>
    </rPh>
    <rPh sb="3" eb="4">
      <t>トモナ</t>
    </rPh>
    <rPh sb="5" eb="7">
      <t>シュウシ</t>
    </rPh>
    <rPh sb="7" eb="10">
      <t>ホウコクショ</t>
    </rPh>
    <rPh sb="11" eb="13">
      <t>バアイ</t>
    </rPh>
    <rPh sb="20" eb="23">
      <t>センセイショ</t>
    </rPh>
    <rPh sb="43" eb="45">
      <t>シヨウ</t>
    </rPh>
    <rPh sb="68" eb="70">
      <t>シヨウ</t>
    </rPh>
    <rPh sb="74" eb="77">
      <t>カイサンネン</t>
    </rPh>
    <rPh sb="82" eb="84">
      <t>カイサン</t>
    </rPh>
    <rPh sb="84" eb="85">
      <t>ネン</t>
    </rPh>
    <rPh sb="87" eb="88">
      <t>マエ</t>
    </rPh>
    <rPh sb="89" eb="90">
      <t>トシ</t>
    </rPh>
    <rPh sb="91" eb="93">
      <t>シュウシ</t>
    </rPh>
    <rPh sb="93" eb="95">
      <t>ホウコク</t>
    </rPh>
    <rPh sb="108" eb="110">
      <t>シヨウ</t>
    </rPh>
    <phoneticPr fontId="2"/>
  </si>
  <si>
    <t>シート「注意事項」へ</t>
    <phoneticPr fontId="2"/>
  </si>
  <si>
    <t>シート「注意事項」へ</t>
    <rPh sb="4" eb="6">
      <t>チュウイ</t>
    </rPh>
    <rPh sb="6" eb="8">
      <t>ジコウ</t>
    </rPh>
    <phoneticPr fontId="2"/>
  </si>
  <si>
    <t>シート「注意事項」へ</t>
    <rPh sb="4" eb="8">
      <t>チュウイジコウ</t>
    </rPh>
    <phoneticPr fontId="2"/>
  </si>
  <si>
    <t>入力内容がシート「１」に反映されます</t>
    <rPh sb="0" eb="2">
      <t>ニュウリョク</t>
    </rPh>
    <rPh sb="2" eb="4">
      <t>ナイヨウ</t>
    </rPh>
    <rPh sb="12" eb="14">
      <t>ハンエイ</t>
    </rPh>
    <phoneticPr fontId="2"/>
  </si>
  <si>
    <t>↓</t>
    <phoneticPr fontId="2"/>
  </si>
  <si>
    <t>シート「３」へ</t>
    <phoneticPr fontId="2"/>
  </si>
  <si>
    <t>←シート「7(個人)」を作成してください</t>
    <rPh sb="7" eb="9">
      <t>コジン</t>
    </rPh>
    <rPh sb="12" eb="14">
      <t>サクセイ</t>
    </rPh>
    <phoneticPr fontId="2"/>
  </si>
  <si>
    <t>←シート「7(法人)」を作成してください</t>
    <rPh sb="7" eb="9">
      <t>ホウジン</t>
    </rPh>
    <rPh sb="12" eb="14">
      <t>サクセイ</t>
    </rPh>
    <phoneticPr fontId="2"/>
  </si>
  <si>
    <t>←シート「7(政治団体)」を作成してください</t>
    <rPh sb="7" eb="11">
      <t>セイジダンタイ</t>
    </rPh>
    <rPh sb="14" eb="16">
      <t>サクセイ</t>
    </rPh>
    <phoneticPr fontId="2"/>
  </si>
  <si>
    <t>←政党（支部）以外は政治資金規正法違反</t>
  </si>
  <si>
    <t>←シート「9」を作成してください</t>
    <rPh sb="8" eb="10">
      <t>サクセイ</t>
    </rPh>
    <phoneticPr fontId="2"/>
  </si>
  <si>
    <t>←寄附者の区分に応じてシート「8(個人)」「8(法人)」「8(政治団体)」を作成してください</t>
    <rPh sb="1" eb="4">
      <t>キフシャ</t>
    </rPh>
    <rPh sb="5" eb="7">
      <t>クブン</t>
    </rPh>
    <rPh sb="8" eb="9">
      <t>オウ</t>
    </rPh>
    <rPh sb="24" eb="26">
      <t>ホウジン</t>
    </rPh>
    <rPh sb="31" eb="35">
      <t>セイジダンタイ</t>
    </rPh>
    <rPh sb="38" eb="40">
      <t>サクセイ</t>
    </rPh>
    <phoneticPr fontId="2"/>
  </si>
  <si>
    <t>入力内容に応じて表示されるメッセージ</t>
    <rPh sb="0" eb="4">
      <t>ニュウリョクナイヨウ</t>
    </rPh>
    <rPh sb="5" eb="6">
      <t>オウ</t>
    </rPh>
    <rPh sb="8" eb="10">
      <t>ヒョウジ</t>
    </rPh>
    <phoneticPr fontId="2"/>
  </si>
  <si>
    <t>このシートの「２(1)07」＋「２(2)15」＋シート「3」～「6」の各合計となります。（自動計算はありません）</t>
    <rPh sb="35" eb="36">
      <t>カク</t>
    </rPh>
    <rPh sb="36" eb="38">
      <t>ゴウケイ</t>
    </rPh>
    <rPh sb="45" eb="49">
      <t>ジドウケイサン</t>
    </rPh>
    <phoneticPr fontId="2"/>
  </si>
  <si>
    <t>シート「13」の合計が反映されます</t>
    <rPh sb="8" eb="10">
      <t>ゴウケイ</t>
    </rPh>
    <rPh sb="11" eb="13">
      <t>ハンエイ</t>
    </rPh>
    <phoneticPr fontId="2"/>
  </si>
  <si>
    <t>※解散最終年の報告の場合は解散用の宣誓書を使用してください</t>
    <phoneticPr fontId="2"/>
  </si>
  <si>
    <r>
      <t xml:space="preserve">シート「２」以降は各シートに直接入力して作成してください。
</t>
    </r>
    <r>
      <rPr>
        <sz val="12"/>
        <color rgb="FFFF0000"/>
        <rFont val="ＭＳ 明朝"/>
        <family val="1"/>
        <charset val="128"/>
      </rPr>
      <t>※シートのタブが赤になっているもの（１、２、17、20）は、</t>
    </r>
    <r>
      <rPr>
        <b/>
        <sz val="12"/>
        <color rgb="FFFF0000"/>
        <rFont val="ＭＳ 明朝"/>
        <family val="1"/>
        <charset val="128"/>
      </rPr>
      <t>収入支出がない団体</t>
    </r>
    <r>
      <rPr>
        <sz val="12"/>
        <color rgb="FFFF0000"/>
        <rFont val="ＭＳ 明朝"/>
        <family val="1"/>
        <charset val="128"/>
      </rPr>
      <t>でも必ず作成・提出する様式となっています</t>
    </r>
    <rPh sb="6" eb="8">
      <t>イコウ</t>
    </rPh>
    <rPh sb="9" eb="10">
      <t>カク</t>
    </rPh>
    <rPh sb="14" eb="16">
      <t>チョクセツ</t>
    </rPh>
    <rPh sb="16" eb="18">
      <t>ニュウリョク</t>
    </rPh>
    <rPh sb="20" eb="22">
      <t>サクセイ</t>
    </rPh>
    <phoneticPr fontId="2"/>
  </si>
  <si>
    <t>各シートは、入力欄以外のセルは「シートの保護」をかけています。
各入力欄（セル）の文字の大きさは、字数に応じて縮小される書式となっています。</t>
    <rPh sb="0" eb="1">
      <t>カク</t>
    </rPh>
    <rPh sb="6" eb="8">
      <t>ニュウリョク</t>
    </rPh>
    <rPh sb="8" eb="9">
      <t>ラン</t>
    </rPh>
    <rPh sb="9" eb="11">
      <t>イガイ</t>
    </rPh>
    <rPh sb="20" eb="22">
      <t>ホゴ</t>
    </rPh>
    <rPh sb="32" eb="33">
      <t>カク</t>
    </rPh>
    <rPh sb="33" eb="36">
      <t>ニュウリョクラン</t>
    </rPh>
    <rPh sb="41" eb="43">
      <t>モジ</t>
    </rPh>
    <rPh sb="44" eb="45">
      <t>オオ</t>
    </rPh>
    <rPh sb="49" eb="51">
      <t>ジスウ</t>
    </rPh>
    <rPh sb="52" eb="53">
      <t>オウ</t>
    </rPh>
    <rPh sb="55" eb="57">
      <t>シュクショウ</t>
    </rPh>
    <rPh sb="60" eb="62">
      <t>ショシキ</t>
    </rPh>
    <phoneticPr fontId="2"/>
  </si>
  <si>
    <t>文字数が多く、１つの欄（セル）内に収まらない（字が読めないサイズになる）場合、当該欄（セル）には注釈番号（※1、※2…）のみ入力し、シート「別紙」に、様式名と注釈番号を記載の上、当該欄（セル）に記載すべき内容を記載してください。</t>
    <rPh sb="0" eb="3">
      <t>モジスウ</t>
    </rPh>
    <rPh sb="4" eb="5">
      <t>オオ</t>
    </rPh>
    <rPh sb="10" eb="11">
      <t>ラン</t>
    </rPh>
    <rPh sb="15" eb="16">
      <t>ナイ</t>
    </rPh>
    <rPh sb="17" eb="18">
      <t>オサ</t>
    </rPh>
    <rPh sb="23" eb="24">
      <t>ジ</t>
    </rPh>
    <rPh sb="25" eb="26">
      <t>ヨ</t>
    </rPh>
    <rPh sb="36" eb="38">
      <t>バアイ</t>
    </rPh>
    <rPh sb="39" eb="41">
      <t>トウガイ</t>
    </rPh>
    <rPh sb="41" eb="42">
      <t>ラン</t>
    </rPh>
    <rPh sb="48" eb="50">
      <t>チュウシャク</t>
    </rPh>
    <rPh sb="50" eb="52">
      <t>バンゴウ</t>
    </rPh>
    <rPh sb="62" eb="64">
      <t>ニュウリョク</t>
    </rPh>
    <rPh sb="70" eb="72">
      <t>ベッシ</t>
    </rPh>
    <rPh sb="75" eb="77">
      <t>ヨウシキ</t>
    </rPh>
    <rPh sb="77" eb="78">
      <t>メイ</t>
    </rPh>
    <rPh sb="79" eb="81">
      <t>チュウシャク</t>
    </rPh>
    <rPh sb="81" eb="83">
      <t>バンゴウ</t>
    </rPh>
    <rPh sb="84" eb="86">
      <t>キサイ</t>
    </rPh>
    <rPh sb="87" eb="88">
      <t>ウエ</t>
    </rPh>
    <rPh sb="89" eb="91">
      <t>トウガイ</t>
    </rPh>
    <rPh sb="91" eb="92">
      <t>ラン</t>
    </rPh>
    <rPh sb="97" eb="99">
      <t>キサイ</t>
    </rPh>
    <rPh sb="102" eb="104">
      <t>ナイヨウ</t>
    </rPh>
    <rPh sb="105" eb="107">
      <t>キサイ</t>
    </rPh>
    <phoneticPr fontId="2"/>
  </si>
  <si>
    <t>項目別区分のリスト</t>
    <rPh sb="0" eb="3">
      <t>コウモクベツ</t>
    </rPh>
    <rPh sb="3" eb="5">
      <t>クブン</t>
    </rPh>
    <phoneticPr fontId="2"/>
  </si>
  <si>
    <t>項目別区分のリスト</t>
    <rPh sb="0" eb="5">
      <t>コウモクベツクブン</t>
    </rPh>
    <phoneticPr fontId="2"/>
  </si>
  <si>
    <t>区分リスト</t>
    <rPh sb="0" eb="2">
      <t>クブン</t>
    </rPh>
    <phoneticPr fontId="2"/>
  </si>
  <si>
    <t>法改正のため、報告年に応じて備考の内容が変わります</t>
    <rPh sb="0" eb="3">
      <t>ホウカイセイ</t>
    </rPh>
    <rPh sb="7" eb="10">
      <t>ホウコクネン</t>
    </rPh>
    <rPh sb="11" eb="12">
      <t>オウ</t>
    </rPh>
    <rPh sb="14" eb="16">
      <t>ビコウ</t>
    </rPh>
    <rPh sb="17" eb="19">
      <t>ナイヨウ</t>
    </rPh>
    <rPh sb="20" eb="21">
      <t>カ</t>
    </rPh>
    <phoneticPr fontId="2"/>
  </si>
  <si>
    <t>区分のリスト</t>
    <rPh sb="0" eb="2">
      <t>クブン</t>
    </rPh>
    <phoneticPr fontId="2"/>
  </si>
  <si>
    <t>令和８年分</t>
    <rPh sb="0" eb="2">
      <t>レイワ</t>
    </rPh>
    <rPh sb="3" eb="5">
      <t>ネンブン</t>
    </rPh>
    <phoneticPr fontId="2"/>
  </si>
  <si>
    <t>注1 (その17)で「エ　取得の価額が100万円を超える動産」にチェックした場合は、その内訳をこの用紙に記載してください。</t>
    <rPh sb="38" eb="40">
      <t>バアイ</t>
    </rPh>
    <rPh sb="44" eb="46">
      <t>ウチワケ</t>
    </rPh>
    <rPh sb="49" eb="51">
      <t>ヨウシ</t>
    </rPh>
    <phoneticPr fontId="4"/>
  </si>
  <si>
    <r>
      <t>提出時は、</t>
    </r>
    <r>
      <rPr>
        <b/>
        <sz val="12"/>
        <color rgb="FFFF0000"/>
        <rFont val="ＭＳ 明朝"/>
        <family val="1"/>
        <charset val="128"/>
      </rPr>
      <t>A４片面</t>
    </r>
    <r>
      <rPr>
        <sz val="12"/>
        <rFont val="ＭＳ 明朝"/>
        <family val="1"/>
        <charset val="128"/>
      </rPr>
      <t>で印刷の上、ご提出ください。</t>
    </r>
    <rPh sb="0" eb="2">
      <t>テイシュツ</t>
    </rPh>
    <rPh sb="2" eb="3">
      <t>ジ</t>
    </rPh>
    <rPh sb="7" eb="9">
      <t>カタメン</t>
    </rPh>
    <rPh sb="10" eb="12">
      <t>インサツ</t>
    </rPh>
    <rPh sb="13" eb="14">
      <t>ウエ</t>
    </rPh>
    <rPh sb="16" eb="18">
      <t>テイシュツ</t>
    </rPh>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</si>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</sst>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x16r2:formatCode16="[$-ja-JP-x-gannen]ggge&quot;年&quot;m&quot;月&quot;d&quot;日&quot;;@"/>
    <numFmt numFmtId="177" formatCode="#,##0_ "/>
    <numFmt numFmtId="178" formatCode="0_ "/>
    <numFmt numFmtId="179" formatCode="#,##0_ ;[Red]\-#,##0\ "/>
    <numFmt numFmtId="180" formatCode="[$-411]ggge&quot;年&quot;m&quot;月&quot;d&quot;日&quot;;@"/>
    <numFmt numFmtId="181" formatCode="#,##0.00_ ;[Red]\-#,##0.00\ "/>
  </numFmts>
  <fonts count="39">
    <font>
      <sz val="12"/>
      <name val="ＭＳ 明朝"/>
      <family val="1"/>
      <charset val="128"/>
    </font>
    <font>
      <sz val="12"/>
      <name val="ＭＳ 明朝"/>
      <family val="1"/>
      <charset val="128"/>
    </font>
    <font>
      <sz val="6"/>
      <name val="ＭＳ 明朝"/>
      <family val="1"/>
      <charset val="128"/>
    </font>
    <font>
      <sz val="14"/>
      <name val="ＭＳ 明朝"/>
      <family val="1"/>
      <charset val="128"/>
    </font>
    <font>
      <sz val="6"/>
      <name val="ＭＳ Ｐゴシック"/>
      <family val="3"/>
      <charset val="128"/>
    </font>
    <font>
      <sz val="20"/>
      <name val="ＭＳ 明朝"/>
      <family val="1"/>
      <charset val="128"/>
    </font>
    <font>
      <sz val="11"/>
      <name val="ＭＳ 明朝"/>
      <family val="1"/>
      <charset val="128"/>
    </font>
    <font>
      <sz val="9"/>
      <name val="ＭＳ 明朝"/>
      <family val="1"/>
      <charset val="128"/>
    </font>
    <font>
      <sz val="10"/>
      <name val="ＭＳ 明朝"/>
      <family val="1"/>
      <charset val="128"/>
    </font>
    <font>
      <sz val="12"/>
      <name val="ＭＳ ゴシック"/>
      <family val="3"/>
      <charset val="128"/>
    </font>
    <font>
      <sz val="24"/>
      <name val="ＭＳ 明朝"/>
      <family val="1"/>
      <charset val="128"/>
    </font>
    <font>
      <sz val="16"/>
      <name val="ＭＳ 明朝"/>
      <family val="1"/>
      <charset val="128"/>
    </font>
    <font>
      <u/>
      <sz val="10"/>
      <name val="ＭＳ ゴシック"/>
      <family val="3"/>
      <charset val="128"/>
    </font>
    <font>
      <sz val="20"/>
      <name val="HG行書体"/>
      <family val="4"/>
      <charset val="128"/>
    </font>
    <font>
      <sz val="12"/>
      <name val="HG行書体"/>
      <family val="4"/>
      <charset val="128"/>
    </font>
    <font>
      <sz val="9.5"/>
      <name val="ＭＳ 明朝"/>
      <family val="1"/>
      <charset val="128"/>
    </font>
    <font>
      <sz val="8.5"/>
      <name val="ＭＳ 明朝"/>
      <family val="1"/>
      <charset val="128"/>
    </font>
    <font>
      <b/>
      <sz val="28"/>
      <name val="HGS明朝B"/>
      <family val="1"/>
      <charset val="128"/>
    </font>
    <font>
      <b/>
      <sz val="26"/>
      <name val="HGS明朝B"/>
      <family val="1"/>
      <charset val="128"/>
    </font>
    <font>
      <b/>
      <sz val="12"/>
      <name val="HGS明朝B"/>
      <family val="1"/>
      <charset val="128"/>
    </font>
    <font>
      <sz val="8"/>
      <name val="ＭＳ 明朝"/>
      <family val="1"/>
      <charset val="128"/>
    </font>
    <font>
      <sz val="10"/>
      <name val="Wingdings 2"/>
      <family val="1"/>
      <charset val="2"/>
    </font>
    <font>
      <sz val="7"/>
      <name val="ＭＳ 明朝"/>
      <family val="1"/>
      <charset val="128"/>
    </font>
    <font>
      <sz val="18"/>
      <name val="ＭＳ 明朝"/>
      <family val="1"/>
      <charset val="128"/>
    </font>
    <font>
      <b/>
      <sz val="12"/>
      <name val="ＭＳ 明朝"/>
      <family val="1"/>
      <charset val="128"/>
    </font>
    <font>
      <b/>
      <sz val="16"/>
      <name val="ＭＳ 明朝"/>
      <family val="1"/>
      <charset val="128"/>
    </font>
    <font>
      <sz val="11"/>
      <color rgb="FF000000"/>
      <name val="ＭＳ Ｐゴシック"/>
      <family val="3"/>
      <charset val="128"/>
    </font>
    <font>
      <b/>
      <sz val="9"/>
      <color indexed="81"/>
      <name val="MS P ゴシック"/>
      <family val="3"/>
      <charset val="128"/>
    </font>
    <font>
      <b/>
      <sz val="10"/>
      <name val="ＭＳ 明朝"/>
      <family val="1"/>
      <charset val="128"/>
    </font>
    <font>
      <b/>
      <sz val="10"/>
      <name val="ＭＳ ゴシック"/>
      <family val="3"/>
      <charset val="128"/>
    </font>
    <font>
      <b/>
      <u/>
      <sz val="10"/>
      <name val="ＭＳ 明朝"/>
      <family val="1"/>
      <charset val="128"/>
    </font>
    <font>
      <sz val="12"/>
      <color rgb="FFFF0000"/>
      <name val="ＭＳ 明朝"/>
      <family val="1"/>
      <charset val="128"/>
    </font>
    <font>
      <b/>
      <u/>
      <sz val="12"/>
      <color rgb="FFFF0000"/>
      <name val="ＭＳ 明朝"/>
      <family val="1"/>
      <charset val="128"/>
    </font>
    <font>
      <b/>
      <sz val="12"/>
      <color rgb="FFFF0000"/>
      <name val="ＭＳ 明朝"/>
      <family val="1"/>
      <charset val="128"/>
    </font>
    <font>
      <sz val="14"/>
      <color rgb="FFFF0000"/>
      <name val="ＭＳ 明朝"/>
      <family val="1"/>
      <charset val="128"/>
    </font>
    <font>
      <u/>
      <sz val="12"/>
      <name val="ＭＳ 明朝"/>
      <family val="1"/>
      <charset val="128"/>
    </font>
    <font>
      <b/>
      <u/>
      <sz val="12"/>
      <name val="ＭＳ 明朝"/>
      <family val="1"/>
      <charset val="128"/>
    </font>
    <font>
      <u/>
      <sz val="12"/>
      <color theme="10"/>
      <name val="ＭＳ 明朝"/>
      <family val="1"/>
      <charset val="128"/>
    </font>
    <font>
      <u/>
      <sz val="10"/>
      <color theme="10"/>
      <name val="ＭＳ 明朝"/>
      <family val="1"/>
      <charset val="128"/>
    </font>
  </fonts>
  <fills count="7">
    <fill>
      <patternFill patternType="none"/>
    </fill>
    <fill>
      <patternFill patternType="gray125"/>
    </fill>
    <fill>
      <patternFill patternType="solid">
        <fgColor indexed="1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s>
  <borders count="99">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dotted">
        <color indexed="64"/>
      </right>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dotted">
        <color indexed="64"/>
      </top>
      <bottom/>
      <diagonal/>
    </border>
    <border>
      <left/>
      <right style="dotted">
        <color indexed="64"/>
      </right>
      <top style="dotted">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2">
    <xf numFmtId="0" fontId="0" fillId="0" borderId="0">
      <alignment vertical="center"/>
    </xf>
    <xf numFmtId="0" fontId="37" fillId="0" borderId="0" applyNumberFormat="0" applyFill="0" applyBorder="0" applyAlignment="0" applyProtection="0">
      <alignment vertical="center"/>
    </xf>
  </cellStyleXfs>
  <cellXfs count="1091">
    <xf numFmtId="0" fontId="0" fillId="0" borderId="0" xfId="0">
      <alignment vertical="center"/>
    </xf>
    <xf numFmtId="49" fontId="1" fillId="0" borderId="0" xfId="0" applyNumberFormat="1" applyFont="1" applyFill="1" applyBorder="1" applyAlignment="1">
      <alignment vertical="center"/>
    </xf>
    <xf numFmtId="49" fontId="1" fillId="0" borderId="8" xfId="0" applyNumberFormat="1" applyFont="1" applyFill="1" applyBorder="1" applyAlignment="1" applyProtection="1">
      <alignment vertical="center" wrapText="1"/>
      <protection locked="0"/>
    </xf>
    <xf numFmtId="49" fontId="1" fillId="0" borderId="9" xfId="0" applyNumberFormat="1" applyFont="1" applyFill="1" applyBorder="1" applyAlignment="1" applyProtection="1">
      <alignment vertical="center" wrapText="1"/>
      <protection locked="0"/>
    </xf>
    <xf numFmtId="49" fontId="1" fillId="0" borderId="10" xfId="0" applyNumberFormat="1" applyFont="1" applyFill="1" applyBorder="1" applyAlignment="1" applyProtection="1">
      <alignment vertical="center" wrapText="1"/>
      <protection locked="0"/>
    </xf>
    <xf numFmtId="49" fontId="8" fillId="0" borderId="8" xfId="0" applyNumberFormat="1" applyFont="1" applyFill="1" applyBorder="1" applyAlignment="1" applyProtection="1">
      <alignment vertical="center" wrapText="1"/>
      <protection locked="0"/>
    </xf>
    <xf numFmtId="49" fontId="1" fillId="0" borderId="12" xfId="0" applyNumberFormat="1" applyFont="1" applyFill="1" applyBorder="1" applyAlignment="1" applyProtection="1">
      <alignment vertical="center" wrapText="1"/>
      <protection locked="0"/>
    </xf>
    <xf numFmtId="49" fontId="1" fillId="0" borderId="9" xfId="0" applyNumberFormat="1" applyFont="1" applyFill="1" applyBorder="1" applyAlignment="1" applyProtection="1">
      <alignment vertical="center"/>
      <protection locked="0"/>
    </xf>
    <xf numFmtId="49" fontId="8" fillId="0" borderId="9" xfId="0" applyNumberFormat="1" applyFont="1" applyFill="1" applyBorder="1" applyAlignment="1" applyProtection="1">
      <alignment vertical="center" wrapText="1"/>
      <protection locked="0"/>
    </xf>
    <xf numFmtId="49" fontId="1" fillId="0" borderId="30" xfId="0" applyNumberFormat="1" applyFont="1" applyFill="1" applyBorder="1" applyAlignment="1">
      <alignment vertical="center"/>
    </xf>
    <xf numFmtId="49" fontId="1" fillId="0" borderId="17" xfId="0" applyNumberFormat="1" applyFont="1" applyFill="1" applyBorder="1" applyAlignment="1">
      <alignment vertical="center"/>
    </xf>
    <xf numFmtId="49" fontId="1" fillId="0" borderId="20" xfId="0" applyNumberFormat="1" applyFont="1" applyFill="1" applyBorder="1" applyAlignment="1">
      <alignment horizontal="left" vertical="center"/>
    </xf>
    <xf numFmtId="49" fontId="1" fillId="0" borderId="19" xfId="0" applyNumberFormat="1" applyFont="1" applyFill="1" applyBorder="1" applyAlignment="1">
      <alignment horizontal="left" vertical="center"/>
    </xf>
    <xf numFmtId="49" fontId="1" fillId="0" borderId="46" xfId="0" quotePrefix="1" applyNumberFormat="1" applyFont="1" applyFill="1" applyBorder="1" applyAlignment="1">
      <alignment horizontal="center" vertical="center"/>
    </xf>
    <xf numFmtId="49" fontId="1" fillId="0" borderId="49" xfId="0" applyNumberFormat="1" applyFont="1" applyFill="1" applyBorder="1" applyAlignment="1" applyProtection="1">
      <alignment vertical="center" wrapText="1"/>
      <protection locked="0"/>
    </xf>
    <xf numFmtId="49" fontId="8" fillId="0" borderId="0" xfId="0" applyNumberFormat="1" applyFont="1" applyFill="1" applyBorder="1" applyAlignment="1" applyProtection="1">
      <alignment vertical="center" wrapText="1"/>
      <protection locked="0"/>
    </xf>
    <xf numFmtId="49" fontId="8" fillId="0" borderId="0" xfId="0" applyNumberFormat="1" applyFont="1" applyFill="1" applyBorder="1" applyAlignment="1" applyProtection="1">
      <alignment vertical="center" wrapText="1"/>
    </xf>
    <xf numFmtId="0" fontId="0" fillId="0" borderId="0" xfId="0" applyBorder="1" applyAlignment="1">
      <alignment vertical="center"/>
    </xf>
    <xf numFmtId="49" fontId="1" fillId="0" borderId="7" xfId="0" applyNumberFormat="1" applyFont="1" applyFill="1" applyBorder="1" applyAlignment="1">
      <alignment horizontal="center" vertical="center"/>
    </xf>
    <xf numFmtId="49" fontId="3" fillId="0" borderId="0" xfId="0" applyNumberFormat="1" applyFont="1" applyFill="1" applyAlignment="1">
      <alignment vertical="center"/>
    </xf>
    <xf numFmtId="49" fontId="6" fillId="0" borderId="0" xfId="0" applyNumberFormat="1" applyFont="1" applyFill="1" applyAlignment="1">
      <alignment horizontal="right" vertical="center"/>
    </xf>
    <xf numFmtId="49" fontId="0" fillId="0" borderId="0" xfId="0" applyNumberFormat="1" applyFill="1">
      <alignment vertical="center"/>
    </xf>
    <xf numFmtId="49" fontId="1" fillId="0" borderId="0" xfId="0" applyNumberFormat="1" applyFont="1" applyFill="1" applyAlignment="1">
      <alignment vertical="center"/>
    </xf>
    <xf numFmtId="49" fontId="1" fillId="0" borderId="0" xfId="0" applyNumberFormat="1" applyFont="1" applyFill="1" applyAlignment="1">
      <alignment horizontal="center" vertical="center"/>
    </xf>
    <xf numFmtId="49" fontId="1" fillId="0" borderId="2" xfId="0" applyNumberFormat="1" applyFont="1" applyFill="1" applyBorder="1" applyAlignment="1">
      <alignment vertical="center"/>
    </xf>
    <xf numFmtId="49" fontId="1" fillId="0" borderId="29" xfId="0" applyNumberFormat="1" applyFont="1" applyFill="1" applyBorder="1" applyAlignment="1">
      <alignment vertical="center"/>
    </xf>
    <xf numFmtId="49" fontId="1" fillId="0" borderId="49" xfId="0" quotePrefix="1" applyNumberFormat="1" applyFont="1" applyFill="1" applyBorder="1" applyAlignment="1">
      <alignment horizontal="center" vertical="center"/>
    </xf>
    <xf numFmtId="49" fontId="1" fillId="0" borderId="21" xfId="0" applyNumberFormat="1" applyFont="1" applyFill="1" applyBorder="1" applyAlignment="1">
      <alignment vertical="center"/>
    </xf>
    <xf numFmtId="49" fontId="0" fillId="0" borderId="8" xfId="0" quotePrefix="1" applyNumberFormat="1" applyFill="1" applyBorder="1" applyAlignment="1">
      <alignment horizontal="center" vertical="center"/>
    </xf>
    <xf numFmtId="49" fontId="1" fillId="0" borderId="48" xfId="0" applyNumberFormat="1" applyFont="1" applyFill="1" applyBorder="1" applyAlignment="1">
      <alignment vertical="center"/>
    </xf>
    <xf numFmtId="49" fontId="0" fillId="0" borderId="10" xfId="0" quotePrefix="1" applyNumberFormat="1" applyFill="1" applyBorder="1" applyAlignment="1">
      <alignment horizontal="center" vertical="center"/>
    </xf>
    <xf numFmtId="49" fontId="1" fillId="0" borderId="54" xfId="0" applyNumberFormat="1" applyFont="1" applyFill="1" applyBorder="1" applyAlignment="1">
      <alignment vertical="center"/>
    </xf>
    <xf numFmtId="49" fontId="0" fillId="0" borderId="36" xfId="0" quotePrefix="1" applyNumberFormat="1" applyFill="1" applyBorder="1" applyAlignment="1">
      <alignment horizontal="center" vertical="center"/>
    </xf>
    <xf numFmtId="49" fontId="1" fillId="0" borderId="19" xfId="0" applyNumberFormat="1" applyFont="1" applyFill="1" applyBorder="1" applyAlignment="1">
      <alignment vertical="center"/>
    </xf>
    <xf numFmtId="49" fontId="0" fillId="0" borderId="46" xfId="0" quotePrefix="1" applyNumberFormat="1" applyFill="1" applyBorder="1" applyAlignment="1">
      <alignment horizontal="center" vertical="center"/>
    </xf>
    <xf numFmtId="49" fontId="1" fillId="0" borderId="0" xfId="0" applyNumberFormat="1" applyFont="1" applyFill="1" applyBorder="1" applyAlignment="1">
      <alignment horizontal="center" vertical="center"/>
    </xf>
    <xf numFmtId="49" fontId="1" fillId="0" borderId="30" xfId="0" applyNumberFormat="1" applyFont="1" applyFill="1" applyBorder="1" applyAlignment="1">
      <alignment horizontal="center" vertical="center"/>
    </xf>
    <xf numFmtId="49" fontId="1" fillId="0" borderId="7" xfId="0" applyNumberFormat="1" applyFont="1" applyFill="1" applyBorder="1" applyAlignment="1">
      <alignment vertical="center"/>
    </xf>
    <xf numFmtId="49" fontId="1" fillId="0" borderId="50" xfId="0" applyNumberFormat="1" applyFont="1" applyFill="1" applyBorder="1" applyAlignment="1">
      <alignment vertical="center"/>
    </xf>
    <xf numFmtId="49" fontId="1" fillId="0" borderId="1" xfId="0" applyNumberFormat="1" applyFont="1" applyFill="1" applyBorder="1" applyAlignment="1">
      <alignment vertical="center"/>
    </xf>
    <xf numFmtId="49" fontId="1" fillId="0" borderId="28" xfId="0" applyNumberFormat="1" applyFont="1" applyFill="1" applyBorder="1" applyAlignment="1">
      <alignment vertical="center"/>
    </xf>
    <xf numFmtId="49" fontId="1" fillId="0" borderId="29" xfId="0" applyNumberFormat="1" applyFont="1" applyFill="1" applyBorder="1" applyAlignment="1">
      <alignment horizontal="center" vertical="center"/>
    </xf>
    <xf numFmtId="49" fontId="1" fillId="0" borderId="22" xfId="0" applyNumberFormat="1" applyFont="1" applyFill="1" applyBorder="1" applyAlignment="1">
      <alignment vertical="center"/>
    </xf>
    <xf numFmtId="49" fontId="0" fillId="0" borderId="9" xfId="0" quotePrefix="1" applyNumberFormat="1" applyFill="1" applyBorder="1" applyAlignment="1">
      <alignment horizontal="center" vertical="center"/>
    </xf>
    <xf numFmtId="49" fontId="1" fillId="0" borderId="62" xfId="0" applyNumberFormat="1" applyFont="1" applyFill="1" applyBorder="1" applyAlignment="1">
      <alignment vertical="center"/>
    </xf>
    <xf numFmtId="49" fontId="1" fillId="0" borderId="63" xfId="0" applyNumberFormat="1" applyFont="1" applyFill="1" applyBorder="1" applyAlignment="1">
      <alignment vertical="center"/>
    </xf>
    <xf numFmtId="49" fontId="0" fillId="0" borderId="64" xfId="0" quotePrefix="1" applyNumberFormat="1" applyFill="1" applyBorder="1" applyAlignment="1">
      <alignment horizontal="center" vertical="center"/>
    </xf>
    <xf numFmtId="49" fontId="3" fillId="0" borderId="50" xfId="0" applyNumberFormat="1" applyFont="1" applyFill="1" applyBorder="1" applyAlignment="1">
      <alignment vertical="center"/>
    </xf>
    <xf numFmtId="49" fontId="0" fillId="0" borderId="12" xfId="0" quotePrefix="1" applyNumberFormat="1" applyFill="1" applyBorder="1" applyAlignment="1">
      <alignment horizontal="center" vertical="center"/>
    </xf>
    <xf numFmtId="49" fontId="3" fillId="0" borderId="3" xfId="0" applyNumberFormat="1" applyFont="1" applyFill="1" applyBorder="1" applyAlignment="1">
      <alignment vertical="center"/>
    </xf>
    <xf numFmtId="49" fontId="0" fillId="0" borderId="58" xfId="0" quotePrefix="1" applyNumberFormat="1" applyFill="1" applyBorder="1" applyAlignment="1">
      <alignment horizontal="center" vertical="center"/>
    </xf>
    <xf numFmtId="49" fontId="1" fillId="0" borderId="36" xfId="0" quotePrefix="1" applyNumberFormat="1" applyFont="1" applyFill="1" applyBorder="1" applyAlignment="1">
      <alignment horizontal="center" vertical="center"/>
    </xf>
    <xf numFmtId="49" fontId="0" fillId="0" borderId="0" xfId="0" applyNumberFormat="1" applyFill="1" applyAlignment="1">
      <alignment horizontal="center" vertical="center"/>
    </xf>
    <xf numFmtId="49" fontId="20" fillId="0" borderId="0" xfId="0" applyNumberFormat="1" applyFont="1" applyFill="1">
      <alignment vertical="center"/>
    </xf>
    <xf numFmtId="49" fontId="0" fillId="0" borderId="0" xfId="0" applyNumberFormat="1">
      <alignment vertical="center"/>
    </xf>
    <xf numFmtId="49" fontId="9" fillId="0" borderId="0" xfId="0" applyNumberFormat="1" applyFont="1" applyAlignment="1">
      <alignment vertical="center"/>
    </xf>
    <xf numFmtId="49" fontId="9" fillId="0" borderId="0" xfId="0" applyNumberFormat="1" applyFont="1" applyBorder="1" applyAlignment="1">
      <alignment vertical="center"/>
    </xf>
    <xf numFmtId="49" fontId="3" fillId="0" borderId="0" xfId="0" applyNumberFormat="1" applyFont="1" applyFill="1" applyBorder="1" applyAlignment="1">
      <alignment vertical="center"/>
    </xf>
    <xf numFmtId="49" fontId="0" fillId="0" borderId="0" xfId="0" applyNumberFormat="1" applyBorder="1">
      <alignment vertical="center"/>
    </xf>
    <xf numFmtId="49" fontId="0" fillId="0" borderId="0" xfId="0" applyNumberFormat="1" applyBorder="1" applyAlignment="1">
      <alignment vertical="center"/>
    </xf>
    <xf numFmtId="49" fontId="1" fillId="0" borderId="0" xfId="0" applyNumberFormat="1" applyFont="1" applyBorder="1" applyAlignment="1">
      <alignment vertical="center"/>
    </xf>
    <xf numFmtId="49" fontId="1" fillId="0" borderId="2" xfId="0" applyNumberFormat="1" applyFont="1" applyBorder="1" applyAlignment="1">
      <alignment vertical="center"/>
    </xf>
    <xf numFmtId="49" fontId="1" fillId="0" borderId="30" xfId="0" applyNumberFormat="1" applyFont="1" applyBorder="1">
      <alignment vertical="center"/>
    </xf>
    <xf numFmtId="49" fontId="1" fillId="0" borderId="7" xfId="0" applyNumberFormat="1" applyFont="1" applyBorder="1">
      <alignment vertical="center"/>
    </xf>
    <xf numFmtId="49" fontId="1" fillId="0" borderId="65" xfId="0" applyNumberFormat="1" applyFont="1" applyBorder="1" applyAlignment="1">
      <alignment horizontal="distributed" vertical="center" justifyLastLine="1"/>
    </xf>
    <xf numFmtId="49" fontId="1" fillId="0" borderId="0" xfId="0" applyNumberFormat="1" applyFont="1">
      <alignment vertical="center"/>
    </xf>
    <xf numFmtId="49" fontId="6" fillId="0" borderId="0" xfId="0" applyNumberFormat="1" applyFont="1">
      <alignment vertical="center"/>
    </xf>
    <xf numFmtId="49" fontId="8" fillId="0" borderId="46" xfId="0" applyNumberFormat="1" applyFont="1" applyBorder="1" applyAlignment="1">
      <alignment horizontal="left" vertical="center" wrapText="1" indent="1"/>
    </xf>
    <xf numFmtId="49" fontId="8" fillId="0" borderId="46" xfId="0" applyNumberFormat="1" applyFont="1" applyBorder="1" applyAlignment="1">
      <alignment horizontal="distributed" vertical="center" wrapText="1" justifyLastLine="1"/>
    </xf>
    <xf numFmtId="49" fontId="8" fillId="0" borderId="46" xfId="0" applyNumberFormat="1" applyFont="1" applyBorder="1" applyAlignment="1">
      <alignment horizontal="center" vertical="center" wrapText="1" justifyLastLine="1"/>
    </xf>
    <xf numFmtId="49" fontId="8" fillId="0" borderId="46" xfId="0" applyNumberFormat="1" applyFont="1" applyBorder="1" applyAlignment="1">
      <alignment horizontal="left" vertical="center" wrapText="1"/>
    </xf>
    <xf numFmtId="49" fontId="3" fillId="0" borderId="0" xfId="0" applyNumberFormat="1" applyFont="1" applyAlignment="1">
      <alignment vertical="center"/>
    </xf>
    <xf numFmtId="49" fontId="6" fillId="0" borderId="0" xfId="0" applyNumberFormat="1" applyFont="1" applyBorder="1" applyAlignment="1">
      <alignment vertical="top" wrapText="1"/>
    </xf>
    <xf numFmtId="49" fontId="8" fillId="0" borderId="0" xfId="0" applyNumberFormat="1" applyFont="1" applyBorder="1" applyAlignment="1">
      <alignment vertical="center"/>
    </xf>
    <xf numFmtId="49" fontId="0" fillId="0" borderId="30" xfId="0" applyNumberFormat="1" applyBorder="1">
      <alignment vertical="center"/>
    </xf>
    <xf numFmtId="49" fontId="1" fillId="0" borderId="72" xfId="0" quotePrefix="1" applyNumberFormat="1" applyFont="1" applyFill="1" applyBorder="1" applyAlignment="1">
      <alignment horizontal="center" vertical="center"/>
    </xf>
    <xf numFmtId="49" fontId="1" fillId="0" borderId="61" xfId="0" quotePrefix="1" applyNumberFormat="1" applyFont="1" applyFill="1" applyBorder="1" applyAlignment="1">
      <alignment horizontal="center" vertical="center"/>
    </xf>
    <xf numFmtId="49" fontId="1" fillId="0" borderId="72" xfId="0" applyNumberFormat="1" applyFont="1" applyFill="1" applyBorder="1" applyAlignment="1">
      <alignment horizontal="center" vertical="center"/>
    </xf>
    <xf numFmtId="49" fontId="0" fillId="0" borderId="30" xfId="0" applyNumberFormat="1" applyFill="1" applyBorder="1">
      <alignment vertical="center"/>
    </xf>
    <xf numFmtId="49" fontId="6" fillId="0" borderId="36" xfId="0" applyNumberFormat="1" applyFont="1" applyFill="1" applyBorder="1" applyAlignment="1">
      <alignment horizontal="center" vertical="center"/>
    </xf>
    <xf numFmtId="49" fontId="0" fillId="0" borderId="0" xfId="0" applyNumberFormat="1" applyAlignment="1">
      <alignment vertical="center"/>
    </xf>
    <xf numFmtId="49" fontId="1" fillId="0" borderId="60" xfId="0" applyNumberFormat="1" applyFont="1" applyFill="1" applyBorder="1" applyAlignment="1" applyProtection="1">
      <alignment horizontal="center" vertical="center"/>
      <protection hidden="1"/>
    </xf>
    <xf numFmtId="49" fontId="20" fillId="0" borderId="0" xfId="0" applyNumberFormat="1" applyFont="1">
      <alignment vertical="center"/>
    </xf>
    <xf numFmtId="49" fontId="15" fillId="0" borderId="36" xfId="0" applyNumberFormat="1" applyFont="1" applyFill="1" applyBorder="1" applyAlignment="1">
      <alignment horizontal="center" vertical="center" wrapText="1"/>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vertical="center" wrapText="1"/>
    </xf>
    <xf numFmtId="49" fontId="1" fillId="0" borderId="36" xfId="0" applyNumberFormat="1" applyFont="1" applyFill="1" applyBorder="1" applyAlignment="1">
      <alignment horizontal="center" vertical="center"/>
    </xf>
    <xf numFmtId="49" fontId="6" fillId="0" borderId="0" xfId="0" applyNumberFormat="1" applyFont="1" applyFill="1">
      <alignment vertical="center"/>
    </xf>
    <xf numFmtId="49" fontId="8" fillId="0" borderId="0" xfId="0" applyNumberFormat="1" applyFont="1" applyFill="1" applyBorder="1" applyAlignment="1">
      <alignment vertical="top" wrapText="1"/>
    </xf>
    <xf numFmtId="49" fontId="0" fillId="0" borderId="0" xfId="0" applyNumberFormat="1" applyBorder="1" applyAlignment="1">
      <alignment horizontal="center" vertical="center"/>
    </xf>
    <xf numFmtId="49" fontId="6" fillId="0" borderId="0" xfId="0" applyNumberFormat="1" applyFont="1" applyFill="1" applyBorder="1" applyAlignment="1">
      <alignment horizontal="center" vertical="center"/>
    </xf>
    <xf numFmtId="49" fontId="0" fillId="0" borderId="0" xfId="0" applyNumberFormat="1" applyFill="1" applyAlignment="1">
      <alignment vertical="center"/>
    </xf>
    <xf numFmtId="49" fontId="0" fillId="0" borderId="0" xfId="0" applyNumberFormat="1" applyAlignment="1">
      <alignment horizontal="right" vertical="center"/>
    </xf>
    <xf numFmtId="49" fontId="20" fillId="0" borderId="0" xfId="0" applyNumberFormat="1" applyFont="1" applyFill="1" applyAlignment="1">
      <alignment vertical="center"/>
    </xf>
    <xf numFmtId="49" fontId="5" fillId="2" borderId="54" xfId="0" applyNumberFormat="1" applyFont="1" applyFill="1" applyBorder="1" applyAlignment="1" applyProtection="1">
      <alignment horizontal="center" vertical="center"/>
      <protection hidden="1"/>
    </xf>
    <xf numFmtId="49" fontId="6" fillId="0" borderId="30" xfId="0" applyNumberFormat="1" applyFont="1" applyFill="1" applyBorder="1" applyAlignment="1">
      <alignment horizontal="left" vertical="center" wrapText="1"/>
    </xf>
    <xf numFmtId="177" fontId="3" fillId="0" borderId="0" xfId="0" applyNumberFormat="1" applyFont="1" applyFill="1" applyAlignment="1">
      <alignment vertical="center"/>
    </xf>
    <xf numFmtId="177" fontId="1" fillId="0" borderId="0" xfId="0" applyNumberFormat="1" applyFont="1" applyFill="1" applyAlignment="1">
      <alignment vertical="center"/>
    </xf>
    <xf numFmtId="177" fontId="0" fillId="0" borderId="30" xfId="0" applyNumberFormat="1" applyFill="1" applyBorder="1">
      <alignment vertical="center"/>
    </xf>
    <xf numFmtId="177" fontId="1" fillId="0" borderId="54" xfId="0" applyNumberFormat="1" applyFont="1" applyFill="1" applyBorder="1" applyAlignment="1">
      <alignment horizontal="center" vertical="center"/>
    </xf>
    <xf numFmtId="177" fontId="0" fillId="0" borderId="0" xfId="0" applyNumberFormat="1" applyFill="1">
      <alignment vertical="center"/>
    </xf>
    <xf numFmtId="177" fontId="6" fillId="0" borderId="54" xfId="0" applyNumberFormat="1" applyFont="1" applyFill="1" applyBorder="1" applyAlignment="1">
      <alignment horizontal="center" vertical="center"/>
    </xf>
    <xf numFmtId="49" fontId="6" fillId="0" borderId="46" xfId="0" applyNumberFormat="1" applyFont="1" applyFill="1" applyBorder="1" applyAlignment="1">
      <alignment horizontal="center" vertical="center"/>
    </xf>
    <xf numFmtId="0" fontId="0" fillId="0" borderId="0" xfId="0" applyFill="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0" fillId="0" borderId="42" xfId="0" applyBorder="1" applyAlignment="1">
      <alignment vertical="center" wrapText="1"/>
    </xf>
    <xf numFmtId="0" fontId="0" fillId="0" borderId="0" xfId="0" applyNumberFormat="1">
      <alignment vertical="center"/>
    </xf>
    <xf numFmtId="0" fontId="3" fillId="0" borderId="0" xfId="0" applyNumberFormat="1" applyFont="1" applyAlignment="1">
      <alignment vertical="center"/>
    </xf>
    <xf numFmtId="0" fontId="1" fillId="0" borderId="0" xfId="0" applyNumberFormat="1" applyFont="1" applyBorder="1" applyAlignment="1">
      <alignment vertical="center"/>
    </xf>
    <xf numFmtId="0" fontId="1" fillId="0" borderId="0" xfId="0" applyNumberFormat="1" applyFont="1" applyFill="1" applyAlignment="1">
      <alignment vertical="center"/>
    </xf>
    <xf numFmtId="0" fontId="1" fillId="0" borderId="36" xfId="0" applyNumberFormat="1" applyFont="1" applyBorder="1" applyAlignment="1">
      <alignment horizontal="center" vertical="center"/>
    </xf>
    <xf numFmtId="0" fontId="1" fillId="0" borderId="72" xfId="0" quotePrefix="1"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vertical="center"/>
      <protection hidden="1"/>
    </xf>
    <xf numFmtId="0" fontId="1"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vertical="center" wrapText="1"/>
      <protection locked="0"/>
    </xf>
    <xf numFmtId="0" fontId="0" fillId="0" borderId="0" xfId="0" applyNumberFormat="1" applyFill="1">
      <alignment vertical="center"/>
    </xf>
    <xf numFmtId="0" fontId="0" fillId="0" borderId="0" xfId="0" applyNumberFormat="1" applyBorder="1">
      <alignment vertical="center"/>
    </xf>
    <xf numFmtId="0" fontId="11" fillId="0" borderId="0" xfId="0" applyNumberFormat="1" applyFont="1" applyFill="1" applyBorder="1" applyAlignment="1" applyProtection="1">
      <alignment vertical="center"/>
      <protection hidden="1"/>
    </xf>
    <xf numFmtId="0" fontId="0" fillId="0" borderId="0" xfId="0" applyFill="1" applyBorder="1" applyAlignment="1">
      <alignment horizontal="left" vertical="center"/>
    </xf>
    <xf numFmtId="0" fontId="0" fillId="4" borderId="51" xfId="0" applyFill="1" applyBorder="1" applyAlignment="1">
      <alignment vertical="center" shrinkToFit="1"/>
    </xf>
    <xf numFmtId="0" fontId="0" fillId="0" borderId="0" xfId="0" applyAlignment="1">
      <alignment vertical="center" wrapText="1"/>
    </xf>
    <xf numFmtId="0" fontId="0" fillId="0" borderId="51" xfId="0" applyBorder="1" applyAlignment="1">
      <alignment vertical="center" wrapText="1"/>
    </xf>
    <xf numFmtId="0" fontId="0" fillId="0" borderId="51" xfId="0" applyBorder="1" applyAlignment="1">
      <alignment horizontal="center" vertical="center"/>
    </xf>
    <xf numFmtId="0" fontId="0" fillId="0" borderId="51" xfId="0" applyBorder="1" applyAlignment="1">
      <alignment horizontal="center" vertical="center" wrapText="1"/>
    </xf>
    <xf numFmtId="0" fontId="0" fillId="0" borderId="13" xfId="0" applyBorder="1" applyAlignment="1">
      <alignment vertical="center" wrapText="1"/>
    </xf>
    <xf numFmtId="0" fontId="0" fillId="0" borderId="0" xfId="0" applyFill="1" applyBorder="1" applyAlignment="1">
      <alignment vertical="center" wrapText="1"/>
    </xf>
    <xf numFmtId="0" fontId="25" fillId="0" borderId="0" xfId="0" applyFont="1" applyFill="1" applyAlignment="1">
      <alignment horizontal="center" vertical="center"/>
    </xf>
    <xf numFmtId="0" fontId="0" fillId="0" borderId="53" xfId="0" applyBorder="1" applyAlignment="1">
      <alignment horizontal="center" vertical="center"/>
    </xf>
    <xf numFmtId="0" fontId="24" fillId="0" borderId="0" xfId="0" applyFont="1" applyFill="1" applyBorder="1" applyAlignment="1">
      <alignment vertical="center"/>
    </xf>
    <xf numFmtId="0" fontId="0" fillId="0" borderId="0" xfId="0" applyFill="1" applyAlignment="1">
      <alignment horizontal="center" vertical="center" wrapText="1"/>
    </xf>
    <xf numFmtId="0" fontId="23" fillId="4" borderId="51"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0" fillId="4" borderId="51" xfId="0" applyFill="1" applyBorder="1" applyAlignment="1">
      <alignment vertical="center"/>
    </xf>
    <xf numFmtId="49" fontId="0" fillId="4" borderId="51" xfId="0" applyNumberFormat="1" applyFill="1" applyBorder="1" applyAlignment="1">
      <alignment vertical="center"/>
    </xf>
    <xf numFmtId="0" fontId="0" fillId="4" borderId="0" xfId="0" applyFill="1" applyAlignment="1">
      <alignment vertical="center"/>
    </xf>
    <xf numFmtId="49" fontId="0" fillId="0" borderId="36" xfId="0" applyNumberFormat="1" applyFont="1" applyFill="1" applyBorder="1" applyAlignment="1">
      <alignment horizontal="center" vertical="center"/>
    </xf>
    <xf numFmtId="49" fontId="1" fillId="0" borderId="9" xfId="0" applyNumberFormat="1" applyFont="1" applyFill="1" applyBorder="1" applyAlignment="1" applyProtection="1">
      <alignment vertical="center" shrinkToFit="1"/>
      <protection locked="0"/>
    </xf>
    <xf numFmtId="0" fontId="6" fillId="0" borderId="0" xfId="0" applyNumberFormat="1" applyFont="1" applyFill="1" applyAlignment="1">
      <alignment horizontal="right" vertical="center"/>
    </xf>
    <xf numFmtId="0" fontId="3" fillId="0" borderId="0" xfId="0" applyNumberFormat="1" applyFont="1" applyFill="1" applyBorder="1" applyAlignment="1">
      <alignment vertical="center"/>
    </xf>
    <xf numFmtId="0" fontId="1" fillId="0" borderId="0" xfId="0" applyNumberFormat="1" applyFont="1">
      <alignment vertical="center"/>
    </xf>
    <xf numFmtId="0" fontId="1" fillId="0" borderId="18" xfId="0" applyNumberFormat="1" applyFont="1" applyFill="1" applyBorder="1" applyAlignment="1" applyProtection="1">
      <alignment vertical="center" wrapText="1"/>
      <protection locked="0"/>
    </xf>
    <xf numFmtId="0" fontId="0" fillId="0" borderId="0" xfId="0" applyNumberFormat="1" applyAlignment="1">
      <alignment horizontal="right" vertical="center"/>
    </xf>
    <xf numFmtId="0" fontId="0" fillId="5" borderId="1" xfId="0" applyNumberFormat="1" applyFill="1" applyBorder="1" applyAlignment="1" applyProtection="1">
      <alignment horizontal="center" vertical="center" wrapText="1"/>
      <protection locked="0"/>
    </xf>
    <xf numFmtId="0" fontId="0" fillId="5" borderId="0" xfId="0" applyNumberFormat="1" applyFill="1" applyBorder="1" applyAlignment="1" applyProtection="1">
      <alignment horizontal="center" vertical="center" wrapText="1"/>
      <protection locked="0"/>
    </xf>
    <xf numFmtId="0" fontId="0" fillId="0" borderId="0" xfId="0" applyNumberFormat="1" applyFill="1" applyBorder="1" applyAlignment="1" applyProtection="1">
      <alignment horizontal="center" vertical="center" wrapText="1"/>
      <protection locked="0"/>
    </xf>
    <xf numFmtId="0" fontId="0" fillId="0" borderId="1" xfId="0" applyNumberForma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center" vertical="center" wrapText="1"/>
      <protection locked="0"/>
    </xf>
    <xf numFmtId="0" fontId="1" fillId="0" borderId="26" xfId="0" applyNumberFormat="1" applyFont="1" applyFill="1" applyBorder="1" applyAlignment="1" applyProtection="1">
      <alignment horizontal="center" vertical="center" wrapText="1"/>
      <protection locked="0"/>
    </xf>
    <xf numFmtId="0" fontId="0" fillId="0" borderId="0" xfId="0" applyNumberFormat="1" applyBorder="1" applyAlignment="1">
      <alignment horizontal="center" vertical="center"/>
    </xf>
    <xf numFmtId="0" fontId="8" fillId="0" borderId="0" xfId="0" applyNumberFormat="1" applyFont="1" applyBorder="1" applyAlignment="1">
      <alignment horizontal="left" vertical="center" wrapText="1"/>
    </xf>
    <xf numFmtId="0" fontId="10" fillId="0" borderId="0" xfId="0" applyNumberFormat="1" applyFont="1" applyAlignment="1">
      <alignment horizontal="center" vertical="center"/>
    </xf>
    <xf numFmtId="49" fontId="8" fillId="0" borderId="0" xfId="0" applyNumberFormat="1" applyFont="1" applyBorder="1" applyAlignment="1">
      <alignment horizontal="left" vertical="center" wrapText="1"/>
    </xf>
    <xf numFmtId="49" fontId="0" fillId="0" borderId="2" xfId="0" applyNumberFormat="1" applyFont="1" applyFill="1" applyBorder="1" applyAlignment="1">
      <alignment vertical="center"/>
    </xf>
    <xf numFmtId="49" fontId="0" fillId="0" borderId="54" xfId="0" applyNumberFormat="1" applyFont="1" applyFill="1" applyBorder="1" applyAlignment="1">
      <alignment vertical="center"/>
    </xf>
    <xf numFmtId="49" fontId="0" fillId="0" borderId="3" xfId="0" applyNumberFormat="1" applyFont="1" applyFill="1" applyBorder="1" applyAlignment="1">
      <alignment vertical="center"/>
    </xf>
    <xf numFmtId="49" fontId="0" fillId="0" borderId="0" xfId="0" applyNumberFormat="1" applyFont="1" applyFill="1" applyAlignment="1">
      <alignment vertical="center"/>
    </xf>
    <xf numFmtId="49" fontId="0" fillId="0" borderId="1" xfId="0" applyNumberFormat="1" applyFont="1" applyFill="1" applyBorder="1" applyAlignment="1">
      <alignment horizontal="left" vertical="center"/>
    </xf>
    <xf numFmtId="0" fontId="1" fillId="0" borderId="0" xfId="0" applyNumberFormat="1" applyFont="1" applyFill="1" applyBorder="1" applyAlignment="1" applyProtection="1">
      <alignment horizontal="distributed" vertical="center" wrapText="1"/>
    </xf>
    <xf numFmtId="0" fontId="13" fillId="0" borderId="0" xfId="0" applyNumberFormat="1" applyFont="1" applyFill="1" applyBorder="1" applyAlignment="1" applyProtection="1">
      <alignment vertical="center" wrapText="1"/>
      <protection locked="0"/>
    </xf>
    <xf numFmtId="0" fontId="1" fillId="0" borderId="36" xfId="0" applyNumberFormat="1" applyFont="1" applyBorder="1" applyAlignment="1">
      <alignment horizontal="distributed" vertical="center" justifyLastLine="1"/>
    </xf>
    <xf numFmtId="0" fontId="0" fillId="0" borderId="0" xfId="0" applyNumberFormat="1" applyAlignment="1">
      <alignment horizontal="distributed" vertical="center" justifyLastLine="1"/>
    </xf>
    <xf numFmtId="0" fontId="8" fillId="0" borderId="0" xfId="0" applyNumberFormat="1" applyFont="1" applyBorder="1" applyAlignment="1">
      <alignment horizontal="left" vertical="center" wrapText="1" indent="1"/>
    </xf>
    <xf numFmtId="0" fontId="8" fillId="0" borderId="0" xfId="0" applyNumberFormat="1" applyFont="1" applyBorder="1" applyAlignment="1">
      <alignment vertical="center"/>
    </xf>
    <xf numFmtId="0" fontId="0" fillId="0" borderId="0" xfId="0" applyNumberFormat="1" applyAlignment="1">
      <alignment vertical="center" wrapText="1"/>
    </xf>
    <xf numFmtId="0" fontId="0" fillId="0" borderId="0" xfId="0" applyNumberFormat="1" applyAlignment="1">
      <alignment vertical="center"/>
    </xf>
    <xf numFmtId="0" fontId="1" fillId="0" borderId="7" xfId="0" applyNumberFormat="1" applyFont="1" applyFill="1" applyBorder="1" applyAlignment="1">
      <alignment horizontal="center" vertical="center"/>
    </xf>
    <xf numFmtId="0" fontId="1" fillId="0" borderId="8"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 fillId="0" borderId="9"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40" xfId="0" applyNumberFormat="1" applyFont="1" applyBorder="1">
      <alignment vertical="center"/>
    </xf>
    <xf numFmtId="0" fontId="7" fillId="0" borderId="16" xfId="0" applyNumberFormat="1" applyFont="1" applyBorder="1">
      <alignment vertical="center"/>
    </xf>
    <xf numFmtId="0" fontId="18" fillId="0" borderId="0" xfId="0" applyNumberFormat="1" applyFont="1" applyAlignment="1">
      <alignment vertical="center"/>
    </xf>
    <xf numFmtId="0" fontId="19" fillId="0" borderId="0" xfId="0" applyNumberFormat="1" applyFont="1" applyAlignment="1">
      <alignment vertical="center"/>
    </xf>
    <xf numFmtId="0" fontId="1" fillId="0" borderId="0" xfId="0" applyNumberFormat="1" applyFont="1" applyAlignment="1">
      <alignment horizontal="right" vertical="center"/>
    </xf>
    <xf numFmtId="0" fontId="1" fillId="0" borderId="41" xfId="0" applyNumberFormat="1" applyFont="1" applyBorder="1">
      <alignment vertical="center"/>
    </xf>
    <xf numFmtId="0" fontId="1" fillId="0" borderId="42" xfId="0" applyNumberFormat="1" applyFont="1" applyBorder="1">
      <alignment vertical="center"/>
    </xf>
    <xf numFmtId="0" fontId="1" fillId="0" borderId="0" xfId="0" applyNumberFormat="1" applyFont="1" applyBorder="1">
      <alignment vertical="center"/>
    </xf>
    <xf numFmtId="0" fontId="3" fillId="0" borderId="41" xfId="0" applyNumberFormat="1" applyFont="1" applyBorder="1" applyAlignment="1">
      <alignment vertical="center"/>
    </xf>
    <xf numFmtId="0" fontId="3" fillId="0" borderId="0" xfId="0" applyNumberFormat="1" applyFont="1" applyBorder="1" applyAlignment="1">
      <alignment vertical="center"/>
    </xf>
    <xf numFmtId="0" fontId="3" fillId="0" borderId="0" xfId="0" applyNumberFormat="1" applyFont="1" applyBorder="1" applyAlignment="1">
      <alignment horizontal="center" vertical="center"/>
    </xf>
    <xf numFmtId="0" fontId="8" fillId="0" borderId="0" xfId="0" applyNumberFormat="1" applyFont="1" applyBorder="1" applyAlignment="1">
      <alignment horizontal="center" vertical="center"/>
    </xf>
    <xf numFmtId="0" fontId="1" fillId="0" borderId="0" xfId="0" applyNumberFormat="1" applyFont="1" applyAlignment="1">
      <alignment vertical="center"/>
    </xf>
    <xf numFmtId="0" fontId="1" fillId="0" borderId="18" xfId="0" applyNumberFormat="1" applyFont="1" applyBorder="1" applyAlignment="1">
      <alignment vertical="center"/>
    </xf>
    <xf numFmtId="0" fontId="6" fillId="0" borderId="0" xfId="0" applyNumberFormat="1" applyFont="1" applyBorder="1">
      <alignment vertical="center"/>
    </xf>
    <xf numFmtId="0" fontId="1" fillId="0" borderId="26" xfId="0" applyNumberFormat="1" applyFont="1" applyBorder="1" applyAlignment="1">
      <alignment vertical="center" justifyLastLine="1"/>
    </xf>
    <xf numFmtId="0" fontId="1" fillId="0" borderId="6" xfId="0" applyNumberFormat="1" applyFont="1" applyBorder="1" applyAlignment="1">
      <alignment vertical="center" justifyLastLine="1"/>
    </xf>
    <xf numFmtId="0" fontId="0" fillId="0" borderId="0" xfId="0" applyNumberFormat="1" applyFont="1">
      <alignment vertical="center"/>
      <extLst>
        <ext xmlns:xfpb="http://schemas.microsoft.com/office/spreadsheetml/2022/featurepropertybag" uri="{C7286773-470A-42A8-94C5-96B5CB345126}">
          <xfpb:xfComplement i="0"/>
        </ext>
      </extLst>
    </xf>
    <xf numFmtId="0" fontId="1" fillId="0" borderId="43" xfId="0" applyNumberFormat="1" applyFont="1" applyBorder="1">
      <alignment vertical="center"/>
    </xf>
    <xf numFmtId="0" fontId="1" fillId="0" borderId="44" xfId="0" applyNumberFormat="1" applyFont="1" applyBorder="1">
      <alignment vertical="center"/>
    </xf>
    <xf numFmtId="0" fontId="1" fillId="0" borderId="18" xfId="0" applyNumberFormat="1" applyFont="1" applyBorder="1">
      <alignment vertical="center"/>
    </xf>
    <xf numFmtId="0" fontId="0" fillId="0" borderId="0" xfId="0" applyNumberFormat="1" applyFont="1">
      <alignment vertical="center"/>
    </xf>
    <xf numFmtId="0" fontId="1" fillId="0" borderId="0" xfId="0" applyNumberFormat="1" applyFont="1" applyBorder="1" applyAlignment="1">
      <alignment horizontal="center" vertical="center"/>
    </xf>
    <xf numFmtId="0" fontId="6" fillId="0" borderId="19" xfId="0" applyNumberFormat="1" applyFont="1" applyBorder="1">
      <alignment vertical="center"/>
    </xf>
    <xf numFmtId="0" fontId="1" fillId="0" borderId="19" xfId="0" applyNumberFormat="1" applyFont="1" applyBorder="1">
      <alignment vertical="center"/>
    </xf>
    <xf numFmtId="0" fontId="1" fillId="0" borderId="20" xfId="0" applyNumberFormat="1" applyFont="1" applyBorder="1">
      <alignment vertical="center"/>
    </xf>
    <xf numFmtId="0" fontId="1" fillId="0" borderId="34" xfId="0" applyNumberFormat="1" applyFont="1" applyBorder="1">
      <alignment vertical="center"/>
    </xf>
    <xf numFmtId="0" fontId="6" fillId="0" borderId="18" xfId="0" applyNumberFormat="1" applyFont="1" applyBorder="1">
      <alignment vertical="center"/>
    </xf>
    <xf numFmtId="0" fontId="8" fillId="0" borderId="17" xfId="0" applyNumberFormat="1" applyFont="1" applyBorder="1" applyAlignment="1">
      <alignment vertical="center"/>
    </xf>
    <xf numFmtId="0" fontId="1" fillId="0" borderId="0" xfId="0" applyNumberFormat="1" applyFont="1" applyBorder="1" applyAlignment="1">
      <alignment horizontal="right"/>
    </xf>
    <xf numFmtId="0" fontId="1" fillId="0" borderId="17" xfId="0" applyNumberFormat="1" applyFont="1" applyBorder="1" applyAlignment="1">
      <alignment vertical="center"/>
    </xf>
    <xf numFmtId="0" fontId="7" fillId="0" borderId="17" xfId="0" applyNumberFormat="1" applyFont="1" applyBorder="1" applyAlignment="1">
      <alignment vertical="center"/>
    </xf>
    <xf numFmtId="0" fontId="1" fillId="0" borderId="18" xfId="0" applyNumberFormat="1" applyFont="1" applyBorder="1" applyAlignment="1"/>
    <xf numFmtId="0" fontId="6" fillId="0" borderId="17" xfId="0" applyNumberFormat="1" applyFont="1" applyBorder="1" applyAlignment="1"/>
    <xf numFmtId="0" fontId="1" fillId="0" borderId="17" xfId="0" applyNumberFormat="1" applyFont="1" applyBorder="1" applyAlignment="1"/>
    <xf numFmtId="0" fontId="6" fillId="0" borderId="0" xfId="0" applyNumberFormat="1" applyFont="1" applyBorder="1" applyAlignment="1"/>
    <xf numFmtId="0" fontId="6" fillId="0" borderId="17" xfId="0" applyNumberFormat="1" applyFont="1" applyBorder="1" applyAlignment="1">
      <alignment vertical="center"/>
    </xf>
    <xf numFmtId="0" fontId="6" fillId="0" borderId="17" xfId="0" applyNumberFormat="1" applyFont="1" applyBorder="1" applyAlignment="1">
      <alignment vertical="top"/>
    </xf>
    <xf numFmtId="0" fontId="1" fillId="0" borderId="0" xfId="0" applyNumberFormat="1" applyFont="1" applyAlignment="1">
      <alignment horizontal="distributed" vertical="center"/>
    </xf>
    <xf numFmtId="0" fontId="1" fillId="0" borderId="3" xfId="0" applyNumberFormat="1" applyFont="1" applyBorder="1" applyAlignment="1"/>
    <xf numFmtId="0" fontId="1" fillId="0" borderId="0" xfId="0" applyNumberFormat="1" applyFont="1" applyBorder="1" applyAlignment="1"/>
    <xf numFmtId="0" fontId="1" fillId="0" borderId="3" xfId="0" applyNumberFormat="1" applyFont="1" applyBorder="1" applyAlignment="1">
      <alignment vertical="center"/>
    </xf>
    <xf numFmtId="0" fontId="8" fillId="0" borderId="38" xfId="0" applyNumberFormat="1" applyFont="1" applyBorder="1" applyAlignment="1">
      <alignment horizontal="left" vertical="center"/>
    </xf>
    <xf numFmtId="0" fontId="0" fillId="0" borderId="38" xfId="0" applyNumberFormat="1" applyBorder="1" applyAlignment="1">
      <alignment horizontal="left" vertical="center"/>
    </xf>
    <xf numFmtId="0" fontId="0" fillId="0" borderId="38" xfId="0" applyNumberFormat="1" applyBorder="1" applyAlignment="1">
      <alignment vertical="center"/>
    </xf>
    <xf numFmtId="0" fontId="1" fillId="0" borderId="38" xfId="0" applyNumberFormat="1" applyFont="1" applyBorder="1">
      <alignment vertical="center"/>
    </xf>
    <xf numFmtId="0" fontId="1" fillId="0" borderId="39" xfId="0" applyNumberFormat="1" applyFont="1" applyBorder="1">
      <alignment vertical="center"/>
    </xf>
    <xf numFmtId="0" fontId="8" fillId="0" borderId="1" xfId="0" applyNumberFormat="1" applyFont="1" applyBorder="1" applyAlignment="1">
      <alignment horizontal="left" vertical="center"/>
    </xf>
    <xf numFmtId="0" fontId="8" fillId="0" borderId="37" xfId="0" applyNumberFormat="1" applyFont="1" applyBorder="1">
      <alignment vertical="center"/>
    </xf>
    <xf numFmtId="0" fontId="8" fillId="0" borderId="15" xfId="0" applyNumberFormat="1" applyFont="1" applyBorder="1">
      <alignment vertical="center"/>
    </xf>
    <xf numFmtId="0" fontId="8" fillId="0" borderId="0" xfId="0" applyNumberFormat="1" applyFont="1" applyBorder="1">
      <alignment vertical="center"/>
    </xf>
    <xf numFmtId="0" fontId="22" fillId="0" borderId="2" xfId="0" applyNumberFormat="1" applyFont="1" applyBorder="1">
      <alignment vertical="center"/>
    </xf>
    <xf numFmtId="0" fontId="8" fillId="0" borderId="13" xfId="0" applyNumberFormat="1" applyFont="1" applyBorder="1">
      <alignment vertical="center"/>
    </xf>
    <xf numFmtId="0" fontId="8" fillId="0" borderId="51" xfId="0" applyNumberFormat="1" applyFont="1" applyBorder="1" applyAlignment="1">
      <alignment horizontal="center" vertical="center"/>
    </xf>
    <xf numFmtId="0" fontId="8" fillId="0" borderId="14" xfId="0" applyNumberFormat="1" applyFont="1" applyBorder="1" applyAlignment="1">
      <alignment horizontal="center" vertical="center"/>
    </xf>
    <xf numFmtId="0" fontId="8" fillId="0" borderId="50" xfId="0" applyNumberFormat="1" applyFont="1" applyBorder="1">
      <alignment vertical="center"/>
    </xf>
    <xf numFmtId="0" fontId="8" fillId="0" borderId="0" xfId="0" applyNumberFormat="1" applyFont="1">
      <alignment vertical="center"/>
    </xf>
    <xf numFmtId="0" fontId="8" fillId="0" borderId="52" xfId="0" applyNumberFormat="1" applyFont="1" applyFill="1" applyBorder="1" applyAlignment="1">
      <alignment horizontal="center" vertical="center"/>
    </xf>
    <xf numFmtId="0" fontId="8" fillId="0" borderId="15" xfId="0" applyNumberFormat="1" applyFont="1" applyFill="1" applyBorder="1">
      <alignment vertical="center"/>
    </xf>
    <xf numFmtId="0" fontId="8" fillId="0" borderId="0" xfId="0" applyNumberFormat="1" applyFont="1" applyFill="1" applyBorder="1">
      <alignment vertical="center"/>
    </xf>
    <xf numFmtId="0" fontId="1" fillId="0" borderId="0" xfId="0" applyNumberFormat="1" applyFont="1" applyFill="1">
      <alignment vertical="center"/>
    </xf>
    <xf numFmtId="0" fontId="8" fillId="0" borderId="0" xfId="0" applyNumberFormat="1" applyFont="1" applyFill="1">
      <alignment vertical="center"/>
    </xf>
    <xf numFmtId="0" fontId="8" fillId="0" borderId="53" xfId="0" applyNumberFormat="1" applyFont="1" applyFill="1" applyBorder="1">
      <alignment vertical="center"/>
    </xf>
    <xf numFmtId="0" fontId="22" fillId="0" borderId="0" xfId="0" applyNumberFormat="1" applyFont="1" applyAlignment="1">
      <alignment horizontal="left" vertical="center" wrapText="1"/>
    </xf>
    <xf numFmtId="0" fontId="1" fillId="5" borderId="3" xfId="0" applyNumberFormat="1" applyFont="1" applyFill="1" applyBorder="1">
      <alignment vertical="center"/>
      <extLst>
        <ext xmlns:xfpb="http://schemas.microsoft.com/office/spreadsheetml/2022/featurepropertybag" uri="{C7286773-470A-42A8-94C5-96B5CB345126}">
          <xfpb:xfComplement i="0"/>
        </ext>
      </extLst>
    </xf>
    <xf numFmtId="0" fontId="1" fillId="0" borderId="0" xfId="0" applyNumberFormat="1" applyFont="1" applyBorder="1" applyAlignment="1">
      <alignment vertical="center"/>
    </xf>
    <xf numFmtId="0" fontId="0" fillId="0" borderId="0" xfId="0" applyNumberFormat="1" applyBorder="1" applyAlignment="1">
      <alignment vertical="center"/>
    </xf>
    <xf numFmtId="0" fontId="0" fillId="0" borderId="18" xfId="0" applyNumberFormat="1" applyBorder="1" applyAlignment="1">
      <alignment vertical="center"/>
    </xf>
    <xf numFmtId="0" fontId="8" fillId="0" borderId="0" xfId="0" applyNumberFormat="1" applyFont="1" applyBorder="1" applyAlignment="1">
      <alignment horizontal="left" vertical="center"/>
    </xf>
    <xf numFmtId="0" fontId="1" fillId="0" borderId="0" xfId="0" applyNumberFormat="1" applyFont="1" applyAlignment="1">
      <alignment vertical="center" shrinkToFit="1"/>
    </xf>
    <xf numFmtId="0" fontId="1" fillId="0" borderId="1" xfId="0" applyNumberFormat="1" applyFont="1" applyBorder="1" applyAlignment="1">
      <alignment vertical="center" shrinkToFit="1"/>
    </xf>
    <xf numFmtId="0" fontId="1" fillId="0" borderId="0" xfId="0" applyNumberFormat="1" applyFont="1" applyBorder="1" applyAlignment="1">
      <alignment vertical="center" shrinkToFit="1"/>
    </xf>
    <xf numFmtId="0" fontId="0" fillId="0" borderId="18" xfId="0" applyNumberFormat="1" applyBorder="1" applyAlignment="1">
      <alignment vertical="top" shrinkToFit="1"/>
    </xf>
    <xf numFmtId="0" fontId="1" fillId="0" borderId="29" xfId="0" applyNumberFormat="1" applyFont="1" applyFill="1" applyBorder="1" applyAlignment="1" applyProtection="1">
      <alignment horizontal="center" vertical="center" wrapText="1"/>
    </xf>
    <xf numFmtId="177" fontId="5" fillId="0" borderId="72" xfId="0" applyNumberFormat="1" applyFont="1" applyFill="1" applyBorder="1" applyAlignment="1" applyProtection="1">
      <alignment vertical="center" shrinkToFit="1"/>
      <protection locked="0"/>
    </xf>
    <xf numFmtId="49" fontId="1" fillId="0" borderId="8" xfId="0" applyNumberFormat="1" applyFont="1" applyFill="1" applyBorder="1" applyAlignment="1" applyProtection="1">
      <alignment vertical="center" shrinkToFit="1"/>
      <protection locked="0"/>
    </xf>
    <xf numFmtId="179" fontId="0" fillId="0" borderId="0" xfId="0" applyNumberFormat="1" applyFont="1" applyFill="1" applyAlignment="1">
      <alignment vertical="center"/>
    </xf>
    <xf numFmtId="179" fontId="0" fillId="5" borderId="7" xfId="0" applyNumberFormat="1" applyFont="1" applyFill="1" applyBorder="1" applyAlignment="1" applyProtection="1">
      <alignment horizontal="right" vertical="center"/>
      <protection hidden="1"/>
    </xf>
    <xf numFmtId="179" fontId="0" fillId="5" borderId="20" xfId="0" applyNumberFormat="1" applyFont="1" applyFill="1" applyBorder="1" applyAlignment="1" applyProtection="1">
      <alignment horizontal="right" vertical="center"/>
      <protection hidden="1"/>
    </xf>
    <xf numFmtId="179" fontId="0" fillId="0" borderId="0" xfId="0" applyNumberFormat="1" applyFont="1" applyFill="1" applyBorder="1" applyAlignment="1">
      <alignment vertical="center"/>
    </xf>
    <xf numFmtId="179" fontId="0" fillId="0" borderId="7" xfId="0" applyNumberFormat="1" applyFont="1" applyFill="1" applyBorder="1" applyAlignment="1">
      <alignment vertical="center"/>
    </xf>
    <xf numFmtId="179" fontId="0" fillId="0" borderId="29" xfId="0" applyNumberFormat="1" applyFont="1" applyFill="1" applyBorder="1" applyAlignment="1">
      <alignment vertical="center"/>
    </xf>
    <xf numFmtId="179" fontId="0" fillId="0" borderId="7" xfId="0" applyNumberFormat="1" applyFont="1" applyFill="1" applyBorder="1" applyAlignment="1">
      <alignment horizontal="center" vertical="center"/>
    </xf>
    <xf numFmtId="179" fontId="0" fillId="5" borderId="4" xfId="0" applyNumberFormat="1" applyFont="1" applyFill="1" applyBorder="1" applyAlignment="1" applyProtection="1">
      <alignment horizontal="right" vertical="center"/>
      <protection hidden="1"/>
    </xf>
    <xf numFmtId="0" fontId="0" fillId="0" borderId="0" xfId="0" applyNumberFormat="1" applyFill="1" applyAlignment="1">
      <alignment vertical="center"/>
    </xf>
    <xf numFmtId="0" fontId="1" fillId="0" borderId="0" xfId="0" applyNumberFormat="1" applyFont="1" applyFill="1" applyBorder="1" applyAlignment="1">
      <alignment vertical="center"/>
    </xf>
    <xf numFmtId="0" fontId="1" fillId="0" borderId="27" xfId="0" applyNumberFormat="1" applyFont="1" applyFill="1" applyBorder="1" applyAlignment="1" applyProtection="1">
      <alignment vertical="center" wrapText="1"/>
      <protection locked="0"/>
    </xf>
    <xf numFmtId="0" fontId="1" fillId="0" borderId="47" xfId="0" applyNumberFormat="1" applyFont="1" applyFill="1" applyBorder="1" applyAlignment="1" applyProtection="1">
      <alignment vertical="center" wrapText="1"/>
      <protection locked="0"/>
    </xf>
    <xf numFmtId="0" fontId="1" fillId="0" borderId="4" xfId="0" applyNumberFormat="1" applyFont="1" applyFill="1" applyBorder="1" applyAlignment="1" applyProtection="1">
      <alignment vertical="center" wrapText="1"/>
      <protection locked="0"/>
    </xf>
    <xf numFmtId="0" fontId="1" fillId="0" borderId="7" xfId="0" applyNumberFormat="1" applyFont="1" applyFill="1" applyBorder="1" applyAlignment="1" applyProtection="1">
      <alignment vertical="center" wrapText="1"/>
      <protection locked="0"/>
    </xf>
    <xf numFmtId="0" fontId="1" fillId="0" borderId="20" xfId="0" applyNumberFormat="1" applyFont="1" applyFill="1" applyBorder="1" applyAlignment="1" applyProtection="1">
      <alignment vertical="center" wrapText="1"/>
      <protection locked="0"/>
    </xf>
    <xf numFmtId="49" fontId="1" fillId="0" borderId="61" xfId="0" quotePrefix="1" applyNumberFormat="1" applyFont="1" applyFill="1" applyBorder="1" applyAlignment="1">
      <alignment horizontal="center" vertical="center" shrinkToFit="1"/>
    </xf>
    <xf numFmtId="49" fontId="1" fillId="0" borderId="72" xfId="0" quotePrefix="1" applyNumberFormat="1" applyFont="1" applyFill="1" applyBorder="1" applyAlignment="1">
      <alignment horizontal="center" vertical="center" shrinkToFit="1"/>
    </xf>
    <xf numFmtId="49" fontId="1" fillId="0" borderId="72" xfId="0" applyNumberFormat="1" applyFont="1" applyFill="1" applyBorder="1" applyAlignment="1">
      <alignment horizontal="center" vertical="center" shrinkToFit="1"/>
    </xf>
    <xf numFmtId="177" fontId="5" fillId="5" borderId="17" xfId="0" applyNumberFormat="1" applyFont="1" applyFill="1" applyBorder="1" applyAlignment="1" applyProtection="1">
      <alignment vertical="center" shrinkToFit="1"/>
      <protection hidden="1"/>
    </xf>
    <xf numFmtId="179" fontId="3" fillId="0" borderId="0" xfId="0" applyNumberFormat="1" applyFont="1" applyFill="1" applyAlignment="1">
      <alignment vertical="center"/>
    </xf>
    <xf numFmtId="179" fontId="1" fillId="0" borderId="0" xfId="0" applyNumberFormat="1" applyFont="1" applyFill="1" applyAlignment="1">
      <alignment vertical="center"/>
    </xf>
    <xf numFmtId="179" fontId="0" fillId="0" borderId="30" xfId="0" applyNumberFormat="1" applyFill="1" applyBorder="1">
      <alignment vertical="center"/>
    </xf>
    <xf numFmtId="179" fontId="1" fillId="0" borderId="54" xfId="0" applyNumberFormat="1" applyFont="1" applyFill="1" applyBorder="1" applyAlignment="1">
      <alignment horizontal="center" vertical="center"/>
    </xf>
    <xf numFmtId="179" fontId="5" fillId="0" borderId="72" xfId="0" applyNumberFormat="1" applyFont="1" applyFill="1" applyBorder="1" applyAlignment="1" applyProtection="1">
      <alignment vertical="center" shrinkToFit="1"/>
      <protection locked="0"/>
    </xf>
    <xf numFmtId="179" fontId="0" fillId="0" borderId="0" xfId="0" applyNumberFormat="1" applyFill="1">
      <alignment vertical="center"/>
    </xf>
    <xf numFmtId="49" fontId="8" fillId="0" borderId="8" xfId="0" applyNumberFormat="1" applyFont="1" applyFill="1" applyBorder="1" applyAlignment="1" applyProtection="1">
      <alignment vertical="center" shrinkToFit="1"/>
      <protection locked="0"/>
    </xf>
    <xf numFmtId="49" fontId="0" fillId="0" borderId="0" xfId="0" applyNumberFormat="1" applyFill="1" applyAlignment="1">
      <alignment vertical="center" shrinkToFit="1"/>
    </xf>
    <xf numFmtId="179" fontId="3" fillId="0" borderId="0" xfId="0" applyNumberFormat="1" applyFont="1" applyFill="1" applyAlignment="1">
      <alignment vertical="center" shrinkToFit="1"/>
    </xf>
    <xf numFmtId="179" fontId="1" fillId="0" borderId="0" xfId="0" applyNumberFormat="1" applyFont="1" applyFill="1" applyAlignment="1">
      <alignment vertical="center" shrinkToFit="1"/>
    </xf>
    <xf numFmtId="179" fontId="6" fillId="0" borderId="54" xfId="0" applyNumberFormat="1" applyFont="1" applyFill="1" applyBorder="1" applyAlignment="1">
      <alignment horizontal="center" vertical="center" shrinkToFit="1"/>
    </xf>
    <xf numFmtId="179" fontId="0" fillId="0" borderId="0" xfId="0" applyNumberFormat="1" applyFill="1" applyAlignment="1">
      <alignment vertical="center" shrinkToFit="1"/>
    </xf>
    <xf numFmtId="180" fontId="20" fillId="0" borderId="50" xfId="0" applyNumberFormat="1" applyFont="1" applyFill="1" applyBorder="1" applyAlignment="1" applyProtection="1">
      <alignment horizontal="left" vertical="center" shrinkToFit="1"/>
      <protection locked="0"/>
    </xf>
    <xf numFmtId="180" fontId="20" fillId="0" borderId="22" xfId="0" applyNumberFormat="1" applyFont="1" applyFill="1" applyBorder="1" applyAlignment="1" applyProtection="1">
      <alignment horizontal="left" vertical="center" shrinkToFit="1"/>
      <protection locked="0"/>
    </xf>
    <xf numFmtId="180" fontId="20" fillId="0" borderId="48" xfId="0" applyNumberFormat="1" applyFont="1" applyFill="1" applyBorder="1" applyAlignment="1" applyProtection="1">
      <alignment horizontal="left" vertical="center" shrinkToFit="1"/>
      <protection locked="0"/>
    </xf>
    <xf numFmtId="180" fontId="20" fillId="0" borderId="4" xfId="0" applyNumberFormat="1" applyFont="1" applyFill="1" applyBorder="1" applyAlignment="1" applyProtection="1">
      <alignment horizontal="left" vertical="center" shrinkToFit="1"/>
      <protection locked="0"/>
    </xf>
    <xf numFmtId="180" fontId="20" fillId="0" borderId="5" xfId="0" applyNumberFormat="1" applyFont="1" applyFill="1" applyBorder="1" applyAlignment="1" applyProtection="1">
      <alignment horizontal="left" vertical="center" shrinkToFit="1"/>
      <protection locked="0"/>
    </xf>
    <xf numFmtId="49" fontId="20" fillId="0" borderId="29" xfId="0" applyNumberFormat="1" applyFont="1" applyFill="1" applyBorder="1" applyAlignment="1" applyProtection="1">
      <alignment horizontal="center" vertical="center" shrinkToFit="1"/>
      <protection locked="0"/>
    </xf>
    <xf numFmtId="49" fontId="20" fillId="0" borderId="25" xfId="0" applyNumberFormat="1" applyFont="1" applyFill="1" applyBorder="1" applyAlignment="1" applyProtection="1">
      <alignment horizontal="center" vertical="center" shrinkToFit="1"/>
      <protection locked="0"/>
    </xf>
    <xf numFmtId="49" fontId="20" fillId="0" borderId="28" xfId="0" applyNumberFormat="1" applyFont="1" applyFill="1" applyBorder="1" applyAlignment="1" applyProtection="1">
      <alignment horizontal="center" vertical="center" shrinkToFit="1"/>
      <protection locked="0"/>
    </xf>
    <xf numFmtId="179" fontId="6" fillId="0" borderId="54" xfId="0" applyNumberFormat="1" applyFont="1" applyFill="1" applyBorder="1" applyAlignment="1">
      <alignment horizontal="center" vertical="center"/>
    </xf>
    <xf numFmtId="177" fontId="5" fillId="0" borderId="33" xfId="0" applyNumberFormat="1" applyFont="1" applyFill="1" applyBorder="1" applyAlignment="1" applyProtection="1">
      <alignment vertical="center" shrinkToFit="1"/>
      <protection locked="0"/>
    </xf>
    <xf numFmtId="179" fontId="6" fillId="0" borderId="54" xfId="0" applyNumberFormat="1" applyFont="1" applyFill="1" applyBorder="1" applyAlignment="1">
      <alignment horizontal="center" vertical="center" wrapText="1"/>
    </xf>
    <xf numFmtId="0" fontId="0" fillId="0" borderId="0" xfId="0" applyNumberFormat="1" applyBorder="1" applyAlignment="1">
      <alignment horizontal="left" vertical="center"/>
    </xf>
    <xf numFmtId="0" fontId="7" fillId="0" borderId="5" xfId="0" applyNumberFormat="1" applyFont="1" applyFill="1" applyBorder="1" applyAlignment="1" applyProtection="1">
      <alignment vertical="center" wrapText="1"/>
      <protection locked="0"/>
    </xf>
    <xf numFmtId="0" fontId="3" fillId="0" borderId="0" xfId="0" applyNumberFormat="1" applyFont="1" applyFill="1" applyAlignment="1">
      <alignment vertical="center"/>
    </xf>
    <xf numFmtId="0" fontId="8" fillId="0" borderId="3" xfId="0" applyNumberFormat="1" applyFont="1" applyFill="1" applyBorder="1" applyAlignment="1">
      <alignment horizontal="center" vertical="center" wrapText="1"/>
    </xf>
    <xf numFmtId="0" fontId="8" fillId="0" borderId="0" xfId="0" applyNumberFormat="1" applyFont="1" applyFill="1" applyBorder="1" applyAlignment="1">
      <alignment vertical="top" wrapText="1"/>
    </xf>
    <xf numFmtId="0" fontId="20" fillId="0" borderId="0" xfId="0" applyNumberFormat="1" applyFont="1" applyFill="1">
      <alignment vertical="center"/>
    </xf>
    <xf numFmtId="0" fontId="0" fillId="5" borderId="51" xfId="0" applyFill="1" applyBorder="1" applyAlignment="1">
      <alignment vertical="center" wrapText="1"/>
    </xf>
    <xf numFmtId="0" fontId="0" fillId="0" borderId="19" xfId="0" applyNumberFormat="1" applyBorder="1" applyAlignment="1">
      <alignment vertical="center"/>
    </xf>
    <xf numFmtId="0" fontId="6" fillId="0" borderId="0" xfId="0" applyNumberFormat="1" applyFont="1" applyAlignment="1">
      <alignment horizontal="right" vertical="center"/>
    </xf>
    <xf numFmtId="0" fontId="0" fillId="0" borderId="19" xfId="0" applyNumberFormat="1" applyFill="1" applyBorder="1">
      <alignment vertical="center"/>
    </xf>
    <xf numFmtId="0" fontId="1" fillId="0" borderId="19" xfId="0" applyNumberFormat="1" applyFont="1" applyFill="1" applyBorder="1" applyAlignment="1">
      <alignment vertical="center"/>
    </xf>
    <xf numFmtId="0" fontId="1" fillId="0" borderId="54" xfId="0" applyNumberFormat="1" applyFont="1" applyBorder="1" applyAlignment="1">
      <alignment vertical="center"/>
    </xf>
    <xf numFmtId="0" fontId="0" fillId="0" borderId="30" xfId="0" applyNumberFormat="1" applyBorder="1">
      <alignment vertical="center"/>
    </xf>
    <xf numFmtId="0" fontId="1" fillId="0" borderId="36" xfId="0" applyNumberFormat="1" applyFont="1" applyBorder="1" applyAlignment="1">
      <alignment horizontal="center" vertical="center" justifyLastLine="1"/>
    </xf>
    <xf numFmtId="0" fontId="0" fillId="0" borderId="54" xfId="0" applyNumberFormat="1" applyFont="1" applyFill="1" applyBorder="1" applyAlignment="1">
      <alignment horizontal="center" vertical="center"/>
    </xf>
    <xf numFmtId="0" fontId="1" fillId="0" borderId="54" xfId="0" applyNumberFormat="1" applyFont="1" applyFill="1" applyBorder="1" applyAlignment="1">
      <alignment horizontal="distributed" vertical="center" justifyLastLine="1"/>
    </xf>
    <xf numFmtId="0" fontId="1" fillId="0" borderId="68" xfId="0" quotePrefix="1" applyNumberFormat="1" applyFont="1" applyFill="1" applyBorder="1" applyAlignment="1">
      <alignment horizontal="center" vertical="center"/>
    </xf>
    <xf numFmtId="0" fontId="1" fillId="0" borderId="73" xfId="0" quotePrefix="1" applyNumberFormat="1" applyFont="1" applyFill="1" applyBorder="1" applyAlignment="1">
      <alignment horizontal="center" vertical="center"/>
    </xf>
    <xf numFmtId="0" fontId="6" fillId="0" borderId="0" xfId="0" applyNumberFormat="1" applyFont="1" applyBorder="1" applyAlignment="1">
      <alignment vertical="top" wrapText="1"/>
    </xf>
    <xf numFmtId="176" fontId="8" fillId="0" borderId="8" xfId="0" applyNumberFormat="1" applyFont="1" applyFill="1" applyBorder="1" applyAlignment="1" applyProtection="1">
      <alignment horizontal="center" vertical="center" shrinkToFit="1"/>
      <protection locked="0"/>
    </xf>
    <xf numFmtId="176" fontId="8" fillId="0" borderId="9" xfId="0" applyNumberFormat="1" applyFont="1" applyFill="1" applyBorder="1" applyAlignment="1" applyProtection="1">
      <alignment horizontal="center" vertical="center" shrinkToFit="1"/>
    </xf>
    <xf numFmtId="0" fontId="0" fillId="0" borderId="4" xfId="0" applyNumberFormat="1" applyFont="1" applyFill="1" applyBorder="1" applyAlignment="1" applyProtection="1">
      <alignment horizontal="left" vertical="center" shrinkToFit="1"/>
      <protection locked="0"/>
    </xf>
    <xf numFmtId="0" fontId="1" fillId="0" borderId="12" xfId="0" applyNumberFormat="1" applyFont="1" applyFill="1" applyBorder="1" applyAlignment="1" applyProtection="1">
      <alignment horizontal="left" vertical="center" shrinkToFit="1"/>
      <protection locked="0"/>
    </xf>
    <xf numFmtId="0" fontId="0" fillId="0" borderId="5" xfId="0" applyNumberFormat="1" applyFont="1" applyFill="1" applyBorder="1" applyAlignment="1" applyProtection="1">
      <alignment horizontal="left" vertical="center" shrinkToFit="1"/>
      <protection locked="0"/>
    </xf>
    <xf numFmtId="0" fontId="1" fillId="0" borderId="9" xfId="0" applyNumberFormat="1" applyFont="1" applyFill="1" applyBorder="1" applyAlignment="1" applyProtection="1">
      <alignment horizontal="left" vertical="center" shrinkToFit="1"/>
      <protection locked="0"/>
    </xf>
    <xf numFmtId="179" fontId="0" fillId="0" borderId="68" xfId="0" applyNumberFormat="1" applyFont="1" applyFill="1" applyBorder="1" applyAlignment="1" applyProtection="1">
      <alignment horizontal="right" vertical="center" shrinkToFit="1"/>
      <protection hidden="1"/>
    </xf>
    <xf numFmtId="179" fontId="0" fillId="0" borderId="69" xfId="0" applyNumberFormat="1" applyFont="1" applyFill="1" applyBorder="1" applyAlignment="1" applyProtection="1">
      <alignment horizontal="right" vertical="center" shrinkToFit="1"/>
      <protection hidden="1"/>
    </xf>
    <xf numFmtId="181" fontId="0" fillId="0" borderId="35" xfId="0" applyNumberFormat="1" applyFont="1" applyFill="1" applyBorder="1" applyAlignment="1" applyProtection="1">
      <alignment horizontal="right" vertical="center" shrinkToFit="1"/>
      <protection hidden="1"/>
    </xf>
    <xf numFmtId="181" fontId="0" fillId="0" borderId="32" xfId="0" applyNumberFormat="1" applyFont="1" applyFill="1" applyBorder="1" applyAlignment="1" applyProtection="1">
      <alignment horizontal="right" vertical="center" shrinkToFit="1"/>
      <protection hidden="1"/>
    </xf>
    <xf numFmtId="0" fontId="0" fillId="0" borderId="30" xfId="0" applyNumberFormat="1" applyFont="1" applyFill="1" applyBorder="1" applyAlignment="1">
      <alignment horizontal="center" vertical="center" shrinkToFit="1"/>
    </xf>
    <xf numFmtId="0" fontId="0" fillId="0" borderId="54" xfId="0" applyNumberFormat="1" applyFont="1" applyFill="1" applyBorder="1" applyAlignment="1">
      <alignment horizontal="center" vertical="center"/>
    </xf>
    <xf numFmtId="179" fontId="0" fillId="0" borderId="35" xfId="0" applyNumberFormat="1" applyFont="1" applyFill="1" applyBorder="1" applyAlignment="1" applyProtection="1">
      <alignment horizontal="right" vertical="center" shrinkToFit="1"/>
      <protection hidden="1"/>
    </xf>
    <xf numFmtId="179" fontId="0" fillId="0" borderId="32" xfId="0" applyNumberFormat="1" applyFont="1" applyFill="1" applyBorder="1" applyAlignment="1" applyProtection="1">
      <alignment horizontal="right" vertical="center" shrinkToFit="1"/>
      <protection hidden="1"/>
    </xf>
    <xf numFmtId="0" fontId="0" fillId="0" borderId="54" xfId="0" applyNumberFormat="1" applyFont="1" applyFill="1" applyBorder="1" applyAlignment="1">
      <alignment horizontal="center" vertical="center"/>
    </xf>
    <xf numFmtId="0" fontId="0" fillId="0" borderId="54" xfId="0" applyNumberFormat="1" applyFont="1" applyFill="1" applyBorder="1" applyAlignment="1">
      <alignment horizontal="distributed" vertical="center" justifyLastLine="1"/>
    </xf>
    <xf numFmtId="0" fontId="0" fillId="0" borderId="36" xfId="0" applyNumberFormat="1" applyFont="1" applyBorder="1" applyAlignment="1">
      <alignment horizontal="center" vertical="center"/>
    </xf>
    <xf numFmtId="0" fontId="0" fillId="0" borderId="30" xfId="0" applyNumberFormat="1" applyBorder="1" applyAlignment="1">
      <alignment vertical="center"/>
    </xf>
    <xf numFmtId="0" fontId="0" fillId="0" borderId="0" xfId="0" applyFill="1" applyAlignment="1">
      <alignment vertical="center" wrapText="1"/>
    </xf>
    <xf numFmtId="0" fontId="0" fillId="0" borderId="0" xfId="0" applyFill="1">
      <alignment vertical="center"/>
    </xf>
    <xf numFmtId="0" fontId="24" fillId="0" borderId="0" xfId="0" applyFont="1" applyAlignment="1">
      <alignment horizontal="center" vertical="center" wrapText="1"/>
    </xf>
    <xf numFmtId="0" fontId="6" fillId="0" borderId="0" xfId="0" applyFont="1" applyBorder="1">
      <alignment vertical="center"/>
    </xf>
    <xf numFmtId="0" fontId="6" fillId="0" borderId="51" xfId="0" applyFont="1" applyBorder="1">
      <alignment vertical="center"/>
    </xf>
    <xf numFmtId="0" fontId="6" fillId="0" borderId="0" xfId="0" applyFont="1" applyBorder="1" applyAlignment="1">
      <alignment horizontal="center" vertical="center"/>
    </xf>
    <xf numFmtId="0" fontId="6" fillId="0" borderId="51" xfId="0" applyFont="1" applyBorder="1" applyAlignment="1">
      <alignment horizontal="center" vertical="center"/>
    </xf>
    <xf numFmtId="0" fontId="6" fillId="0" borderId="0" xfId="0" applyFont="1" applyBorder="1" applyAlignment="1">
      <alignment horizontal="right"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left" vertical="center" shrinkToFit="1"/>
    </xf>
    <xf numFmtId="49" fontId="0" fillId="0" borderId="5" xfId="0" applyNumberFormat="1" applyFont="1" applyFill="1" applyBorder="1" applyAlignment="1" applyProtection="1">
      <alignment vertical="center" shrinkToFit="1"/>
      <protection locked="0"/>
    </xf>
    <xf numFmtId="49" fontId="0" fillId="0" borderId="27" xfId="0" applyNumberFormat="1" applyFont="1" applyFill="1" applyBorder="1" applyAlignment="1" applyProtection="1">
      <alignment vertical="center" shrinkToFit="1"/>
      <protection locked="0"/>
    </xf>
    <xf numFmtId="49" fontId="0" fillId="0" borderId="9" xfId="0" applyNumberFormat="1" applyFont="1" applyFill="1" applyBorder="1" applyAlignment="1" applyProtection="1">
      <alignment vertical="center" shrinkToFit="1"/>
      <protection locked="0"/>
    </xf>
    <xf numFmtId="49" fontId="14" fillId="0" borderId="8" xfId="0" applyNumberFormat="1" applyFont="1" applyFill="1" applyBorder="1" applyAlignment="1" applyProtection="1">
      <alignment vertical="center" shrinkToFit="1"/>
      <protection locked="0"/>
    </xf>
    <xf numFmtId="49" fontId="0" fillId="0" borderId="8" xfId="0" applyNumberFormat="1" applyFont="1" applyFill="1" applyBorder="1" applyAlignment="1" applyProtection="1">
      <alignment vertical="center" shrinkToFit="1"/>
      <protection locked="0"/>
    </xf>
    <xf numFmtId="49" fontId="8" fillId="0" borderId="9" xfId="0" applyNumberFormat="1" applyFont="1" applyFill="1" applyBorder="1" applyAlignment="1" applyProtection="1">
      <alignment vertical="center" shrinkToFit="1"/>
      <protection locked="0"/>
    </xf>
    <xf numFmtId="179" fontId="0" fillId="0" borderId="72" xfId="0" applyNumberFormat="1" applyFont="1" applyFill="1" applyBorder="1" applyAlignment="1" applyProtection="1">
      <alignment vertical="center" shrinkToFit="1"/>
      <protection locked="0"/>
    </xf>
    <xf numFmtId="177" fontId="5" fillId="5" borderId="65" xfId="0" applyNumberFormat="1" applyFont="1" applyFill="1" applyBorder="1" applyAlignment="1" applyProtection="1">
      <alignment vertical="center" shrinkToFit="1"/>
      <protection hidden="1"/>
    </xf>
    <xf numFmtId="49" fontId="0" fillId="0" borderId="21" xfId="0" applyNumberFormat="1" applyFont="1" applyFill="1" applyBorder="1" applyAlignment="1" applyProtection="1">
      <alignment vertical="center" shrinkToFit="1"/>
      <protection locked="0"/>
    </xf>
    <xf numFmtId="0" fontId="0" fillId="0" borderId="8" xfId="0" applyNumberFormat="1" applyFont="1" applyFill="1" applyBorder="1" applyAlignment="1" applyProtection="1">
      <alignment vertical="center" shrinkToFit="1"/>
      <protection locked="0"/>
    </xf>
    <xf numFmtId="49" fontId="3" fillId="0" borderId="27" xfId="0" applyNumberFormat="1" applyFont="1" applyFill="1" applyBorder="1" applyAlignment="1" applyProtection="1">
      <alignment vertical="center" shrinkToFit="1"/>
      <protection locked="0"/>
    </xf>
    <xf numFmtId="49" fontId="3" fillId="0" borderId="5" xfId="0" applyNumberFormat="1" applyFont="1" applyFill="1" applyBorder="1" applyAlignment="1" applyProtection="1">
      <alignment vertical="center" shrinkToFit="1"/>
      <protection locked="0"/>
    </xf>
    <xf numFmtId="179" fontId="11" fillId="0" borderId="72" xfId="0" applyNumberFormat="1" applyFont="1" applyFill="1" applyBorder="1" applyAlignment="1" applyProtection="1">
      <alignment vertical="center" shrinkToFit="1"/>
      <protection locked="0"/>
    </xf>
    <xf numFmtId="179" fontId="11" fillId="5" borderId="65" xfId="0" applyNumberFormat="1" applyFont="1" applyFill="1" applyBorder="1" applyAlignment="1" applyProtection="1">
      <alignment vertical="center" shrinkToFit="1"/>
      <protection hidden="1"/>
    </xf>
    <xf numFmtId="49" fontId="8" fillId="0" borderId="21" xfId="0" applyNumberFormat="1" applyFont="1" applyFill="1" applyBorder="1" applyAlignment="1" applyProtection="1">
      <alignment vertical="center" shrinkToFit="1"/>
      <protection locked="0"/>
    </xf>
    <xf numFmtId="49" fontId="8" fillId="0" borderId="22" xfId="0" applyNumberFormat="1" applyFont="1" applyFill="1" applyBorder="1" applyAlignment="1" applyProtection="1">
      <alignment vertical="center" shrinkToFit="1"/>
      <protection locked="0"/>
    </xf>
    <xf numFmtId="49" fontId="8" fillId="0" borderId="48"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9" xfId="0" applyNumberFormat="1" applyFont="1" applyFill="1" applyBorder="1" applyAlignment="1" applyProtection="1">
      <alignment vertical="center" shrinkToFit="1"/>
      <protection locked="0"/>
    </xf>
    <xf numFmtId="49" fontId="8" fillId="0" borderId="27" xfId="0" applyNumberFormat="1" applyFont="1" applyFill="1" applyBorder="1" applyAlignment="1" applyProtection="1">
      <alignment vertical="center" shrinkToFit="1"/>
      <protection locked="0"/>
    </xf>
    <xf numFmtId="49" fontId="8" fillId="0" borderId="5" xfId="0" applyNumberFormat="1" applyFont="1" applyFill="1" applyBorder="1" applyAlignment="1" applyProtection="1">
      <alignment vertical="center" shrinkToFit="1"/>
      <protection locked="0"/>
    </xf>
    <xf numFmtId="49" fontId="8" fillId="0" borderId="22" xfId="0" applyNumberFormat="1" applyFont="1" applyFill="1" applyBorder="1" applyAlignment="1" applyProtection="1">
      <alignment horizontal="center" vertical="center" shrinkToFit="1"/>
      <protection locked="0"/>
    </xf>
    <xf numFmtId="49" fontId="0" fillId="0" borderId="8" xfId="0" applyNumberFormat="1" applyFont="1" applyFill="1" applyBorder="1" applyAlignment="1" applyProtection="1">
      <alignment vertical="center" wrapText="1"/>
      <protection locked="0"/>
    </xf>
    <xf numFmtId="49" fontId="0" fillId="0" borderId="5" xfId="0" applyNumberFormat="1" applyFont="1" applyFill="1" applyBorder="1" applyAlignment="1" applyProtection="1">
      <alignment vertical="center" wrapText="1"/>
      <protection locked="0"/>
    </xf>
    <xf numFmtId="49" fontId="0" fillId="0" borderId="9" xfId="0" applyNumberFormat="1" applyFont="1" applyFill="1" applyBorder="1" applyAlignment="1" applyProtection="1">
      <alignment vertical="center" wrapText="1"/>
      <protection locked="0"/>
    </xf>
    <xf numFmtId="49" fontId="0" fillId="0" borderId="27" xfId="0" applyNumberFormat="1" applyFont="1" applyFill="1" applyBorder="1" applyAlignment="1" applyProtection="1">
      <alignment vertical="center" wrapText="1"/>
      <protection locked="0"/>
    </xf>
    <xf numFmtId="49" fontId="2" fillId="0" borderId="29" xfId="0" applyNumberFormat="1" applyFont="1" applyFill="1" applyBorder="1" applyAlignment="1" applyProtection="1">
      <alignment horizontal="center" vertical="center" shrinkToFit="1"/>
      <protection locked="0"/>
    </xf>
    <xf numFmtId="49" fontId="2" fillId="0" borderId="25" xfId="0" applyNumberFormat="1" applyFont="1" applyFill="1" applyBorder="1" applyAlignment="1" applyProtection="1">
      <alignment horizontal="center" vertical="center" shrinkToFit="1"/>
      <protection locked="0"/>
    </xf>
    <xf numFmtId="49" fontId="2" fillId="0" borderId="28" xfId="0" applyNumberFormat="1" applyFont="1" applyFill="1" applyBorder="1" applyAlignment="1" applyProtection="1">
      <alignment horizontal="center" vertical="center" shrinkToFit="1"/>
      <protection locked="0"/>
    </xf>
    <xf numFmtId="0" fontId="0" fillId="0" borderId="12" xfId="0" applyNumberFormat="1" applyFont="1" applyFill="1" applyBorder="1" applyAlignment="1" applyProtection="1">
      <alignment horizontal="left" vertical="center" shrinkToFit="1"/>
      <protection locked="0"/>
    </xf>
    <xf numFmtId="0" fontId="0" fillId="0" borderId="9" xfId="0" applyNumberFormat="1" applyFont="1" applyFill="1" applyBorder="1" applyAlignment="1" applyProtection="1">
      <alignment horizontal="left" vertical="center" shrinkToFit="1"/>
      <protection locked="0"/>
    </xf>
    <xf numFmtId="0" fontId="8" fillId="0" borderId="4" xfId="0" applyNumberFormat="1" applyFont="1" applyFill="1" applyBorder="1" applyAlignment="1" applyProtection="1">
      <alignment horizontal="left" vertical="center" shrinkToFit="1"/>
      <protection locked="0"/>
    </xf>
    <xf numFmtId="0" fontId="8" fillId="0" borderId="5" xfId="0" applyNumberFormat="1" applyFont="1" applyFill="1" applyBorder="1" applyAlignment="1" applyProtection="1">
      <alignment horizontal="left" vertical="center" shrinkToFit="1"/>
      <protection locked="0"/>
    </xf>
    <xf numFmtId="179" fontId="11" fillId="0" borderId="68" xfId="0" applyNumberFormat="1" applyFont="1" applyFill="1" applyBorder="1" applyAlignment="1" applyProtection="1">
      <alignment horizontal="right" vertical="center" shrinkToFit="1"/>
      <protection hidden="1"/>
    </xf>
    <xf numFmtId="179" fontId="11" fillId="0" borderId="69" xfId="0" applyNumberFormat="1" applyFont="1" applyFill="1" applyBorder="1" applyAlignment="1" applyProtection="1">
      <alignment horizontal="right" vertical="center" shrinkToFit="1"/>
      <protection hidden="1"/>
    </xf>
    <xf numFmtId="49" fontId="8" fillId="0" borderId="8" xfId="0" applyNumberFormat="1" applyFont="1" applyFill="1" applyBorder="1" applyAlignment="1" applyProtection="1">
      <alignment horizontal="left" vertical="center" wrapText="1"/>
      <protection locked="0"/>
    </xf>
    <xf numFmtId="49" fontId="8" fillId="0" borderId="12" xfId="0" applyNumberFormat="1" applyFont="1" applyFill="1" applyBorder="1" applyAlignment="1" applyProtection="1">
      <alignment vertical="center" wrapText="1"/>
      <protection locked="0"/>
    </xf>
    <xf numFmtId="49" fontId="8" fillId="0" borderId="11" xfId="0" applyNumberFormat="1" applyFont="1" applyFill="1" applyBorder="1" applyAlignment="1" applyProtection="1">
      <alignment vertical="center" wrapText="1"/>
      <protection locked="0"/>
    </xf>
    <xf numFmtId="49" fontId="8" fillId="0" borderId="10" xfId="0" applyNumberFormat="1" applyFont="1" applyFill="1" applyBorder="1" applyAlignment="1" applyProtection="1">
      <alignment vertical="center" wrapText="1"/>
      <protection locked="0"/>
    </xf>
    <xf numFmtId="0" fontId="1" fillId="0" borderId="12"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 fillId="0" borderId="11"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 fillId="0" borderId="58"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36" xfId="0" applyNumberFormat="1" applyFill="1" applyBorder="1" applyAlignment="1">
      <alignment horizontal="center" vertical="center" shrinkToFit="1"/>
    </xf>
    <xf numFmtId="0" fontId="1" fillId="0" borderId="0" xfId="0" applyNumberFormat="1" applyFont="1" applyAlignment="1">
      <alignment horizontal="distributed" vertical="center"/>
    </xf>
    <xf numFmtId="0" fontId="8" fillId="0" borderId="51" xfId="0" applyNumberFormat="1" applyFont="1" applyBorder="1" applyAlignment="1">
      <alignment horizontal="center" vertical="center"/>
    </xf>
    <xf numFmtId="0" fontId="8" fillId="0" borderId="14" xfId="0" applyNumberFormat="1" applyFont="1" applyBorder="1" applyAlignment="1">
      <alignment horizontal="center" vertical="center"/>
    </xf>
    <xf numFmtId="0" fontId="0" fillId="0" borderId="0" xfId="0" applyNumberFormat="1" applyBorder="1" applyAlignment="1">
      <alignment vertical="center"/>
    </xf>
    <xf numFmtId="0" fontId="8" fillId="0" borderId="0" xfId="0" applyNumberFormat="1" applyFont="1" applyBorder="1" applyAlignment="1">
      <alignment horizontal="left" vertical="center"/>
    </xf>
    <xf numFmtId="0" fontId="1" fillId="0" borderId="17" xfId="0" applyNumberFormat="1" applyFont="1" applyFill="1" applyBorder="1">
      <alignment vertical="center"/>
    </xf>
    <xf numFmtId="0" fontId="8" fillId="0" borderId="17" xfId="0" applyNumberFormat="1" applyFont="1" applyFill="1" applyBorder="1" applyAlignment="1">
      <alignment vertical="center"/>
    </xf>
    <xf numFmtId="0" fontId="1" fillId="0" borderId="18" xfId="0" applyNumberFormat="1" applyFont="1" applyFill="1" applyBorder="1">
      <alignment vertical="center"/>
    </xf>
    <xf numFmtId="0" fontId="7" fillId="0" borderId="17" xfId="0" applyNumberFormat="1" applyFont="1" applyFill="1" applyBorder="1" applyAlignment="1">
      <alignment vertical="center"/>
    </xf>
    <xf numFmtId="0" fontId="1" fillId="0" borderId="18" xfId="0" applyNumberFormat="1" applyFont="1" applyFill="1" applyBorder="1" applyAlignment="1"/>
    <xf numFmtId="0" fontId="6" fillId="0" borderId="17" xfId="0" applyNumberFormat="1" applyFont="1" applyFill="1" applyBorder="1" applyAlignment="1"/>
    <xf numFmtId="0" fontId="1" fillId="0" borderId="17" xfId="0" applyNumberFormat="1" applyFont="1" applyFill="1" applyBorder="1" applyAlignment="1"/>
    <xf numFmtId="0" fontId="0" fillId="0" borderId="18" xfId="0" applyNumberFormat="1" applyFill="1" applyBorder="1" applyAlignment="1">
      <alignment vertical="top" shrinkToFit="1"/>
    </xf>
    <xf numFmtId="0" fontId="6" fillId="0" borderId="17" xfId="0" applyNumberFormat="1" applyFont="1" applyFill="1" applyBorder="1" applyAlignment="1">
      <alignment vertical="center"/>
    </xf>
    <xf numFmtId="0" fontId="1" fillId="0" borderId="18" xfId="0" applyNumberFormat="1" applyFont="1" applyFill="1" applyBorder="1" applyAlignment="1">
      <alignment vertical="center" shrinkToFit="1"/>
    </xf>
    <xf numFmtId="0" fontId="1" fillId="0" borderId="3" xfId="0" applyNumberFormat="1" applyFont="1" applyFill="1" applyBorder="1" applyAlignment="1"/>
    <xf numFmtId="0" fontId="1" fillId="0" borderId="20" xfId="0" applyNumberFormat="1" applyFont="1" applyFill="1" applyBorder="1">
      <alignment vertical="center"/>
    </xf>
    <xf numFmtId="0" fontId="6" fillId="0" borderId="92" xfId="0" applyNumberFormat="1" applyFont="1" applyBorder="1" applyAlignment="1">
      <alignment vertical="top"/>
    </xf>
    <xf numFmtId="0" fontId="6" fillId="0" borderId="93" xfId="0" applyNumberFormat="1" applyFont="1" applyBorder="1" applyAlignment="1"/>
    <xf numFmtId="0" fontId="1" fillId="0" borderId="94" xfId="0" applyNumberFormat="1" applyFont="1" applyBorder="1">
      <alignment vertical="center"/>
    </xf>
    <xf numFmtId="0" fontId="1" fillId="0" borderId="92" xfId="0" applyNumberFormat="1" applyFont="1" applyBorder="1" applyAlignment="1">
      <alignment vertical="center"/>
    </xf>
    <xf numFmtId="0" fontId="6" fillId="0" borderId="92" xfId="0" applyNumberFormat="1" applyFont="1" applyBorder="1" applyAlignment="1"/>
    <xf numFmtId="0" fontId="1" fillId="0" borderId="93" xfId="0" applyNumberFormat="1" applyFont="1" applyBorder="1" applyAlignment="1">
      <alignment vertical="center"/>
    </xf>
    <xf numFmtId="0" fontId="0" fillId="0" borderId="94" xfId="0" applyNumberFormat="1" applyBorder="1" applyAlignment="1">
      <alignment vertical="center"/>
    </xf>
    <xf numFmtId="0" fontId="1" fillId="0" borderId="88" xfId="0" applyNumberFormat="1" applyFont="1" applyBorder="1" applyAlignment="1">
      <alignment vertical="center"/>
    </xf>
    <xf numFmtId="0" fontId="0" fillId="0" borderId="91" xfId="0" applyNumberFormat="1" applyBorder="1" applyAlignment="1">
      <alignment vertical="center"/>
    </xf>
    <xf numFmtId="0" fontId="1" fillId="0" borderId="89" xfId="0" applyNumberFormat="1" applyFont="1" applyBorder="1">
      <alignment vertical="center"/>
    </xf>
    <xf numFmtId="0" fontId="1" fillId="0" borderId="23" xfId="0" applyNumberFormat="1" applyFont="1" applyFill="1" applyBorder="1">
      <alignment vertical="center"/>
    </xf>
    <xf numFmtId="0" fontId="1" fillId="0" borderId="17" xfId="0" applyNumberFormat="1" applyFont="1" applyFill="1" applyBorder="1">
      <alignment vertical="center"/>
      <extLst>
        <ext xmlns:xfpb="http://schemas.microsoft.com/office/spreadsheetml/2022/featurepropertybag" uri="{C7286773-470A-42A8-94C5-96B5CB345126}">
          <xfpb:xfComplement i="0"/>
        </ext>
      </extLst>
    </xf>
    <xf numFmtId="0" fontId="1" fillId="0" borderId="3" xfId="0" applyNumberFormat="1" applyFont="1" applyFill="1" applyBorder="1">
      <alignment vertical="center"/>
      <extLst>
        <ext xmlns:xfpb="http://schemas.microsoft.com/office/spreadsheetml/2022/featurepropertybag" uri="{C7286773-470A-42A8-94C5-96B5CB345126}">
          <xfpb:xfComplement i="0"/>
        </ext>
      </extLst>
    </xf>
    <xf numFmtId="0" fontId="6" fillId="0" borderId="19" xfId="0" applyNumberFormat="1" applyFont="1" applyFill="1" applyBorder="1">
      <alignment vertical="center"/>
    </xf>
    <xf numFmtId="0" fontId="1" fillId="0" borderId="19" xfId="0" applyNumberFormat="1" applyFont="1" applyFill="1" applyBorder="1">
      <alignment vertical="center"/>
    </xf>
    <xf numFmtId="0" fontId="1" fillId="0" borderId="19" xfId="0" applyNumberFormat="1" applyFont="1" applyFill="1" applyBorder="1">
      <alignment vertical="center"/>
      <extLst>
        <ext xmlns:xfpb="http://schemas.microsoft.com/office/spreadsheetml/2022/featurepropertybag" uri="{C7286773-470A-42A8-94C5-96B5CB345126}">
          <xfpb:xfComplement i="0"/>
        </ext>
      </extLst>
    </xf>
    <xf numFmtId="0" fontId="1" fillId="0" borderId="34" xfId="0" applyNumberFormat="1" applyFont="1" applyFill="1" applyBorder="1">
      <alignment vertical="center"/>
    </xf>
    <xf numFmtId="0" fontId="1" fillId="0" borderId="0" xfId="0" applyNumberFormat="1" applyFont="1" applyFill="1" applyAlignment="1">
      <alignment horizontal="center" vertical="center"/>
    </xf>
    <xf numFmtId="180" fontId="1" fillId="0" borderId="0" xfId="0" applyNumberFormat="1" applyFont="1" applyFill="1" applyAlignment="1">
      <alignment vertical="center"/>
    </xf>
    <xf numFmtId="0" fontId="1" fillId="0" borderId="0" xfId="0" applyNumberFormat="1" applyFont="1" applyFill="1" applyAlignment="1">
      <alignment vertical="center" shrinkToFit="1"/>
    </xf>
    <xf numFmtId="0" fontId="1" fillId="0" borderId="1" xfId="0" applyNumberFormat="1" applyFont="1" applyFill="1" applyBorder="1" applyAlignment="1">
      <alignment vertical="center" shrinkToFit="1"/>
    </xf>
    <xf numFmtId="0" fontId="1" fillId="0" borderId="0" xfId="0" applyNumberFormat="1" applyFont="1" applyFill="1" applyBorder="1" applyAlignment="1">
      <alignment vertical="center" shrinkToFit="1"/>
    </xf>
    <xf numFmtId="0" fontId="3" fillId="0" borderId="0" xfId="0" applyNumberFormat="1" applyFont="1" applyFill="1" applyBorder="1" applyAlignment="1">
      <alignment horizontal="center" vertical="center"/>
    </xf>
    <xf numFmtId="0" fontId="31" fillId="0" borderId="52" xfId="0" applyFont="1" applyBorder="1" applyAlignment="1">
      <alignment vertical="center" wrapText="1"/>
    </xf>
    <xf numFmtId="0" fontId="0" fillId="0" borderId="51" xfId="0" applyFill="1" applyBorder="1" applyAlignment="1">
      <alignment vertical="center" wrapText="1"/>
    </xf>
    <xf numFmtId="0" fontId="37" fillId="0" borderId="0" xfId="1" applyNumberFormat="1">
      <alignment vertical="center"/>
    </xf>
    <xf numFmtId="49" fontId="37" fillId="0" borderId="0" xfId="1" applyNumberFormat="1">
      <alignment vertical="center"/>
    </xf>
    <xf numFmtId="0" fontId="37" fillId="0" borderId="51" xfId="1" applyBorder="1" applyAlignment="1">
      <alignment vertical="center" wrapText="1"/>
    </xf>
    <xf numFmtId="0" fontId="37" fillId="6" borderId="53" xfId="1" applyFill="1" applyBorder="1" applyAlignment="1">
      <alignment vertical="center" wrapText="1"/>
    </xf>
    <xf numFmtId="0" fontId="37" fillId="3" borderId="13" xfId="1" applyFill="1" applyBorder="1" applyAlignment="1">
      <alignment vertical="center" wrapText="1"/>
    </xf>
    <xf numFmtId="0" fontId="37" fillId="0" borderId="52" xfId="1" applyBorder="1" applyAlignment="1">
      <alignment vertical="center" wrapText="1"/>
    </xf>
    <xf numFmtId="0" fontId="37" fillId="0" borderId="53" xfId="1" applyBorder="1" applyAlignment="1">
      <alignment vertical="center" wrapText="1"/>
    </xf>
    <xf numFmtId="0" fontId="37" fillId="0" borderId="0" xfId="1" applyBorder="1">
      <alignment vertical="center"/>
    </xf>
    <xf numFmtId="0" fontId="0" fillId="0" borderId="1" xfId="0" applyFill="1" applyBorder="1" applyAlignment="1">
      <alignment vertical="center" wrapText="1"/>
    </xf>
    <xf numFmtId="0" fontId="0" fillId="4" borderId="0" xfId="0" applyFill="1" applyBorder="1" applyAlignment="1">
      <alignment vertical="center"/>
    </xf>
    <xf numFmtId="0" fontId="37" fillId="0" borderId="0" xfId="1" applyFill="1" applyAlignment="1">
      <alignment vertical="center"/>
    </xf>
    <xf numFmtId="49" fontId="37" fillId="0" borderId="0" xfId="1" applyNumberFormat="1" applyFill="1">
      <alignment vertical="center"/>
    </xf>
    <xf numFmtId="0" fontId="37" fillId="0" borderId="0" xfId="1" applyNumberFormat="1" applyFill="1" applyAlignment="1">
      <alignment vertical="center"/>
    </xf>
    <xf numFmtId="49" fontId="8" fillId="0" borderId="0" xfId="0" applyNumberFormat="1" applyFont="1" applyFill="1" applyBorder="1" applyAlignment="1">
      <alignment horizontal="left" vertical="center" wrapText="1"/>
    </xf>
    <xf numFmtId="49" fontId="1" fillId="0" borderId="54" xfId="0" applyNumberFormat="1" applyFont="1" applyFill="1" applyBorder="1" applyAlignment="1">
      <alignment horizontal="center" vertical="center"/>
    </xf>
    <xf numFmtId="49" fontId="6" fillId="0" borderId="54" xfId="0" applyNumberFormat="1" applyFont="1" applyFill="1" applyBorder="1" applyAlignment="1">
      <alignment horizontal="center" vertical="center" wrapText="1"/>
    </xf>
    <xf numFmtId="49" fontId="6" fillId="0" borderId="54" xfId="0" applyNumberFormat="1" applyFont="1" applyFill="1" applyBorder="1" applyAlignment="1">
      <alignment horizontal="center" vertical="center"/>
    </xf>
    <xf numFmtId="0" fontId="1" fillId="0" borderId="0" xfId="0" applyNumberFormat="1" applyFont="1" applyFill="1" applyBorder="1" applyAlignment="1" applyProtection="1">
      <alignment horizontal="left" vertical="center" wrapText="1"/>
    </xf>
    <xf numFmtId="49" fontId="8" fillId="0" borderId="0" xfId="0" applyNumberFormat="1" applyFont="1" applyFill="1" applyBorder="1" applyAlignment="1">
      <alignment horizontal="left" vertical="center" wrapText="1"/>
    </xf>
    <xf numFmtId="49" fontId="6" fillId="0" borderId="54" xfId="0" applyNumberFormat="1" applyFont="1" applyFill="1" applyBorder="1" applyAlignment="1">
      <alignment horizontal="center" vertical="center" wrapText="1"/>
    </xf>
    <xf numFmtId="49" fontId="6" fillId="0" borderId="54" xfId="0" applyNumberFormat="1" applyFont="1" applyFill="1" applyBorder="1" applyAlignment="1">
      <alignment horizontal="center" vertical="center"/>
    </xf>
    <xf numFmtId="49" fontId="37" fillId="0" borderId="0" xfId="1" applyNumberFormat="1" applyAlignment="1">
      <alignment vertical="center"/>
    </xf>
    <xf numFmtId="178" fontId="23" fillId="5" borderId="51" xfId="0" applyNumberFormat="1"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0" fillId="5" borderId="53" xfId="0" applyFill="1" applyBorder="1" applyAlignment="1" applyProtection="1">
      <alignment vertical="center" shrinkToFit="1"/>
      <protection locked="0"/>
    </xf>
    <xf numFmtId="0" fontId="0" fillId="5" borderId="51" xfId="0" applyFill="1" applyBorder="1" applyAlignment="1" applyProtection="1">
      <alignment vertical="center" wrapText="1"/>
      <protection locked="0"/>
    </xf>
    <xf numFmtId="0" fontId="0" fillId="5" borderId="51" xfId="0" applyFill="1" applyBorder="1" applyAlignment="1" applyProtection="1">
      <alignment vertical="center"/>
      <protection locked="0"/>
    </xf>
    <xf numFmtId="0" fontId="0" fillId="0" borderId="0" xfId="0" applyAlignment="1" applyProtection="1">
      <alignment vertical="center"/>
      <protection locked="0"/>
    </xf>
    <xf numFmtId="0" fontId="0" fillId="0" borderId="0" xfId="0" applyFill="1" applyAlignment="1" applyProtection="1">
      <alignment vertical="center"/>
      <protection locked="0"/>
    </xf>
    <xf numFmtId="0" fontId="0" fillId="5" borderId="51" xfId="0" applyFill="1" applyBorder="1" applyAlignment="1" applyProtection="1">
      <alignment horizontal="right" vertical="center"/>
      <protection locked="0"/>
    </xf>
    <xf numFmtId="0" fontId="3" fillId="5" borderId="0" xfId="0" applyNumberFormat="1" applyFont="1" applyFill="1" applyBorder="1" applyAlignment="1" applyProtection="1">
      <alignment horizontal="right" vertical="center"/>
      <protection locked="0"/>
    </xf>
    <xf numFmtId="0" fontId="3" fillId="5" borderId="0" xfId="0" applyNumberFormat="1" applyFont="1" applyFill="1" applyBorder="1" applyAlignment="1" applyProtection="1">
      <alignment horizontal="center" vertical="center"/>
      <protection locked="0"/>
    </xf>
    <xf numFmtId="0" fontId="1" fillId="5" borderId="18" xfId="0" applyNumberFormat="1" applyFont="1" applyFill="1" applyBorder="1" applyAlignment="1" applyProtection="1">
      <alignment vertical="center" shrinkToFit="1"/>
      <protection locked="0"/>
    </xf>
    <xf numFmtId="0" fontId="0" fillId="5" borderId="18" xfId="0" applyNumberFormat="1" applyFill="1" applyBorder="1" applyAlignment="1" applyProtection="1">
      <alignment vertical="top" shrinkToFit="1"/>
      <protection locked="0"/>
    </xf>
    <xf numFmtId="0" fontId="1" fillId="5" borderId="23" xfId="0" applyNumberFormat="1" applyFont="1" applyFill="1" applyBorder="1" applyProtection="1">
      <alignment vertical="center"/>
      <protection locked="0"/>
      <extLst>
        <ext xmlns:xfpb="http://schemas.microsoft.com/office/spreadsheetml/2022/featurepropertybag" uri="{C7286773-470A-42A8-94C5-96B5CB345126}">
          <xfpb:xfComplement i="0"/>
        </ext>
      </extLst>
    </xf>
    <xf numFmtId="0" fontId="1" fillId="5" borderId="17" xfId="0" applyNumberFormat="1" applyFont="1" applyFill="1" applyBorder="1" applyProtection="1">
      <alignment vertical="center"/>
      <protection locked="0"/>
      <extLst>
        <ext xmlns:xfpb="http://schemas.microsoft.com/office/spreadsheetml/2022/featurepropertybag" uri="{C7286773-470A-42A8-94C5-96B5CB345126}">
          <xfpb:xfComplement i="0"/>
        </ext>
      </extLst>
    </xf>
    <xf numFmtId="0" fontId="1" fillId="5" borderId="3" xfId="0" applyNumberFormat="1" applyFont="1" applyFill="1" applyBorder="1" applyProtection="1">
      <alignment vertical="center"/>
      <protection locked="0"/>
      <extLst>
        <ext xmlns:xfpb="http://schemas.microsoft.com/office/spreadsheetml/2022/featurepropertybag" uri="{C7286773-470A-42A8-94C5-96B5CB345126}">
          <xfpb:xfComplement i="0"/>
        </ext>
      </extLst>
    </xf>
    <xf numFmtId="0" fontId="1" fillId="5" borderId="19" xfId="0" applyNumberFormat="1" applyFont="1" applyFill="1" applyBorder="1" applyProtection="1">
      <alignment vertical="center"/>
      <protection locked="0"/>
      <extLst>
        <ext xmlns:xfpb="http://schemas.microsoft.com/office/spreadsheetml/2022/featurepropertybag" uri="{C7286773-470A-42A8-94C5-96B5CB345126}">
          <xfpb:xfComplement i="0"/>
        </ext>
      </extLst>
    </xf>
    <xf numFmtId="179" fontId="0" fillId="0" borderId="45" xfId="0" applyNumberFormat="1" applyFont="1" applyFill="1" applyBorder="1" applyAlignment="1" applyProtection="1">
      <alignment horizontal="right" vertical="center"/>
      <protection locked="0" hidden="1"/>
    </xf>
    <xf numFmtId="179" fontId="0" fillId="0" borderId="34" xfId="0" applyNumberFormat="1" applyFont="1" applyFill="1" applyBorder="1" applyAlignment="1" applyProtection="1">
      <alignment horizontal="right" vertical="center"/>
      <protection locked="0" hidden="1"/>
    </xf>
    <xf numFmtId="179" fontId="0" fillId="0" borderId="45" xfId="0" applyNumberFormat="1" applyFont="1" applyFill="1" applyBorder="1" applyAlignment="1" applyProtection="1">
      <alignment horizontal="right" vertical="center" wrapText="1"/>
      <protection locked="0" hidden="1"/>
    </xf>
    <xf numFmtId="179" fontId="0" fillId="0" borderId="82" xfId="0" applyNumberFormat="1" applyFont="1" applyFill="1" applyBorder="1" applyAlignment="1" applyProtection="1">
      <alignment horizontal="right" vertical="center" wrapText="1"/>
      <protection locked="0" hidden="1"/>
    </xf>
    <xf numFmtId="179" fontId="0" fillId="0" borderId="5" xfId="0" applyNumberFormat="1" applyFont="1" applyFill="1" applyBorder="1" applyAlignment="1" applyProtection="1">
      <alignment horizontal="right" vertical="center"/>
      <protection locked="0" hidden="1"/>
    </xf>
    <xf numFmtId="179" fontId="0" fillId="0" borderId="47" xfId="0" applyNumberFormat="1" applyFont="1" applyFill="1" applyBorder="1" applyAlignment="1" applyProtection="1">
      <alignment horizontal="right" vertical="center"/>
      <protection locked="0" hidden="1"/>
    </xf>
    <xf numFmtId="179" fontId="0" fillId="0" borderId="18" xfId="0" applyNumberFormat="1" applyFont="1" applyFill="1" applyBorder="1" applyAlignment="1" applyProtection="1">
      <alignment horizontal="right" vertical="center"/>
      <protection locked="0" hidden="1"/>
    </xf>
    <xf numFmtId="179" fontId="0" fillId="0" borderId="7" xfId="0" applyNumberFormat="1" applyFont="1" applyFill="1" applyBorder="1" applyAlignment="1" applyProtection="1">
      <alignment horizontal="right" vertical="center"/>
      <protection locked="0" hidden="1"/>
    </xf>
    <xf numFmtId="0" fontId="0" fillId="0" borderId="5" xfId="0" applyNumberFormat="1" applyFont="1" applyFill="1" applyBorder="1" applyAlignment="1" applyProtection="1">
      <alignment vertical="center" wrapText="1"/>
      <protection locked="0"/>
    </xf>
    <xf numFmtId="49" fontId="0" fillId="0" borderId="0" xfId="0" applyNumberFormat="1" applyProtection="1">
      <alignment vertical="center"/>
    </xf>
    <xf numFmtId="49" fontId="3" fillId="0" borderId="0" xfId="0" applyNumberFormat="1" applyFont="1" applyAlignment="1" applyProtection="1">
      <alignment vertical="center"/>
    </xf>
    <xf numFmtId="49" fontId="6" fillId="0" borderId="0" xfId="0" applyNumberFormat="1" applyFont="1" applyBorder="1" applyAlignment="1" applyProtection="1">
      <alignment horizontal="right" vertical="center"/>
    </xf>
    <xf numFmtId="0" fontId="37" fillId="0" borderId="0" xfId="1" applyNumberFormat="1" applyProtection="1">
      <alignment vertical="center"/>
    </xf>
    <xf numFmtId="0" fontId="0" fillId="0" borderId="0" xfId="0" applyNumberFormat="1" applyProtection="1">
      <alignment vertical="center"/>
    </xf>
    <xf numFmtId="49" fontId="1" fillId="0" borderId="0" xfId="0" applyNumberFormat="1" applyFont="1" applyBorder="1" applyAlignment="1" applyProtection="1">
      <alignment vertical="center"/>
    </xf>
    <xf numFmtId="49" fontId="1" fillId="0" borderId="54" xfId="0" applyNumberFormat="1" applyFont="1" applyBorder="1" applyAlignment="1" applyProtection="1">
      <alignment vertical="center"/>
    </xf>
    <xf numFmtId="49" fontId="0" fillId="0" borderId="30" xfId="0" applyNumberFormat="1" applyBorder="1" applyProtection="1">
      <alignment vertical="center"/>
    </xf>
    <xf numFmtId="49" fontId="1" fillId="0" borderId="30" xfId="0" applyNumberFormat="1" applyFont="1" applyBorder="1" applyAlignment="1" applyProtection="1">
      <alignment vertical="center"/>
    </xf>
    <xf numFmtId="49" fontId="1" fillId="0" borderId="7" xfId="0" applyNumberFormat="1" applyFont="1" applyBorder="1" applyAlignment="1" applyProtection="1">
      <alignment vertical="center"/>
    </xf>
    <xf numFmtId="49" fontId="1" fillId="0" borderId="46" xfId="0" applyNumberFormat="1" applyFont="1" applyBorder="1" applyAlignment="1" applyProtection="1">
      <alignment horizontal="center" vertical="center"/>
    </xf>
    <xf numFmtId="49" fontId="1" fillId="0" borderId="61" xfId="0" quotePrefix="1" applyNumberFormat="1" applyFont="1" applyFill="1" applyBorder="1" applyAlignment="1" applyProtection="1">
      <alignment horizontal="center" vertical="center"/>
    </xf>
    <xf numFmtId="49" fontId="1" fillId="0" borderId="24" xfId="0" applyNumberFormat="1" applyFont="1" applyBorder="1" applyAlignment="1" applyProtection="1">
      <alignment vertical="center"/>
    </xf>
    <xf numFmtId="49" fontId="0" fillId="0" borderId="0" xfId="0" applyNumberFormat="1" applyBorder="1" applyProtection="1">
      <alignment vertical="center"/>
    </xf>
    <xf numFmtId="0" fontId="1" fillId="0" borderId="8" xfId="0" applyNumberFormat="1" applyFont="1" applyFill="1" applyBorder="1" applyAlignment="1" applyProtection="1">
      <alignment horizontal="center" vertical="center"/>
      <extLst>
        <ext xmlns:xfpb="http://schemas.microsoft.com/office/spreadsheetml/2022/featurepropertybag" uri="{C7286773-470A-42A8-94C5-96B5CB345126}">
          <xfpb:xfComplement i="0"/>
        </ext>
      </extLst>
    </xf>
    <xf numFmtId="0" fontId="6" fillId="0" borderId="8" xfId="0" applyNumberFormat="1" applyFont="1" applyFill="1" applyBorder="1" applyAlignment="1" applyProtection="1">
      <alignment horizontal="left" vertical="center" wrapText="1"/>
    </xf>
    <xf numFmtId="49" fontId="1" fillId="0" borderId="72" xfId="0" quotePrefix="1" applyNumberFormat="1" applyFont="1" applyFill="1" applyBorder="1" applyAlignment="1" applyProtection="1">
      <alignment horizontal="center" vertical="center"/>
    </xf>
    <xf numFmtId="49" fontId="1" fillId="0" borderId="25" xfId="0" applyNumberFormat="1" applyFont="1" applyBorder="1" applyAlignment="1" applyProtection="1">
      <alignment vertical="center"/>
    </xf>
    <xf numFmtId="49" fontId="0" fillId="0" borderId="25" xfId="0" applyNumberFormat="1" applyBorder="1" applyProtection="1">
      <alignment vertical="center"/>
    </xf>
    <xf numFmtId="0" fontId="6" fillId="0" borderId="9" xfId="0" applyNumberFormat="1" applyFont="1" applyFill="1" applyBorder="1" applyAlignment="1" applyProtection="1">
      <alignment horizontal="left" vertical="center" wrapText="1"/>
    </xf>
    <xf numFmtId="49" fontId="0" fillId="0" borderId="25" xfId="0" applyNumberFormat="1" applyBorder="1" applyAlignment="1" applyProtection="1">
      <alignment horizontal="distributed" vertical="center"/>
    </xf>
    <xf numFmtId="49" fontId="0" fillId="0" borderId="25" xfId="0" applyNumberFormat="1" applyBorder="1" applyAlignment="1" applyProtection="1">
      <alignment vertical="center" wrapText="1"/>
    </xf>
    <xf numFmtId="49" fontId="1" fillId="0" borderId="72" xfId="0" applyNumberFormat="1" applyFont="1" applyFill="1" applyBorder="1" applyAlignment="1" applyProtection="1">
      <alignment horizontal="center" vertical="center"/>
    </xf>
    <xf numFmtId="49" fontId="1" fillId="0" borderId="73" xfId="0" applyNumberFormat="1" applyFont="1" applyFill="1" applyBorder="1" applyAlignment="1" applyProtection="1">
      <alignment horizontal="center" vertical="center"/>
    </xf>
    <xf numFmtId="49" fontId="1" fillId="0" borderId="28" xfId="0" applyNumberFormat="1" applyFont="1" applyBorder="1" applyAlignment="1" applyProtection="1">
      <alignment vertical="center"/>
    </xf>
    <xf numFmtId="49" fontId="0" fillId="0" borderId="28" xfId="0" applyNumberFormat="1" applyBorder="1" applyAlignment="1" applyProtection="1">
      <alignment horizontal="distributed" vertical="center"/>
    </xf>
    <xf numFmtId="0" fontId="6" fillId="0" borderId="10" xfId="0" applyNumberFormat="1" applyFont="1" applyFill="1" applyBorder="1" applyAlignment="1" applyProtection="1">
      <alignment horizontal="left" vertical="center" wrapText="1"/>
    </xf>
    <xf numFmtId="49" fontId="0" fillId="0" borderId="0" xfId="0" applyNumberFormat="1" applyAlignment="1" applyProtection="1">
      <alignment horizontal="right" vertical="center"/>
    </xf>
    <xf numFmtId="49" fontId="0" fillId="0" borderId="0" xfId="0" applyNumberFormat="1" applyProtection="1">
      <alignment vertical="center"/>
      <extLst>
        <ext xmlns:xfpb="http://schemas.microsoft.com/office/spreadsheetml/2022/featurepropertybag" uri="{C7286773-470A-42A8-94C5-96B5CB345126}">
          <xfpb:xfComplement i="0"/>
        </ext>
      </extLst>
    </xf>
    <xf numFmtId="49" fontId="1" fillId="0" borderId="0" xfId="0" applyNumberFormat="1" applyFont="1" applyFill="1" applyBorder="1" applyAlignment="1" applyProtection="1">
      <alignment horizontal="center" vertical="center"/>
    </xf>
    <xf numFmtId="49" fontId="0" fillId="0" borderId="0" xfId="0" applyNumberFormat="1" applyAlignment="1" applyProtection="1">
      <alignment vertical="center"/>
    </xf>
    <xf numFmtId="49" fontId="0" fillId="0" borderId="0" xfId="0" applyNumberFormat="1" applyFont="1" applyFill="1" applyBorder="1" applyAlignment="1" applyProtection="1">
      <alignment horizontal="center" vertical="center"/>
    </xf>
    <xf numFmtId="0" fontId="9" fillId="0" borderId="0" xfId="0" applyNumberFormat="1" applyFont="1" applyAlignment="1" applyProtection="1">
      <alignment vertical="center"/>
    </xf>
    <xf numFmtId="0" fontId="17" fillId="0" borderId="0" xfId="0" applyNumberFormat="1" applyFont="1" applyAlignment="1" applyProtection="1">
      <alignment vertical="center"/>
    </xf>
    <xf numFmtId="0" fontId="6" fillId="0" borderId="0" xfId="0" applyNumberFormat="1" applyFont="1" applyFill="1" applyAlignment="1" applyProtection="1">
      <alignment horizontal="right" vertical="center"/>
    </xf>
    <xf numFmtId="0" fontId="0" fillId="0" borderId="0" xfId="0" applyNumberFormat="1" applyAlignment="1" applyProtection="1">
      <alignment horizontal="right" vertical="center"/>
    </xf>
    <xf numFmtId="0" fontId="9" fillId="0" borderId="0" xfId="0" applyNumberFormat="1" applyFont="1" applyBorder="1" applyAlignment="1" applyProtection="1">
      <alignment vertical="center"/>
    </xf>
    <xf numFmtId="0" fontId="17" fillId="0" borderId="19" xfId="0" applyNumberFormat="1" applyFont="1" applyBorder="1" applyAlignment="1" applyProtection="1">
      <alignment vertical="center"/>
    </xf>
    <xf numFmtId="0" fontId="9" fillId="0" borderId="19" xfId="0" applyNumberFormat="1" applyFont="1" applyBorder="1" applyAlignment="1" applyProtection="1">
      <alignment vertical="center"/>
    </xf>
    <xf numFmtId="0" fontId="3" fillId="0" borderId="0" xfId="0" applyNumberFormat="1" applyFont="1" applyFill="1" applyBorder="1" applyAlignment="1" applyProtection="1">
      <alignment vertical="center"/>
    </xf>
    <xf numFmtId="0" fontId="37" fillId="0" borderId="0" xfId="1" applyNumberFormat="1" applyBorder="1" applyAlignment="1" applyProtection="1">
      <alignment vertical="center"/>
    </xf>
    <xf numFmtId="0" fontId="0" fillId="0" borderId="0" xfId="0" applyNumberFormat="1" applyBorder="1" applyProtection="1">
      <alignment vertical="center"/>
    </xf>
    <xf numFmtId="0" fontId="1" fillId="0" borderId="2" xfId="0" applyNumberFormat="1" applyFont="1" applyBorder="1" applyAlignment="1" applyProtection="1">
      <alignment vertical="center"/>
    </xf>
    <xf numFmtId="0" fontId="1" fillId="0" borderId="29" xfId="0" applyNumberFormat="1" applyFont="1" applyBorder="1" applyProtection="1">
      <alignment vertical="center"/>
    </xf>
    <xf numFmtId="0" fontId="1" fillId="0" borderId="29" xfId="0" applyNumberFormat="1" applyFont="1" applyBorder="1" applyAlignment="1" applyProtection="1">
      <alignment horizontal="distributed" vertical="center" justifyLastLine="1"/>
    </xf>
    <xf numFmtId="0" fontId="1" fillId="0" borderId="29" xfId="0" applyNumberFormat="1" applyFont="1" applyBorder="1" applyAlignment="1" applyProtection="1">
      <alignment vertical="center" justifyLastLine="1"/>
    </xf>
    <xf numFmtId="0" fontId="1" fillId="0" borderId="29" xfId="0" applyNumberFormat="1" applyFont="1" applyBorder="1" applyAlignment="1" applyProtection="1">
      <alignment horizontal="center" vertical="center" justifyLastLine="1"/>
    </xf>
    <xf numFmtId="0" fontId="1" fillId="0" borderId="29" xfId="0" applyNumberFormat="1" applyFont="1" applyBorder="1" applyAlignment="1" applyProtection="1">
      <alignment horizontal="right" vertical="center"/>
    </xf>
    <xf numFmtId="0" fontId="1" fillId="0" borderId="17" xfId="0" applyNumberFormat="1" applyFont="1" applyBorder="1" applyProtection="1">
      <alignment vertical="center"/>
    </xf>
    <xf numFmtId="0" fontId="1" fillId="0" borderId="0" xfId="0" applyNumberFormat="1" applyFont="1" applyProtection="1">
      <alignment vertical="center"/>
    </xf>
    <xf numFmtId="0" fontId="11" fillId="0" borderId="17" xfId="0" applyNumberFormat="1" applyFont="1" applyFill="1" applyBorder="1" applyAlignment="1" applyProtection="1">
      <alignment vertical="center"/>
    </xf>
    <xf numFmtId="0" fontId="3" fillId="0" borderId="0" xfId="0" applyNumberFormat="1" applyFont="1" applyBorder="1" applyAlignment="1" applyProtection="1">
      <alignment vertical="center" justifyLastLine="1"/>
    </xf>
    <xf numFmtId="0" fontId="3" fillId="0" borderId="0" xfId="0" applyNumberFormat="1" applyFont="1" applyBorder="1" applyAlignment="1" applyProtection="1">
      <alignment horizontal="center" vertical="center" justifyLastLine="1"/>
    </xf>
    <xf numFmtId="0" fontId="11" fillId="0" borderId="18" xfId="0" applyNumberFormat="1" applyFont="1" applyBorder="1" applyAlignment="1" applyProtection="1">
      <alignment vertical="center" justifyLastLine="1"/>
    </xf>
    <xf numFmtId="0" fontId="11" fillId="0" borderId="0" xfId="0" applyNumberFormat="1" applyFont="1" applyProtection="1">
      <alignment vertical="center"/>
    </xf>
    <xf numFmtId="0" fontId="3" fillId="0" borderId="0" xfId="0" quotePrefix="1" applyNumberFormat="1" applyFont="1" applyBorder="1" applyAlignment="1" applyProtection="1">
      <alignment vertical="center" justifyLastLine="1"/>
    </xf>
    <xf numFmtId="0" fontId="3" fillId="0" borderId="0" xfId="0" applyNumberFormat="1" applyFont="1" applyBorder="1" applyAlignment="1" applyProtection="1">
      <alignment horizontal="center" vertical="center" wrapText="1" justifyLastLine="1"/>
    </xf>
    <xf numFmtId="0" fontId="11" fillId="0" borderId="18" xfId="0" applyNumberFormat="1" applyFont="1" applyBorder="1" applyAlignment="1" applyProtection="1">
      <alignment horizontal="left" vertical="center" wrapText="1"/>
    </xf>
    <xf numFmtId="0" fontId="3" fillId="0" borderId="0" xfId="0" applyNumberFormat="1" applyFont="1" applyBorder="1" applyAlignment="1" applyProtection="1">
      <alignment horizontal="left" vertical="center" wrapText="1"/>
    </xf>
    <xf numFmtId="0" fontId="3" fillId="0" borderId="0" xfId="0" applyNumberFormat="1" applyFont="1" applyBorder="1" applyAlignment="1" applyProtection="1">
      <alignment horizontal="left" vertical="center"/>
    </xf>
    <xf numFmtId="0" fontId="34" fillId="0" borderId="0" xfId="0" quotePrefix="1" applyNumberFormat="1" applyFont="1" applyBorder="1" applyAlignment="1" applyProtection="1">
      <alignment vertical="center" justifyLastLine="1"/>
    </xf>
    <xf numFmtId="0" fontId="34" fillId="0" borderId="0" xfId="0" applyNumberFormat="1" applyFont="1" applyBorder="1" applyAlignment="1" applyProtection="1">
      <alignment horizontal="left" vertical="center"/>
    </xf>
    <xf numFmtId="0" fontId="11" fillId="0" borderId="17" xfId="0" quotePrefix="1" applyNumberFormat="1" applyFont="1" applyFill="1" applyBorder="1" applyAlignment="1" applyProtection="1">
      <alignment vertical="center"/>
    </xf>
    <xf numFmtId="0" fontId="3" fillId="0" borderId="0"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center" vertical="center" wrapText="1"/>
    </xf>
    <xf numFmtId="0" fontId="11" fillId="0" borderId="18" xfId="0" applyNumberFormat="1" applyFont="1" applyFill="1" applyBorder="1" applyAlignment="1" applyProtection="1">
      <alignment vertical="center" wrapText="1"/>
    </xf>
    <xf numFmtId="0" fontId="11"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horizontal="left" vertical="center" wrapText="1"/>
    </xf>
    <xf numFmtId="0" fontId="11" fillId="0" borderId="0" xfId="0" applyNumberFormat="1" applyFont="1" applyFill="1" applyBorder="1" applyAlignment="1" applyProtection="1">
      <alignment horizontal="center" vertical="center" wrapText="1"/>
    </xf>
    <xf numFmtId="0" fontId="1" fillId="0" borderId="17" xfId="0" quotePrefix="1" applyNumberFormat="1" applyFont="1" applyFill="1" applyBorder="1" applyAlignment="1" applyProtection="1">
      <alignment vertical="center"/>
    </xf>
    <xf numFmtId="0" fontId="1" fillId="0" borderId="18" xfId="0" applyNumberFormat="1" applyFont="1" applyFill="1" applyBorder="1" applyAlignment="1" applyProtection="1">
      <alignment vertical="center" wrapText="1"/>
    </xf>
    <xf numFmtId="0" fontId="0" fillId="0" borderId="17" xfId="0" quotePrefix="1" applyNumberFormat="1" applyFill="1" applyBorder="1" applyAlignment="1" applyProtection="1">
      <alignment vertical="center"/>
    </xf>
    <xf numFmtId="0" fontId="1" fillId="0" borderId="3" xfId="0" quotePrefix="1" applyNumberFormat="1" applyFont="1" applyFill="1" applyBorder="1" applyAlignment="1" applyProtection="1">
      <alignment vertical="center"/>
    </xf>
    <xf numFmtId="0" fontId="1" fillId="0" borderId="19" xfId="0" applyNumberFormat="1" applyFont="1" applyFill="1" applyBorder="1" applyAlignment="1" applyProtection="1">
      <alignment vertical="center" wrapText="1"/>
    </xf>
    <xf numFmtId="0" fontId="1" fillId="0" borderId="19" xfId="0" applyNumberFormat="1" applyFont="1" applyFill="1" applyBorder="1" applyAlignment="1" applyProtection="1">
      <alignment horizontal="center" vertical="center" wrapText="1"/>
    </xf>
    <xf numFmtId="0" fontId="0" fillId="0" borderId="17" xfId="0" applyNumberFormat="1" applyBorder="1" applyProtection="1">
      <alignment vertical="center"/>
    </xf>
    <xf numFmtId="0" fontId="0" fillId="0" borderId="0" xfId="0" applyNumberFormat="1" applyBorder="1" applyAlignment="1" applyProtection="1">
      <alignment horizontal="center" vertical="center"/>
    </xf>
    <xf numFmtId="14" fontId="0" fillId="0" borderId="0" xfId="0" applyNumberFormat="1" applyBorder="1" applyProtection="1">
      <alignment vertical="center"/>
    </xf>
    <xf numFmtId="177" fontId="11" fillId="0" borderId="72" xfId="0" applyNumberFormat="1" applyFont="1" applyFill="1" applyBorder="1" applyAlignment="1" applyProtection="1">
      <alignment vertical="center" shrinkToFit="1"/>
      <protection locked="0"/>
    </xf>
    <xf numFmtId="0" fontId="0" fillId="0" borderId="9" xfId="0" applyNumberFormat="1" applyFont="1" applyFill="1" applyBorder="1" applyAlignment="1" applyProtection="1">
      <alignment vertical="center" shrinkToFit="1"/>
      <protection locked="0"/>
    </xf>
    <xf numFmtId="0" fontId="0" fillId="0" borderId="10" xfId="0" applyNumberFormat="1" applyFont="1" applyFill="1" applyBorder="1" applyAlignment="1" applyProtection="1">
      <alignment vertical="center" shrinkToFit="1"/>
      <protection locked="0"/>
    </xf>
    <xf numFmtId="0" fontId="11" fillId="5" borderId="1" xfId="0" applyNumberFormat="1" applyFont="1" applyFill="1" applyBorder="1" applyAlignment="1" applyProtection="1">
      <alignment vertical="center" shrinkToFit="1"/>
      <protection locked="0"/>
    </xf>
    <xf numFmtId="0" fontId="3" fillId="0" borderId="36" xfId="0" applyNumberFormat="1" applyFont="1" applyFill="1" applyBorder="1" applyAlignment="1" applyProtection="1">
      <alignment vertical="center" shrinkToFit="1"/>
    </xf>
    <xf numFmtId="0" fontId="3" fillId="0" borderId="36" xfId="0" applyNumberFormat="1" applyFont="1" applyFill="1" applyBorder="1" applyAlignment="1" applyProtection="1">
      <alignment vertical="center" shrinkToFit="1"/>
      <protection locked="0"/>
    </xf>
    <xf numFmtId="0" fontId="0" fillId="0" borderId="0" xfId="0" applyAlignment="1">
      <alignment horizontal="left" vertical="center" wrapText="1"/>
    </xf>
    <xf numFmtId="177" fontId="5" fillId="0" borderId="61" xfId="0" applyNumberFormat="1" applyFont="1" applyFill="1" applyBorder="1" applyAlignment="1" applyProtection="1">
      <alignment horizontal="right" vertical="center" shrinkToFit="1"/>
      <protection locked="0" hidden="1"/>
    </xf>
    <xf numFmtId="176" fontId="0" fillId="0" borderId="8" xfId="0" applyNumberFormat="1" applyBorder="1" applyAlignment="1" applyProtection="1">
      <alignment horizontal="center" vertical="center" shrinkToFit="1"/>
      <protection locked="0"/>
    </xf>
    <xf numFmtId="176" fontId="0" fillId="0" borderId="9" xfId="0" applyNumberFormat="1" applyBorder="1" applyAlignment="1" applyProtection="1">
      <alignment horizontal="center" vertical="center" shrinkToFit="1"/>
      <protection locked="0"/>
    </xf>
    <xf numFmtId="177" fontId="5" fillId="0" borderId="69" xfId="0" applyNumberFormat="1" applyFont="1" applyFill="1" applyBorder="1" applyAlignment="1" applyProtection="1">
      <alignment vertical="center" shrinkToFit="1"/>
      <protection locked="0" hidden="1"/>
    </xf>
    <xf numFmtId="177" fontId="5" fillId="0" borderId="73" xfId="0" applyNumberFormat="1" applyFont="1" applyFill="1" applyBorder="1" applyAlignment="1" applyProtection="1">
      <alignment vertical="center" shrinkToFit="1"/>
      <protection locked="0" hidden="1"/>
    </xf>
    <xf numFmtId="176" fontId="0" fillId="0" borderId="10" xfId="0" applyNumberFormat="1" applyBorder="1" applyAlignment="1" applyProtection="1">
      <alignment horizontal="center" vertical="center" shrinkToFit="1"/>
      <protection locked="0"/>
    </xf>
    <xf numFmtId="177" fontId="5" fillId="0" borderId="54" xfId="0" applyNumberFormat="1" applyFont="1" applyFill="1" applyBorder="1" applyAlignment="1" applyProtection="1">
      <alignment vertical="center" shrinkToFit="1"/>
      <protection locked="0" hidden="1"/>
    </xf>
    <xf numFmtId="49" fontId="13" fillId="0" borderId="8" xfId="0" applyNumberFormat="1" applyFont="1" applyFill="1" applyBorder="1" applyAlignment="1" applyProtection="1">
      <alignment vertical="center" shrinkToFit="1"/>
      <protection locked="0"/>
    </xf>
    <xf numFmtId="49" fontId="14" fillId="0" borderId="9" xfId="0" applyNumberFormat="1" applyFont="1" applyFill="1" applyBorder="1" applyAlignment="1" applyProtection="1">
      <alignment vertical="center" shrinkToFit="1"/>
      <protection locked="0"/>
    </xf>
    <xf numFmtId="177" fontId="0" fillId="0" borderId="72" xfId="0" applyNumberFormat="1" applyFont="1" applyFill="1" applyBorder="1" applyAlignment="1" applyProtection="1">
      <alignment vertical="center" wrapText="1"/>
      <protection locked="0"/>
    </xf>
    <xf numFmtId="177" fontId="5" fillId="5" borderId="36" xfId="0" applyNumberFormat="1" applyFont="1" applyFill="1" applyBorder="1" applyAlignment="1" applyProtection="1">
      <alignment vertical="center" wrapText="1"/>
      <protection hidden="1"/>
    </xf>
    <xf numFmtId="177" fontId="0" fillId="0" borderId="61" xfId="0" applyNumberFormat="1" applyFont="1" applyFill="1" applyBorder="1" applyAlignment="1" applyProtection="1">
      <alignment horizontal="right" vertical="center" wrapText="1"/>
      <protection locked="0" hidden="1"/>
    </xf>
    <xf numFmtId="177" fontId="0" fillId="0" borderId="69" xfId="0" applyNumberFormat="1" applyFont="1" applyFill="1" applyBorder="1" applyAlignment="1" applyProtection="1">
      <alignment vertical="center" wrapText="1"/>
      <protection locked="0" hidden="1"/>
    </xf>
    <xf numFmtId="177" fontId="0" fillId="0" borderId="73" xfId="0" applyNumberFormat="1" applyFont="1" applyFill="1" applyBorder="1" applyAlignment="1" applyProtection="1">
      <alignment vertical="center" wrapText="1"/>
      <protection locked="0" hidden="1"/>
    </xf>
    <xf numFmtId="177" fontId="5" fillId="0" borderId="36" xfId="0" applyNumberFormat="1" applyFont="1" applyFill="1" applyBorder="1" applyAlignment="1" applyProtection="1">
      <alignment vertical="center" wrapText="1"/>
      <protection locked="0" hidden="1"/>
    </xf>
    <xf numFmtId="179" fontId="5" fillId="5" borderId="67" xfId="0" applyNumberFormat="1" applyFont="1" applyFill="1" applyBorder="1" applyAlignment="1" applyProtection="1">
      <alignment vertical="center" shrinkToFit="1"/>
      <protection hidden="1"/>
    </xf>
    <xf numFmtId="179" fontId="0" fillId="0" borderId="61" xfId="0" applyNumberFormat="1" applyFont="1" applyFill="1" applyBorder="1" applyAlignment="1" applyProtection="1">
      <alignment horizontal="right" vertical="top" shrinkToFit="1"/>
      <protection locked="0" hidden="1"/>
    </xf>
    <xf numFmtId="179" fontId="0" fillId="0" borderId="69" xfId="0" applyNumberFormat="1" applyFont="1" applyFill="1" applyBorder="1" applyAlignment="1" applyProtection="1">
      <alignment vertical="center" shrinkToFit="1"/>
      <protection locked="0" hidden="1"/>
    </xf>
    <xf numFmtId="179" fontId="0" fillId="0" borderId="73" xfId="0" applyNumberFormat="1" applyFont="1" applyFill="1" applyBorder="1" applyAlignment="1" applyProtection="1">
      <alignment vertical="center" shrinkToFit="1"/>
      <protection locked="0" hidden="1"/>
    </xf>
    <xf numFmtId="179" fontId="5" fillId="0" borderId="65" xfId="0" applyNumberFormat="1" applyFont="1" applyFill="1" applyBorder="1" applyAlignment="1" applyProtection="1">
      <alignment vertical="center" shrinkToFit="1"/>
      <protection locked="0" hidden="1"/>
    </xf>
    <xf numFmtId="179" fontId="0" fillId="0" borderId="61" xfId="0" applyNumberFormat="1" applyFont="1" applyFill="1" applyBorder="1" applyAlignment="1" applyProtection="1">
      <alignment horizontal="right" vertical="center" shrinkToFit="1"/>
      <protection locked="0" hidden="1"/>
    </xf>
    <xf numFmtId="179" fontId="5" fillId="0" borderId="36" xfId="0" applyNumberFormat="1" applyFont="1" applyFill="1" applyBorder="1" applyAlignment="1" applyProtection="1">
      <alignment vertical="center" shrinkToFit="1"/>
      <protection locked="0" hidden="1"/>
    </xf>
    <xf numFmtId="179" fontId="5" fillId="5" borderId="36" xfId="0" applyNumberFormat="1" applyFont="1" applyFill="1" applyBorder="1" applyAlignment="1" applyProtection="1">
      <alignment vertical="center" shrinkToFit="1"/>
      <protection hidden="1"/>
    </xf>
    <xf numFmtId="49" fontId="0" fillId="0" borderId="22" xfId="0" applyNumberFormat="1" applyFont="1" applyFill="1" applyBorder="1" applyAlignment="1" applyProtection="1">
      <alignment vertical="center" shrinkToFit="1"/>
      <protection locked="0"/>
    </xf>
    <xf numFmtId="0" fontId="0" fillId="0" borderId="11" xfId="0" applyNumberFormat="1" applyFont="1" applyFill="1" applyBorder="1" applyAlignment="1" applyProtection="1">
      <alignment vertical="center" shrinkToFit="1"/>
      <protection locked="0"/>
    </xf>
    <xf numFmtId="49" fontId="8" fillId="0" borderId="11" xfId="0" applyNumberFormat="1" applyFont="1" applyFill="1" applyBorder="1" applyAlignment="1" applyProtection="1">
      <alignment vertical="center" shrinkToFit="1"/>
      <protection locked="0"/>
    </xf>
    <xf numFmtId="49" fontId="0" fillId="0" borderId="48" xfId="0" applyNumberFormat="1" applyFont="1" applyFill="1" applyBorder="1" applyAlignment="1" applyProtection="1">
      <alignment vertical="center" shrinkToFit="1"/>
      <protection locked="0"/>
    </xf>
    <xf numFmtId="49" fontId="8" fillId="0" borderId="10" xfId="0" applyNumberFormat="1" applyFont="1" applyFill="1" applyBorder="1" applyAlignment="1" applyProtection="1">
      <alignment vertical="center" shrinkToFit="1"/>
      <protection locked="0"/>
    </xf>
    <xf numFmtId="177" fontId="5" fillId="0" borderId="65" xfId="0" applyNumberFormat="1" applyFont="1" applyFill="1" applyBorder="1" applyAlignment="1" applyProtection="1">
      <alignment vertical="center" shrinkToFit="1"/>
      <protection locked="0" hidden="1"/>
    </xf>
    <xf numFmtId="179" fontId="11" fillId="0" borderId="61" xfId="0" applyNumberFormat="1" applyFont="1" applyFill="1" applyBorder="1" applyAlignment="1" applyProtection="1">
      <alignment horizontal="right" vertical="top" shrinkToFit="1"/>
      <protection locked="0" hidden="1"/>
    </xf>
    <xf numFmtId="176" fontId="0" fillId="0" borderId="8" xfId="0" applyNumberFormat="1" applyFont="1" applyBorder="1" applyAlignment="1" applyProtection="1">
      <alignment horizontal="center" vertical="center" shrinkToFit="1"/>
      <protection locked="0"/>
    </xf>
    <xf numFmtId="180" fontId="20" fillId="0" borderId="21" xfId="0" applyNumberFormat="1" applyFont="1" applyBorder="1" applyAlignment="1" applyProtection="1">
      <alignment horizontal="center" vertical="center" shrinkToFit="1"/>
      <protection locked="0"/>
    </xf>
    <xf numFmtId="180" fontId="20" fillId="0" borderId="27" xfId="0" applyNumberFormat="1" applyFont="1" applyBorder="1" applyAlignment="1" applyProtection="1">
      <alignment horizontal="center" vertical="center" shrinkToFit="1"/>
      <protection locked="0"/>
    </xf>
    <xf numFmtId="176" fontId="0" fillId="0" borderId="9" xfId="0" applyNumberFormat="1" applyFont="1" applyBorder="1" applyAlignment="1" applyProtection="1">
      <alignment horizontal="center" vertical="center" shrinkToFit="1"/>
      <protection locked="0"/>
    </xf>
    <xf numFmtId="179" fontId="11" fillId="0" borderId="69" xfId="0" applyNumberFormat="1" applyFont="1" applyFill="1" applyBorder="1" applyAlignment="1" applyProtection="1">
      <alignment vertical="center" shrinkToFit="1"/>
      <protection locked="0" hidden="1"/>
    </xf>
    <xf numFmtId="176" fontId="0" fillId="0" borderId="10" xfId="0" applyNumberFormat="1" applyFont="1" applyBorder="1" applyAlignment="1" applyProtection="1">
      <alignment horizontal="center" vertical="center" shrinkToFit="1"/>
      <protection locked="0"/>
    </xf>
    <xf numFmtId="179" fontId="11" fillId="0" borderId="65" xfId="0" applyNumberFormat="1" applyFont="1" applyFill="1" applyBorder="1" applyAlignment="1" applyProtection="1">
      <alignment vertical="center" shrinkToFit="1"/>
      <protection locked="0" hidden="1"/>
    </xf>
    <xf numFmtId="179" fontId="5" fillId="0" borderId="61" xfId="0" applyNumberFormat="1" applyFont="1" applyFill="1" applyBorder="1" applyAlignment="1" applyProtection="1">
      <alignment horizontal="right" vertical="top" shrinkToFit="1"/>
      <protection locked="0" hidden="1"/>
    </xf>
    <xf numFmtId="179" fontId="5" fillId="0" borderId="69" xfId="0" applyNumberFormat="1" applyFont="1" applyFill="1" applyBorder="1" applyAlignment="1" applyProtection="1">
      <alignment vertical="center" shrinkToFit="1"/>
      <protection locked="0" hidden="1"/>
    </xf>
    <xf numFmtId="179" fontId="5" fillId="5" borderId="65" xfId="0" applyNumberFormat="1" applyFont="1" applyFill="1" applyBorder="1" applyAlignment="1" applyProtection="1">
      <alignment vertical="center" shrinkToFit="1"/>
      <protection hidden="1"/>
    </xf>
    <xf numFmtId="177" fontId="5" fillId="0" borderId="31" xfId="0" applyNumberFormat="1" applyFont="1" applyFill="1" applyBorder="1" applyAlignment="1" applyProtection="1">
      <alignment horizontal="right" vertical="top" shrinkToFit="1"/>
      <protection locked="0" hidden="1"/>
    </xf>
    <xf numFmtId="176" fontId="8" fillId="0" borderId="8" xfId="0" applyNumberFormat="1" applyFont="1" applyBorder="1" applyAlignment="1" applyProtection="1">
      <alignment horizontal="center" vertical="center" shrinkToFit="1"/>
      <protection locked="0"/>
    </xf>
    <xf numFmtId="176" fontId="8" fillId="0" borderId="9" xfId="0" applyNumberFormat="1" applyFont="1" applyBorder="1" applyAlignment="1" applyProtection="1">
      <alignment horizontal="center" vertical="center" shrinkToFit="1"/>
      <protection locked="0"/>
    </xf>
    <xf numFmtId="177" fontId="5" fillId="0" borderId="32" xfId="0" applyNumberFormat="1" applyFont="1" applyFill="1" applyBorder="1" applyAlignment="1" applyProtection="1">
      <alignment vertical="center" shrinkToFit="1"/>
      <protection locked="0" hidden="1"/>
    </xf>
    <xf numFmtId="176" fontId="8" fillId="0" borderId="10" xfId="0" applyNumberFormat="1" applyFont="1" applyBorder="1" applyAlignment="1" applyProtection="1">
      <alignment horizontal="center" vertical="center" shrinkToFit="1"/>
      <protection locked="0"/>
    </xf>
    <xf numFmtId="49" fontId="9" fillId="0" borderId="0" xfId="0" applyNumberFormat="1" applyFont="1" applyAlignment="1" applyProtection="1">
      <alignment vertical="center"/>
    </xf>
    <xf numFmtId="177" fontId="9" fillId="0" borderId="0" xfId="0" applyNumberFormat="1" applyFont="1" applyAlignment="1" applyProtection="1">
      <alignment vertical="center"/>
    </xf>
    <xf numFmtId="49" fontId="6" fillId="0" borderId="0" xfId="0" applyNumberFormat="1" applyFont="1" applyFill="1" applyAlignment="1" applyProtection="1">
      <alignment horizontal="right" vertical="center"/>
    </xf>
    <xf numFmtId="49" fontId="37" fillId="0" borderId="0" xfId="1" applyNumberFormat="1" applyProtection="1">
      <alignment vertical="center"/>
    </xf>
    <xf numFmtId="49" fontId="9" fillId="0" borderId="19" xfId="0" applyNumberFormat="1" applyFont="1" applyBorder="1" applyAlignment="1" applyProtection="1">
      <alignment vertical="center"/>
    </xf>
    <xf numFmtId="177" fontId="9" fillId="0" borderId="19" xfId="0" applyNumberFormat="1" applyFont="1" applyBorder="1" applyAlignment="1" applyProtection="1">
      <alignment vertical="center"/>
    </xf>
    <xf numFmtId="49" fontId="3" fillId="0" borderId="0" xfId="0" applyNumberFormat="1" applyFont="1" applyFill="1" applyAlignment="1" applyProtection="1">
      <alignment vertical="center"/>
    </xf>
    <xf numFmtId="177" fontId="6" fillId="0" borderId="3" xfId="0" applyNumberFormat="1" applyFont="1" applyFill="1" applyBorder="1" applyAlignment="1" applyProtection="1">
      <alignment horizontal="center" vertical="center"/>
    </xf>
    <xf numFmtId="49" fontId="6" fillId="0" borderId="36" xfId="0" applyNumberFormat="1" applyFont="1" applyFill="1" applyBorder="1" applyAlignment="1" applyProtection="1">
      <alignment horizontal="center" vertical="center"/>
    </xf>
    <xf numFmtId="49" fontId="7" fillId="0" borderId="54" xfId="0" applyNumberFormat="1" applyFont="1" applyFill="1" applyBorder="1" applyAlignment="1" applyProtection="1">
      <alignment horizontal="left" vertical="center" wrapText="1"/>
    </xf>
    <xf numFmtId="49" fontId="6" fillId="0" borderId="54" xfId="0" applyNumberFormat="1" applyFont="1" applyFill="1" applyBorder="1" applyAlignment="1" applyProtection="1">
      <alignment horizontal="center" vertical="center" wrapText="1"/>
    </xf>
    <xf numFmtId="49" fontId="6" fillId="0" borderId="0" xfId="0" applyNumberFormat="1" applyFont="1" applyProtection="1">
      <alignment vertical="center"/>
    </xf>
    <xf numFmtId="49" fontId="8" fillId="0" borderId="0" xfId="0" applyNumberFormat="1" applyFont="1" applyFill="1" applyBorder="1" applyAlignment="1" applyProtection="1">
      <alignment vertical="center" wrapText="1"/>
    </xf>
    <xf numFmtId="177" fontId="0" fillId="0" borderId="0" xfId="0" applyNumberFormat="1" applyFill="1" applyProtection="1">
      <alignment vertical="center"/>
    </xf>
    <xf numFmtId="177" fontId="3" fillId="0" borderId="0" xfId="0" applyNumberFormat="1" applyFont="1" applyFill="1" applyAlignment="1" applyProtection="1">
      <alignment vertical="center"/>
    </xf>
    <xf numFmtId="49" fontId="1" fillId="0" borderId="0" xfId="0" applyNumberFormat="1" applyFont="1" applyFill="1" applyAlignment="1" applyProtection="1">
      <alignment vertical="center"/>
    </xf>
    <xf numFmtId="177" fontId="1" fillId="0" borderId="0" xfId="0" applyNumberFormat="1" applyFont="1" applyFill="1" applyAlignment="1" applyProtection="1">
      <alignment vertical="center"/>
    </xf>
    <xf numFmtId="49" fontId="1" fillId="0" borderId="54" xfId="0" applyNumberFormat="1" applyFont="1" applyFill="1" applyBorder="1" applyAlignment="1" applyProtection="1">
      <alignment vertical="center"/>
    </xf>
    <xf numFmtId="177" fontId="0" fillId="0" borderId="30" xfId="0" applyNumberFormat="1" applyFill="1" applyBorder="1" applyProtection="1">
      <alignment vertical="center"/>
    </xf>
    <xf numFmtId="49" fontId="1" fillId="0" borderId="30" xfId="0" applyNumberFormat="1" applyFont="1" applyFill="1" applyBorder="1" applyAlignment="1" applyProtection="1">
      <alignment vertical="center"/>
    </xf>
    <xf numFmtId="49" fontId="1" fillId="0" borderId="7" xfId="0" applyNumberFormat="1" applyFont="1" applyFill="1" applyBorder="1" applyAlignment="1" applyProtection="1">
      <alignment vertical="center"/>
    </xf>
    <xf numFmtId="177" fontId="6" fillId="0" borderId="54" xfId="0" applyNumberFormat="1" applyFont="1" applyFill="1" applyBorder="1" applyAlignment="1" applyProtection="1">
      <alignment horizontal="center" vertical="center"/>
    </xf>
    <xf numFmtId="49" fontId="6" fillId="0" borderId="54" xfId="0" applyNumberFormat="1" applyFont="1" applyFill="1" applyBorder="1" applyAlignment="1" applyProtection="1">
      <alignment horizontal="center" vertical="center"/>
    </xf>
    <xf numFmtId="49" fontId="6" fillId="0" borderId="54" xfId="0" applyNumberFormat="1" applyFont="1" applyBorder="1" applyAlignment="1" applyProtection="1">
      <alignment horizontal="left" vertical="center" wrapText="1"/>
    </xf>
    <xf numFmtId="49" fontId="0" fillId="0" borderId="0" xfId="0" applyNumberFormat="1" applyFill="1" applyProtection="1">
      <alignment vertical="center"/>
    </xf>
    <xf numFmtId="0" fontId="0" fillId="0" borderId="0" xfId="0" applyNumberFormat="1" applyFill="1" applyProtection="1">
      <alignment vertical="center"/>
    </xf>
    <xf numFmtId="0" fontId="9" fillId="0" borderId="0" xfId="0" applyNumberFormat="1" applyFont="1" applyAlignment="1" applyProtection="1">
      <alignment horizontal="right" vertical="center"/>
    </xf>
    <xf numFmtId="0" fontId="6" fillId="0" borderId="36" xfId="0" applyNumberFormat="1" applyFont="1" applyFill="1" applyBorder="1" applyAlignment="1" applyProtection="1">
      <alignment horizontal="center" vertical="center"/>
    </xf>
    <xf numFmtId="0" fontId="7" fillId="0" borderId="36"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46" xfId="0" applyNumberFormat="1" applyFont="1" applyFill="1" applyBorder="1" applyAlignment="1" applyProtection="1">
      <alignment horizontal="center" vertical="center"/>
    </xf>
    <xf numFmtId="0" fontId="6" fillId="0" borderId="0" xfId="0" applyNumberFormat="1" applyFont="1" applyProtection="1">
      <alignment vertical="center"/>
    </xf>
    <xf numFmtId="0" fontId="1" fillId="0" borderId="61" xfId="0" quotePrefix="1" applyNumberFormat="1" applyFont="1" applyFill="1" applyBorder="1" applyAlignment="1" applyProtection="1">
      <alignment horizontal="center" vertical="center"/>
    </xf>
    <xf numFmtId="0" fontId="0" fillId="0" borderId="0" xfId="0" applyNumberFormat="1" applyAlignment="1" applyProtection="1">
      <alignment vertical="center"/>
    </xf>
    <xf numFmtId="0" fontId="1" fillId="0" borderId="72" xfId="0" quotePrefix="1" applyNumberFormat="1" applyFont="1" applyFill="1" applyBorder="1" applyAlignment="1" applyProtection="1">
      <alignment horizontal="center" vertical="center"/>
    </xf>
    <xf numFmtId="0" fontId="1" fillId="0" borderId="72" xfId="0" applyNumberFormat="1" applyFont="1" applyFill="1" applyBorder="1" applyAlignment="1" applyProtection="1">
      <alignment horizontal="center" vertical="center"/>
    </xf>
    <xf numFmtId="0" fontId="26" fillId="0" borderId="0" xfId="0" applyNumberFormat="1" applyFont="1" applyProtection="1">
      <alignment vertical="center"/>
    </xf>
    <xf numFmtId="49" fontId="3" fillId="0" borderId="0" xfId="0" applyNumberFormat="1" applyFont="1" applyFill="1" applyAlignment="1" applyProtection="1">
      <alignment horizontal="center" vertical="center"/>
    </xf>
    <xf numFmtId="49" fontId="8" fillId="0" borderId="0" xfId="0" applyNumberFormat="1" applyFont="1" applyFill="1" applyAlignment="1" applyProtection="1">
      <alignment vertical="center"/>
    </xf>
    <xf numFmtId="49" fontId="1" fillId="0" borderId="19" xfId="0" applyNumberFormat="1" applyFont="1" applyFill="1" applyBorder="1" applyAlignment="1" applyProtection="1">
      <alignment vertical="center"/>
    </xf>
    <xf numFmtId="49" fontId="1" fillId="0" borderId="19" xfId="0" applyNumberFormat="1" applyFont="1" applyFill="1" applyBorder="1" applyAlignment="1" applyProtection="1">
      <alignment horizontal="center" vertical="center"/>
    </xf>
    <xf numFmtId="177" fontId="1" fillId="0" borderId="19" xfId="0" applyNumberFormat="1" applyFont="1" applyFill="1" applyBorder="1" applyAlignment="1" applyProtection="1">
      <alignment vertical="center"/>
    </xf>
    <xf numFmtId="49" fontId="1" fillId="0" borderId="30" xfId="0" applyNumberFormat="1" applyFont="1" applyFill="1" applyBorder="1" applyAlignment="1" applyProtection="1">
      <alignment horizontal="center" vertical="center"/>
    </xf>
    <xf numFmtId="177" fontId="1" fillId="0" borderId="30" xfId="0" applyNumberFormat="1" applyFont="1" applyFill="1" applyBorder="1" applyAlignment="1" applyProtection="1">
      <alignment vertical="center"/>
    </xf>
    <xf numFmtId="49" fontId="8" fillId="0" borderId="54" xfId="0" applyNumberFormat="1" applyFont="1" applyFill="1" applyBorder="1" applyAlignment="1" applyProtection="1">
      <alignment horizontal="center" vertical="center" wrapText="1"/>
    </xf>
    <xf numFmtId="49" fontId="1" fillId="0" borderId="46" xfId="0" applyNumberFormat="1" applyFont="1" applyFill="1" applyBorder="1" applyAlignment="1" applyProtection="1">
      <alignment horizontal="center" vertical="center"/>
    </xf>
    <xf numFmtId="49" fontId="6" fillId="0" borderId="21" xfId="0" applyNumberFormat="1" applyFont="1" applyFill="1" applyBorder="1" applyAlignment="1" applyProtection="1">
      <alignment horizontal="center" vertical="center"/>
    </xf>
    <xf numFmtId="49" fontId="6" fillId="0" borderId="24" xfId="0" applyNumberFormat="1" applyFont="1" applyFill="1" applyBorder="1" applyAlignment="1" applyProtection="1">
      <alignment vertical="center"/>
    </xf>
    <xf numFmtId="49" fontId="1" fillId="0" borderId="76" xfId="0" quotePrefix="1" applyNumberFormat="1" applyFont="1" applyFill="1" applyBorder="1" applyAlignment="1" applyProtection="1">
      <alignment horizontal="center" vertical="center"/>
    </xf>
    <xf numFmtId="49" fontId="6" fillId="0" borderId="22" xfId="0" applyNumberFormat="1" applyFont="1" applyFill="1" applyBorder="1" applyAlignment="1" applyProtection="1">
      <alignment horizontal="center" vertical="center"/>
    </xf>
    <xf numFmtId="49" fontId="6" fillId="0" borderId="25" xfId="0" applyNumberFormat="1" applyFont="1" applyFill="1" applyBorder="1" applyAlignment="1" applyProtection="1">
      <alignment vertical="center"/>
    </xf>
    <xf numFmtId="49" fontId="1" fillId="0" borderId="78" xfId="0" quotePrefix="1" applyNumberFormat="1" applyFont="1" applyFill="1" applyBorder="1" applyAlignment="1" applyProtection="1">
      <alignment horizontal="center" vertical="center"/>
    </xf>
    <xf numFmtId="49" fontId="6" fillId="0" borderId="48" xfId="0" applyNumberFormat="1" applyFont="1" applyFill="1" applyBorder="1" applyAlignment="1" applyProtection="1">
      <alignment horizontal="center" vertical="center"/>
    </xf>
    <xf numFmtId="49" fontId="6" fillId="0" borderId="28" xfId="0" applyNumberFormat="1" applyFont="1" applyFill="1" applyBorder="1" applyAlignment="1" applyProtection="1">
      <alignment vertical="center"/>
    </xf>
    <xf numFmtId="49" fontId="1" fillId="0" borderId="79" xfId="0" quotePrefix="1" applyNumberFormat="1" applyFont="1" applyFill="1" applyBorder="1" applyAlignment="1" applyProtection="1">
      <alignment horizontal="center" vertical="center"/>
    </xf>
    <xf numFmtId="49" fontId="6" fillId="0" borderId="19" xfId="0" applyNumberFormat="1" applyFont="1" applyFill="1" applyBorder="1" applyAlignment="1" applyProtection="1">
      <alignment horizontal="center" vertical="center"/>
    </xf>
    <xf numFmtId="49" fontId="6" fillId="0" borderId="19" xfId="0" applyNumberFormat="1" applyFont="1" applyFill="1" applyBorder="1" applyAlignment="1" applyProtection="1">
      <alignment horizontal="distributed" vertical="center" shrinkToFit="1"/>
    </xf>
    <xf numFmtId="49" fontId="6" fillId="0" borderId="75" xfId="0" applyNumberFormat="1" applyFont="1" applyFill="1" applyBorder="1" applyAlignment="1" applyProtection="1">
      <alignment vertical="center"/>
    </xf>
    <xf numFmtId="49" fontId="1" fillId="0" borderId="60" xfId="0" quotePrefix="1" applyNumberFormat="1" applyFont="1" applyFill="1" applyBorder="1" applyAlignment="1" applyProtection="1">
      <alignment horizontal="center" vertical="center"/>
    </xf>
    <xf numFmtId="49" fontId="1" fillId="0" borderId="46" xfId="0" applyNumberFormat="1" applyFont="1" applyFill="1" applyBorder="1" applyAlignment="1" applyProtection="1">
      <alignment vertical="center" wrapText="1"/>
    </xf>
    <xf numFmtId="49" fontId="6" fillId="0" borderId="2" xfId="0" applyNumberFormat="1" applyFont="1" applyFill="1" applyBorder="1" applyAlignment="1" applyProtection="1">
      <alignment horizontal="center" vertical="center"/>
    </xf>
    <xf numFmtId="49" fontId="6" fillId="0" borderId="29" xfId="0" applyNumberFormat="1" applyFont="1" applyFill="1" applyBorder="1" applyAlignment="1" applyProtection="1">
      <alignment vertical="center"/>
    </xf>
    <xf numFmtId="49" fontId="6" fillId="0" borderId="23" xfId="0" applyNumberFormat="1" applyFont="1" applyFill="1" applyBorder="1" applyAlignment="1" applyProtection="1">
      <alignment horizontal="center" vertical="center"/>
    </xf>
    <xf numFmtId="49" fontId="6" fillId="0" borderId="26" xfId="0" applyNumberFormat="1" applyFont="1" applyFill="1" applyBorder="1" applyAlignment="1" applyProtection="1">
      <alignment horizontal="center" vertical="center" shrinkToFit="1"/>
    </xf>
    <xf numFmtId="49" fontId="6" fillId="0" borderId="26" xfId="0" applyNumberFormat="1" applyFont="1" applyFill="1" applyBorder="1" applyAlignment="1" applyProtection="1">
      <alignment vertical="center"/>
    </xf>
    <xf numFmtId="49" fontId="1" fillId="0" borderId="59" xfId="0" quotePrefix="1" applyNumberFormat="1" applyFont="1" applyFill="1" applyBorder="1" applyAlignment="1" applyProtection="1">
      <alignment horizontal="center" vertical="center"/>
    </xf>
    <xf numFmtId="49" fontId="1" fillId="0" borderId="11" xfId="0" applyNumberFormat="1" applyFont="1" applyFill="1" applyBorder="1" applyAlignment="1" applyProtection="1">
      <alignment vertical="center" wrapText="1"/>
    </xf>
    <xf numFmtId="49" fontId="6" fillId="0" borderId="17" xfId="0" applyNumberFormat="1" applyFont="1" applyBorder="1" applyAlignment="1" applyProtection="1">
      <alignment horizontal="center" vertical="center"/>
    </xf>
    <xf numFmtId="49" fontId="6" fillId="0" borderId="81" xfId="0" quotePrefix="1" applyNumberFormat="1" applyFont="1" applyFill="1" applyBorder="1" applyAlignment="1" applyProtection="1">
      <alignment horizontal="center" vertical="center"/>
    </xf>
    <xf numFmtId="49" fontId="1" fillId="0" borderId="78" xfId="0" applyNumberFormat="1" applyFont="1" applyFill="1" applyBorder="1" applyAlignment="1" applyProtection="1">
      <alignment horizontal="center" vertical="center"/>
    </xf>
    <xf numFmtId="49" fontId="6" fillId="0" borderId="50" xfId="0" applyNumberFormat="1" applyFont="1" applyBorder="1" applyAlignment="1" applyProtection="1">
      <alignment horizontal="center" vertical="center"/>
    </xf>
    <xf numFmtId="49" fontId="6" fillId="0" borderId="50"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49" fontId="1" fillId="0" borderId="57" xfId="0" applyNumberFormat="1" applyFont="1" applyFill="1" applyBorder="1" applyAlignment="1" applyProtection="1">
      <alignment horizontal="center" vertical="center"/>
    </xf>
    <xf numFmtId="49" fontId="6" fillId="0" borderId="25" xfId="0" applyNumberFormat="1" applyFont="1" applyFill="1" applyBorder="1" applyAlignment="1" applyProtection="1">
      <alignment horizontal="center" vertical="center"/>
    </xf>
    <xf numFmtId="49" fontId="6" fillId="0" borderId="28" xfId="0" applyNumberFormat="1" applyFont="1" applyFill="1" applyBorder="1" applyAlignment="1" applyProtection="1">
      <alignment horizontal="center" vertical="center"/>
    </xf>
    <xf numFmtId="49" fontId="1" fillId="0" borderId="79" xfId="0" applyNumberFormat="1" applyFont="1" applyFill="1" applyBorder="1" applyAlignment="1" applyProtection="1">
      <alignment horizontal="center" vertical="center"/>
    </xf>
    <xf numFmtId="49" fontId="6" fillId="0" borderId="19" xfId="0" applyNumberFormat="1" applyFont="1" applyFill="1" applyBorder="1" applyAlignment="1" applyProtection="1">
      <alignment horizontal="center" vertical="center" shrinkToFit="1"/>
    </xf>
    <xf numFmtId="49" fontId="1" fillId="0" borderId="60" xfId="0" applyNumberFormat="1" applyFont="1" applyFill="1" applyBorder="1" applyAlignment="1" applyProtection="1">
      <alignment horizontal="center" vertical="center"/>
    </xf>
    <xf numFmtId="49" fontId="0" fillId="0" borderId="0" xfId="0" applyNumberFormat="1" applyAlignment="1" applyProtection="1">
      <alignment horizontal="center" vertical="center"/>
    </xf>
    <xf numFmtId="49" fontId="0" fillId="0" borderId="0" xfId="0" applyNumberFormat="1" applyFill="1" applyProtection="1">
      <alignment vertical="center"/>
      <protection locked="0"/>
    </xf>
    <xf numFmtId="177" fontId="11" fillId="0" borderId="77" xfId="0" applyNumberFormat="1" applyFont="1" applyFill="1" applyBorder="1" applyAlignment="1" applyProtection="1">
      <alignment horizontal="right" vertical="top" shrinkToFit="1"/>
      <protection locked="0" hidden="1"/>
    </xf>
    <xf numFmtId="177" fontId="11" fillId="0" borderId="16" xfId="0" applyNumberFormat="1" applyFont="1" applyFill="1" applyBorder="1" applyAlignment="1" applyProtection="1">
      <alignment vertical="center" shrinkToFit="1"/>
      <protection locked="0" hidden="1"/>
    </xf>
    <xf numFmtId="177" fontId="11" fillId="0" borderId="80" xfId="0" applyNumberFormat="1" applyFont="1" applyFill="1" applyBorder="1" applyAlignment="1" applyProtection="1">
      <alignment vertical="center" shrinkToFit="1"/>
      <protection locked="0" hidden="1"/>
    </xf>
    <xf numFmtId="177" fontId="11" fillId="5" borderId="75" xfId="0" applyNumberFormat="1" applyFont="1" applyFill="1" applyBorder="1" applyAlignment="1" applyProtection="1">
      <alignment vertical="center" shrinkToFit="1"/>
      <protection hidden="1"/>
    </xf>
    <xf numFmtId="177" fontId="11" fillId="0" borderId="74" xfId="0" applyNumberFormat="1" applyFont="1" applyFill="1" applyBorder="1" applyAlignment="1" applyProtection="1">
      <alignment vertical="center" shrinkToFit="1"/>
      <protection locked="0" hidden="1"/>
    </xf>
    <xf numFmtId="177" fontId="11" fillId="5" borderId="16" xfId="0" applyNumberFormat="1" applyFont="1" applyFill="1" applyBorder="1" applyAlignment="1" applyProtection="1">
      <alignment vertical="center" shrinkToFit="1"/>
      <protection hidden="1"/>
    </xf>
    <xf numFmtId="177" fontId="11" fillId="0" borderId="14" xfId="0" applyNumberFormat="1" applyFont="1" applyFill="1" applyBorder="1" applyAlignment="1" applyProtection="1">
      <alignment vertical="center" shrinkToFit="1"/>
      <protection locked="0" hidden="1"/>
    </xf>
    <xf numFmtId="177" fontId="11" fillId="0" borderId="44" xfId="0" applyNumberFormat="1" applyFont="1" applyFill="1" applyBorder="1" applyAlignment="1" applyProtection="1">
      <alignment vertical="center" shrinkToFit="1"/>
      <protection locked="0" hidden="1"/>
    </xf>
    <xf numFmtId="177" fontId="11" fillId="5" borderId="65" xfId="0" applyNumberFormat="1" applyFont="1" applyFill="1" applyBorder="1" applyAlignment="1" applyProtection="1">
      <alignment vertical="center" shrinkToFit="1"/>
      <protection hidden="1"/>
    </xf>
    <xf numFmtId="177" fontId="11" fillId="0" borderId="61" xfId="0" applyNumberFormat="1" applyFont="1" applyFill="1" applyBorder="1" applyAlignment="1" applyProtection="1">
      <alignment horizontal="right" vertical="top" shrinkToFit="1"/>
      <protection locked="0" hidden="1"/>
    </xf>
    <xf numFmtId="177" fontId="11" fillId="0" borderId="69" xfId="0" applyNumberFormat="1" applyFont="1" applyFill="1" applyBorder="1" applyAlignment="1" applyProtection="1">
      <alignment vertical="center" shrinkToFit="1"/>
      <protection locked="0" hidden="1"/>
    </xf>
    <xf numFmtId="177" fontId="11" fillId="0" borderId="54" xfId="0" applyNumberFormat="1" applyFont="1" applyFill="1" applyBorder="1" applyAlignment="1" applyProtection="1">
      <alignment vertical="center" shrinkToFit="1"/>
      <protection locked="0" hidden="1"/>
    </xf>
    <xf numFmtId="177" fontId="11" fillId="5" borderId="54" xfId="0" applyNumberFormat="1" applyFont="1" applyFill="1" applyBorder="1" applyAlignment="1" applyProtection="1">
      <alignment vertical="center" shrinkToFit="1"/>
      <protection hidden="1"/>
    </xf>
    <xf numFmtId="177" fontId="11" fillId="0" borderId="8" xfId="0" applyNumberFormat="1" applyFont="1" applyFill="1" applyBorder="1" applyAlignment="1" applyProtection="1">
      <alignment horizontal="right" vertical="center" shrinkToFit="1"/>
      <protection locked="0" hidden="1"/>
    </xf>
    <xf numFmtId="0" fontId="11" fillId="0" borderId="27" xfId="0" applyNumberFormat="1" applyFont="1" applyFill="1" applyBorder="1" applyAlignment="1" applyProtection="1">
      <alignment vertical="center" shrinkToFit="1"/>
      <protection locked="0"/>
    </xf>
    <xf numFmtId="0" fontId="11" fillId="0" borderId="8" xfId="0" applyNumberFormat="1" applyFont="1" applyFill="1" applyBorder="1" applyAlignment="1" applyProtection="1">
      <alignment vertical="center" shrinkToFit="1"/>
      <protection locked="0"/>
    </xf>
    <xf numFmtId="0" fontId="8" fillId="0" borderId="21" xfId="0" applyNumberFormat="1" applyFont="1" applyFill="1" applyBorder="1" applyAlignment="1" applyProtection="1">
      <alignment vertical="center" shrinkToFit="1"/>
      <protection locked="0"/>
    </xf>
    <xf numFmtId="0" fontId="11" fillId="0" borderId="5" xfId="0" applyNumberFormat="1" applyFont="1" applyFill="1" applyBorder="1" applyAlignment="1" applyProtection="1">
      <alignment vertical="center" shrinkToFit="1"/>
      <protection locked="0"/>
    </xf>
    <xf numFmtId="0" fontId="11" fillId="0" borderId="9" xfId="0" applyNumberFormat="1" applyFont="1" applyFill="1" applyBorder="1" applyAlignment="1" applyProtection="1">
      <alignment vertical="center" shrinkToFit="1"/>
      <protection locked="0"/>
    </xf>
    <xf numFmtId="0" fontId="8" fillId="0" borderId="22" xfId="0" applyNumberFormat="1" applyFont="1" applyFill="1" applyBorder="1" applyAlignment="1" applyProtection="1">
      <alignment vertical="center" shrinkToFit="1"/>
      <protection locked="0"/>
    </xf>
    <xf numFmtId="176" fontId="8" fillId="0" borderId="9" xfId="0" applyNumberFormat="1" applyFont="1" applyFill="1" applyBorder="1" applyAlignment="1" applyProtection="1">
      <alignment horizontal="center" vertical="center" shrinkToFit="1"/>
      <protection locked="0"/>
    </xf>
    <xf numFmtId="180" fontId="8" fillId="0" borderId="8" xfId="0" applyNumberFormat="1" applyFont="1" applyFill="1" applyBorder="1" applyAlignment="1" applyProtection="1">
      <alignment horizontal="center" vertical="center" shrinkToFit="1"/>
      <protection locked="0"/>
    </xf>
    <xf numFmtId="180" fontId="8" fillId="0" borderId="9" xfId="0" applyNumberFormat="1" applyFont="1" applyFill="1" applyBorder="1" applyAlignment="1" applyProtection="1">
      <alignment horizontal="center" vertical="center" shrinkToFit="1"/>
      <protection locked="0"/>
    </xf>
    <xf numFmtId="49" fontId="11" fillId="0" borderId="27" xfId="0" applyNumberFormat="1" applyFont="1" applyFill="1" applyBorder="1" applyAlignment="1" applyProtection="1">
      <alignment vertical="center" shrinkToFit="1"/>
      <protection locked="0"/>
    </xf>
    <xf numFmtId="49" fontId="0" fillId="0" borderId="45" xfId="0" applyNumberFormat="1" applyFont="1" applyFill="1" applyBorder="1" applyAlignment="1" applyProtection="1">
      <alignment vertical="center" shrinkToFit="1"/>
      <protection locked="0" hidden="1"/>
    </xf>
    <xf numFmtId="49" fontId="0" fillId="0" borderId="9" xfId="0" applyNumberFormat="1" applyFont="1" applyFill="1" applyBorder="1" applyAlignment="1" applyProtection="1">
      <alignment vertical="center" shrinkToFit="1"/>
      <protection locked="0" hidden="1"/>
    </xf>
    <xf numFmtId="49" fontId="11" fillId="0" borderId="5" xfId="0" applyNumberFormat="1" applyFont="1" applyFill="1" applyBorder="1" applyAlignment="1" applyProtection="1">
      <alignment vertical="center" shrinkToFit="1"/>
      <protection locked="0"/>
    </xf>
    <xf numFmtId="49" fontId="0" fillId="0" borderId="6" xfId="0" applyNumberFormat="1" applyFont="1" applyFill="1" applyBorder="1" applyAlignment="1" applyProtection="1">
      <alignment vertical="center" shrinkToFit="1"/>
      <protection locked="0" hidden="1"/>
    </xf>
    <xf numFmtId="0" fontId="3" fillId="0" borderId="0" xfId="0" applyNumberFormat="1" applyFont="1" applyAlignment="1" applyProtection="1">
      <alignment vertical="center"/>
    </xf>
    <xf numFmtId="0" fontId="1" fillId="0" borderId="0" xfId="0" applyNumberFormat="1" applyFont="1" applyBorder="1" applyAlignment="1" applyProtection="1">
      <alignment vertical="center"/>
    </xf>
    <xf numFmtId="0" fontId="1" fillId="0" borderId="0" xfId="0" applyNumberFormat="1" applyFont="1" applyFill="1" applyAlignment="1" applyProtection="1">
      <alignment vertical="center"/>
    </xf>
    <xf numFmtId="0" fontId="1" fillId="0" borderId="54" xfId="0" applyNumberFormat="1" applyFont="1" applyBorder="1" applyAlignment="1" applyProtection="1">
      <alignment horizontal="center" vertical="center"/>
    </xf>
    <xf numFmtId="0" fontId="1" fillId="0" borderId="36" xfId="0" applyNumberFormat="1" applyFont="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9" xfId="0" applyNumberFormat="1" applyFont="1" applyBorder="1" applyAlignment="1" applyProtection="1">
      <alignment horizontal="center" vertical="center"/>
    </xf>
    <xf numFmtId="0" fontId="1" fillId="0" borderId="7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vertical="center" shrinkToFit="1"/>
      <protection locked="0"/>
    </xf>
    <xf numFmtId="0" fontId="3" fillId="0" borderId="8" xfId="0" applyNumberFormat="1" applyFont="1" applyFill="1" applyBorder="1" applyAlignment="1" applyProtection="1">
      <alignment vertical="center" shrinkToFit="1"/>
      <protection locked="0"/>
    </xf>
    <xf numFmtId="0" fontId="3" fillId="0" borderId="5" xfId="0" applyNumberFormat="1" applyFont="1" applyFill="1" applyBorder="1" applyAlignment="1" applyProtection="1">
      <alignment vertical="center" shrinkToFit="1"/>
      <protection locked="0"/>
    </xf>
    <xf numFmtId="0" fontId="3" fillId="0" borderId="9" xfId="0" applyNumberFormat="1" applyFont="1" applyFill="1" applyBorder="1" applyAlignment="1" applyProtection="1">
      <alignment vertical="center" shrinkToFit="1"/>
      <protection locked="0"/>
    </xf>
    <xf numFmtId="0" fontId="3" fillId="0" borderId="34" xfId="0" applyNumberFormat="1" applyFont="1" applyFill="1" applyBorder="1" applyAlignment="1" applyProtection="1">
      <alignment vertical="center" shrinkToFit="1"/>
      <protection locked="0"/>
    </xf>
    <xf numFmtId="0" fontId="3" fillId="0" borderId="10" xfId="0" applyNumberFormat="1" applyFont="1" applyFill="1" applyBorder="1" applyAlignment="1" applyProtection="1">
      <alignment vertical="center" shrinkToFit="1"/>
      <protection locked="0"/>
    </xf>
    <xf numFmtId="177" fontId="11" fillId="0" borderId="73" xfId="0" applyNumberFormat="1" applyFont="1" applyFill="1" applyBorder="1" applyAlignment="1" applyProtection="1">
      <alignment vertical="center" shrinkToFit="1"/>
      <protection locked="0" hidden="1"/>
    </xf>
    <xf numFmtId="180" fontId="8" fillId="0" borderId="11" xfId="0" applyNumberFormat="1" applyFont="1" applyFill="1" applyBorder="1" applyAlignment="1" applyProtection="1">
      <alignment horizontal="center" vertical="center" shrinkToFit="1"/>
      <protection locked="0"/>
    </xf>
    <xf numFmtId="179" fontId="3" fillId="0" borderId="0" xfId="0" applyNumberFormat="1" applyFont="1" applyFill="1" applyAlignment="1" applyProtection="1">
      <alignment vertical="center"/>
    </xf>
    <xf numFmtId="179" fontId="1" fillId="0" borderId="0" xfId="0" applyNumberFormat="1" applyFont="1" applyFill="1" applyAlignment="1" applyProtection="1">
      <alignment vertical="center"/>
    </xf>
    <xf numFmtId="179" fontId="6" fillId="0" borderId="54" xfId="0" applyNumberFormat="1" applyFont="1" applyFill="1" applyBorder="1" applyAlignment="1" applyProtection="1">
      <alignment horizontal="center" vertical="center"/>
    </xf>
    <xf numFmtId="49" fontId="15" fillId="0" borderId="36" xfId="0" applyNumberFormat="1" applyFont="1" applyFill="1" applyBorder="1" applyAlignment="1" applyProtection="1">
      <alignment horizontal="center" vertical="center" wrapText="1"/>
    </xf>
    <xf numFmtId="179" fontId="0" fillId="0" borderId="0" xfId="0" applyNumberFormat="1" applyFill="1" applyProtection="1">
      <alignment vertical="center"/>
    </xf>
    <xf numFmtId="49" fontId="20" fillId="0" borderId="0" xfId="0" applyNumberFormat="1" applyFont="1" applyAlignment="1" applyProtection="1">
      <alignment vertical="center" wrapText="1"/>
    </xf>
    <xf numFmtId="49" fontId="20" fillId="0" borderId="0" xfId="0" applyNumberFormat="1" applyFont="1" applyProtection="1">
      <alignment vertical="center"/>
    </xf>
    <xf numFmtId="49" fontId="6" fillId="0" borderId="54" xfId="0" applyNumberFormat="1" applyFont="1" applyFill="1" applyBorder="1" applyAlignment="1" applyProtection="1">
      <alignment horizontal="center" vertical="center" wrapText="1"/>
    </xf>
    <xf numFmtId="49" fontId="16" fillId="0" borderId="36" xfId="0" applyNumberFormat="1" applyFont="1" applyFill="1" applyBorder="1" applyAlignment="1" applyProtection="1">
      <alignment horizontal="center" vertical="center" wrapText="1"/>
    </xf>
    <xf numFmtId="176" fontId="20" fillId="0" borderId="8" xfId="0" applyNumberFormat="1" applyFont="1" applyBorder="1" applyAlignment="1" applyProtection="1">
      <alignment horizontal="center" vertical="center" shrinkToFit="1"/>
      <protection locked="0"/>
    </xf>
    <xf numFmtId="176" fontId="20" fillId="0" borderId="9" xfId="0" applyNumberFormat="1" applyFont="1" applyBorder="1" applyAlignment="1" applyProtection="1">
      <alignment horizontal="center" vertical="center" shrinkToFit="1"/>
      <protection locked="0"/>
    </xf>
    <xf numFmtId="176" fontId="20" fillId="0" borderId="10" xfId="0" applyNumberFormat="1" applyFont="1" applyBorder="1" applyAlignment="1" applyProtection="1">
      <alignment horizontal="center" vertical="center" shrinkToFit="1"/>
      <protection locked="0"/>
    </xf>
    <xf numFmtId="180" fontId="20" fillId="0" borderId="21" xfId="0" applyNumberFormat="1" applyFont="1" applyBorder="1" applyAlignment="1" applyProtection="1">
      <alignment horizontal="left" vertical="center" shrinkToFit="1"/>
      <protection locked="0"/>
    </xf>
    <xf numFmtId="180" fontId="20" fillId="0" borderId="27" xfId="0" applyNumberFormat="1" applyFont="1" applyBorder="1" applyAlignment="1" applyProtection="1">
      <alignment horizontal="left" vertical="center" shrinkToFit="1"/>
      <protection locked="0"/>
    </xf>
    <xf numFmtId="180" fontId="7" fillId="0" borderId="8" xfId="0" applyNumberFormat="1" applyFont="1" applyBorder="1" applyAlignment="1" applyProtection="1">
      <alignment horizontal="center" vertical="center" shrinkToFit="1"/>
      <protection locked="0"/>
    </xf>
    <xf numFmtId="180" fontId="7" fillId="0" borderId="9" xfId="0" applyNumberFormat="1" applyFont="1" applyBorder="1" applyAlignment="1" applyProtection="1">
      <alignment horizontal="center" vertical="center" shrinkToFit="1"/>
      <protection locked="0"/>
    </xf>
    <xf numFmtId="180" fontId="7" fillId="0" borderId="10" xfId="0" applyNumberFormat="1" applyFont="1" applyBorder="1" applyAlignment="1" applyProtection="1">
      <alignment horizontal="center" vertical="center" shrinkToFit="1"/>
      <protection locked="0"/>
    </xf>
    <xf numFmtId="49" fontId="8" fillId="0" borderId="21" xfId="0" applyNumberFormat="1" applyFont="1" applyFill="1" applyBorder="1" applyAlignment="1" applyProtection="1">
      <alignment vertical="center" shrinkToFit="1"/>
      <protection locked="0"/>
    </xf>
    <xf numFmtId="49" fontId="8" fillId="0" borderId="27" xfId="0" applyNumberFormat="1" applyFont="1" applyFill="1" applyBorder="1" applyAlignment="1" applyProtection="1">
      <alignment vertical="center" shrinkToFit="1"/>
      <protection locked="0"/>
    </xf>
    <xf numFmtId="49" fontId="8" fillId="0" borderId="22" xfId="0" applyNumberFormat="1" applyFont="1" applyFill="1" applyBorder="1" applyAlignment="1" applyProtection="1">
      <alignment horizontal="center" vertical="center" shrinkToFit="1"/>
      <protection locked="0"/>
    </xf>
    <xf numFmtId="177" fontId="11" fillId="0" borderId="36" xfId="0" applyNumberFormat="1" applyFont="1" applyFill="1" applyBorder="1" applyAlignment="1" applyProtection="1">
      <alignment vertical="center" shrinkToFit="1"/>
      <protection locked="0" hidden="1"/>
    </xf>
    <xf numFmtId="177" fontId="11" fillId="5" borderId="36" xfId="0" applyNumberFormat="1" applyFont="1" applyFill="1" applyBorder="1" applyAlignment="1" applyProtection="1">
      <alignment vertical="center" shrinkToFit="1"/>
      <protection hidden="1"/>
    </xf>
    <xf numFmtId="0" fontId="37" fillId="0" borderId="0" xfId="1">
      <alignment vertical="center"/>
    </xf>
    <xf numFmtId="176" fontId="0" fillId="5" borderId="51" xfId="0" applyNumberFormat="1" applyFill="1" applyBorder="1" applyAlignment="1" applyProtection="1">
      <alignment vertical="center"/>
      <protection locked="0"/>
    </xf>
    <xf numFmtId="0" fontId="6" fillId="0" borderId="86" xfId="0" applyNumberFormat="1" applyFont="1" applyFill="1" applyBorder="1" applyAlignment="1">
      <alignment horizontal="center" vertical="center"/>
    </xf>
    <xf numFmtId="0" fontId="6" fillId="0" borderId="87" xfId="0" applyNumberFormat="1" applyFont="1" applyFill="1" applyBorder="1" applyAlignment="1">
      <alignment horizontal="center" vertical="center"/>
    </xf>
    <xf numFmtId="0" fontId="6" fillId="0" borderId="90" xfId="0" applyNumberFormat="1" applyFont="1" applyFill="1" applyBorder="1" applyAlignment="1">
      <alignment horizontal="center" vertical="center"/>
    </xf>
    <xf numFmtId="0" fontId="6" fillId="0" borderId="88" xfId="0" applyNumberFormat="1" applyFont="1" applyFill="1" applyBorder="1" applyAlignment="1">
      <alignment horizontal="center" vertical="center"/>
    </xf>
    <xf numFmtId="0" fontId="6" fillId="0" borderId="89" xfId="0" applyNumberFormat="1" applyFont="1" applyFill="1" applyBorder="1" applyAlignment="1">
      <alignment horizontal="center" vertical="center"/>
    </xf>
    <xf numFmtId="0" fontId="6" fillId="0" borderId="91" xfId="0" applyNumberFormat="1" applyFont="1" applyFill="1" applyBorder="1" applyAlignment="1">
      <alignment horizontal="center" vertical="center"/>
    </xf>
    <xf numFmtId="0" fontId="20" fillId="0" borderId="29" xfId="0" applyNumberFormat="1" applyFont="1" applyBorder="1" applyAlignment="1">
      <alignment horizontal="left" vertical="center" wrapText="1"/>
    </xf>
    <xf numFmtId="0" fontId="20" fillId="0" borderId="29" xfId="0" applyNumberFormat="1" applyFont="1" applyBorder="1" applyAlignment="1">
      <alignment horizontal="center" vertical="center" wrapText="1"/>
    </xf>
    <xf numFmtId="0" fontId="20" fillId="0" borderId="2" xfId="0" applyNumberFormat="1" applyFont="1" applyBorder="1" applyAlignment="1">
      <alignment horizontal="center" vertical="center"/>
    </xf>
    <xf numFmtId="0" fontId="6" fillId="0" borderId="45" xfId="0" applyNumberFormat="1" applyFont="1" applyBorder="1" applyAlignment="1">
      <alignment horizontal="center" vertical="center"/>
    </xf>
    <xf numFmtId="0" fontId="6" fillId="0" borderId="50"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29" xfId="0" applyNumberFormat="1" applyFont="1" applyBorder="1" applyAlignment="1">
      <alignment horizontal="distributed" shrinkToFit="1"/>
    </xf>
    <xf numFmtId="0" fontId="0" fillId="0" borderId="45" xfId="0" applyNumberFormat="1" applyBorder="1" applyAlignment="1">
      <alignment vertical="center"/>
    </xf>
    <xf numFmtId="0" fontId="8" fillId="0" borderId="51" xfId="0" applyNumberFormat="1" applyFont="1" applyBorder="1" applyAlignment="1">
      <alignment horizontal="center" vertical="center"/>
    </xf>
    <xf numFmtId="0" fontId="8" fillId="0" borderId="25" xfId="0" applyNumberFormat="1" applyFont="1" applyBorder="1" applyAlignment="1">
      <alignment horizontal="center" vertical="center"/>
    </xf>
    <xf numFmtId="0" fontId="8" fillId="0" borderId="14" xfId="0" applyNumberFormat="1" applyFont="1" applyBorder="1" applyAlignment="1">
      <alignment horizontal="center" vertical="center"/>
    </xf>
    <xf numFmtId="0" fontId="6" fillId="0" borderId="1" xfId="0" applyNumberFormat="1" applyFont="1" applyBorder="1" applyAlignment="1">
      <alignment horizontal="distributed" vertical="center"/>
    </xf>
    <xf numFmtId="0" fontId="0" fillId="0" borderId="4" xfId="0" applyNumberFormat="1" applyBorder="1" applyAlignment="1">
      <alignment horizontal="distributed" vertical="center"/>
    </xf>
    <xf numFmtId="0" fontId="20" fillId="0" borderId="13" xfId="0" applyNumberFormat="1" applyFont="1" applyFill="1" applyBorder="1" applyAlignment="1">
      <alignment horizontal="left" vertical="center" wrapText="1"/>
    </xf>
    <xf numFmtId="0" fontId="20" fillId="0" borderId="53" xfId="0" applyNumberFormat="1" applyFont="1" applyFill="1" applyBorder="1" applyAlignment="1">
      <alignment horizontal="left" vertical="center"/>
    </xf>
    <xf numFmtId="0" fontId="20" fillId="0" borderId="51" xfId="0" applyNumberFormat="1" applyFont="1" applyFill="1" applyBorder="1" applyAlignment="1">
      <alignment horizontal="left" vertical="justify" wrapText="1"/>
    </xf>
    <xf numFmtId="0" fontId="20" fillId="0" borderId="26" xfId="0" applyNumberFormat="1" applyFont="1" applyFill="1" applyBorder="1" applyAlignment="1">
      <alignment horizontal="center" vertical="justify" wrapText="1"/>
    </xf>
    <xf numFmtId="0" fontId="20" fillId="0" borderId="16" xfId="0" applyNumberFormat="1" applyFont="1" applyFill="1" applyBorder="1" applyAlignment="1">
      <alignment horizontal="center" vertical="justify" wrapText="1"/>
    </xf>
    <xf numFmtId="0" fontId="20" fillId="0" borderId="1" xfId="0" applyNumberFormat="1" applyFont="1" applyFill="1" applyBorder="1" applyAlignment="1">
      <alignment horizontal="center" vertical="justify" wrapText="1"/>
    </xf>
    <xf numFmtId="0" fontId="20" fillId="0" borderId="44" xfId="0" applyNumberFormat="1" applyFont="1" applyFill="1" applyBorder="1" applyAlignment="1">
      <alignment horizontal="center" vertical="justify" wrapText="1"/>
    </xf>
    <xf numFmtId="0" fontId="20" fillId="0" borderId="13" xfId="0" applyNumberFormat="1" applyFont="1" applyFill="1" applyBorder="1" applyAlignment="1">
      <alignment horizontal="center" vertical="center" wrapText="1"/>
    </xf>
    <xf numFmtId="0" fontId="20" fillId="0" borderId="53"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53" xfId="0" applyNumberFormat="1" applyFont="1" applyFill="1" applyBorder="1" applyAlignment="1">
      <alignment horizontal="center" vertical="center" wrapText="1"/>
    </xf>
    <xf numFmtId="0" fontId="0" fillId="0" borderId="97" xfId="0" applyNumberFormat="1" applyFont="1" applyBorder="1" applyAlignment="1">
      <alignment horizontal="center" vertical="center"/>
    </xf>
    <xf numFmtId="0" fontId="0" fillId="0" borderId="98" xfId="0" applyNumberFormat="1" applyFont="1" applyBorder="1" applyAlignment="1">
      <alignment horizontal="center" vertical="center"/>
    </xf>
    <xf numFmtId="0" fontId="1" fillId="0" borderId="92" xfId="0" applyNumberFormat="1" applyFont="1" applyBorder="1" applyAlignment="1">
      <alignment horizontal="center" vertical="center"/>
      <extLst>
        <ext xmlns:xfpb="http://schemas.microsoft.com/office/spreadsheetml/2022/featurepropertybag" uri="{C7286773-470A-42A8-94C5-96B5CB345126}">
          <xfpb:xfComplement i="0"/>
        </ext>
      </extLst>
    </xf>
    <xf numFmtId="0" fontId="6" fillId="0" borderId="93" xfId="0" applyNumberFormat="1" applyFont="1" applyBorder="1" applyAlignment="1">
      <alignment horizontal="left" vertical="center" wrapText="1"/>
    </xf>
    <xf numFmtId="0" fontId="6" fillId="0" borderId="94" xfId="0" applyNumberFormat="1" applyFont="1" applyBorder="1" applyAlignment="1">
      <alignment horizontal="left" vertical="center" wrapText="1"/>
    </xf>
    <xf numFmtId="0" fontId="1" fillId="0" borderId="0" xfId="0" applyNumberFormat="1" applyFont="1" applyAlignment="1">
      <alignment horizontal="distributed" vertical="center"/>
    </xf>
    <xf numFmtId="0" fontId="1" fillId="0" borderId="0" xfId="0" applyNumberFormat="1" applyFont="1" applyFill="1" applyAlignment="1">
      <alignment horizontal="left" vertical="center" shrinkToFit="1"/>
    </xf>
    <xf numFmtId="0" fontId="1" fillId="0" borderId="0" xfId="0" applyNumberFormat="1" applyFont="1" applyAlignment="1">
      <alignment horizontal="distributed"/>
    </xf>
    <xf numFmtId="0" fontId="1" fillId="0" borderId="0" xfId="0" applyNumberFormat="1" applyFont="1" applyFill="1" applyBorder="1" applyAlignment="1">
      <alignment horizontal="left" vertical="center" shrinkToFit="1"/>
    </xf>
    <xf numFmtId="0" fontId="1" fillId="0" borderId="1" xfId="0" applyNumberFormat="1" applyFont="1" applyFill="1" applyBorder="1" applyAlignment="1">
      <alignment horizontal="left" vertical="center" shrinkToFit="1"/>
    </xf>
    <xf numFmtId="0" fontId="1" fillId="0" borderId="0" xfId="0" applyNumberFormat="1" applyFont="1" applyAlignment="1">
      <alignment horizontal="distributed" vertical="top"/>
    </xf>
    <xf numFmtId="0" fontId="1" fillId="0" borderId="93" xfId="0" applyNumberFormat="1" applyFont="1" applyBorder="1" applyAlignment="1">
      <alignment horizontal="left" vertical="center" shrinkToFit="1"/>
    </xf>
    <xf numFmtId="0" fontId="1" fillId="0" borderId="94" xfId="0" applyNumberFormat="1" applyFont="1" applyBorder="1" applyAlignment="1">
      <alignment horizontal="left" vertical="center" shrinkToFit="1"/>
    </xf>
    <xf numFmtId="0" fontId="1" fillId="0" borderId="95" xfId="0" applyNumberFormat="1" applyFont="1" applyBorder="1" applyAlignment="1">
      <alignment horizontal="left" vertical="center" shrinkToFit="1"/>
    </xf>
    <xf numFmtId="0" fontId="1" fillId="0" borderId="96" xfId="0" applyNumberFormat="1" applyFont="1" applyBorder="1" applyAlignment="1">
      <alignment horizontal="left" vertical="center" shrinkToFit="1"/>
    </xf>
    <xf numFmtId="0" fontId="20" fillId="0" borderId="93" xfId="0" applyNumberFormat="1" applyFont="1" applyBorder="1" applyAlignment="1">
      <alignment horizontal="left" wrapText="1"/>
    </xf>
    <xf numFmtId="0" fontId="20" fillId="0" borderId="94" xfId="0" applyNumberFormat="1" applyFont="1" applyBorder="1" applyAlignment="1">
      <alignment horizontal="left" wrapText="1"/>
    </xf>
    <xf numFmtId="0" fontId="20" fillId="0" borderId="95" xfId="0" applyNumberFormat="1" applyFont="1" applyBorder="1" applyAlignment="1">
      <alignment horizontal="left" wrapText="1"/>
    </xf>
    <xf numFmtId="0" fontId="20" fillId="0" borderId="96" xfId="0" applyNumberFormat="1" applyFont="1" applyBorder="1" applyAlignment="1">
      <alignment horizontal="left" wrapText="1"/>
    </xf>
    <xf numFmtId="0" fontId="1" fillId="0" borderId="0" xfId="0" quotePrefix="1" applyNumberFormat="1" applyFont="1" applyAlignment="1">
      <alignment horizontal="center" vertical="center"/>
    </xf>
    <xf numFmtId="0" fontId="1" fillId="0" borderId="86" xfId="0" applyNumberFormat="1" applyFont="1" applyBorder="1" applyAlignment="1">
      <alignment horizontal="center" vertical="center"/>
      <extLst>
        <ext xmlns:xfpb="http://schemas.microsoft.com/office/spreadsheetml/2022/featurepropertybag" uri="{C7286773-470A-42A8-94C5-96B5CB345126}">
          <xfpb:xfComplement i="0"/>
        </ext>
      </extLst>
    </xf>
    <xf numFmtId="0" fontId="6" fillId="0" borderId="90" xfId="0" applyNumberFormat="1" applyFont="1" applyBorder="1" applyAlignment="1">
      <alignment horizontal="left" vertical="center" wrapText="1"/>
    </xf>
    <xf numFmtId="0" fontId="6" fillId="0" borderId="87" xfId="0" applyNumberFormat="1" applyFont="1" applyBorder="1" applyAlignment="1">
      <alignment horizontal="left" vertical="center" wrapText="1"/>
    </xf>
    <xf numFmtId="0" fontId="6" fillId="0" borderId="21" xfId="0" applyNumberFormat="1" applyFont="1" applyFill="1" applyBorder="1" applyAlignment="1">
      <alignment horizontal="center" vertical="center" justifyLastLine="1"/>
    </xf>
    <xf numFmtId="0" fontId="6" fillId="0" borderId="24" xfId="0" applyNumberFormat="1" applyFont="1" applyFill="1" applyBorder="1" applyAlignment="1">
      <alignment horizontal="center" vertical="center" justifyLastLine="1"/>
    </xf>
    <xf numFmtId="0" fontId="6" fillId="0" borderId="27" xfId="0" applyNumberFormat="1" applyFont="1" applyFill="1" applyBorder="1" applyAlignment="1">
      <alignment horizontal="center" vertical="center" justifyLastLine="1"/>
    </xf>
    <xf numFmtId="0" fontId="8" fillId="0" borderId="0" xfId="0" applyNumberFormat="1" applyFont="1" applyFill="1" applyAlignment="1">
      <alignment horizontal="left" vertical="center" shrinkToFit="1"/>
    </xf>
    <xf numFmtId="0" fontId="8" fillId="0" borderId="1" xfId="0" applyNumberFormat="1" applyFont="1" applyFill="1" applyBorder="1" applyAlignment="1">
      <alignment horizontal="left" vertical="center" shrinkToFit="1"/>
    </xf>
    <xf numFmtId="0" fontId="6" fillId="0" borderId="21" xfId="0" applyNumberFormat="1" applyFont="1" applyBorder="1" applyAlignment="1">
      <alignment horizontal="center" vertical="center" justifyLastLine="1"/>
    </xf>
    <xf numFmtId="0" fontId="6" fillId="0" borderId="27" xfId="0" applyNumberFormat="1" applyFont="1" applyBorder="1" applyAlignment="1">
      <alignment horizontal="center" vertical="center"/>
    </xf>
    <xf numFmtId="0" fontId="6" fillId="0" borderId="24" xfId="0" applyNumberFormat="1" applyFont="1" applyBorder="1" applyAlignment="1">
      <alignment horizontal="center" vertical="center" justifyLastLine="1"/>
    </xf>
    <xf numFmtId="0" fontId="6" fillId="0" borderId="27" xfId="0" applyNumberFormat="1" applyFont="1" applyBorder="1" applyAlignment="1">
      <alignment horizontal="center" vertical="center" justifyLastLine="1"/>
    </xf>
    <xf numFmtId="0" fontId="17" fillId="0" borderId="41" xfId="0" applyNumberFormat="1" applyFont="1" applyBorder="1" applyAlignment="1">
      <alignment horizontal="center" vertical="center"/>
    </xf>
    <xf numFmtId="0" fontId="17" fillId="0" borderId="0" xfId="0" applyNumberFormat="1" applyFont="1" applyBorder="1" applyAlignment="1">
      <alignment horizontal="center" vertical="center"/>
    </xf>
    <xf numFmtId="0" fontId="8" fillId="0" borderId="0" xfId="0" applyNumberFormat="1" applyFont="1" applyAlignment="1">
      <alignment horizontal="distributed"/>
    </xf>
    <xf numFmtId="0" fontId="1" fillId="0" borderId="0" xfId="0" applyNumberFormat="1" applyFont="1" applyAlignment="1">
      <alignment horizontal="distributed" vertical="distributed"/>
    </xf>
    <xf numFmtId="180" fontId="0" fillId="0" borderId="19" xfId="0" applyNumberFormat="1" applyFont="1" applyFill="1" applyBorder="1" applyAlignment="1">
      <alignment horizontal="center" vertical="center"/>
    </xf>
    <xf numFmtId="0" fontId="20" fillId="0" borderId="0" xfId="0" applyNumberFormat="1" applyFont="1" applyBorder="1" applyAlignment="1">
      <alignment horizontal="left" wrapText="1"/>
    </xf>
    <xf numFmtId="0" fontId="20" fillId="0" borderId="18" xfId="0" applyNumberFormat="1" applyFont="1" applyBorder="1" applyAlignment="1">
      <alignment horizontal="left" wrapText="1"/>
    </xf>
    <xf numFmtId="0" fontId="20" fillId="0" borderId="1" xfId="0" applyNumberFormat="1" applyFont="1" applyBorder="1" applyAlignment="1">
      <alignment horizontal="left" wrapText="1"/>
    </xf>
    <xf numFmtId="0" fontId="20" fillId="0" borderId="4" xfId="0" applyNumberFormat="1" applyFont="1" applyBorder="1" applyAlignment="1">
      <alignment horizontal="left" wrapText="1"/>
    </xf>
    <xf numFmtId="180" fontId="6" fillId="5" borderId="17" xfId="0" applyNumberFormat="1" applyFont="1" applyFill="1" applyBorder="1" applyAlignment="1" applyProtection="1">
      <alignment horizontal="left" vertical="center"/>
      <protection locked="0"/>
    </xf>
    <xf numFmtId="180" fontId="6" fillId="5" borderId="18" xfId="0" applyNumberFormat="1" applyFont="1" applyFill="1" applyBorder="1" applyAlignment="1" applyProtection="1">
      <alignment horizontal="left" vertical="center"/>
      <protection locked="0"/>
    </xf>
    <xf numFmtId="0" fontId="6" fillId="0" borderId="23" xfId="0" applyNumberFormat="1" applyFont="1" applyFill="1" applyBorder="1" applyAlignment="1" applyProtection="1">
      <alignment horizontal="center" vertical="center"/>
      <protection locked="0"/>
    </xf>
    <xf numFmtId="0" fontId="6" fillId="0" borderId="26" xfId="0" applyNumberFormat="1" applyFont="1" applyFill="1" applyBorder="1" applyAlignment="1" applyProtection="1">
      <alignment horizontal="center" vertical="center"/>
      <protection locked="0"/>
    </xf>
    <xf numFmtId="0" fontId="6" fillId="0" borderId="6" xfId="0" applyNumberFormat="1" applyFont="1" applyFill="1" applyBorder="1" applyAlignment="1" applyProtection="1">
      <alignment horizontal="center" vertical="center"/>
      <protection locked="0"/>
    </xf>
    <xf numFmtId="180" fontId="6" fillId="5" borderId="3" xfId="0" applyNumberFormat="1" applyFont="1" applyFill="1" applyBorder="1" applyAlignment="1" applyProtection="1">
      <alignment horizontal="left" vertical="center"/>
      <protection locked="0"/>
    </xf>
    <xf numFmtId="180" fontId="6" fillId="5" borderId="20" xfId="0" applyNumberFormat="1" applyFont="1" applyFill="1" applyBorder="1" applyAlignment="1" applyProtection="1">
      <alignment horizontal="left" vertical="center"/>
      <protection locked="0"/>
    </xf>
    <xf numFmtId="0" fontId="6" fillId="0" borderId="3" xfId="0" applyNumberFormat="1" applyFont="1" applyFill="1" applyBorder="1" applyAlignment="1" applyProtection="1">
      <alignment horizontal="center" vertical="center"/>
      <protection locked="0"/>
    </xf>
    <xf numFmtId="0" fontId="6" fillId="0" borderId="19" xfId="0" applyNumberFormat="1" applyFont="1" applyFill="1" applyBorder="1" applyAlignment="1" applyProtection="1">
      <alignment horizontal="center" vertical="center"/>
      <protection locked="0"/>
    </xf>
    <xf numFmtId="0" fontId="6" fillId="0" borderId="20" xfId="0" applyNumberFormat="1" applyFont="1" applyFill="1" applyBorder="1" applyAlignment="1" applyProtection="1">
      <alignment horizontal="center" vertical="center"/>
      <protection locked="0"/>
    </xf>
    <xf numFmtId="0" fontId="0" fillId="0" borderId="25" xfId="0" applyNumberFormat="1" applyFont="1" applyBorder="1" applyAlignment="1">
      <alignment horizontal="center" vertical="center"/>
    </xf>
    <xf numFmtId="0" fontId="0" fillId="0" borderId="5" xfId="0" applyNumberFormat="1" applyFont="1" applyBorder="1" applyAlignment="1">
      <alignment horizontal="center" vertical="center"/>
    </xf>
    <xf numFmtId="0" fontId="1" fillId="5" borderId="0" xfId="0" applyNumberFormat="1" applyFont="1" applyFill="1" applyBorder="1" applyAlignment="1" applyProtection="1">
      <alignment horizontal="left" vertical="center" shrinkToFit="1"/>
      <protection locked="0"/>
    </xf>
    <xf numFmtId="0" fontId="1" fillId="5" borderId="0" xfId="0" applyNumberFormat="1" applyFont="1" applyFill="1" applyAlignment="1" applyProtection="1">
      <alignment horizontal="left" vertical="center" shrinkToFit="1"/>
      <protection locked="0"/>
    </xf>
    <xf numFmtId="0" fontId="1" fillId="5" borderId="1" xfId="0" applyNumberFormat="1" applyFont="1" applyFill="1" applyBorder="1" applyAlignment="1" applyProtection="1">
      <alignment horizontal="left" vertical="center" shrinkToFit="1"/>
      <protection locked="0"/>
    </xf>
    <xf numFmtId="0" fontId="8" fillId="5" borderId="0" xfId="0" applyNumberFormat="1" applyFont="1" applyFill="1" applyAlignment="1" applyProtection="1">
      <alignment horizontal="left" vertical="center" shrinkToFit="1"/>
      <protection locked="0"/>
    </xf>
    <xf numFmtId="0" fontId="8" fillId="5" borderId="1" xfId="0" applyNumberFormat="1" applyFont="1" applyFill="1" applyBorder="1" applyAlignment="1" applyProtection="1">
      <alignment horizontal="left" vertical="center" shrinkToFit="1"/>
      <protection locked="0"/>
    </xf>
    <xf numFmtId="0" fontId="6" fillId="0" borderId="26"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18" xfId="0" applyNumberFormat="1" applyFont="1" applyBorder="1" applyAlignment="1">
      <alignment horizontal="left" vertical="center" wrapText="1"/>
    </xf>
    <xf numFmtId="0" fontId="1" fillId="0" borderId="23" xfId="0" applyNumberFormat="1" applyFont="1" applyBorder="1" applyAlignment="1">
      <alignment horizontal="center" vertical="center"/>
      <extLst>
        <ext xmlns:xfpb="http://schemas.microsoft.com/office/spreadsheetml/2022/featurepropertybag" uri="{C7286773-470A-42A8-94C5-96B5CB345126}">
          <xfpb:xfComplement i="0"/>
        </ext>
      </extLst>
    </xf>
    <xf numFmtId="0" fontId="1" fillId="0" borderId="17" xfId="0" applyNumberFormat="1" applyFont="1" applyBorder="1" applyAlignment="1">
      <alignment horizontal="center" vertical="center"/>
      <extLst>
        <ext xmlns:xfpb="http://schemas.microsoft.com/office/spreadsheetml/2022/featurepropertybag" uri="{C7286773-470A-42A8-94C5-96B5CB345126}">
          <xfpb:xfComplement i="0"/>
        </ext>
      </extLst>
    </xf>
    <xf numFmtId="0" fontId="1" fillId="0" borderId="0" xfId="0" applyNumberFormat="1" applyFont="1" applyBorder="1" applyAlignment="1">
      <alignment horizontal="left" vertical="center" shrinkToFit="1"/>
    </xf>
    <xf numFmtId="0" fontId="1" fillId="0" borderId="18"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4" xfId="0" applyNumberFormat="1" applyFont="1" applyBorder="1" applyAlignment="1">
      <alignment horizontal="left" vertical="center" shrinkToFit="1"/>
    </xf>
    <xf numFmtId="49" fontId="17" fillId="0" borderId="0" xfId="0" applyNumberFormat="1" applyFont="1" applyFill="1" applyAlignment="1">
      <alignment horizontal="center" vertical="center"/>
    </xf>
    <xf numFmtId="49" fontId="0" fillId="0" borderId="54" xfId="0" applyNumberFormat="1" applyFont="1" applyFill="1" applyBorder="1" applyAlignment="1" applyProtection="1">
      <alignment horizontal="center" vertical="center" shrinkToFit="1"/>
      <protection locked="0"/>
    </xf>
    <xf numFmtId="49" fontId="1" fillId="0" borderId="7" xfId="0" applyNumberFormat="1" applyFont="1" applyFill="1" applyBorder="1" applyAlignment="1" applyProtection="1">
      <alignment horizontal="center" vertical="center" shrinkToFit="1"/>
      <protection locked="0"/>
    </xf>
    <xf numFmtId="49" fontId="1" fillId="0" borderId="54" xfId="0" applyNumberFormat="1" applyFont="1" applyFill="1" applyBorder="1" applyAlignment="1">
      <alignment horizontal="center" vertical="center" shrinkToFit="1"/>
    </xf>
    <xf numFmtId="49" fontId="1" fillId="0" borderId="7" xfId="0" applyNumberFormat="1" applyFont="1" applyFill="1" applyBorder="1" applyAlignment="1">
      <alignment horizontal="center" vertical="center" shrinkToFit="1"/>
    </xf>
    <xf numFmtId="49" fontId="8" fillId="0" borderId="2" xfId="0" applyNumberFormat="1" applyFont="1" applyFill="1" applyBorder="1" applyAlignment="1">
      <alignment horizontal="left" vertical="center" wrapText="1"/>
    </xf>
    <xf numFmtId="49" fontId="8" fillId="0" borderId="29" xfId="0" applyNumberFormat="1" applyFont="1" applyFill="1" applyBorder="1" applyAlignment="1">
      <alignment horizontal="left" vertical="center" wrapText="1"/>
    </xf>
    <xf numFmtId="49" fontId="8" fillId="0" borderId="17"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xf>
    <xf numFmtId="49" fontId="1" fillId="0" borderId="45"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49" fontId="1" fillId="0" borderId="20" xfId="0" applyNumberFormat="1" applyFont="1" applyFill="1" applyBorder="1" applyAlignment="1">
      <alignment horizontal="center" vertical="center"/>
    </xf>
    <xf numFmtId="177" fontId="1" fillId="0" borderId="49" xfId="0" applyNumberFormat="1" applyFont="1" applyFill="1" applyBorder="1" applyAlignment="1">
      <alignment horizontal="center" vertical="center"/>
    </xf>
    <xf numFmtId="177" fontId="1" fillId="0" borderId="46" xfId="0" applyNumberFormat="1" applyFont="1" applyFill="1" applyBorder="1" applyAlignment="1">
      <alignment horizontal="center" vertical="center"/>
    </xf>
    <xf numFmtId="49" fontId="32" fillId="0" borderId="54" xfId="0" applyNumberFormat="1" applyFont="1" applyFill="1" applyBorder="1" applyAlignment="1">
      <alignment horizontal="center" vertical="center"/>
    </xf>
    <xf numFmtId="49" fontId="32" fillId="0" borderId="30" xfId="0" applyNumberFormat="1" applyFont="1" applyFill="1" applyBorder="1" applyAlignment="1">
      <alignment horizontal="center" vertical="center"/>
    </xf>
    <xf numFmtId="49" fontId="32" fillId="0" borderId="7" xfId="0" applyNumberFormat="1" applyFont="1" applyFill="1" applyBorder="1" applyAlignment="1">
      <alignment horizontal="center" vertical="center"/>
    </xf>
    <xf numFmtId="49" fontId="0" fillId="0" borderId="49" xfId="0" applyNumberFormat="1" applyFont="1" applyFill="1" applyBorder="1" applyAlignment="1">
      <alignment horizontal="center" vertical="center"/>
    </xf>
    <xf numFmtId="49" fontId="1" fillId="0" borderId="46" xfId="0" applyNumberFormat="1" applyFont="1" applyFill="1" applyBorder="1" applyAlignment="1">
      <alignment horizontal="center" vertical="center"/>
    </xf>
    <xf numFmtId="49" fontId="1" fillId="0" borderId="54" xfId="0" applyNumberFormat="1" applyFont="1" applyFill="1" applyBorder="1" applyAlignment="1" applyProtection="1">
      <alignment horizontal="center" vertical="center" wrapText="1"/>
      <protection locked="0"/>
    </xf>
    <xf numFmtId="49" fontId="1" fillId="0" borderId="7" xfId="0" applyNumberFormat="1" applyFont="1" applyFill="1" applyBorder="1" applyAlignment="1" applyProtection="1">
      <alignment horizontal="center" vertical="center" wrapText="1"/>
      <protection locked="0"/>
    </xf>
    <xf numFmtId="49" fontId="1" fillId="0" borderId="54"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38" fillId="0" borderId="29" xfId="1" applyNumberFormat="1" applyFont="1" applyFill="1" applyBorder="1" applyAlignment="1">
      <alignment vertical="center" wrapText="1"/>
    </xf>
    <xf numFmtId="49" fontId="38" fillId="0" borderId="0" xfId="1" applyNumberFormat="1" applyFont="1" applyFill="1" applyBorder="1" applyAlignment="1">
      <alignment vertical="center" wrapText="1"/>
    </xf>
    <xf numFmtId="49" fontId="8" fillId="0" borderId="2" xfId="0" applyNumberFormat="1" applyFont="1" applyFill="1" applyBorder="1" applyAlignment="1">
      <alignment horizontal="left" vertical="center" shrinkToFit="1"/>
    </xf>
    <xf numFmtId="49" fontId="8" fillId="0" borderId="29" xfId="0" applyNumberFormat="1" applyFont="1" applyFill="1" applyBorder="1" applyAlignment="1">
      <alignment horizontal="left" vertical="center" shrinkToFit="1"/>
    </xf>
    <xf numFmtId="49" fontId="8" fillId="0" borderId="17" xfId="0" applyNumberFormat="1" applyFont="1" applyFill="1" applyBorder="1" applyAlignment="1">
      <alignment horizontal="left" vertical="center" shrinkToFit="1"/>
    </xf>
    <xf numFmtId="49" fontId="8" fillId="0" borderId="0" xfId="0" applyNumberFormat="1" applyFont="1" applyFill="1" applyBorder="1" applyAlignment="1">
      <alignment horizontal="left" vertical="center" shrinkToFit="1"/>
    </xf>
    <xf numFmtId="49" fontId="0" fillId="0" borderId="54"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0" fillId="0" borderId="54" xfId="0" applyNumberFormat="1" applyFill="1" applyBorder="1" applyAlignment="1">
      <alignment horizontal="center" vertical="center"/>
    </xf>
    <xf numFmtId="49" fontId="8" fillId="0" borderId="2"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49" fontId="8" fillId="0" borderId="1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1" fillId="0" borderId="2" xfId="0" applyNumberFormat="1" applyFont="1" applyFill="1" applyBorder="1" applyAlignment="1">
      <alignment vertical="center"/>
    </xf>
    <xf numFmtId="49" fontId="0" fillId="0" borderId="29" xfId="0" applyNumberFormat="1" applyBorder="1" applyAlignment="1">
      <alignment vertical="center"/>
    </xf>
    <xf numFmtId="49" fontId="6" fillId="0" borderId="54"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54"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6" fillId="0" borderId="30"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9" xfId="0" applyNumberFormat="1" applyFont="1" applyFill="1" applyBorder="1" applyAlignment="1">
      <alignment horizontal="center" vertical="center" wrapText="1"/>
    </xf>
    <xf numFmtId="49" fontId="6" fillId="0" borderId="74" xfId="0" applyNumberFormat="1" applyFont="1" applyFill="1" applyBorder="1" applyAlignment="1">
      <alignment horizontal="center" vertical="center"/>
    </xf>
    <xf numFmtId="49" fontId="0" fillId="0" borderId="45" xfId="0" applyNumberFormat="1" applyBorder="1" applyAlignment="1">
      <alignment vertical="center"/>
    </xf>
    <xf numFmtId="49" fontId="6" fillId="0" borderId="54" xfId="0" applyNumberFormat="1" applyFont="1" applyFill="1" applyBorder="1" applyAlignment="1">
      <alignment horizontal="center" vertical="center" wrapText="1" shrinkToFit="1"/>
    </xf>
    <xf numFmtId="49" fontId="6" fillId="0" borderId="7" xfId="0" applyNumberFormat="1" applyFont="1" applyFill="1" applyBorder="1" applyAlignment="1">
      <alignment horizontal="center" vertical="center" shrinkToFit="1"/>
    </xf>
    <xf numFmtId="49" fontId="6" fillId="0" borderId="30" xfId="0" applyNumberFormat="1" applyFont="1" applyFill="1" applyBorder="1" applyAlignment="1" applyProtection="1">
      <alignment horizontal="center" vertical="center" shrinkToFit="1"/>
      <protection locked="0"/>
    </xf>
    <xf numFmtId="49" fontId="6" fillId="0" borderId="7" xfId="0" applyNumberFormat="1" applyFont="1" applyFill="1" applyBorder="1" applyAlignment="1" applyProtection="1">
      <alignment horizontal="center" vertical="center" shrinkToFit="1"/>
      <protection locked="0"/>
    </xf>
    <xf numFmtId="49" fontId="6" fillId="0" borderId="54"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49" fontId="1" fillId="0" borderId="54" xfId="0" applyNumberFormat="1" applyFont="1" applyFill="1" applyBorder="1" applyAlignment="1" applyProtection="1">
      <alignment horizontal="center" vertical="center"/>
    </xf>
    <xf numFmtId="49" fontId="1" fillId="0" borderId="7" xfId="0" applyNumberFormat="1" applyFont="1" applyFill="1" applyBorder="1" applyAlignment="1" applyProtection="1">
      <alignment horizontal="center" vertical="center"/>
    </xf>
    <xf numFmtId="49" fontId="0" fillId="0" borderId="30" xfId="0" applyNumberFormat="1" applyFont="1" applyFill="1" applyBorder="1" applyAlignment="1" applyProtection="1">
      <alignment vertical="center" shrinkToFit="1"/>
      <protection locked="0"/>
    </xf>
    <xf numFmtId="49" fontId="0" fillId="0" borderId="7" xfId="0" applyNumberFormat="1" applyFont="1" applyFill="1" applyBorder="1" applyAlignment="1" applyProtection="1">
      <alignment vertical="center" shrinkToFit="1"/>
      <protection locked="0"/>
    </xf>
    <xf numFmtId="49" fontId="8" fillId="0" borderId="2" xfId="0" applyNumberFormat="1" applyFont="1" applyFill="1" applyBorder="1" applyAlignment="1" applyProtection="1">
      <alignment horizontal="left" vertical="center" wrapText="1"/>
    </xf>
    <xf numFmtId="49" fontId="8" fillId="0" borderId="29" xfId="0" applyNumberFormat="1" applyFont="1" applyFill="1" applyBorder="1" applyAlignment="1" applyProtection="1">
      <alignment horizontal="left" vertical="center" wrapText="1"/>
    </xf>
    <xf numFmtId="49" fontId="8" fillId="0" borderId="17" xfId="0" applyNumberFormat="1" applyFont="1" applyFill="1" applyBorder="1" applyAlignment="1" applyProtection="1">
      <alignment horizontal="left" vertical="center" wrapText="1"/>
    </xf>
    <xf numFmtId="49" fontId="8" fillId="0" borderId="0" xfId="0" applyNumberFormat="1" applyFont="1" applyFill="1" applyBorder="1" applyAlignment="1" applyProtection="1">
      <alignment horizontal="left" vertical="center" wrapText="1"/>
    </xf>
    <xf numFmtId="49" fontId="8" fillId="0" borderId="54"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1" fillId="0" borderId="54" xfId="0" applyNumberFormat="1" applyFont="1" applyFill="1" applyBorder="1" applyAlignment="1" applyProtection="1">
      <alignment horizontal="center" vertical="center" wrapText="1"/>
    </xf>
    <xf numFmtId="49" fontId="1" fillId="0" borderId="7"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left" vertical="center"/>
    </xf>
    <xf numFmtId="49" fontId="1" fillId="0" borderId="29" xfId="0" applyNumberFormat="1" applyFont="1" applyFill="1" applyBorder="1" applyAlignment="1" applyProtection="1">
      <alignment horizontal="left" vertical="center"/>
    </xf>
    <xf numFmtId="49" fontId="1" fillId="0" borderId="17"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left" vertical="center"/>
    </xf>
    <xf numFmtId="49" fontId="6" fillId="0" borderId="2" xfId="0" applyNumberFormat="1" applyFont="1" applyFill="1" applyBorder="1" applyAlignment="1" applyProtection="1">
      <alignment horizontal="center" vertical="center"/>
    </xf>
    <xf numFmtId="49" fontId="6" fillId="0" borderId="74" xfId="0" applyNumberFormat="1" applyFont="1" applyFill="1" applyBorder="1" applyAlignment="1" applyProtection="1">
      <alignment horizontal="center" vertical="center"/>
    </xf>
    <xf numFmtId="49" fontId="6" fillId="0" borderId="2" xfId="0" applyNumberFormat="1" applyFont="1" applyFill="1" applyBorder="1" applyAlignment="1" applyProtection="1">
      <alignment horizontal="center" vertical="center" wrapText="1"/>
    </xf>
    <xf numFmtId="49" fontId="0" fillId="0" borderId="74" xfId="0" applyNumberFormat="1" applyBorder="1" applyAlignment="1" applyProtection="1">
      <alignment vertical="center"/>
    </xf>
    <xf numFmtId="0" fontId="0" fillId="0" borderId="0" xfId="0" applyNumberFormat="1" applyFont="1" applyFill="1" applyAlignment="1" applyProtection="1">
      <alignment horizontal="center" vertical="center"/>
    </xf>
    <xf numFmtId="0" fontId="0" fillId="0" borderId="19" xfId="0" applyNumberFormat="1" applyFont="1" applyFill="1" applyBorder="1" applyAlignment="1" applyProtection="1">
      <alignment horizontal="center" vertical="center"/>
    </xf>
    <xf numFmtId="49" fontId="8" fillId="0" borderId="0" xfId="0" applyNumberFormat="1" applyFont="1" applyAlignment="1" applyProtection="1">
      <alignment horizontal="left" vertical="center"/>
    </xf>
    <xf numFmtId="0" fontId="8" fillId="0" borderId="0" xfId="0" applyNumberFormat="1" applyFont="1" applyFill="1" applyBorder="1" applyAlignment="1" applyProtection="1">
      <alignment horizontal="left" vertical="center" wrapText="1"/>
    </xf>
    <xf numFmtId="49" fontId="0" fillId="0" borderId="0" xfId="0" applyNumberFormat="1" applyAlignment="1" applyProtection="1">
      <alignment horizontal="left" vertical="center" wrapText="1"/>
    </xf>
    <xf numFmtId="49" fontId="0" fillId="0" borderId="0" xfId="0" applyNumberFormat="1" applyFont="1" applyAlignment="1" applyProtection="1">
      <alignment horizontal="left" vertical="center"/>
    </xf>
    <xf numFmtId="49" fontId="8" fillId="0" borderId="21" xfId="0" applyNumberFormat="1" applyFont="1" applyFill="1" applyBorder="1" applyAlignment="1" applyProtection="1">
      <alignment vertical="center" shrinkToFit="1"/>
      <protection locked="0"/>
    </xf>
    <xf numFmtId="49" fontId="8" fillId="0" borderId="27" xfId="0" applyNumberFormat="1" applyFont="1" applyFill="1" applyBorder="1" applyAlignment="1" applyProtection="1">
      <alignment vertical="center" shrinkToFit="1"/>
      <protection locked="0"/>
    </xf>
    <xf numFmtId="49" fontId="6" fillId="0" borderId="54" xfId="0" applyNumberFormat="1" applyFont="1" applyFill="1" applyBorder="1" applyAlignment="1" applyProtection="1">
      <alignment horizontal="center" vertical="center" wrapText="1"/>
    </xf>
    <xf numFmtId="49" fontId="6" fillId="0" borderId="30" xfId="0" applyNumberFormat="1" applyFont="1" applyFill="1" applyBorder="1" applyAlignment="1" applyProtection="1">
      <alignment horizontal="center" vertical="center" wrapText="1"/>
    </xf>
    <xf numFmtId="49" fontId="6" fillId="0" borderId="7" xfId="0" applyNumberFormat="1" applyFont="1" applyFill="1" applyBorder="1" applyAlignment="1" applyProtection="1">
      <alignment horizontal="center" vertical="center" wrapText="1"/>
    </xf>
    <xf numFmtId="49" fontId="8" fillId="0" borderId="83" xfId="0" applyNumberFormat="1" applyFont="1" applyFill="1" applyBorder="1" applyAlignment="1" applyProtection="1">
      <alignment vertical="center" shrinkToFit="1"/>
      <protection locked="0"/>
    </xf>
    <xf numFmtId="49" fontId="8" fillId="0" borderId="24" xfId="0" applyNumberFormat="1" applyFont="1" applyFill="1" applyBorder="1" applyAlignment="1" applyProtection="1">
      <alignment vertical="center" shrinkToFit="1"/>
      <protection locked="0"/>
    </xf>
    <xf numFmtId="49" fontId="6" fillId="0" borderId="29" xfId="0" applyNumberFormat="1" applyFont="1" applyFill="1" applyBorder="1" applyAlignment="1" applyProtection="1">
      <alignment horizontal="center" vertical="center"/>
    </xf>
    <xf numFmtId="49" fontId="8" fillId="0" borderId="22" xfId="0" applyNumberFormat="1" applyFont="1" applyFill="1" applyBorder="1" applyAlignment="1" applyProtection="1">
      <alignment horizontal="center" vertical="center" shrinkToFit="1"/>
      <protection locked="0"/>
    </xf>
    <xf numFmtId="49" fontId="8" fillId="0" borderId="5" xfId="0" applyNumberFormat="1" applyFont="1" applyFill="1" applyBorder="1" applyAlignment="1" applyProtection="1">
      <alignment horizontal="center" vertical="center" shrinkToFit="1"/>
      <protection locked="0"/>
    </xf>
    <xf numFmtId="0" fontId="8" fillId="0" borderId="0" xfId="0" applyNumberFormat="1" applyFont="1" applyFill="1" applyAlignment="1" applyProtection="1">
      <alignment horizontal="center" vertical="center"/>
    </xf>
    <xf numFmtId="0" fontId="8" fillId="0" borderId="19" xfId="0" applyNumberFormat="1" applyFont="1" applyFill="1" applyBorder="1" applyAlignment="1" applyProtection="1">
      <alignment horizontal="center" vertical="center"/>
    </xf>
    <xf numFmtId="49" fontId="6" fillId="0" borderId="48" xfId="0" applyNumberFormat="1" applyFont="1" applyFill="1" applyBorder="1" applyAlignment="1" applyProtection="1">
      <alignment horizontal="center" vertical="center" wrapText="1"/>
    </xf>
    <xf numFmtId="49" fontId="6" fillId="0" borderId="28" xfId="0" applyNumberFormat="1" applyFont="1" applyFill="1" applyBorder="1" applyAlignment="1" applyProtection="1">
      <alignment horizontal="center" vertical="center" wrapText="1"/>
    </xf>
    <xf numFmtId="49" fontId="6" fillId="0" borderId="80" xfId="0"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xf>
    <xf numFmtId="49" fontId="1" fillId="0" borderId="2" xfId="0" applyNumberFormat="1" applyFont="1" applyFill="1" applyBorder="1" applyAlignment="1" applyProtection="1">
      <alignment horizontal="left" vertical="center" wrapText="1"/>
    </xf>
    <xf numFmtId="49" fontId="1" fillId="0" borderId="29" xfId="0" applyNumberFormat="1" applyFont="1" applyFill="1" applyBorder="1" applyAlignment="1" applyProtection="1">
      <alignment horizontal="left" vertical="center" wrapText="1"/>
    </xf>
    <xf numFmtId="49" fontId="1" fillId="0" borderId="45" xfId="0" applyNumberFormat="1" applyFont="1" applyFill="1" applyBorder="1" applyAlignment="1" applyProtection="1">
      <alignment horizontal="left" vertical="center" wrapText="1"/>
    </xf>
    <xf numFmtId="49" fontId="1" fillId="0" borderId="17"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left" vertical="center" wrapText="1"/>
    </xf>
    <xf numFmtId="49" fontId="1" fillId="0" borderId="18" xfId="0" applyNumberFormat="1" applyFont="1" applyFill="1" applyBorder="1" applyAlignment="1" applyProtection="1">
      <alignment horizontal="left" vertical="center" wrapText="1"/>
    </xf>
    <xf numFmtId="49" fontId="6" fillId="0" borderId="84" xfId="0" applyNumberFormat="1" applyFont="1" applyFill="1" applyBorder="1" applyAlignment="1" applyProtection="1">
      <alignment horizontal="center" vertical="center" shrinkToFit="1"/>
      <protection locked="0"/>
    </xf>
    <xf numFmtId="49" fontId="6" fillId="0" borderId="28" xfId="0" applyNumberFormat="1" applyFont="1" applyFill="1" applyBorder="1" applyAlignment="1" applyProtection="1">
      <alignment horizontal="center" vertical="center" shrinkToFit="1"/>
      <protection locked="0"/>
    </xf>
    <xf numFmtId="49" fontId="6" fillId="0" borderId="34" xfId="0" applyNumberFormat="1" applyFont="1" applyFill="1" applyBorder="1" applyAlignment="1" applyProtection="1">
      <alignment horizontal="center" vertical="center" shrinkToFit="1"/>
      <protection locked="0"/>
    </xf>
    <xf numFmtId="49" fontId="7" fillId="0" borderId="54" xfId="0" applyNumberFormat="1" applyFont="1" applyFill="1" applyBorder="1" applyAlignment="1" applyProtection="1">
      <alignment horizontal="center" vertical="center" wrapText="1"/>
    </xf>
    <xf numFmtId="49" fontId="7" fillId="0" borderId="7" xfId="0" applyNumberFormat="1" applyFont="1" applyFill="1" applyBorder="1" applyAlignment="1" applyProtection="1">
      <alignment horizontal="center" vertical="center" wrapText="1"/>
    </xf>
    <xf numFmtId="177" fontId="6" fillId="0" borderId="29" xfId="0" applyNumberFormat="1" applyFont="1" applyFill="1" applyBorder="1" applyAlignment="1" applyProtection="1">
      <alignment horizontal="center" vertical="center"/>
    </xf>
    <xf numFmtId="177" fontId="6" fillId="0" borderId="19"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xf>
    <xf numFmtId="49" fontId="6" fillId="0" borderId="19" xfId="0" applyNumberFormat="1" applyFont="1" applyFill="1" applyBorder="1" applyAlignment="1" applyProtection="1">
      <alignment horizontal="center" vertical="center"/>
    </xf>
    <xf numFmtId="49" fontId="6" fillId="0" borderId="20" xfId="0" applyNumberFormat="1" applyFont="1" applyFill="1" applyBorder="1" applyAlignment="1" applyProtection="1">
      <alignment horizontal="center" vertical="center"/>
    </xf>
    <xf numFmtId="49" fontId="6" fillId="0" borderId="25" xfId="0" applyNumberFormat="1" applyFont="1" applyFill="1" applyBorder="1" applyAlignment="1" applyProtection="1">
      <alignment horizontal="distributed" vertical="center"/>
    </xf>
    <xf numFmtId="49" fontId="6" fillId="0" borderId="26" xfId="0" applyNumberFormat="1" applyFont="1" applyFill="1" applyBorder="1" applyAlignment="1" applyProtection="1">
      <alignment horizontal="distributed" vertical="center" wrapText="1"/>
    </xf>
    <xf numFmtId="49" fontId="6" fillId="0" borderId="26" xfId="0" applyNumberFormat="1" applyFont="1" applyFill="1" applyBorder="1" applyAlignment="1" applyProtection="1">
      <alignment horizontal="distributed" vertical="center"/>
    </xf>
    <xf numFmtId="49" fontId="6" fillId="0" borderId="28" xfId="0" applyNumberFormat="1" applyFont="1" applyFill="1" applyBorder="1" applyAlignment="1" applyProtection="1">
      <alignment horizontal="distributed" vertical="center"/>
    </xf>
    <xf numFmtId="49" fontId="6" fillId="0" borderId="54" xfId="0" applyNumberFormat="1" applyFont="1" applyFill="1" applyBorder="1" applyAlignment="1" applyProtection="1">
      <alignment horizontal="center" vertical="center"/>
    </xf>
    <xf numFmtId="49" fontId="6" fillId="0" borderId="30" xfId="0" applyNumberFormat="1" applyFont="1" applyFill="1" applyBorder="1" applyAlignment="1" applyProtection="1">
      <alignment horizontal="center" vertical="center"/>
    </xf>
    <xf numFmtId="49" fontId="6" fillId="0" borderId="2" xfId="0" applyNumberFormat="1" applyFont="1" applyFill="1" applyBorder="1" applyAlignment="1" applyProtection="1">
      <alignment horizontal="center" vertical="distributed" textRotation="255" justifyLastLine="1"/>
    </xf>
    <xf numFmtId="49" fontId="6" fillId="0" borderId="17" xfId="0" applyNumberFormat="1" applyFont="1" applyFill="1" applyBorder="1" applyAlignment="1" applyProtection="1">
      <alignment horizontal="center" vertical="distributed" textRotation="255" justifyLastLine="1"/>
    </xf>
    <xf numFmtId="49" fontId="6" fillId="0" borderId="3" xfId="0" applyNumberFormat="1" applyFont="1" applyFill="1" applyBorder="1" applyAlignment="1" applyProtection="1">
      <alignment horizontal="center" vertical="distributed" textRotation="255" justifyLastLine="1"/>
    </xf>
    <xf numFmtId="49" fontId="6" fillId="0" borderId="19" xfId="0" applyNumberFormat="1" applyFont="1" applyFill="1" applyBorder="1" applyAlignment="1" applyProtection="1">
      <alignment horizontal="distributed" vertical="center"/>
    </xf>
    <xf numFmtId="49" fontId="6" fillId="0" borderId="24" xfId="0" applyNumberFormat="1" applyFont="1" applyFill="1" applyBorder="1" applyAlignment="1" applyProtection="1">
      <alignment horizontal="distributed" vertical="center"/>
    </xf>
    <xf numFmtId="49" fontId="38" fillId="0" borderId="29" xfId="1" applyNumberFormat="1" applyFont="1" applyFill="1" applyBorder="1" applyAlignment="1" applyProtection="1">
      <alignment horizontal="left" vertical="center" wrapText="1"/>
    </xf>
    <xf numFmtId="49" fontId="6" fillId="0" borderId="1" xfId="0" applyNumberFormat="1" applyFont="1" applyFill="1" applyBorder="1" applyAlignment="1" applyProtection="1">
      <alignment horizontal="distributed" vertical="center"/>
    </xf>
    <xf numFmtId="49" fontId="9" fillId="0" borderId="0" xfId="0" applyNumberFormat="1" applyFont="1" applyAlignment="1" applyProtection="1">
      <alignment horizontal="center" vertical="center"/>
    </xf>
    <xf numFmtId="49" fontId="9" fillId="0" borderId="19" xfId="0" applyNumberFormat="1" applyFont="1" applyBorder="1" applyAlignment="1" applyProtection="1">
      <alignment horizontal="center" vertical="center"/>
    </xf>
    <xf numFmtId="49" fontId="1" fillId="0" borderId="54" xfId="0" applyNumberFormat="1" applyFont="1" applyFill="1" applyBorder="1" applyAlignment="1" applyProtection="1">
      <alignment horizontal="left" vertical="center"/>
    </xf>
    <xf numFmtId="49" fontId="1" fillId="0" borderId="30" xfId="0" applyNumberFormat="1" applyFont="1" applyFill="1" applyBorder="1" applyAlignment="1" applyProtection="1">
      <alignment horizontal="left" vertical="center"/>
    </xf>
    <xf numFmtId="49" fontId="1" fillId="0" borderId="7" xfId="0" applyNumberFormat="1" applyFont="1" applyFill="1" applyBorder="1" applyAlignment="1" applyProtection="1">
      <alignment horizontal="left" vertical="center"/>
    </xf>
    <xf numFmtId="49" fontId="1" fillId="0" borderId="54" xfId="0" applyNumberFormat="1" applyFont="1" applyFill="1" applyBorder="1" applyAlignment="1" applyProtection="1">
      <alignment horizontal="distributed" vertical="center" justifyLastLine="1"/>
    </xf>
    <xf numFmtId="49" fontId="1" fillId="0" borderId="71" xfId="0" applyNumberFormat="1" applyFont="1" applyFill="1" applyBorder="1" applyAlignment="1" applyProtection="1">
      <alignment horizontal="distributed" vertical="center" justifyLastLine="1"/>
    </xf>
    <xf numFmtId="49" fontId="25" fillId="0" borderId="29" xfId="0" applyNumberFormat="1" applyFont="1" applyFill="1" applyBorder="1" applyAlignment="1" applyProtection="1">
      <alignment horizontal="center" vertical="center" shrinkToFit="1"/>
      <protection locked="0"/>
    </xf>
    <xf numFmtId="49" fontId="25" fillId="0" borderId="45" xfId="0" applyNumberFormat="1" applyFont="1" applyFill="1" applyBorder="1" applyAlignment="1" applyProtection="1">
      <alignment horizontal="center" vertical="center" shrinkToFit="1"/>
      <protection locked="0"/>
    </xf>
    <xf numFmtId="49" fontId="8" fillId="0" borderId="2" xfId="0" applyNumberFormat="1" applyFont="1" applyFill="1" applyBorder="1" applyAlignment="1" applyProtection="1">
      <alignment vertical="center" wrapText="1"/>
    </xf>
    <xf numFmtId="49" fontId="8" fillId="0" borderId="29" xfId="0" applyNumberFormat="1" applyFont="1" applyFill="1" applyBorder="1" applyAlignment="1" applyProtection="1">
      <alignment vertical="center" wrapText="1"/>
    </xf>
    <xf numFmtId="49" fontId="8" fillId="0" borderId="17" xfId="0" applyNumberFormat="1" applyFont="1" applyFill="1" applyBorder="1" applyAlignment="1" applyProtection="1">
      <alignment vertical="center" wrapText="1"/>
    </xf>
    <xf numFmtId="49" fontId="8" fillId="0" borderId="0" xfId="0" applyNumberFormat="1" applyFont="1" applyFill="1" applyBorder="1" applyAlignment="1" applyProtection="1">
      <alignment vertical="center" wrapText="1"/>
    </xf>
    <xf numFmtId="0" fontId="1" fillId="0" borderId="2" xfId="0" applyNumberFormat="1" applyFont="1" applyFill="1" applyBorder="1" applyAlignment="1" applyProtection="1">
      <alignment horizontal="left" vertical="center"/>
    </xf>
    <xf numFmtId="0" fontId="0" fillId="0" borderId="29" xfId="0" applyNumberFormat="1" applyBorder="1" applyAlignment="1" applyProtection="1">
      <alignment vertical="center"/>
    </xf>
    <xf numFmtId="0" fontId="0" fillId="0" borderId="45" xfId="0" applyNumberFormat="1" applyBorder="1" applyAlignment="1" applyProtection="1">
      <alignment vertical="center"/>
    </xf>
    <xf numFmtId="0" fontId="0" fillId="0" borderId="17" xfId="0" applyNumberFormat="1" applyBorder="1" applyAlignment="1" applyProtection="1">
      <alignment vertical="center"/>
    </xf>
    <xf numFmtId="0" fontId="0" fillId="0" borderId="0" xfId="0" applyNumberFormat="1" applyBorder="1" applyAlignment="1" applyProtection="1">
      <alignment vertical="center"/>
    </xf>
    <xf numFmtId="0" fontId="0" fillId="0" borderId="18" xfId="0" applyNumberFormat="1" applyBorder="1" applyAlignment="1" applyProtection="1">
      <alignment vertical="center"/>
    </xf>
    <xf numFmtId="0" fontId="0" fillId="0" borderId="21" xfId="0" applyNumberFormat="1" applyFont="1" applyFill="1" applyBorder="1" applyAlignment="1" applyProtection="1">
      <alignment horizontal="center" vertical="center"/>
    </xf>
    <xf numFmtId="0" fontId="0" fillId="0" borderId="27" xfId="0" applyNumberFormat="1" applyFont="1" applyFill="1" applyBorder="1" applyAlignment="1" applyProtection="1">
      <alignment horizontal="center" vertical="center"/>
    </xf>
    <xf numFmtId="0" fontId="25" fillId="0" borderId="48" xfId="0" applyNumberFormat="1" applyFont="1" applyFill="1" applyBorder="1" applyAlignment="1" applyProtection="1">
      <alignment horizontal="center" vertical="center" shrinkToFit="1"/>
      <protection locked="0"/>
    </xf>
    <xf numFmtId="0" fontId="25" fillId="0" borderId="34" xfId="0" applyNumberFormat="1" applyFont="1" applyFill="1" applyBorder="1" applyAlignment="1" applyProtection="1">
      <alignment horizontal="center" vertical="center" shrinkToFit="1"/>
      <protection locked="0"/>
    </xf>
    <xf numFmtId="0" fontId="0" fillId="0" borderId="24" xfId="0" applyNumberFormat="1" applyBorder="1" applyAlignment="1" applyProtection="1">
      <alignment horizontal="center" vertical="center"/>
    </xf>
    <xf numFmtId="0" fontId="0" fillId="0" borderId="27" xfId="0" applyNumberFormat="1" applyBorder="1" applyAlignment="1" applyProtection="1">
      <alignment horizontal="center" vertical="center"/>
    </xf>
    <xf numFmtId="0" fontId="6" fillId="0" borderId="48" xfId="0" applyNumberFormat="1" applyFont="1" applyFill="1" applyBorder="1" applyAlignment="1" applyProtection="1">
      <alignment horizontal="center" vertical="center" shrinkToFit="1"/>
      <protection locked="0"/>
    </xf>
    <xf numFmtId="0" fontId="6" fillId="0" borderId="34" xfId="0" applyNumberFormat="1" applyFont="1" applyFill="1" applyBorder="1" applyAlignment="1" applyProtection="1">
      <alignment horizontal="center" vertical="center" shrinkToFit="1"/>
      <protection locked="0"/>
    </xf>
    <xf numFmtId="0" fontId="1" fillId="0" borderId="54"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left" vertical="center" wrapText="1"/>
    </xf>
    <xf numFmtId="0" fontId="8" fillId="0" borderId="29" xfId="0" applyNumberFormat="1" applyFont="1" applyFill="1" applyBorder="1" applyAlignment="1" applyProtection="1">
      <alignment horizontal="left" vertical="center" wrapText="1"/>
    </xf>
    <xf numFmtId="0" fontId="8" fillId="0" borderId="17" xfId="0" applyNumberFormat="1" applyFont="1" applyFill="1" applyBorder="1" applyAlignment="1" applyProtection="1">
      <alignment horizontal="left" vertical="center" wrapText="1"/>
    </xf>
    <xf numFmtId="0" fontId="1" fillId="0" borderId="54"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6" fillId="0" borderId="54"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xf>
    <xf numFmtId="49" fontId="6" fillId="0" borderId="7" xfId="0" applyNumberFormat="1" applyFont="1" applyFill="1" applyBorder="1" applyAlignment="1" applyProtection="1">
      <alignment horizontal="center" vertical="center"/>
    </xf>
    <xf numFmtId="49" fontId="8" fillId="0" borderId="29" xfId="0" applyNumberFormat="1" applyFont="1" applyBorder="1" applyAlignment="1" applyProtection="1">
      <alignment horizontal="left" vertical="center" wrapText="1"/>
    </xf>
    <xf numFmtId="49" fontId="1" fillId="0" borderId="54" xfId="0" applyNumberFormat="1" applyFont="1" applyBorder="1" applyAlignment="1" applyProtection="1">
      <alignment horizontal="center" vertical="center"/>
    </xf>
    <xf numFmtId="49" fontId="1" fillId="0" borderId="30" xfId="0" applyNumberFormat="1" applyFont="1" applyBorder="1" applyAlignment="1" applyProtection="1">
      <alignment horizontal="center" vertical="center"/>
    </xf>
    <xf numFmtId="49" fontId="17" fillId="0" borderId="0" xfId="0" applyNumberFormat="1" applyFont="1" applyAlignment="1" applyProtection="1">
      <alignment horizontal="center" vertical="center"/>
    </xf>
    <xf numFmtId="0" fontId="8" fillId="0" borderId="0" xfId="0" applyNumberFormat="1" applyFont="1" applyBorder="1" applyAlignment="1" applyProtection="1">
      <alignment vertical="center" wrapText="1"/>
    </xf>
    <xf numFmtId="0" fontId="8" fillId="0" borderId="0" xfId="0" applyNumberFormat="1" applyFont="1" applyBorder="1" applyAlignment="1" applyProtection="1">
      <alignment horizontal="left" vertical="center" wrapText="1"/>
    </xf>
    <xf numFmtId="0" fontId="3" fillId="0" borderId="0" xfId="0" applyNumberFormat="1" applyFont="1" applyAlignment="1" applyProtection="1">
      <alignment horizontal="center" vertical="center"/>
    </xf>
    <xf numFmtId="0" fontId="1" fillId="0" borderId="0" xfId="0" applyNumberFormat="1" applyFont="1" applyFill="1" applyBorder="1" applyAlignment="1" applyProtection="1">
      <alignment horizontal="right" vertical="center"/>
    </xf>
    <xf numFmtId="0" fontId="17" fillId="0" borderId="0" xfId="0" applyNumberFormat="1" applyFont="1" applyAlignment="1" applyProtection="1">
      <alignment horizontal="center" vertical="center"/>
    </xf>
    <xf numFmtId="0" fontId="17" fillId="0" borderId="19" xfId="0" applyNumberFormat="1" applyFont="1" applyBorder="1" applyAlignment="1" applyProtection="1">
      <alignment horizontal="center" vertical="center"/>
    </xf>
    <xf numFmtId="0" fontId="3" fillId="0" borderId="0" xfId="0" applyNumberFormat="1" applyFont="1" applyBorder="1" applyAlignment="1" applyProtection="1">
      <alignment horizontal="left" vertical="center" wrapText="1"/>
    </xf>
    <xf numFmtId="0" fontId="3" fillId="0" borderId="0" xfId="0" applyNumberFormat="1" applyFont="1" applyFill="1" applyBorder="1" applyAlignment="1" applyProtection="1">
      <alignment horizontal="left" vertical="distributed" wrapText="1"/>
    </xf>
    <xf numFmtId="0" fontId="3" fillId="5" borderId="1" xfId="0" applyNumberFormat="1" applyFont="1" applyFill="1" applyBorder="1" applyAlignment="1" applyProtection="1">
      <alignment horizontal="left" vertical="center" shrinkToFit="1"/>
      <protection locked="0"/>
    </xf>
    <xf numFmtId="0" fontId="3" fillId="0" borderId="1" xfId="0" applyNumberFormat="1" applyFont="1" applyFill="1" applyBorder="1" applyAlignment="1" applyProtection="1">
      <alignment horizontal="left" vertical="center" shrinkToFit="1"/>
      <protection locked="0"/>
    </xf>
    <xf numFmtId="0" fontId="9" fillId="3" borderId="0" xfId="0" applyNumberFormat="1" applyFont="1" applyFill="1" applyBorder="1" applyAlignment="1" applyProtection="1">
      <alignment horizontal="left" vertical="center" wrapText="1"/>
    </xf>
    <xf numFmtId="0" fontId="10" fillId="0" borderId="0" xfId="0" applyNumberFormat="1" applyFont="1" applyAlignment="1" applyProtection="1">
      <alignment horizontal="center" vertical="center"/>
    </xf>
    <xf numFmtId="0" fontId="1" fillId="0" borderId="54" xfId="0" applyNumberFormat="1" applyFont="1" applyBorder="1" applyAlignment="1" applyProtection="1">
      <alignment horizontal="center" vertical="center"/>
    </xf>
    <xf numFmtId="0" fontId="1" fillId="0" borderId="7" xfId="0" applyNumberFormat="1" applyFont="1" applyBorder="1" applyAlignment="1" applyProtection="1">
      <alignment horizontal="center" vertical="center"/>
    </xf>
    <xf numFmtId="0" fontId="3" fillId="5" borderId="1" xfId="0" applyNumberFormat="1" applyFont="1" applyFill="1" applyBorder="1" applyAlignment="1" applyProtection="1">
      <alignment vertical="center" shrinkToFit="1"/>
      <protection locked="0"/>
    </xf>
    <xf numFmtId="0" fontId="10" fillId="0" borderId="0" xfId="0" applyNumberFormat="1" applyFont="1" applyAlignment="1">
      <alignment horizontal="center" vertical="center"/>
    </xf>
    <xf numFmtId="0" fontId="8" fillId="0" borderId="0" xfId="0" applyNumberFormat="1" applyFont="1" applyBorder="1" applyAlignment="1">
      <alignment horizontal="left" vertical="center"/>
    </xf>
    <xf numFmtId="0" fontId="1" fillId="0" borderId="54" xfId="0" applyNumberFormat="1" applyFont="1" applyBorder="1" applyAlignment="1">
      <alignment horizontal="distributed" vertical="center" justifyLastLine="1"/>
    </xf>
    <xf numFmtId="0" fontId="1" fillId="0" borderId="7" xfId="0" applyNumberFormat="1" applyFont="1" applyBorder="1" applyAlignment="1">
      <alignment horizontal="distributed" vertical="center" justifyLastLine="1"/>
    </xf>
    <xf numFmtId="0" fontId="3" fillId="0" borderId="54" xfId="0" applyNumberFormat="1" applyFont="1" applyFill="1" applyBorder="1" applyAlignment="1" applyProtection="1">
      <alignment vertical="center" shrinkToFit="1"/>
    </xf>
    <xf numFmtId="0" fontId="3" fillId="0" borderId="7" xfId="0" applyNumberFormat="1" applyFont="1" applyFill="1" applyBorder="1" applyAlignment="1" applyProtection="1">
      <alignment vertical="center" shrinkToFit="1"/>
    </xf>
    <xf numFmtId="0" fontId="0"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0" fillId="0" borderId="54" xfId="0" applyNumberFormat="1" applyFill="1" applyBorder="1" applyAlignment="1">
      <alignment horizontal="center" vertical="center"/>
    </xf>
    <xf numFmtId="0" fontId="0" fillId="0" borderId="30" xfId="0" applyNumberFormat="1" applyFill="1" applyBorder="1" applyAlignment="1">
      <alignment horizontal="center" vertical="center"/>
    </xf>
    <xf numFmtId="0" fontId="0" fillId="0" borderId="7" xfId="0" applyNumberFormat="1" applyFill="1" applyBorder="1" applyAlignment="1">
      <alignment horizontal="center" vertical="center"/>
    </xf>
    <xf numFmtId="0" fontId="38" fillId="0" borderId="29" xfId="1" applyNumberFormat="1" applyFont="1" applyBorder="1" applyAlignment="1">
      <alignment horizontal="left" vertical="center" wrapText="1"/>
    </xf>
    <xf numFmtId="0" fontId="0" fillId="0" borderId="54"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0" fontId="8" fillId="0" borderId="29" xfId="0" applyNumberFormat="1" applyFont="1" applyBorder="1" applyAlignment="1">
      <alignment horizontal="left" vertical="center" wrapText="1"/>
    </xf>
    <xf numFmtId="0" fontId="0" fillId="0" borderId="54" xfId="0" applyNumberFormat="1" applyFill="1" applyBorder="1" applyAlignment="1">
      <alignment horizontal="center" vertical="center" shrinkToFit="1"/>
    </xf>
    <xf numFmtId="0" fontId="0" fillId="0" borderId="30" xfId="0" applyNumberFormat="1" applyFill="1" applyBorder="1" applyAlignment="1">
      <alignment horizontal="center" vertical="center" shrinkToFit="1"/>
    </xf>
    <xf numFmtId="0" fontId="0" fillId="0" borderId="7" xfId="0" applyNumberFormat="1" applyFill="1" applyBorder="1" applyAlignment="1">
      <alignment horizontal="center" vertical="center" shrinkToFit="1"/>
    </xf>
    <xf numFmtId="49" fontId="0" fillId="0" borderId="69" xfId="0" quotePrefix="1" applyNumberFormat="1" applyFill="1" applyBorder="1" applyAlignment="1">
      <alignment horizontal="center" vertical="center"/>
    </xf>
    <xf numFmtId="49" fontId="0" fillId="0" borderId="67" xfId="0" quotePrefix="1" applyNumberFormat="1" applyFill="1" applyBorder="1" applyAlignment="1">
      <alignment horizontal="center" vertical="center"/>
    </xf>
    <xf numFmtId="49" fontId="0" fillId="0" borderId="68" xfId="0" quotePrefix="1" applyNumberFormat="1" applyFill="1" applyBorder="1" applyAlignment="1">
      <alignment horizontal="center" vertical="center"/>
    </xf>
    <xf numFmtId="49" fontId="8" fillId="0" borderId="59" xfId="0" applyNumberFormat="1" applyFont="1" applyFill="1" applyBorder="1" applyAlignment="1" applyProtection="1">
      <alignment vertical="center" wrapText="1"/>
      <protection locked="0"/>
    </xf>
    <xf numFmtId="49" fontId="8" fillId="0" borderId="56" xfId="0" applyNumberFormat="1" applyFont="1" applyFill="1" applyBorder="1" applyAlignment="1" applyProtection="1">
      <alignment vertical="center" wrapText="1"/>
      <protection locked="0"/>
    </xf>
    <xf numFmtId="49" fontId="8" fillId="0" borderId="57" xfId="0" applyNumberFormat="1" applyFont="1" applyFill="1" applyBorder="1" applyAlignment="1" applyProtection="1">
      <alignment vertical="center" wrapText="1"/>
      <protection locked="0"/>
    </xf>
    <xf numFmtId="49" fontId="0" fillId="0" borderId="11" xfId="0" applyNumberFormat="1" applyFont="1" applyFill="1" applyBorder="1" applyAlignment="1" applyProtection="1">
      <alignment vertical="center" wrapText="1"/>
      <protection locked="0"/>
    </xf>
    <xf numFmtId="49" fontId="0" fillId="0" borderId="58" xfId="0" applyNumberFormat="1" applyFont="1" applyFill="1" applyBorder="1" applyAlignment="1" applyProtection="1">
      <alignment vertical="center" wrapText="1"/>
      <protection locked="0"/>
    </xf>
    <xf numFmtId="49" fontId="0" fillId="0" borderId="12" xfId="0" applyNumberFormat="1" applyFont="1" applyFill="1" applyBorder="1" applyAlignment="1" applyProtection="1">
      <alignment vertical="center" wrapText="1"/>
      <protection locked="0"/>
    </xf>
    <xf numFmtId="49" fontId="8" fillId="0" borderId="29" xfId="0" applyNumberFormat="1" applyFont="1" applyBorder="1" applyAlignment="1">
      <alignment horizontal="left" vertical="center" wrapText="1"/>
    </xf>
    <xf numFmtId="49" fontId="1" fillId="0" borderId="69" xfId="0" quotePrefix="1" applyNumberFormat="1" applyFont="1" applyFill="1" applyBorder="1" applyAlignment="1">
      <alignment horizontal="center" vertical="center"/>
    </xf>
    <xf numFmtId="49" fontId="1" fillId="0" borderId="67" xfId="0" quotePrefix="1" applyNumberFormat="1" applyFont="1" applyFill="1" applyBorder="1" applyAlignment="1">
      <alignment horizontal="center" vertical="center"/>
    </xf>
    <xf numFmtId="49" fontId="1" fillId="0" borderId="68" xfId="0" quotePrefix="1" applyNumberFormat="1" applyFont="1" applyFill="1" applyBorder="1" applyAlignment="1">
      <alignment horizontal="center" vertical="center"/>
    </xf>
    <xf numFmtId="49" fontId="8" fillId="0" borderId="59" xfId="0" applyNumberFormat="1" applyFont="1" applyFill="1" applyBorder="1" applyAlignment="1" applyProtection="1">
      <alignment horizontal="center" vertical="center" wrapText="1"/>
      <protection locked="0"/>
    </xf>
    <xf numFmtId="49" fontId="8" fillId="0" borderId="56" xfId="0" applyNumberFormat="1" applyFont="1" applyFill="1" applyBorder="1" applyAlignment="1" applyProtection="1">
      <alignment horizontal="center" vertical="center" wrapText="1"/>
      <protection locked="0"/>
    </xf>
    <xf numFmtId="49" fontId="8" fillId="0" borderId="57" xfId="0" applyNumberFormat="1" applyFont="1" applyFill="1" applyBorder="1" applyAlignment="1" applyProtection="1">
      <alignment horizontal="center" vertical="center" wrapText="1"/>
      <protection locked="0"/>
    </xf>
    <xf numFmtId="49" fontId="0" fillId="0" borderId="11" xfId="0" applyNumberFormat="1" applyFont="1" applyFill="1" applyBorder="1" applyAlignment="1" applyProtection="1">
      <alignment horizontal="center" vertical="center" wrapText="1"/>
      <protection locked="0"/>
    </xf>
    <xf numFmtId="49" fontId="0" fillId="0" borderId="58" xfId="0" applyNumberFormat="1" applyFont="1" applyFill="1" applyBorder="1" applyAlignment="1" applyProtection="1">
      <alignment horizontal="center" vertical="center" wrapText="1"/>
      <protection locked="0"/>
    </xf>
    <xf numFmtId="49" fontId="0" fillId="0" borderId="12" xfId="0" applyNumberFormat="1" applyFont="1" applyFill="1" applyBorder="1" applyAlignment="1" applyProtection="1">
      <alignment horizontal="center" vertical="center" wrapText="1"/>
      <protection locked="0"/>
    </xf>
    <xf numFmtId="49" fontId="1" fillId="0" borderId="70" xfId="0" quotePrefix="1" applyNumberFormat="1" applyFont="1" applyFill="1" applyBorder="1" applyAlignment="1">
      <alignment horizontal="center" vertical="center"/>
    </xf>
    <xf numFmtId="49" fontId="8" fillId="0" borderId="60" xfId="0" applyNumberFormat="1" applyFont="1" applyFill="1" applyBorder="1" applyAlignment="1" applyProtection="1">
      <alignment horizontal="center" vertical="center" wrapText="1"/>
      <protection locked="0"/>
    </xf>
    <xf numFmtId="49" fontId="0" fillId="0" borderId="46" xfId="0" applyNumberFormat="1" applyFont="1" applyFill="1" applyBorder="1" applyAlignment="1" applyProtection="1">
      <alignment horizontal="center" vertical="center" wrapText="1"/>
      <protection locked="0"/>
    </xf>
    <xf numFmtId="49" fontId="1" fillId="0" borderId="66" xfId="0" quotePrefix="1" applyNumberFormat="1" applyFont="1" applyFill="1" applyBorder="1" applyAlignment="1">
      <alignment horizontal="center" vertical="center"/>
    </xf>
    <xf numFmtId="49" fontId="8" fillId="0" borderId="55" xfId="0" applyNumberFormat="1" applyFont="1" applyFill="1" applyBorder="1" applyAlignment="1" applyProtection="1">
      <alignment vertical="center" wrapText="1"/>
      <protection locked="0"/>
    </xf>
    <xf numFmtId="49" fontId="0" fillId="0" borderId="49" xfId="0" applyNumberFormat="1" applyFont="1" applyFill="1" applyBorder="1" applyAlignment="1" applyProtection="1">
      <alignment vertical="center" wrapText="1"/>
      <protection locked="0"/>
    </xf>
    <xf numFmtId="49" fontId="9" fillId="0" borderId="0" xfId="0" applyNumberFormat="1" applyFont="1" applyAlignment="1">
      <alignment horizontal="left" vertical="center" indent="1"/>
    </xf>
    <xf numFmtId="49" fontId="6" fillId="0" borderId="2" xfId="0" applyNumberFormat="1" applyFont="1" applyFill="1" applyBorder="1" applyAlignment="1">
      <alignment horizontal="center" vertical="center"/>
    </xf>
    <xf numFmtId="49" fontId="6" fillId="0" borderId="45"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1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20" xfId="0" applyNumberFormat="1" applyFont="1" applyFill="1" applyBorder="1" applyAlignment="1">
      <alignment horizontal="center" vertical="center"/>
    </xf>
    <xf numFmtId="49" fontId="6" fillId="0" borderId="54" xfId="0" applyNumberFormat="1" applyFont="1" applyBorder="1" applyAlignment="1">
      <alignment horizontal="center" vertical="center" justifyLastLine="1"/>
    </xf>
    <xf numFmtId="49" fontId="6" fillId="0" borderId="30" xfId="0" applyNumberFormat="1" applyFont="1" applyBorder="1" applyAlignment="1">
      <alignment horizontal="center" vertical="center" justifyLastLine="1"/>
    </xf>
    <xf numFmtId="49" fontId="6" fillId="0" borderId="7" xfId="0" applyNumberFormat="1" applyFont="1" applyBorder="1" applyAlignment="1">
      <alignment horizontal="center" vertical="center" justifyLastLine="1"/>
    </xf>
    <xf numFmtId="49" fontId="6" fillId="0" borderId="49" xfId="0" applyNumberFormat="1" applyFont="1" applyBorder="1" applyAlignment="1">
      <alignment horizontal="center" vertical="center" justifyLastLine="1"/>
    </xf>
    <xf numFmtId="49" fontId="6" fillId="0" borderId="46" xfId="0" applyNumberFormat="1" applyFont="1" applyBorder="1" applyAlignment="1">
      <alignment horizontal="center" vertical="center" justifyLastLine="1"/>
    </xf>
    <xf numFmtId="49" fontId="13" fillId="0" borderId="85" xfId="0" applyNumberFormat="1" applyFont="1" applyBorder="1" applyAlignment="1">
      <alignment horizontal="center" vertical="center" shrinkToFit="1"/>
    </xf>
    <xf numFmtId="49" fontId="13" fillId="0" borderId="30" xfId="0" applyNumberFormat="1" applyFont="1" applyBorder="1" applyAlignment="1">
      <alignment horizontal="center" vertical="center" shrinkToFit="1"/>
    </xf>
    <xf numFmtId="49" fontId="13" fillId="0" borderId="7" xfId="0" applyNumberFormat="1" applyFont="1" applyBorder="1" applyAlignment="1">
      <alignment horizontal="center" vertical="center" shrinkToFit="1"/>
    </xf>
  </cellXfs>
  <cellStyles count="2">
    <cellStyle name="ハイパーリンク" xfId="1" builtinId="8"/>
    <cellStyle name="標準"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1679395</xdr:colOff>
      <xdr:row>0</xdr:row>
      <xdr:rowOff>42726</xdr:rowOff>
    </xdr:from>
    <xdr:to>
      <xdr:col>4</xdr:col>
      <xdr:colOff>2340429</xdr:colOff>
      <xdr:row>0</xdr:row>
      <xdr:rowOff>406309</xdr:rowOff>
    </xdr:to>
    <xdr:sp macro="" textlink="">
      <xdr:nvSpPr>
        <xdr:cNvPr id="2" name="テキスト ボックス 1">
          <a:extLst>
            <a:ext uri="{FF2B5EF4-FFF2-40B4-BE49-F238E27FC236}">
              <a16:creationId xmlns:a16="http://schemas.microsoft.com/office/drawing/2014/main" id="{4DCE4347-EF54-4D8E-B1EE-701A65BCC3B3}"/>
            </a:ext>
          </a:extLst>
        </xdr:cNvPr>
        <xdr:cNvSpPr txBox="1"/>
      </xdr:nvSpPr>
      <xdr:spPr>
        <a:xfrm>
          <a:off x="4700181" y="42726"/>
          <a:ext cx="5124177" cy="36358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a:solidFill>
                <a:schemeClr val="dk1"/>
              </a:solidFill>
              <a:effectLst/>
              <a:latin typeface="+mn-lt"/>
              <a:ea typeface="+mn-ea"/>
              <a:cs typeface="+mn-cs"/>
            </a:rPr>
            <a:t>このページは入力用なので、提出しないでください。</a:t>
          </a:r>
          <a:endParaRPr kumimoji="1" lang="en-US" altLang="ja-JP" sz="1600" kern="12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104854</xdr:colOff>
      <xdr:row>23</xdr:row>
      <xdr:rowOff>108746</xdr:rowOff>
    </xdr:from>
    <xdr:to>
      <xdr:col>11</xdr:col>
      <xdr:colOff>349480</xdr:colOff>
      <xdr:row>29</xdr:row>
      <xdr:rowOff>73447</xdr:rowOff>
    </xdr:to>
    <xdr:sp macro="" textlink="">
      <xdr:nvSpPr>
        <xdr:cNvPr id="4" name="テキスト ボックス 3">
          <a:extLst>
            <a:ext uri="{FF2B5EF4-FFF2-40B4-BE49-F238E27FC236}">
              <a16:creationId xmlns:a16="http://schemas.microsoft.com/office/drawing/2014/main" id="{D1BAF98D-0899-487A-AAF4-1972E4848876}"/>
            </a:ext>
          </a:extLst>
        </xdr:cNvPr>
        <xdr:cNvSpPr txBox="1"/>
      </xdr:nvSpPr>
      <xdr:spPr>
        <a:xfrm>
          <a:off x="104854" y="7660710"/>
          <a:ext cx="8136769" cy="102605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kern="1200">
              <a:solidFill>
                <a:srgbClr val="FF0000"/>
              </a:solidFill>
            </a:rPr>
            <a:t>年月日は、報告年の翌年１月１日以降、提出日以前としてください。</a:t>
          </a:r>
          <a:endParaRPr kumimoji="1" lang="en-US" altLang="ja-JP" sz="1200" b="1" kern="1200">
            <a:solidFill>
              <a:srgbClr val="FF0000"/>
            </a:solidFill>
          </a:endParaRPr>
        </a:p>
        <a:p>
          <a:pPr algn="l"/>
          <a:r>
            <a:rPr kumimoji="1" lang="ja-JP" altLang="en-US" sz="1200" b="1" kern="1200"/>
            <a:t>「年」については、自動計算により、報告年の翌年が自動表示されますが、異なる場合は、直接年数を入力してください。</a:t>
          </a:r>
          <a:endParaRPr kumimoji="1" lang="en-US" altLang="ja-JP" sz="1200" b="1" kern="1200"/>
        </a:p>
      </xdr:txBody>
    </xdr:sp>
    <xdr:clientData/>
  </xdr:twoCellAnchor>
  <xdr:twoCellAnchor>
    <xdr:from>
      <xdr:col>0</xdr:col>
      <xdr:colOff>75160</xdr:colOff>
      <xdr:row>21</xdr:row>
      <xdr:rowOff>111866</xdr:rowOff>
    </xdr:from>
    <xdr:to>
      <xdr:col>5</xdr:col>
      <xdr:colOff>1351527</xdr:colOff>
      <xdr:row>22</xdr:row>
      <xdr:rowOff>173804</xdr:rowOff>
    </xdr:to>
    <xdr:sp macro="" textlink="">
      <xdr:nvSpPr>
        <xdr:cNvPr id="5" name="テキスト ボックス 4">
          <a:extLst>
            <a:ext uri="{FF2B5EF4-FFF2-40B4-BE49-F238E27FC236}">
              <a16:creationId xmlns:a16="http://schemas.microsoft.com/office/drawing/2014/main" id="{9F5802B4-D744-4172-9436-BB051F1A06A0}"/>
            </a:ext>
          </a:extLst>
        </xdr:cNvPr>
        <xdr:cNvSpPr txBox="1"/>
      </xdr:nvSpPr>
      <xdr:spPr>
        <a:xfrm>
          <a:off x="75160" y="7119545"/>
          <a:ext cx="5290474" cy="402116"/>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宣誓「</a:t>
          </a:r>
          <a:r>
            <a:rPr kumimoji="1" lang="ja-JP" altLang="en-US" sz="1100" b="1" kern="1200"/>
            <a:t>年</a:t>
          </a:r>
          <a:r>
            <a:rPr kumimoji="1" lang="ja-JP" altLang="en-US" sz="1100" kern="1200"/>
            <a:t>」及び「政治団体の名称」は自動入力となっています。</a:t>
          </a:r>
          <a:endParaRPr kumimoji="1" lang="en-US" altLang="ja-JP" sz="1100" kern="1200"/>
        </a:p>
      </xdr:txBody>
    </xdr:sp>
    <xdr:clientData/>
  </xdr:twoCellAnchor>
  <xdr:twoCellAnchor>
    <xdr:from>
      <xdr:col>0</xdr:col>
      <xdr:colOff>183105</xdr:colOff>
      <xdr:row>0</xdr:row>
      <xdr:rowOff>140410</xdr:rowOff>
    </xdr:from>
    <xdr:to>
      <xdr:col>3</xdr:col>
      <xdr:colOff>231513</xdr:colOff>
      <xdr:row>1</xdr:row>
      <xdr:rowOff>509756</xdr:rowOff>
    </xdr:to>
    <xdr:sp macro="" textlink="">
      <xdr:nvSpPr>
        <xdr:cNvPr id="2" name="テキスト ボックス 1">
          <a:extLst>
            <a:ext uri="{FF2B5EF4-FFF2-40B4-BE49-F238E27FC236}">
              <a16:creationId xmlns:a16="http://schemas.microsoft.com/office/drawing/2014/main" id="{CFEBCD8B-FEE0-45C7-BDEC-958940301526}"/>
            </a:ext>
          </a:extLst>
        </xdr:cNvPr>
        <xdr:cNvSpPr txBox="1"/>
      </xdr:nvSpPr>
      <xdr:spPr>
        <a:xfrm>
          <a:off x="183105" y="140410"/>
          <a:ext cx="944879" cy="537434"/>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chemeClr val="tx2"/>
              </a:solidFill>
            </a:rPr>
            <a:t>定期用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2819400</xdr:colOff>
      <xdr:row>17</xdr:row>
      <xdr:rowOff>38100</xdr:rowOff>
    </xdr:from>
    <xdr:to>
      <xdr:col>13</xdr:col>
      <xdr:colOff>259080</xdr:colOff>
      <xdr:row>19</xdr:row>
      <xdr:rowOff>38100</xdr:rowOff>
    </xdr:to>
    <xdr:sp macro="" textlink="">
      <xdr:nvSpPr>
        <xdr:cNvPr id="2" name="AutoShape 2">
          <a:extLst>
            <a:ext uri="{FF2B5EF4-FFF2-40B4-BE49-F238E27FC236}">
              <a16:creationId xmlns:a16="http://schemas.microsoft.com/office/drawing/2014/main" id="{3FEAE33C-8BBC-43AB-9AF5-0D1DB6D4403F}"/>
            </a:ext>
          </a:extLst>
        </xdr:cNvPr>
        <xdr:cNvSpPr>
          <a:spLocks noChangeArrowheads="1"/>
        </xdr:cNvSpPr>
      </xdr:nvSpPr>
      <xdr:spPr bwMode="auto">
        <a:xfrm>
          <a:off x="3724275" y="5029200"/>
          <a:ext cx="5229225" cy="6096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97156</xdr:colOff>
      <xdr:row>0</xdr:row>
      <xdr:rowOff>110490</xdr:rowOff>
    </xdr:from>
    <xdr:to>
      <xdr:col>3</xdr:col>
      <xdr:colOff>154306</xdr:colOff>
      <xdr:row>1</xdr:row>
      <xdr:rowOff>352425</xdr:rowOff>
    </xdr:to>
    <xdr:sp macro="" textlink="">
      <xdr:nvSpPr>
        <xdr:cNvPr id="3" name="テキスト ボックス 2">
          <a:extLst>
            <a:ext uri="{FF2B5EF4-FFF2-40B4-BE49-F238E27FC236}">
              <a16:creationId xmlns:a16="http://schemas.microsoft.com/office/drawing/2014/main" id="{EC934F96-FBDF-2451-EC79-A45D7C670D0E}"/>
            </a:ext>
          </a:extLst>
        </xdr:cNvPr>
        <xdr:cNvSpPr txBox="1"/>
      </xdr:nvSpPr>
      <xdr:spPr>
        <a:xfrm>
          <a:off x="97156" y="110490"/>
          <a:ext cx="962025" cy="41338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t>解散用</a:t>
          </a:r>
        </a:p>
      </xdr:txBody>
    </xdr:sp>
    <xdr:clientData/>
  </xdr:twoCellAnchor>
  <xdr:twoCellAnchor>
    <xdr:from>
      <xdr:col>0</xdr:col>
      <xdr:colOff>242222</xdr:colOff>
      <xdr:row>23</xdr:row>
      <xdr:rowOff>146173</xdr:rowOff>
    </xdr:from>
    <xdr:to>
      <xdr:col>10</xdr:col>
      <xdr:colOff>47639</xdr:colOff>
      <xdr:row>32</xdr:row>
      <xdr:rowOff>119839</xdr:rowOff>
    </xdr:to>
    <xdr:sp macro="" textlink="">
      <xdr:nvSpPr>
        <xdr:cNvPr id="4" name="テキスト ボックス 3">
          <a:extLst>
            <a:ext uri="{FF2B5EF4-FFF2-40B4-BE49-F238E27FC236}">
              <a16:creationId xmlns:a16="http://schemas.microsoft.com/office/drawing/2014/main" id="{B9F7F9CB-4C34-4721-9EFE-3AFAFBD3581B}"/>
            </a:ext>
          </a:extLst>
        </xdr:cNvPr>
        <xdr:cNvSpPr txBox="1"/>
      </xdr:nvSpPr>
      <xdr:spPr>
        <a:xfrm>
          <a:off x="242222" y="7657316"/>
          <a:ext cx="7207703" cy="156570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kern="1200"/>
            <a:t>解散に伴う収支報告の場合は、このシートを使用してください。</a:t>
          </a:r>
          <a:endParaRPr kumimoji="1" lang="en-US" altLang="ja-JP" sz="1200" b="1" kern="1200"/>
        </a:p>
        <a:p>
          <a:pPr algn="l"/>
          <a:r>
            <a:rPr kumimoji="1" lang="en-US" altLang="ja-JP" sz="1200" b="1" kern="1200"/>
            <a:t>※</a:t>
          </a:r>
          <a:r>
            <a:rPr kumimoji="1" lang="ja-JP" altLang="en-US" sz="1200" b="1" kern="1200"/>
            <a:t>ただし、過去の未提出分の収支報告も作成する場合は、解散年（最終年）のみこのシートを使用し、</a:t>
          </a:r>
          <a:endParaRPr kumimoji="1" lang="en-US" altLang="ja-JP" sz="1200" b="1" kern="1200"/>
        </a:p>
        <a:p>
          <a:pPr algn="l"/>
          <a:r>
            <a:rPr kumimoji="1" lang="ja-JP" altLang="en-US" sz="1200" b="1">
              <a:solidFill>
                <a:schemeClr val="dk1"/>
              </a:solidFill>
              <a:effectLst/>
              <a:latin typeface="+mn-lt"/>
              <a:ea typeface="+mn-ea"/>
              <a:cs typeface="+mn-cs"/>
            </a:rPr>
            <a:t>それ以外の年については「</a:t>
          </a:r>
          <a:r>
            <a:rPr kumimoji="1" lang="en-US" altLang="ja-JP" sz="1200" b="1">
              <a:solidFill>
                <a:schemeClr val="dk1"/>
              </a:solidFill>
              <a:effectLst/>
              <a:latin typeface="+mn-lt"/>
              <a:ea typeface="+mn-ea"/>
              <a:cs typeface="+mn-cs"/>
            </a:rPr>
            <a:t>20</a:t>
          </a:r>
          <a:r>
            <a:rPr kumimoji="1" lang="ja-JP" altLang="en-US" sz="1200" b="1">
              <a:solidFill>
                <a:schemeClr val="dk1"/>
              </a:solidFill>
              <a:effectLst/>
              <a:latin typeface="+mn-lt"/>
              <a:ea typeface="+mn-ea"/>
              <a:cs typeface="+mn-cs"/>
            </a:rPr>
            <a:t>」のシートの宣誓書を使用してください。</a:t>
          </a:r>
          <a:endParaRPr kumimoji="1" lang="ja-JP" altLang="en-US" sz="1200" b="1" kern="1200"/>
        </a:p>
      </xdr:txBody>
    </xdr:sp>
    <xdr:clientData/>
  </xdr:twoCellAnchor>
  <xdr:twoCellAnchor>
    <xdr:from>
      <xdr:col>0</xdr:col>
      <xdr:colOff>340676</xdr:colOff>
      <xdr:row>21</xdr:row>
      <xdr:rowOff>120365</xdr:rowOff>
    </xdr:from>
    <xdr:to>
      <xdr:col>6</xdr:col>
      <xdr:colOff>215731</xdr:colOff>
      <xdr:row>22</xdr:row>
      <xdr:rowOff>164966</xdr:rowOff>
    </xdr:to>
    <xdr:sp macro="" textlink="">
      <xdr:nvSpPr>
        <xdr:cNvPr id="5" name="テキスト ボックス 4">
          <a:extLst>
            <a:ext uri="{FF2B5EF4-FFF2-40B4-BE49-F238E27FC236}">
              <a16:creationId xmlns:a16="http://schemas.microsoft.com/office/drawing/2014/main" id="{21BC9401-E23C-4C63-ADB0-9F3F5A8467D8}"/>
            </a:ext>
          </a:extLst>
        </xdr:cNvPr>
        <xdr:cNvSpPr txBox="1"/>
      </xdr:nvSpPr>
      <xdr:spPr>
        <a:xfrm>
          <a:off x="340676" y="7087222"/>
          <a:ext cx="5317912" cy="38478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「政治団体の名称」は自動入力計算となっています。</a:t>
          </a:r>
          <a:endParaRPr kumimoji="1" lang="en-US" altLang="ja-JP" sz="1100" kern="12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2</xdr:col>
      <xdr:colOff>97192</xdr:colOff>
      <xdr:row>1</xdr:row>
      <xdr:rowOff>163908</xdr:rowOff>
    </xdr:to>
    <xdr:sp macro="" textlink="">
      <xdr:nvSpPr>
        <xdr:cNvPr id="2" name="Rectangle 1">
          <a:extLst>
            <a:ext uri="{FF2B5EF4-FFF2-40B4-BE49-F238E27FC236}">
              <a16:creationId xmlns:a16="http://schemas.microsoft.com/office/drawing/2014/main" id="{00000000-0008-0000-1D00-000002000000}"/>
            </a:ext>
          </a:extLst>
        </xdr:cNvPr>
        <xdr:cNvSpPr>
          <a:spLocks noChangeArrowheads="1"/>
        </xdr:cNvSpPr>
      </xdr:nvSpPr>
      <xdr:spPr bwMode="auto">
        <a:xfrm>
          <a:off x="76200" y="47625"/>
          <a:ext cx="2135542" cy="287733"/>
        </a:xfrm>
        <a:prstGeom prst="rect">
          <a:avLst/>
        </a:prstGeom>
        <a:solidFill>
          <a:srgbClr val="FFFF00"/>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ゴシック"/>
              <a:ea typeface="ＭＳ ゴシック"/>
            </a:rPr>
            <a:t>資金管理団体のみ</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xdr:colOff>
      <xdr:row>21</xdr:row>
      <xdr:rowOff>15240</xdr:rowOff>
    </xdr:from>
    <xdr:to>
      <xdr:col>10</xdr:col>
      <xdr:colOff>22860</xdr:colOff>
      <xdr:row>26</xdr:row>
      <xdr:rowOff>106680</xdr:rowOff>
    </xdr:to>
    <xdr:sp macro="" textlink="">
      <xdr:nvSpPr>
        <xdr:cNvPr id="4" name="AutoShape 24">
          <a:extLst>
            <a:ext uri="{FF2B5EF4-FFF2-40B4-BE49-F238E27FC236}">
              <a16:creationId xmlns:a16="http://schemas.microsoft.com/office/drawing/2014/main" id="{64B2C483-CF26-44F8-9BE1-E590D518B5AA}"/>
            </a:ext>
          </a:extLst>
        </xdr:cNvPr>
        <xdr:cNvSpPr>
          <a:spLocks noChangeArrowheads="1"/>
        </xdr:cNvSpPr>
      </xdr:nvSpPr>
      <xdr:spPr bwMode="auto">
        <a:xfrm>
          <a:off x="57150" y="4419600"/>
          <a:ext cx="5495925" cy="1133475"/>
        </a:xfrm>
        <a:prstGeom prst="bracketPair">
          <a:avLst>
            <a:gd name="adj" fmla="val 9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647700</xdr:colOff>
      <xdr:row>56</xdr:row>
      <xdr:rowOff>152400</xdr:rowOff>
    </xdr:from>
    <xdr:to>
      <xdr:col>27</xdr:col>
      <xdr:colOff>419100</xdr:colOff>
      <xdr:row>56</xdr:row>
      <xdr:rowOff>152400</xdr:rowOff>
    </xdr:to>
    <xdr:sp macro="" textlink="">
      <xdr:nvSpPr>
        <xdr:cNvPr id="6" name="Line 26">
          <a:extLst>
            <a:ext uri="{FF2B5EF4-FFF2-40B4-BE49-F238E27FC236}">
              <a16:creationId xmlns:a16="http://schemas.microsoft.com/office/drawing/2014/main" id="{EA794E36-48C5-402A-A764-C6D86D7EBC5C}"/>
            </a:ext>
          </a:extLst>
        </xdr:cNvPr>
        <xdr:cNvSpPr>
          <a:spLocks noChangeShapeType="1"/>
        </xdr:cNvSpPr>
      </xdr:nvSpPr>
      <xdr:spPr bwMode="auto">
        <a:xfrm>
          <a:off x="14887575" y="11858625"/>
          <a:ext cx="182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647700</xdr:colOff>
      <xdr:row>56</xdr:row>
      <xdr:rowOff>152400</xdr:rowOff>
    </xdr:from>
    <xdr:to>
      <xdr:col>27</xdr:col>
      <xdr:colOff>419100</xdr:colOff>
      <xdr:row>56</xdr:row>
      <xdr:rowOff>152400</xdr:rowOff>
    </xdr:to>
    <xdr:sp macro="" textlink="">
      <xdr:nvSpPr>
        <xdr:cNvPr id="7" name="Line 27">
          <a:extLst>
            <a:ext uri="{FF2B5EF4-FFF2-40B4-BE49-F238E27FC236}">
              <a16:creationId xmlns:a16="http://schemas.microsoft.com/office/drawing/2014/main" id="{02577FFA-25F1-4C56-B4C9-B6D9BA5A471C}"/>
            </a:ext>
          </a:extLst>
        </xdr:cNvPr>
        <xdr:cNvSpPr>
          <a:spLocks noChangeShapeType="1"/>
        </xdr:cNvSpPr>
      </xdr:nvSpPr>
      <xdr:spPr bwMode="auto">
        <a:xfrm>
          <a:off x="14887575" y="11858625"/>
          <a:ext cx="182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457200</xdr:colOff>
      <xdr:row>56</xdr:row>
      <xdr:rowOff>152400</xdr:rowOff>
    </xdr:from>
    <xdr:to>
      <xdr:col>25</xdr:col>
      <xdr:colOff>129540</xdr:colOff>
      <xdr:row>56</xdr:row>
      <xdr:rowOff>152400</xdr:rowOff>
    </xdr:to>
    <xdr:sp macro="" textlink="">
      <xdr:nvSpPr>
        <xdr:cNvPr id="8" name="Line 28">
          <a:extLst>
            <a:ext uri="{FF2B5EF4-FFF2-40B4-BE49-F238E27FC236}">
              <a16:creationId xmlns:a16="http://schemas.microsoft.com/office/drawing/2014/main" id="{AE0D7E02-2F80-4C32-9B82-34B40323EE52}"/>
            </a:ext>
          </a:extLst>
        </xdr:cNvPr>
        <xdr:cNvSpPr>
          <a:spLocks noChangeShapeType="1"/>
        </xdr:cNvSpPr>
      </xdr:nvSpPr>
      <xdr:spPr bwMode="auto">
        <a:xfrm>
          <a:off x="13325475" y="11858625"/>
          <a:ext cx="1733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457200</xdr:colOff>
      <xdr:row>56</xdr:row>
      <xdr:rowOff>152400</xdr:rowOff>
    </xdr:from>
    <xdr:to>
      <xdr:col>25</xdr:col>
      <xdr:colOff>129540</xdr:colOff>
      <xdr:row>56</xdr:row>
      <xdr:rowOff>152400</xdr:rowOff>
    </xdr:to>
    <xdr:sp macro="" textlink="">
      <xdr:nvSpPr>
        <xdr:cNvPr id="9" name="Line 29">
          <a:extLst>
            <a:ext uri="{FF2B5EF4-FFF2-40B4-BE49-F238E27FC236}">
              <a16:creationId xmlns:a16="http://schemas.microsoft.com/office/drawing/2014/main" id="{8C0A389A-B6CE-4F6D-8B22-DDFAD30BAED2}"/>
            </a:ext>
          </a:extLst>
        </xdr:cNvPr>
        <xdr:cNvSpPr>
          <a:spLocks noChangeShapeType="1"/>
        </xdr:cNvSpPr>
      </xdr:nvSpPr>
      <xdr:spPr bwMode="auto">
        <a:xfrm>
          <a:off x="13325475" y="11858625"/>
          <a:ext cx="1733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457200</xdr:colOff>
      <xdr:row>65</xdr:row>
      <xdr:rowOff>83820</xdr:rowOff>
    </xdr:from>
    <xdr:to>
      <xdr:col>28</xdr:col>
      <xdr:colOff>129540</xdr:colOff>
      <xdr:row>65</xdr:row>
      <xdr:rowOff>83820</xdr:rowOff>
    </xdr:to>
    <xdr:sp macro="" textlink="">
      <xdr:nvSpPr>
        <xdr:cNvPr id="10" name="Line 30">
          <a:extLst>
            <a:ext uri="{FF2B5EF4-FFF2-40B4-BE49-F238E27FC236}">
              <a16:creationId xmlns:a16="http://schemas.microsoft.com/office/drawing/2014/main" id="{703C7499-5F67-489D-BF86-02602E1F9CB7}"/>
            </a:ext>
          </a:extLst>
        </xdr:cNvPr>
        <xdr:cNvSpPr>
          <a:spLocks noChangeShapeType="1"/>
        </xdr:cNvSpPr>
      </xdr:nvSpPr>
      <xdr:spPr bwMode="auto">
        <a:xfrm>
          <a:off x="15382875" y="13677900"/>
          <a:ext cx="1733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259080</xdr:colOff>
      <xdr:row>4</xdr:row>
      <xdr:rowOff>45720</xdr:rowOff>
    </xdr:from>
    <xdr:to>
      <xdr:col>11</xdr:col>
      <xdr:colOff>7620</xdr:colOff>
      <xdr:row>4</xdr:row>
      <xdr:rowOff>45720</xdr:rowOff>
    </xdr:to>
    <xdr:sp macro="" textlink="">
      <xdr:nvSpPr>
        <xdr:cNvPr id="11" name="Line 33">
          <a:extLst>
            <a:ext uri="{FF2B5EF4-FFF2-40B4-BE49-F238E27FC236}">
              <a16:creationId xmlns:a16="http://schemas.microsoft.com/office/drawing/2014/main" id="{3028C935-6C53-4328-A89B-9A7286018BC1}"/>
            </a:ext>
          </a:extLst>
        </xdr:cNvPr>
        <xdr:cNvSpPr>
          <a:spLocks noChangeShapeType="1"/>
        </xdr:cNvSpPr>
      </xdr:nvSpPr>
      <xdr:spPr bwMode="auto">
        <a:xfrm flipV="1">
          <a:off x="4057650" y="885825"/>
          <a:ext cx="156210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1722888</xdr:colOff>
      <xdr:row>1</xdr:row>
      <xdr:rowOff>35555</xdr:rowOff>
    </xdr:from>
    <xdr:to>
      <xdr:col>16</xdr:col>
      <xdr:colOff>528581</xdr:colOff>
      <xdr:row>3</xdr:row>
      <xdr:rowOff>74631</xdr:rowOff>
    </xdr:to>
    <xdr:sp macro="" textlink="">
      <xdr:nvSpPr>
        <xdr:cNvPr id="14" name="テキスト ボックス 13">
          <a:extLst>
            <a:ext uri="{FF2B5EF4-FFF2-40B4-BE49-F238E27FC236}">
              <a16:creationId xmlns:a16="http://schemas.microsoft.com/office/drawing/2014/main" id="{2BCFA1E4-578E-4B93-A721-F57E0E9479C1}"/>
            </a:ext>
          </a:extLst>
        </xdr:cNvPr>
        <xdr:cNvSpPr txBox="1"/>
      </xdr:nvSpPr>
      <xdr:spPr>
        <a:xfrm>
          <a:off x="7639594" y="248467"/>
          <a:ext cx="2458811" cy="4648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kern="1200">
              <a:solidFill>
                <a:srgbClr val="FF0000"/>
              </a:solidFill>
              <a:effectLst/>
              <a:latin typeface="+mn-lt"/>
              <a:ea typeface="+mn-ea"/>
              <a:cs typeface="+mn-cs"/>
            </a:rPr>
            <a:t>特定パーティー開催団体用</a:t>
          </a:r>
          <a:endParaRPr kumimoji="1" lang="en-US" altLang="ja-JP" sz="1100" b="1" kern="1200">
            <a:solidFill>
              <a:srgbClr val="FF0000"/>
            </a:solidFill>
            <a:effectLst/>
            <a:latin typeface="+mn-lt"/>
            <a:ea typeface="+mn-ea"/>
            <a:cs typeface="+mn-cs"/>
          </a:endParaRPr>
        </a:p>
      </xdr:txBody>
    </xdr:sp>
    <xdr:clientData/>
  </xdr:twoCellAnchor>
  <xdr:twoCellAnchor>
    <xdr:from>
      <xdr:col>4</xdr:col>
      <xdr:colOff>369571</xdr:colOff>
      <xdr:row>38</xdr:row>
      <xdr:rowOff>198120</xdr:rowOff>
    </xdr:from>
    <xdr:to>
      <xdr:col>15</xdr:col>
      <xdr:colOff>1161601</xdr:colOff>
      <xdr:row>42</xdr:row>
      <xdr:rowOff>89647</xdr:rowOff>
    </xdr:to>
    <xdr:sp macro="" textlink="">
      <xdr:nvSpPr>
        <xdr:cNvPr id="2" name="テキスト ボックス 1">
          <a:extLst>
            <a:ext uri="{FF2B5EF4-FFF2-40B4-BE49-F238E27FC236}">
              <a16:creationId xmlns:a16="http://schemas.microsoft.com/office/drawing/2014/main" id="{871BD8BD-B91C-409F-8A01-D011B5764218}"/>
            </a:ext>
          </a:extLst>
        </xdr:cNvPr>
        <xdr:cNvSpPr txBox="1"/>
      </xdr:nvSpPr>
      <xdr:spPr>
        <a:xfrm>
          <a:off x="3002953" y="8311179"/>
          <a:ext cx="6092413" cy="675939"/>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kern="1200">
              <a:solidFill>
                <a:srgbClr val="FF0000"/>
              </a:solidFill>
              <a:effectLst/>
              <a:latin typeface="+mn-lt"/>
              <a:ea typeface="+mn-ea"/>
              <a:cs typeface="+mn-cs"/>
            </a:rPr>
            <a:t>一般的な団体（</a:t>
          </a:r>
          <a:r>
            <a:rPr kumimoji="1" lang="ja-JP" altLang="ja-JP" sz="1200">
              <a:solidFill>
                <a:srgbClr val="FF0000"/>
              </a:solidFill>
              <a:effectLst/>
              <a:latin typeface="+mn-lt"/>
              <a:ea typeface="+mn-ea"/>
              <a:cs typeface="+mn-cs"/>
            </a:rPr>
            <a:t>政党の支部、その他の政治団体（後援会等）等</a:t>
          </a:r>
          <a:r>
            <a:rPr kumimoji="1" lang="ja-JP" altLang="en-US" sz="1200" kern="1200">
              <a:solidFill>
                <a:srgbClr val="FF0000"/>
              </a:solidFill>
              <a:effectLst/>
              <a:latin typeface="+mn-lt"/>
              <a:ea typeface="+mn-ea"/>
              <a:cs typeface="+mn-cs"/>
            </a:rPr>
            <a:t>）は</a:t>
          </a:r>
          <a:r>
            <a:rPr kumimoji="1" lang="ja-JP" altLang="en-US" sz="1200" b="1" kern="1200">
              <a:solidFill>
                <a:srgbClr val="FF0000"/>
              </a:solidFill>
              <a:effectLst/>
              <a:latin typeface="+mn-lt"/>
              <a:ea typeface="+mn-ea"/>
              <a:cs typeface="+mn-cs"/>
            </a:rPr>
            <a:t>このシートは使用しません</a:t>
          </a:r>
          <a:endParaRPr kumimoji="1" lang="en-US" altLang="ja-JP" sz="1200" b="1" kern="120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23</xdr:row>
      <xdr:rowOff>0</xdr:rowOff>
    </xdr:from>
    <xdr:to>
      <xdr:col>12</xdr:col>
      <xdr:colOff>1668780</xdr:colOff>
      <xdr:row>23</xdr:row>
      <xdr:rowOff>0</xdr:rowOff>
    </xdr:to>
    <xdr:sp macro="" textlink="">
      <xdr:nvSpPr>
        <xdr:cNvPr id="61738" name="Line 20">
          <a:extLst>
            <a:ext uri="{FF2B5EF4-FFF2-40B4-BE49-F238E27FC236}">
              <a16:creationId xmlns:a16="http://schemas.microsoft.com/office/drawing/2014/main" id="{00000000-0008-0000-0000-00002AF10000}"/>
            </a:ext>
          </a:extLst>
        </xdr:cNvPr>
        <xdr:cNvSpPr>
          <a:spLocks noChangeShapeType="1"/>
        </xdr:cNvSpPr>
      </xdr:nvSpPr>
      <xdr:spPr bwMode="auto">
        <a:xfrm flipV="1">
          <a:off x="5783580" y="4732020"/>
          <a:ext cx="1668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21</xdr:row>
      <xdr:rowOff>38100</xdr:rowOff>
    </xdr:from>
    <xdr:to>
      <xdr:col>12</xdr:col>
      <xdr:colOff>1668780</xdr:colOff>
      <xdr:row>21</xdr:row>
      <xdr:rowOff>38100</xdr:rowOff>
    </xdr:to>
    <xdr:sp macro="" textlink="">
      <xdr:nvSpPr>
        <xdr:cNvPr id="61739" name="Line 21">
          <a:extLst>
            <a:ext uri="{FF2B5EF4-FFF2-40B4-BE49-F238E27FC236}">
              <a16:creationId xmlns:a16="http://schemas.microsoft.com/office/drawing/2014/main" id="{00000000-0008-0000-0000-00002BF10000}"/>
            </a:ext>
          </a:extLst>
        </xdr:cNvPr>
        <xdr:cNvSpPr>
          <a:spLocks noChangeShapeType="1"/>
        </xdr:cNvSpPr>
      </xdr:nvSpPr>
      <xdr:spPr bwMode="auto">
        <a:xfrm>
          <a:off x="5783580" y="4358640"/>
          <a:ext cx="1668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53340</xdr:colOff>
      <xdr:row>21</xdr:row>
      <xdr:rowOff>15240</xdr:rowOff>
    </xdr:from>
    <xdr:to>
      <xdr:col>10</xdr:col>
      <xdr:colOff>22860</xdr:colOff>
      <xdr:row>26</xdr:row>
      <xdr:rowOff>106680</xdr:rowOff>
    </xdr:to>
    <xdr:sp macro="" textlink="">
      <xdr:nvSpPr>
        <xdr:cNvPr id="61742" name="AutoShape 24">
          <a:extLst>
            <a:ext uri="{FF2B5EF4-FFF2-40B4-BE49-F238E27FC236}">
              <a16:creationId xmlns:a16="http://schemas.microsoft.com/office/drawing/2014/main" id="{00000000-0008-0000-0000-00002EF10000}"/>
            </a:ext>
          </a:extLst>
        </xdr:cNvPr>
        <xdr:cNvSpPr>
          <a:spLocks noChangeArrowheads="1"/>
        </xdr:cNvSpPr>
      </xdr:nvSpPr>
      <xdr:spPr bwMode="auto">
        <a:xfrm>
          <a:off x="53340" y="4335780"/>
          <a:ext cx="5494020" cy="1120140"/>
        </a:xfrm>
        <a:prstGeom prst="bracketPair">
          <a:avLst>
            <a:gd name="adj" fmla="val 9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26</xdr:row>
      <xdr:rowOff>60960</xdr:rowOff>
    </xdr:from>
    <xdr:to>
      <xdr:col>12</xdr:col>
      <xdr:colOff>1668780</xdr:colOff>
      <xdr:row>26</xdr:row>
      <xdr:rowOff>60960</xdr:rowOff>
    </xdr:to>
    <xdr:sp macro="" textlink="">
      <xdr:nvSpPr>
        <xdr:cNvPr id="61743" name="Line 25">
          <a:extLst>
            <a:ext uri="{FF2B5EF4-FFF2-40B4-BE49-F238E27FC236}">
              <a16:creationId xmlns:a16="http://schemas.microsoft.com/office/drawing/2014/main" id="{00000000-0008-0000-0000-00002FF10000}"/>
            </a:ext>
          </a:extLst>
        </xdr:cNvPr>
        <xdr:cNvSpPr>
          <a:spLocks noChangeShapeType="1"/>
        </xdr:cNvSpPr>
      </xdr:nvSpPr>
      <xdr:spPr bwMode="auto">
        <a:xfrm>
          <a:off x="5783580" y="5410200"/>
          <a:ext cx="1668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647700</xdr:colOff>
      <xdr:row>56</xdr:row>
      <xdr:rowOff>152400</xdr:rowOff>
    </xdr:from>
    <xdr:to>
      <xdr:col>27</xdr:col>
      <xdr:colOff>419100</xdr:colOff>
      <xdr:row>56</xdr:row>
      <xdr:rowOff>152400</xdr:rowOff>
    </xdr:to>
    <xdr:sp macro="" textlink="">
      <xdr:nvSpPr>
        <xdr:cNvPr id="61744" name="Line 26">
          <a:extLst>
            <a:ext uri="{FF2B5EF4-FFF2-40B4-BE49-F238E27FC236}">
              <a16:creationId xmlns:a16="http://schemas.microsoft.com/office/drawing/2014/main" id="{00000000-0008-0000-0000-000030F10000}"/>
            </a:ext>
          </a:extLst>
        </xdr:cNvPr>
        <xdr:cNvSpPr>
          <a:spLocks noChangeShapeType="1"/>
        </xdr:cNvSpPr>
      </xdr:nvSpPr>
      <xdr:spPr bwMode="auto">
        <a:xfrm>
          <a:off x="15102840" y="10957560"/>
          <a:ext cx="182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647700</xdr:colOff>
      <xdr:row>56</xdr:row>
      <xdr:rowOff>152400</xdr:rowOff>
    </xdr:from>
    <xdr:to>
      <xdr:col>27</xdr:col>
      <xdr:colOff>419100</xdr:colOff>
      <xdr:row>56</xdr:row>
      <xdr:rowOff>152400</xdr:rowOff>
    </xdr:to>
    <xdr:sp macro="" textlink="">
      <xdr:nvSpPr>
        <xdr:cNvPr id="61745" name="Line 27">
          <a:extLst>
            <a:ext uri="{FF2B5EF4-FFF2-40B4-BE49-F238E27FC236}">
              <a16:creationId xmlns:a16="http://schemas.microsoft.com/office/drawing/2014/main" id="{00000000-0008-0000-0000-000031F10000}"/>
            </a:ext>
          </a:extLst>
        </xdr:cNvPr>
        <xdr:cNvSpPr>
          <a:spLocks noChangeShapeType="1"/>
        </xdr:cNvSpPr>
      </xdr:nvSpPr>
      <xdr:spPr bwMode="auto">
        <a:xfrm>
          <a:off x="15102840" y="10957560"/>
          <a:ext cx="182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457200</xdr:colOff>
      <xdr:row>56</xdr:row>
      <xdr:rowOff>152400</xdr:rowOff>
    </xdr:from>
    <xdr:to>
      <xdr:col>25</xdr:col>
      <xdr:colOff>129540</xdr:colOff>
      <xdr:row>56</xdr:row>
      <xdr:rowOff>152400</xdr:rowOff>
    </xdr:to>
    <xdr:sp macro="" textlink="">
      <xdr:nvSpPr>
        <xdr:cNvPr id="61746" name="Line 28">
          <a:extLst>
            <a:ext uri="{FF2B5EF4-FFF2-40B4-BE49-F238E27FC236}">
              <a16:creationId xmlns:a16="http://schemas.microsoft.com/office/drawing/2014/main" id="{00000000-0008-0000-0000-000032F10000}"/>
            </a:ext>
          </a:extLst>
        </xdr:cNvPr>
        <xdr:cNvSpPr>
          <a:spLocks noChangeShapeType="1"/>
        </xdr:cNvSpPr>
      </xdr:nvSpPr>
      <xdr:spPr bwMode="auto">
        <a:xfrm>
          <a:off x="13540740" y="10957560"/>
          <a:ext cx="17297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457200</xdr:colOff>
      <xdr:row>56</xdr:row>
      <xdr:rowOff>152400</xdr:rowOff>
    </xdr:from>
    <xdr:to>
      <xdr:col>25</xdr:col>
      <xdr:colOff>129540</xdr:colOff>
      <xdr:row>56</xdr:row>
      <xdr:rowOff>152400</xdr:rowOff>
    </xdr:to>
    <xdr:sp macro="" textlink="">
      <xdr:nvSpPr>
        <xdr:cNvPr id="61747" name="Line 29">
          <a:extLst>
            <a:ext uri="{FF2B5EF4-FFF2-40B4-BE49-F238E27FC236}">
              <a16:creationId xmlns:a16="http://schemas.microsoft.com/office/drawing/2014/main" id="{00000000-0008-0000-0000-000033F10000}"/>
            </a:ext>
          </a:extLst>
        </xdr:cNvPr>
        <xdr:cNvSpPr>
          <a:spLocks noChangeShapeType="1"/>
        </xdr:cNvSpPr>
      </xdr:nvSpPr>
      <xdr:spPr bwMode="auto">
        <a:xfrm>
          <a:off x="13540740" y="10957560"/>
          <a:ext cx="17297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457200</xdr:colOff>
      <xdr:row>65</xdr:row>
      <xdr:rowOff>83820</xdr:rowOff>
    </xdr:from>
    <xdr:to>
      <xdr:col>28</xdr:col>
      <xdr:colOff>129540</xdr:colOff>
      <xdr:row>65</xdr:row>
      <xdr:rowOff>83820</xdr:rowOff>
    </xdr:to>
    <xdr:sp macro="" textlink="">
      <xdr:nvSpPr>
        <xdr:cNvPr id="61748" name="Line 30">
          <a:extLst>
            <a:ext uri="{FF2B5EF4-FFF2-40B4-BE49-F238E27FC236}">
              <a16:creationId xmlns:a16="http://schemas.microsoft.com/office/drawing/2014/main" id="{00000000-0008-0000-0000-000034F10000}"/>
            </a:ext>
          </a:extLst>
        </xdr:cNvPr>
        <xdr:cNvSpPr>
          <a:spLocks noChangeShapeType="1"/>
        </xdr:cNvSpPr>
      </xdr:nvSpPr>
      <xdr:spPr bwMode="auto">
        <a:xfrm>
          <a:off x="15598140" y="12809220"/>
          <a:ext cx="17297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259080</xdr:colOff>
      <xdr:row>4</xdr:row>
      <xdr:rowOff>45720</xdr:rowOff>
    </xdr:from>
    <xdr:to>
      <xdr:col>11</xdr:col>
      <xdr:colOff>7620</xdr:colOff>
      <xdr:row>4</xdr:row>
      <xdr:rowOff>45720</xdr:rowOff>
    </xdr:to>
    <xdr:sp macro="" textlink="">
      <xdr:nvSpPr>
        <xdr:cNvPr id="61750" name="Line 33">
          <a:extLst>
            <a:ext uri="{FF2B5EF4-FFF2-40B4-BE49-F238E27FC236}">
              <a16:creationId xmlns:a16="http://schemas.microsoft.com/office/drawing/2014/main" id="{00000000-0008-0000-0000-000036F10000}"/>
            </a:ext>
          </a:extLst>
        </xdr:cNvPr>
        <xdr:cNvSpPr>
          <a:spLocks noChangeShapeType="1"/>
        </xdr:cNvSpPr>
      </xdr:nvSpPr>
      <xdr:spPr bwMode="auto">
        <a:xfrm flipV="1">
          <a:off x="4053840" y="868680"/>
          <a:ext cx="15544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266700</xdr:colOff>
      <xdr:row>15</xdr:row>
      <xdr:rowOff>137160</xdr:rowOff>
    </xdr:from>
    <xdr:to>
      <xdr:col>12</xdr:col>
      <xdr:colOff>662940</xdr:colOff>
      <xdr:row>15</xdr:row>
      <xdr:rowOff>137160</xdr:rowOff>
    </xdr:to>
    <xdr:sp macro="" textlink="">
      <xdr:nvSpPr>
        <xdr:cNvPr id="61751" name="Line 34">
          <a:extLst>
            <a:ext uri="{FF2B5EF4-FFF2-40B4-BE49-F238E27FC236}">
              <a16:creationId xmlns:a16="http://schemas.microsoft.com/office/drawing/2014/main" id="{00000000-0008-0000-0000-000037F10000}"/>
            </a:ext>
          </a:extLst>
        </xdr:cNvPr>
        <xdr:cNvSpPr>
          <a:spLocks noChangeShapeType="1"/>
        </xdr:cNvSpPr>
      </xdr:nvSpPr>
      <xdr:spPr bwMode="auto">
        <a:xfrm flipV="1">
          <a:off x="6050280" y="3223260"/>
          <a:ext cx="39624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655320</xdr:colOff>
      <xdr:row>15</xdr:row>
      <xdr:rowOff>137160</xdr:rowOff>
    </xdr:from>
    <xdr:to>
      <xdr:col>12</xdr:col>
      <xdr:colOff>655320</xdr:colOff>
      <xdr:row>17</xdr:row>
      <xdr:rowOff>152400</xdr:rowOff>
    </xdr:to>
    <xdr:sp macro="" textlink="">
      <xdr:nvSpPr>
        <xdr:cNvPr id="61752" name="Line 35">
          <a:extLst>
            <a:ext uri="{FF2B5EF4-FFF2-40B4-BE49-F238E27FC236}">
              <a16:creationId xmlns:a16="http://schemas.microsoft.com/office/drawing/2014/main" id="{00000000-0008-0000-0000-000038F10000}"/>
            </a:ext>
          </a:extLst>
        </xdr:cNvPr>
        <xdr:cNvSpPr>
          <a:spLocks noChangeShapeType="1"/>
        </xdr:cNvSpPr>
      </xdr:nvSpPr>
      <xdr:spPr bwMode="auto">
        <a:xfrm>
          <a:off x="6438900" y="3223260"/>
          <a:ext cx="0" cy="42672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58927</xdr:colOff>
      <xdr:row>38</xdr:row>
      <xdr:rowOff>83965</xdr:rowOff>
    </xdr:from>
    <xdr:to>
      <xdr:col>12</xdr:col>
      <xdr:colOff>1673679</xdr:colOff>
      <xdr:row>42</xdr:row>
      <xdr:rowOff>96659</xdr:rowOff>
    </xdr:to>
    <xdr:sp macro="" textlink="">
      <xdr:nvSpPr>
        <xdr:cNvPr id="3" name="テキスト ボックス 2">
          <a:extLst>
            <a:ext uri="{FF2B5EF4-FFF2-40B4-BE49-F238E27FC236}">
              <a16:creationId xmlns:a16="http://schemas.microsoft.com/office/drawing/2014/main" id="{DFEB23A3-414C-49D3-A8D7-D2497B436FF4}"/>
            </a:ext>
          </a:extLst>
        </xdr:cNvPr>
        <xdr:cNvSpPr txBox="1"/>
      </xdr:nvSpPr>
      <xdr:spPr>
        <a:xfrm>
          <a:off x="58927" y="7894465"/>
          <a:ext cx="7547466" cy="77469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網掛けセルは、「（その１）入力シート」の内容が自動で反映されます。</a:t>
          </a:r>
          <a:endParaRPr kumimoji="1" lang="en-US" altLang="ja-JP" sz="1100" kern="1200"/>
        </a:p>
        <a:p>
          <a:r>
            <a:rPr kumimoji="1" lang="ja-JP" altLang="ja-JP" sz="1100">
              <a:solidFill>
                <a:schemeClr val="dk1"/>
              </a:solidFill>
              <a:effectLst/>
              <a:latin typeface="+mn-lt"/>
              <a:ea typeface="+mn-ea"/>
              <a:cs typeface="+mn-cs"/>
            </a:rPr>
            <a:t>「（その１）入力シート」</a:t>
          </a:r>
          <a:r>
            <a:rPr kumimoji="1" lang="ja-JP" altLang="en-US" sz="1100">
              <a:solidFill>
                <a:schemeClr val="dk1"/>
              </a:solidFill>
              <a:effectLst/>
              <a:latin typeface="+mn-lt"/>
              <a:ea typeface="+mn-ea"/>
              <a:cs typeface="+mn-cs"/>
            </a:rPr>
            <a:t>を使用せず、このシートに直接入力する場合、</a:t>
          </a:r>
          <a:r>
            <a:rPr kumimoji="1" lang="ja-JP" altLang="en-US" sz="1100" kern="1200">
              <a:solidFill>
                <a:schemeClr val="dk1"/>
              </a:solidFill>
              <a:effectLst/>
              <a:latin typeface="+mn-lt"/>
              <a:ea typeface="+mn-ea"/>
              <a:cs typeface="+mn-cs"/>
            </a:rPr>
            <a:t>該当する□については、「</a:t>
          </a:r>
          <a:r>
            <a:rPr kumimoji="1" lang="en-US" altLang="ja-JP" sz="1100" kern="1200">
              <a:solidFill>
                <a:schemeClr val="dk1"/>
              </a:solidFill>
              <a:effectLst/>
              <a:latin typeface="+mn-lt"/>
              <a:ea typeface="+mn-ea"/>
              <a:cs typeface="+mn-cs"/>
            </a:rPr>
            <a:t>true</a:t>
          </a:r>
          <a:r>
            <a:rPr kumimoji="1" lang="ja-JP" altLang="en-US" sz="1100" kern="1200">
              <a:solidFill>
                <a:schemeClr val="dk1"/>
              </a:solidFill>
              <a:effectLst/>
              <a:latin typeface="+mn-lt"/>
              <a:ea typeface="+mn-ea"/>
              <a:cs typeface="+mn-cs"/>
            </a:rPr>
            <a:t>」を選択してください。</a:t>
          </a:r>
          <a:endParaRPr kumimoji="1" lang="en-US" altLang="ja-JP" sz="1100" kern="1200">
            <a:solidFill>
              <a:schemeClr val="dk1"/>
            </a:solidFill>
            <a:effectLst/>
            <a:latin typeface="+mn-lt"/>
            <a:ea typeface="+mn-ea"/>
            <a:cs typeface="+mn-cs"/>
          </a:endParaRPr>
        </a:p>
      </xdr:txBody>
    </xdr:sp>
    <xdr:clientData/>
  </xdr:twoCellAnchor>
  <xdr:twoCellAnchor>
    <xdr:from>
      <xdr:col>12</xdr:col>
      <xdr:colOff>1256292</xdr:colOff>
      <xdr:row>34</xdr:row>
      <xdr:rowOff>145457</xdr:rowOff>
    </xdr:from>
    <xdr:to>
      <xdr:col>14</xdr:col>
      <xdr:colOff>42918</xdr:colOff>
      <xdr:row>37</xdr:row>
      <xdr:rowOff>48635</xdr:rowOff>
    </xdr:to>
    <xdr:sp macro="" textlink="">
      <xdr:nvSpPr>
        <xdr:cNvPr id="2" name="テキスト ボックス 1">
          <a:extLst>
            <a:ext uri="{FF2B5EF4-FFF2-40B4-BE49-F238E27FC236}">
              <a16:creationId xmlns:a16="http://schemas.microsoft.com/office/drawing/2014/main" id="{D2671E82-9ACA-93B4-B8F6-445F44AD48A9}"/>
            </a:ext>
          </a:extLst>
        </xdr:cNvPr>
        <xdr:cNvSpPr txBox="1"/>
      </xdr:nvSpPr>
      <xdr:spPr>
        <a:xfrm>
          <a:off x="7172998" y="7272398"/>
          <a:ext cx="624391" cy="54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kern="1200"/>
            <a:t>から</a:t>
          </a:r>
          <a:endParaRPr kumimoji="1" lang="en-US" altLang="ja-JP" sz="1050" kern="1200"/>
        </a:p>
        <a:p>
          <a:pPr algn="ctr"/>
          <a:r>
            <a:rPr kumimoji="1" lang="ja-JP" altLang="en-US" sz="1050" kern="1200"/>
            <a:t>まで</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3009900</xdr:colOff>
      <xdr:row>5</xdr:row>
      <xdr:rowOff>175260</xdr:rowOff>
    </xdr:from>
    <xdr:to>
      <xdr:col>2</xdr:col>
      <xdr:colOff>0</xdr:colOff>
      <xdr:row>5</xdr:row>
      <xdr:rowOff>175260</xdr:rowOff>
    </xdr:to>
    <xdr:sp macro="" textlink="">
      <xdr:nvSpPr>
        <xdr:cNvPr id="63496" name="Line 47">
          <a:extLst>
            <a:ext uri="{FF2B5EF4-FFF2-40B4-BE49-F238E27FC236}">
              <a16:creationId xmlns:a16="http://schemas.microsoft.com/office/drawing/2014/main" id="{00000000-0008-0000-0100-000008F80000}"/>
            </a:ext>
          </a:extLst>
        </xdr:cNvPr>
        <xdr:cNvSpPr>
          <a:spLocks noChangeShapeType="1"/>
        </xdr:cNvSpPr>
      </xdr:nvSpPr>
      <xdr:spPr bwMode="auto">
        <a:xfrm flipV="1">
          <a:off x="3246120" y="1104900"/>
          <a:ext cx="1600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3009900</xdr:colOff>
      <xdr:row>6</xdr:row>
      <xdr:rowOff>144780</xdr:rowOff>
    </xdr:from>
    <xdr:to>
      <xdr:col>2</xdr:col>
      <xdr:colOff>0</xdr:colOff>
      <xdr:row>6</xdr:row>
      <xdr:rowOff>144780</xdr:rowOff>
    </xdr:to>
    <xdr:sp macro="" textlink="">
      <xdr:nvSpPr>
        <xdr:cNvPr id="63497" name="Line 48">
          <a:extLst>
            <a:ext uri="{FF2B5EF4-FFF2-40B4-BE49-F238E27FC236}">
              <a16:creationId xmlns:a16="http://schemas.microsoft.com/office/drawing/2014/main" id="{00000000-0008-0000-0100-000009F80000}"/>
            </a:ext>
          </a:extLst>
        </xdr:cNvPr>
        <xdr:cNvSpPr>
          <a:spLocks noChangeShapeType="1"/>
        </xdr:cNvSpPr>
      </xdr:nvSpPr>
      <xdr:spPr bwMode="auto">
        <a:xfrm>
          <a:off x="3246120" y="1379220"/>
          <a:ext cx="1600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3017520</xdr:colOff>
      <xdr:row>5</xdr:row>
      <xdr:rowOff>160020</xdr:rowOff>
    </xdr:from>
    <xdr:to>
      <xdr:col>1</xdr:col>
      <xdr:colOff>3017520</xdr:colOff>
      <xdr:row>6</xdr:row>
      <xdr:rowOff>152400</xdr:rowOff>
    </xdr:to>
    <xdr:sp macro="" textlink="">
      <xdr:nvSpPr>
        <xdr:cNvPr id="63498" name="Line 49">
          <a:extLst>
            <a:ext uri="{FF2B5EF4-FFF2-40B4-BE49-F238E27FC236}">
              <a16:creationId xmlns:a16="http://schemas.microsoft.com/office/drawing/2014/main" id="{00000000-0008-0000-0100-00000AF80000}"/>
            </a:ext>
          </a:extLst>
        </xdr:cNvPr>
        <xdr:cNvSpPr>
          <a:spLocks noChangeShapeType="1"/>
        </xdr:cNvSpPr>
      </xdr:nvSpPr>
      <xdr:spPr bwMode="auto">
        <a:xfrm flipH="1">
          <a:off x="3253740" y="1089660"/>
          <a:ext cx="0" cy="29718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2872740</xdr:colOff>
      <xdr:row>6</xdr:row>
      <xdr:rowOff>7620</xdr:rowOff>
    </xdr:from>
    <xdr:to>
      <xdr:col>1</xdr:col>
      <xdr:colOff>3017520</xdr:colOff>
      <xdr:row>6</xdr:row>
      <xdr:rowOff>7620</xdr:rowOff>
    </xdr:to>
    <xdr:sp macro="" textlink="">
      <xdr:nvSpPr>
        <xdr:cNvPr id="63499" name="Line 50">
          <a:extLst>
            <a:ext uri="{FF2B5EF4-FFF2-40B4-BE49-F238E27FC236}">
              <a16:creationId xmlns:a16="http://schemas.microsoft.com/office/drawing/2014/main" id="{00000000-0008-0000-0100-00000BF80000}"/>
            </a:ext>
          </a:extLst>
        </xdr:cNvPr>
        <xdr:cNvSpPr>
          <a:spLocks noChangeShapeType="1"/>
        </xdr:cNvSpPr>
      </xdr:nvSpPr>
      <xdr:spPr bwMode="auto">
        <a:xfrm>
          <a:off x="3108960" y="1242060"/>
          <a:ext cx="1447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2887980</xdr:colOff>
      <xdr:row>4</xdr:row>
      <xdr:rowOff>144780</xdr:rowOff>
    </xdr:from>
    <xdr:to>
      <xdr:col>1</xdr:col>
      <xdr:colOff>2887980</xdr:colOff>
      <xdr:row>6</xdr:row>
      <xdr:rowOff>22860</xdr:rowOff>
    </xdr:to>
    <xdr:sp macro="" textlink="">
      <xdr:nvSpPr>
        <xdr:cNvPr id="63500" name="Line 51">
          <a:extLst>
            <a:ext uri="{FF2B5EF4-FFF2-40B4-BE49-F238E27FC236}">
              <a16:creationId xmlns:a16="http://schemas.microsoft.com/office/drawing/2014/main" id="{00000000-0008-0000-0100-00000CF80000}"/>
            </a:ext>
          </a:extLst>
        </xdr:cNvPr>
        <xdr:cNvSpPr>
          <a:spLocks noChangeShapeType="1"/>
        </xdr:cNvSpPr>
      </xdr:nvSpPr>
      <xdr:spPr bwMode="auto">
        <a:xfrm flipV="1">
          <a:off x="3124200" y="769620"/>
          <a:ext cx="0" cy="48768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2872740</xdr:colOff>
      <xdr:row>4</xdr:row>
      <xdr:rowOff>152400</xdr:rowOff>
    </xdr:from>
    <xdr:to>
      <xdr:col>1</xdr:col>
      <xdr:colOff>3154680</xdr:colOff>
      <xdr:row>4</xdr:row>
      <xdr:rowOff>152400</xdr:rowOff>
    </xdr:to>
    <xdr:sp macro="" textlink="">
      <xdr:nvSpPr>
        <xdr:cNvPr id="63501" name="Line 52">
          <a:extLst>
            <a:ext uri="{FF2B5EF4-FFF2-40B4-BE49-F238E27FC236}">
              <a16:creationId xmlns:a16="http://schemas.microsoft.com/office/drawing/2014/main" id="{00000000-0008-0000-0100-00000DF80000}"/>
            </a:ext>
          </a:extLst>
        </xdr:cNvPr>
        <xdr:cNvSpPr>
          <a:spLocks noChangeShapeType="1"/>
        </xdr:cNvSpPr>
      </xdr:nvSpPr>
      <xdr:spPr bwMode="auto">
        <a:xfrm>
          <a:off x="3108960" y="777240"/>
          <a:ext cx="28194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3009900</xdr:colOff>
      <xdr:row>17</xdr:row>
      <xdr:rowOff>152400</xdr:rowOff>
    </xdr:from>
    <xdr:to>
      <xdr:col>2</xdr:col>
      <xdr:colOff>0</xdr:colOff>
      <xdr:row>17</xdr:row>
      <xdr:rowOff>152400</xdr:rowOff>
    </xdr:to>
    <xdr:sp macro="" textlink="">
      <xdr:nvSpPr>
        <xdr:cNvPr id="63502" name="Line 53">
          <a:extLst>
            <a:ext uri="{FF2B5EF4-FFF2-40B4-BE49-F238E27FC236}">
              <a16:creationId xmlns:a16="http://schemas.microsoft.com/office/drawing/2014/main" id="{00000000-0008-0000-0100-00000EF80000}"/>
            </a:ext>
          </a:extLst>
        </xdr:cNvPr>
        <xdr:cNvSpPr>
          <a:spLocks noChangeShapeType="1"/>
        </xdr:cNvSpPr>
      </xdr:nvSpPr>
      <xdr:spPr bwMode="auto">
        <a:xfrm>
          <a:off x="3246120" y="4061460"/>
          <a:ext cx="1600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3002280</xdr:colOff>
      <xdr:row>19</xdr:row>
      <xdr:rowOff>175260</xdr:rowOff>
    </xdr:from>
    <xdr:to>
      <xdr:col>2</xdr:col>
      <xdr:colOff>0</xdr:colOff>
      <xdr:row>19</xdr:row>
      <xdr:rowOff>175260</xdr:rowOff>
    </xdr:to>
    <xdr:sp macro="" textlink="">
      <xdr:nvSpPr>
        <xdr:cNvPr id="63503" name="Line 54">
          <a:extLst>
            <a:ext uri="{FF2B5EF4-FFF2-40B4-BE49-F238E27FC236}">
              <a16:creationId xmlns:a16="http://schemas.microsoft.com/office/drawing/2014/main" id="{00000000-0008-0000-0100-00000FF80000}"/>
            </a:ext>
          </a:extLst>
        </xdr:cNvPr>
        <xdr:cNvSpPr>
          <a:spLocks noChangeShapeType="1"/>
        </xdr:cNvSpPr>
      </xdr:nvSpPr>
      <xdr:spPr bwMode="auto">
        <a:xfrm>
          <a:off x="3238500" y="4693920"/>
          <a:ext cx="16764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3002280</xdr:colOff>
      <xdr:row>20</xdr:row>
      <xdr:rowOff>182880</xdr:rowOff>
    </xdr:from>
    <xdr:to>
      <xdr:col>2</xdr:col>
      <xdr:colOff>0</xdr:colOff>
      <xdr:row>20</xdr:row>
      <xdr:rowOff>182880</xdr:rowOff>
    </xdr:to>
    <xdr:sp macro="" textlink="">
      <xdr:nvSpPr>
        <xdr:cNvPr id="63504" name="Line 55">
          <a:extLst>
            <a:ext uri="{FF2B5EF4-FFF2-40B4-BE49-F238E27FC236}">
              <a16:creationId xmlns:a16="http://schemas.microsoft.com/office/drawing/2014/main" id="{00000000-0008-0000-0100-000010F80000}"/>
            </a:ext>
          </a:extLst>
        </xdr:cNvPr>
        <xdr:cNvSpPr>
          <a:spLocks noChangeShapeType="1"/>
        </xdr:cNvSpPr>
      </xdr:nvSpPr>
      <xdr:spPr bwMode="auto">
        <a:xfrm>
          <a:off x="3238500" y="5006340"/>
          <a:ext cx="16764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3009900</xdr:colOff>
      <xdr:row>17</xdr:row>
      <xdr:rowOff>144780</xdr:rowOff>
    </xdr:from>
    <xdr:to>
      <xdr:col>1</xdr:col>
      <xdr:colOff>3009900</xdr:colOff>
      <xdr:row>20</xdr:row>
      <xdr:rowOff>190500</xdr:rowOff>
    </xdr:to>
    <xdr:sp macro="" textlink="">
      <xdr:nvSpPr>
        <xdr:cNvPr id="63505" name="Line 56">
          <a:extLst>
            <a:ext uri="{FF2B5EF4-FFF2-40B4-BE49-F238E27FC236}">
              <a16:creationId xmlns:a16="http://schemas.microsoft.com/office/drawing/2014/main" id="{00000000-0008-0000-0100-000011F80000}"/>
            </a:ext>
          </a:extLst>
        </xdr:cNvPr>
        <xdr:cNvSpPr>
          <a:spLocks noChangeShapeType="1"/>
        </xdr:cNvSpPr>
      </xdr:nvSpPr>
      <xdr:spPr bwMode="auto">
        <a:xfrm flipH="1">
          <a:off x="3246120" y="4053840"/>
          <a:ext cx="0" cy="96012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2857500</xdr:colOff>
      <xdr:row>19</xdr:row>
      <xdr:rowOff>0</xdr:rowOff>
    </xdr:from>
    <xdr:to>
      <xdr:col>1</xdr:col>
      <xdr:colOff>3002280</xdr:colOff>
      <xdr:row>19</xdr:row>
      <xdr:rowOff>0</xdr:rowOff>
    </xdr:to>
    <xdr:sp macro="" textlink="">
      <xdr:nvSpPr>
        <xdr:cNvPr id="63506" name="Line 57">
          <a:extLst>
            <a:ext uri="{FF2B5EF4-FFF2-40B4-BE49-F238E27FC236}">
              <a16:creationId xmlns:a16="http://schemas.microsoft.com/office/drawing/2014/main" id="{00000000-0008-0000-0100-000012F80000}"/>
            </a:ext>
          </a:extLst>
        </xdr:cNvPr>
        <xdr:cNvSpPr>
          <a:spLocks noChangeShapeType="1"/>
        </xdr:cNvSpPr>
      </xdr:nvSpPr>
      <xdr:spPr bwMode="auto">
        <a:xfrm>
          <a:off x="3093720" y="4518660"/>
          <a:ext cx="1447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2865120</xdr:colOff>
      <xdr:row>18</xdr:row>
      <xdr:rowOff>297180</xdr:rowOff>
    </xdr:from>
    <xdr:to>
      <xdr:col>1</xdr:col>
      <xdr:colOff>2865120</xdr:colOff>
      <xdr:row>21</xdr:row>
      <xdr:rowOff>83820</xdr:rowOff>
    </xdr:to>
    <xdr:sp macro="" textlink="">
      <xdr:nvSpPr>
        <xdr:cNvPr id="63507" name="Line 58">
          <a:extLst>
            <a:ext uri="{FF2B5EF4-FFF2-40B4-BE49-F238E27FC236}">
              <a16:creationId xmlns:a16="http://schemas.microsoft.com/office/drawing/2014/main" id="{00000000-0008-0000-0100-000013F80000}"/>
            </a:ext>
          </a:extLst>
        </xdr:cNvPr>
        <xdr:cNvSpPr>
          <a:spLocks noChangeShapeType="1"/>
        </xdr:cNvSpPr>
      </xdr:nvSpPr>
      <xdr:spPr bwMode="auto">
        <a:xfrm>
          <a:off x="3101340" y="4511040"/>
          <a:ext cx="0" cy="70104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2857500</xdr:colOff>
      <xdr:row>21</xdr:row>
      <xdr:rowOff>76200</xdr:rowOff>
    </xdr:from>
    <xdr:to>
      <xdr:col>2</xdr:col>
      <xdr:colOff>7620</xdr:colOff>
      <xdr:row>21</xdr:row>
      <xdr:rowOff>76200</xdr:rowOff>
    </xdr:to>
    <xdr:sp macro="" textlink="">
      <xdr:nvSpPr>
        <xdr:cNvPr id="63508" name="Line 59">
          <a:extLst>
            <a:ext uri="{FF2B5EF4-FFF2-40B4-BE49-F238E27FC236}">
              <a16:creationId xmlns:a16="http://schemas.microsoft.com/office/drawing/2014/main" id="{00000000-0008-0000-0100-000014F80000}"/>
            </a:ext>
          </a:extLst>
        </xdr:cNvPr>
        <xdr:cNvSpPr>
          <a:spLocks noChangeShapeType="1"/>
        </xdr:cNvSpPr>
      </xdr:nvSpPr>
      <xdr:spPr bwMode="auto">
        <a:xfrm>
          <a:off x="3093720" y="5204460"/>
          <a:ext cx="32004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3025140</xdr:colOff>
      <xdr:row>21</xdr:row>
      <xdr:rowOff>228600</xdr:rowOff>
    </xdr:from>
    <xdr:to>
      <xdr:col>2</xdr:col>
      <xdr:colOff>0</xdr:colOff>
      <xdr:row>21</xdr:row>
      <xdr:rowOff>228600</xdr:rowOff>
    </xdr:to>
    <xdr:sp macro="" textlink="">
      <xdr:nvSpPr>
        <xdr:cNvPr id="63509" name="Line 62">
          <a:extLst>
            <a:ext uri="{FF2B5EF4-FFF2-40B4-BE49-F238E27FC236}">
              <a16:creationId xmlns:a16="http://schemas.microsoft.com/office/drawing/2014/main" id="{00000000-0008-0000-0100-000015F80000}"/>
            </a:ext>
          </a:extLst>
        </xdr:cNvPr>
        <xdr:cNvSpPr>
          <a:spLocks noChangeShapeType="1"/>
        </xdr:cNvSpPr>
      </xdr:nvSpPr>
      <xdr:spPr bwMode="auto">
        <a:xfrm>
          <a:off x="3261360" y="5356860"/>
          <a:ext cx="1447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3025140</xdr:colOff>
      <xdr:row>23</xdr:row>
      <xdr:rowOff>160020</xdr:rowOff>
    </xdr:from>
    <xdr:to>
      <xdr:col>2</xdr:col>
      <xdr:colOff>0</xdr:colOff>
      <xdr:row>23</xdr:row>
      <xdr:rowOff>160020</xdr:rowOff>
    </xdr:to>
    <xdr:sp macro="" textlink="">
      <xdr:nvSpPr>
        <xdr:cNvPr id="63510" name="Line 63">
          <a:extLst>
            <a:ext uri="{FF2B5EF4-FFF2-40B4-BE49-F238E27FC236}">
              <a16:creationId xmlns:a16="http://schemas.microsoft.com/office/drawing/2014/main" id="{00000000-0008-0000-0100-000016F80000}"/>
            </a:ext>
          </a:extLst>
        </xdr:cNvPr>
        <xdr:cNvSpPr>
          <a:spLocks noChangeShapeType="1"/>
        </xdr:cNvSpPr>
      </xdr:nvSpPr>
      <xdr:spPr bwMode="auto">
        <a:xfrm>
          <a:off x="3261360" y="5897880"/>
          <a:ext cx="1447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2865120</xdr:colOff>
      <xdr:row>22</xdr:row>
      <xdr:rowOff>160020</xdr:rowOff>
    </xdr:from>
    <xdr:to>
      <xdr:col>1</xdr:col>
      <xdr:colOff>3025140</xdr:colOff>
      <xdr:row>22</xdr:row>
      <xdr:rowOff>160020</xdr:rowOff>
    </xdr:to>
    <xdr:sp macro="" textlink="">
      <xdr:nvSpPr>
        <xdr:cNvPr id="63511" name="Line 65">
          <a:extLst>
            <a:ext uri="{FF2B5EF4-FFF2-40B4-BE49-F238E27FC236}">
              <a16:creationId xmlns:a16="http://schemas.microsoft.com/office/drawing/2014/main" id="{00000000-0008-0000-0100-000017F80000}"/>
            </a:ext>
          </a:extLst>
        </xdr:cNvPr>
        <xdr:cNvSpPr>
          <a:spLocks noChangeShapeType="1"/>
        </xdr:cNvSpPr>
      </xdr:nvSpPr>
      <xdr:spPr bwMode="auto">
        <a:xfrm>
          <a:off x="3101340" y="5593080"/>
          <a:ext cx="1600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2872740</xdr:colOff>
      <xdr:row>24</xdr:row>
      <xdr:rowOff>144780</xdr:rowOff>
    </xdr:from>
    <xdr:to>
      <xdr:col>1</xdr:col>
      <xdr:colOff>3147060</xdr:colOff>
      <xdr:row>24</xdr:row>
      <xdr:rowOff>144780</xdr:rowOff>
    </xdr:to>
    <xdr:sp macro="" textlink="">
      <xdr:nvSpPr>
        <xdr:cNvPr id="63512" name="Line 67">
          <a:extLst>
            <a:ext uri="{FF2B5EF4-FFF2-40B4-BE49-F238E27FC236}">
              <a16:creationId xmlns:a16="http://schemas.microsoft.com/office/drawing/2014/main" id="{00000000-0008-0000-0100-000018F80000}"/>
            </a:ext>
          </a:extLst>
        </xdr:cNvPr>
        <xdr:cNvSpPr>
          <a:spLocks noChangeShapeType="1"/>
        </xdr:cNvSpPr>
      </xdr:nvSpPr>
      <xdr:spPr bwMode="auto">
        <a:xfrm>
          <a:off x="3108960" y="6187440"/>
          <a:ext cx="27432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2865120</xdr:colOff>
      <xdr:row>22</xdr:row>
      <xdr:rowOff>152400</xdr:rowOff>
    </xdr:from>
    <xdr:to>
      <xdr:col>1</xdr:col>
      <xdr:colOff>2865120</xdr:colOff>
      <xdr:row>24</xdr:row>
      <xdr:rowOff>152400</xdr:rowOff>
    </xdr:to>
    <xdr:sp macro="" textlink="">
      <xdr:nvSpPr>
        <xdr:cNvPr id="63513" name="Line 68">
          <a:extLst>
            <a:ext uri="{FF2B5EF4-FFF2-40B4-BE49-F238E27FC236}">
              <a16:creationId xmlns:a16="http://schemas.microsoft.com/office/drawing/2014/main" id="{00000000-0008-0000-0100-000019F80000}"/>
            </a:ext>
          </a:extLst>
        </xdr:cNvPr>
        <xdr:cNvSpPr>
          <a:spLocks noChangeShapeType="1"/>
        </xdr:cNvSpPr>
      </xdr:nvSpPr>
      <xdr:spPr bwMode="auto">
        <a:xfrm>
          <a:off x="3101340" y="5585460"/>
          <a:ext cx="0" cy="6096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3025140</xdr:colOff>
      <xdr:row>21</xdr:row>
      <xdr:rowOff>220980</xdr:rowOff>
    </xdr:from>
    <xdr:to>
      <xdr:col>1</xdr:col>
      <xdr:colOff>3040380</xdr:colOff>
      <xdr:row>23</xdr:row>
      <xdr:rowOff>175260</xdr:rowOff>
    </xdr:to>
    <xdr:sp macro="" textlink="">
      <xdr:nvSpPr>
        <xdr:cNvPr id="63514" name="Line 69">
          <a:extLst>
            <a:ext uri="{FF2B5EF4-FFF2-40B4-BE49-F238E27FC236}">
              <a16:creationId xmlns:a16="http://schemas.microsoft.com/office/drawing/2014/main" id="{00000000-0008-0000-0100-00001AF80000}"/>
            </a:ext>
          </a:extLst>
        </xdr:cNvPr>
        <xdr:cNvSpPr>
          <a:spLocks noChangeShapeType="1"/>
        </xdr:cNvSpPr>
      </xdr:nvSpPr>
      <xdr:spPr bwMode="auto">
        <a:xfrm>
          <a:off x="3261360" y="5349240"/>
          <a:ext cx="15240" cy="56388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66450</xdr:colOff>
      <xdr:row>25</xdr:row>
      <xdr:rowOff>54460</xdr:rowOff>
    </xdr:from>
    <xdr:to>
      <xdr:col>2</xdr:col>
      <xdr:colOff>238125</xdr:colOff>
      <xdr:row>36</xdr:row>
      <xdr:rowOff>174251</xdr:rowOff>
    </xdr:to>
    <xdr:sp macro="" textlink="">
      <xdr:nvSpPr>
        <xdr:cNvPr id="2" name="テキスト ボックス 1">
          <a:extLst>
            <a:ext uri="{FF2B5EF4-FFF2-40B4-BE49-F238E27FC236}">
              <a16:creationId xmlns:a16="http://schemas.microsoft.com/office/drawing/2014/main" id="{9DB01956-DC86-48C0-84CE-DAAABBD8A957}"/>
            </a:ext>
          </a:extLst>
        </xdr:cNvPr>
        <xdr:cNvSpPr txBox="1"/>
      </xdr:nvSpPr>
      <xdr:spPr>
        <a:xfrm>
          <a:off x="66450" y="6598135"/>
          <a:ext cx="3581625" cy="2110516"/>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次の項目は自動計算となっています。</a:t>
          </a:r>
          <a:endParaRPr kumimoji="1" lang="en-US" altLang="ja-JP" sz="1100" kern="1200"/>
        </a:p>
        <a:p>
          <a:endParaRPr kumimoji="1" lang="en-US" altLang="ja-JP" sz="1100" kern="1200"/>
        </a:p>
        <a:p>
          <a:r>
            <a:rPr kumimoji="1" lang="ja-JP" altLang="en-US" sz="1100" kern="1200"/>
            <a:t>１　収支の総括表</a:t>
          </a:r>
          <a:endParaRPr kumimoji="1" lang="en-US" altLang="ja-JP" sz="1100" kern="1200"/>
        </a:p>
        <a:p>
          <a:r>
            <a:rPr kumimoji="1" lang="en-US" altLang="ja-JP" sz="1100" kern="1200"/>
            <a:t>01</a:t>
          </a:r>
          <a:r>
            <a:rPr kumimoji="1" lang="ja-JP" altLang="en-US" sz="1100" kern="1200"/>
            <a:t>ア収入総額</a:t>
          </a:r>
          <a:r>
            <a:rPr kumimoji="1" lang="en-US" altLang="ja-JP" sz="1100" kern="1200"/>
            <a:t>(</a:t>
          </a:r>
          <a:r>
            <a:rPr kumimoji="1" lang="ja-JP" altLang="en-US" sz="1100" kern="1200"/>
            <a:t>ｱ</a:t>
          </a:r>
          <a:r>
            <a:rPr kumimoji="1" lang="en-US" altLang="ja-JP" sz="1100" kern="1200"/>
            <a:t>)</a:t>
          </a:r>
          <a:r>
            <a:rPr kumimoji="1" lang="ja-JP" altLang="en-US" sz="1100" kern="1200"/>
            <a:t>＋</a:t>
          </a:r>
          <a:r>
            <a:rPr kumimoji="1" lang="en-US" altLang="ja-JP" sz="1100" kern="1200"/>
            <a:t>(</a:t>
          </a:r>
          <a:r>
            <a:rPr kumimoji="1" lang="ja-JP" altLang="en-US" sz="1100" kern="1200"/>
            <a:t>ｲ</a:t>
          </a:r>
          <a:r>
            <a:rPr kumimoji="1" lang="en-US" altLang="ja-JP" sz="1100" kern="1200"/>
            <a:t>)</a:t>
          </a:r>
        </a:p>
        <a:p>
          <a:r>
            <a:rPr kumimoji="1" lang="en-US" altLang="ja-JP" sz="1100" kern="1200"/>
            <a:t>04</a:t>
          </a:r>
          <a:r>
            <a:rPr kumimoji="1" lang="ja-JP" altLang="en-US" sz="1100" kern="1200"/>
            <a:t> イ支出総額　（その</a:t>
          </a:r>
          <a:r>
            <a:rPr kumimoji="1" lang="en-US" altLang="ja-JP" sz="1100" kern="1200"/>
            <a:t>13</a:t>
          </a:r>
          <a:r>
            <a:rPr kumimoji="1" lang="ja-JP" altLang="en-US" sz="1100" kern="1200"/>
            <a:t>の合計額が反映されます）</a:t>
          </a:r>
          <a:endParaRPr kumimoji="1" lang="en-US" altLang="ja-JP" sz="1100" kern="1200"/>
        </a:p>
        <a:p>
          <a:r>
            <a:rPr kumimoji="1" lang="en-US" altLang="ja-JP" sz="1100" kern="1200"/>
            <a:t>05</a:t>
          </a:r>
          <a:r>
            <a:rPr kumimoji="1" lang="ja-JP" altLang="en-US" sz="1100" kern="1200"/>
            <a:t>ウ翌年への繰越額（ア－イ）</a:t>
          </a:r>
          <a:endParaRPr kumimoji="1" lang="en-US" altLang="ja-JP" sz="1100" kern="1200"/>
        </a:p>
        <a:p>
          <a:endParaRPr kumimoji="1" lang="en-US" altLang="ja-JP" sz="1100" kern="1200"/>
        </a:p>
        <a:p>
          <a:r>
            <a:rPr kumimoji="1" lang="en-US" altLang="ja-JP" sz="1100" kern="1200"/>
            <a:t>(2)</a:t>
          </a:r>
          <a:r>
            <a:rPr kumimoji="1" lang="ja-JP" altLang="en-US" sz="1100" kern="1200"/>
            <a:t>寄附</a:t>
          </a:r>
          <a:endParaRPr kumimoji="1" lang="en-US" altLang="ja-JP" sz="1100" kern="1200"/>
        </a:p>
        <a:p>
          <a:r>
            <a:rPr kumimoji="1" lang="en-US" altLang="ja-JP" sz="1100" kern="1200"/>
            <a:t>12</a:t>
          </a:r>
          <a:r>
            <a:rPr kumimoji="1" lang="ja-JP" altLang="en-US" sz="1100" kern="1200"/>
            <a:t>小計</a:t>
          </a:r>
          <a:r>
            <a:rPr kumimoji="1" lang="en-US" altLang="ja-JP" sz="1100" kern="1200"/>
            <a:t>(</a:t>
          </a:r>
          <a:r>
            <a:rPr kumimoji="1" lang="ja-JP" altLang="en-US" sz="1100" kern="1200"/>
            <a:t>ｱ</a:t>
          </a:r>
          <a:r>
            <a:rPr kumimoji="1" lang="en-US" altLang="ja-JP" sz="1100" kern="1200"/>
            <a:t>) </a:t>
          </a:r>
          <a:r>
            <a:rPr kumimoji="1" lang="ja-JP" altLang="en-US" sz="1100" kern="1200"/>
            <a:t>＋ </a:t>
          </a:r>
          <a:r>
            <a:rPr kumimoji="1" lang="en-US" altLang="ja-JP" sz="1100" kern="1200"/>
            <a:t>(</a:t>
          </a:r>
          <a:r>
            <a:rPr kumimoji="1" lang="ja-JP" altLang="en-US" sz="1100" kern="1200"/>
            <a:t>ｲ</a:t>
          </a:r>
          <a:r>
            <a:rPr kumimoji="1" lang="en-US" altLang="ja-JP" sz="1100" kern="1200"/>
            <a:t>) </a:t>
          </a:r>
          <a:r>
            <a:rPr kumimoji="1" lang="ja-JP" altLang="en-US" sz="1100" kern="1200"/>
            <a:t>＋ </a:t>
          </a:r>
          <a:r>
            <a:rPr kumimoji="1" lang="en-US" altLang="ja-JP" sz="1100" kern="1200"/>
            <a:t>(</a:t>
          </a:r>
          <a:r>
            <a:rPr kumimoji="1" lang="ja-JP" altLang="en-US" sz="1100" kern="1200"/>
            <a:t>ｳ</a:t>
          </a:r>
          <a:r>
            <a:rPr kumimoji="1" lang="en-US" altLang="ja-JP" sz="1100" kern="1200"/>
            <a:t>) </a:t>
          </a:r>
        </a:p>
        <a:p>
          <a:r>
            <a:rPr kumimoji="1" lang="en-US" altLang="ja-JP" sz="1100" kern="1200"/>
            <a:t>15</a:t>
          </a:r>
          <a:r>
            <a:rPr kumimoji="1" lang="ja-JP" altLang="en-US" sz="1100" kern="1200"/>
            <a:t>合計　</a:t>
          </a:r>
          <a:r>
            <a:rPr kumimoji="1" lang="en-US" altLang="ja-JP" sz="1100" kern="1200"/>
            <a:t>( </a:t>
          </a:r>
          <a:r>
            <a:rPr kumimoji="1" lang="ja-JP" altLang="en-US" sz="1100" kern="1200"/>
            <a:t>ア　＋　イ </a:t>
          </a:r>
          <a:r>
            <a:rPr kumimoji="1" lang="en-US" altLang="ja-JP" sz="1100" kern="1200"/>
            <a:t>)</a:t>
          </a:r>
          <a:r>
            <a:rPr kumimoji="1" lang="ja-JP" altLang="en-US" sz="1100" kern="1200"/>
            <a:t>　</a:t>
          </a:r>
          <a:endParaRPr kumimoji="1" lang="en-US" altLang="ja-JP"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236220</xdr:colOff>
      <xdr:row>21</xdr:row>
      <xdr:rowOff>190500</xdr:rowOff>
    </xdr:from>
    <xdr:to>
      <xdr:col>6</xdr:col>
      <xdr:colOff>0</xdr:colOff>
      <xdr:row>21</xdr:row>
      <xdr:rowOff>190500</xdr:rowOff>
    </xdr:to>
    <xdr:sp macro="" textlink="">
      <xdr:nvSpPr>
        <xdr:cNvPr id="62617" name="Line 6">
          <a:extLst>
            <a:ext uri="{FF2B5EF4-FFF2-40B4-BE49-F238E27FC236}">
              <a16:creationId xmlns:a16="http://schemas.microsoft.com/office/drawing/2014/main" id="{00000000-0008-0000-0C00-000099F40000}"/>
            </a:ext>
          </a:extLst>
        </xdr:cNvPr>
        <xdr:cNvSpPr>
          <a:spLocks noChangeShapeType="1"/>
        </xdr:cNvSpPr>
      </xdr:nvSpPr>
      <xdr:spPr bwMode="auto">
        <a:xfrm>
          <a:off x="3253740" y="6149340"/>
          <a:ext cx="21336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236220</xdr:colOff>
      <xdr:row>10</xdr:row>
      <xdr:rowOff>190500</xdr:rowOff>
    </xdr:from>
    <xdr:to>
      <xdr:col>5</xdr:col>
      <xdr:colOff>236220</xdr:colOff>
      <xdr:row>21</xdr:row>
      <xdr:rowOff>198120</xdr:rowOff>
    </xdr:to>
    <xdr:sp macro="" textlink="">
      <xdr:nvSpPr>
        <xdr:cNvPr id="62618" name="Line 7">
          <a:extLst>
            <a:ext uri="{FF2B5EF4-FFF2-40B4-BE49-F238E27FC236}">
              <a16:creationId xmlns:a16="http://schemas.microsoft.com/office/drawing/2014/main" id="{00000000-0008-0000-0C00-00009AF40000}"/>
            </a:ext>
          </a:extLst>
        </xdr:cNvPr>
        <xdr:cNvSpPr>
          <a:spLocks noChangeShapeType="1"/>
        </xdr:cNvSpPr>
      </xdr:nvSpPr>
      <xdr:spPr bwMode="auto">
        <a:xfrm>
          <a:off x="3253740" y="2773680"/>
          <a:ext cx="0" cy="338328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15</xdr:row>
      <xdr:rowOff>289560</xdr:rowOff>
    </xdr:from>
    <xdr:to>
      <xdr:col>5</xdr:col>
      <xdr:colOff>228600</xdr:colOff>
      <xdr:row>15</xdr:row>
      <xdr:rowOff>289560</xdr:rowOff>
    </xdr:to>
    <xdr:sp macro="" textlink="">
      <xdr:nvSpPr>
        <xdr:cNvPr id="62619" name="Line 8">
          <a:extLst>
            <a:ext uri="{FF2B5EF4-FFF2-40B4-BE49-F238E27FC236}">
              <a16:creationId xmlns:a16="http://schemas.microsoft.com/office/drawing/2014/main" id="{00000000-0008-0000-0C00-00009BF40000}"/>
            </a:ext>
          </a:extLst>
        </xdr:cNvPr>
        <xdr:cNvSpPr>
          <a:spLocks noChangeShapeType="1"/>
        </xdr:cNvSpPr>
      </xdr:nvSpPr>
      <xdr:spPr bwMode="auto">
        <a:xfrm flipV="1">
          <a:off x="3169920" y="4465320"/>
          <a:ext cx="7620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160020</xdr:colOff>
      <xdr:row>15</xdr:row>
      <xdr:rowOff>274320</xdr:rowOff>
    </xdr:from>
    <xdr:to>
      <xdr:col>5</xdr:col>
      <xdr:colOff>160020</xdr:colOff>
      <xdr:row>22</xdr:row>
      <xdr:rowOff>175260</xdr:rowOff>
    </xdr:to>
    <xdr:sp macro="" textlink="">
      <xdr:nvSpPr>
        <xdr:cNvPr id="62620" name="Line 9">
          <a:extLst>
            <a:ext uri="{FF2B5EF4-FFF2-40B4-BE49-F238E27FC236}">
              <a16:creationId xmlns:a16="http://schemas.microsoft.com/office/drawing/2014/main" id="{00000000-0008-0000-0C00-00009CF40000}"/>
            </a:ext>
          </a:extLst>
        </xdr:cNvPr>
        <xdr:cNvSpPr>
          <a:spLocks noChangeShapeType="1"/>
        </xdr:cNvSpPr>
      </xdr:nvSpPr>
      <xdr:spPr bwMode="auto">
        <a:xfrm>
          <a:off x="3177540" y="4450080"/>
          <a:ext cx="0" cy="198882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175260</xdr:colOff>
      <xdr:row>22</xdr:row>
      <xdr:rowOff>160020</xdr:rowOff>
    </xdr:from>
    <xdr:to>
      <xdr:col>5</xdr:col>
      <xdr:colOff>441960</xdr:colOff>
      <xdr:row>22</xdr:row>
      <xdr:rowOff>160020</xdr:rowOff>
    </xdr:to>
    <xdr:sp macro="" textlink="">
      <xdr:nvSpPr>
        <xdr:cNvPr id="62621" name="Line 10">
          <a:extLst>
            <a:ext uri="{FF2B5EF4-FFF2-40B4-BE49-F238E27FC236}">
              <a16:creationId xmlns:a16="http://schemas.microsoft.com/office/drawing/2014/main" id="{00000000-0008-0000-0C00-00009DF40000}"/>
            </a:ext>
          </a:extLst>
        </xdr:cNvPr>
        <xdr:cNvSpPr>
          <a:spLocks noChangeShapeType="1"/>
        </xdr:cNvSpPr>
      </xdr:nvSpPr>
      <xdr:spPr bwMode="auto">
        <a:xfrm flipV="1">
          <a:off x="3192780" y="6423660"/>
          <a:ext cx="26670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228600</xdr:colOff>
      <xdr:row>10</xdr:row>
      <xdr:rowOff>190500</xdr:rowOff>
    </xdr:from>
    <xdr:to>
      <xdr:col>6</xdr:col>
      <xdr:colOff>0</xdr:colOff>
      <xdr:row>10</xdr:row>
      <xdr:rowOff>190500</xdr:rowOff>
    </xdr:to>
    <xdr:sp macro="" textlink="">
      <xdr:nvSpPr>
        <xdr:cNvPr id="62622" name="Line 11">
          <a:extLst>
            <a:ext uri="{FF2B5EF4-FFF2-40B4-BE49-F238E27FC236}">
              <a16:creationId xmlns:a16="http://schemas.microsoft.com/office/drawing/2014/main" id="{00000000-0008-0000-0C00-00009EF40000}"/>
            </a:ext>
          </a:extLst>
        </xdr:cNvPr>
        <xdr:cNvSpPr>
          <a:spLocks noChangeShapeType="1"/>
        </xdr:cNvSpPr>
      </xdr:nvSpPr>
      <xdr:spPr bwMode="auto">
        <a:xfrm>
          <a:off x="3246120" y="2773680"/>
          <a:ext cx="2209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403860</xdr:colOff>
      <xdr:row>14</xdr:row>
      <xdr:rowOff>152400</xdr:rowOff>
    </xdr:from>
    <xdr:to>
      <xdr:col>5</xdr:col>
      <xdr:colOff>403860</xdr:colOff>
      <xdr:row>17</xdr:row>
      <xdr:rowOff>175260</xdr:rowOff>
    </xdr:to>
    <xdr:sp macro="" textlink="">
      <xdr:nvSpPr>
        <xdr:cNvPr id="62623" name="Line 12">
          <a:extLst>
            <a:ext uri="{FF2B5EF4-FFF2-40B4-BE49-F238E27FC236}">
              <a16:creationId xmlns:a16="http://schemas.microsoft.com/office/drawing/2014/main" id="{00000000-0008-0000-0C00-00009FF40000}"/>
            </a:ext>
          </a:extLst>
        </xdr:cNvPr>
        <xdr:cNvSpPr>
          <a:spLocks noChangeShapeType="1"/>
        </xdr:cNvSpPr>
      </xdr:nvSpPr>
      <xdr:spPr bwMode="auto">
        <a:xfrm>
          <a:off x="3421380" y="4038600"/>
          <a:ext cx="0" cy="89154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388620</xdr:colOff>
      <xdr:row>17</xdr:row>
      <xdr:rowOff>182880</xdr:rowOff>
    </xdr:from>
    <xdr:to>
      <xdr:col>6</xdr:col>
      <xdr:colOff>22860</xdr:colOff>
      <xdr:row>17</xdr:row>
      <xdr:rowOff>182880</xdr:rowOff>
    </xdr:to>
    <xdr:sp macro="" textlink="">
      <xdr:nvSpPr>
        <xdr:cNvPr id="62624" name="Line 13">
          <a:extLst>
            <a:ext uri="{FF2B5EF4-FFF2-40B4-BE49-F238E27FC236}">
              <a16:creationId xmlns:a16="http://schemas.microsoft.com/office/drawing/2014/main" id="{00000000-0008-0000-0C00-0000A0F40000}"/>
            </a:ext>
          </a:extLst>
        </xdr:cNvPr>
        <xdr:cNvSpPr>
          <a:spLocks noChangeShapeType="1"/>
        </xdr:cNvSpPr>
      </xdr:nvSpPr>
      <xdr:spPr bwMode="auto">
        <a:xfrm>
          <a:off x="3406140" y="4937760"/>
          <a:ext cx="838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403860</xdr:colOff>
      <xdr:row>14</xdr:row>
      <xdr:rowOff>160020</xdr:rowOff>
    </xdr:from>
    <xdr:to>
      <xdr:col>6</xdr:col>
      <xdr:colOff>0</xdr:colOff>
      <xdr:row>14</xdr:row>
      <xdr:rowOff>160020</xdr:rowOff>
    </xdr:to>
    <xdr:sp macro="" textlink="">
      <xdr:nvSpPr>
        <xdr:cNvPr id="62625" name="Line 14">
          <a:extLst>
            <a:ext uri="{FF2B5EF4-FFF2-40B4-BE49-F238E27FC236}">
              <a16:creationId xmlns:a16="http://schemas.microsoft.com/office/drawing/2014/main" id="{00000000-0008-0000-0C00-0000A1F40000}"/>
            </a:ext>
          </a:extLst>
        </xdr:cNvPr>
        <xdr:cNvSpPr>
          <a:spLocks noChangeShapeType="1"/>
        </xdr:cNvSpPr>
      </xdr:nvSpPr>
      <xdr:spPr bwMode="auto">
        <a:xfrm>
          <a:off x="3421380" y="4046220"/>
          <a:ext cx="457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403860</xdr:colOff>
      <xdr:row>15</xdr:row>
      <xdr:rowOff>175260</xdr:rowOff>
    </xdr:from>
    <xdr:to>
      <xdr:col>6</xdr:col>
      <xdr:colOff>0</xdr:colOff>
      <xdr:row>15</xdr:row>
      <xdr:rowOff>175260</xdr:rowOff>
    </xdr:to>
    <xdr:sp macro="" textlink="">
      <xdr:nvSpPr>
        <xdr:cNvPr id="62626" name="Line 15">
          <a:extLst>
            <a:ext uri="{FF2B5EF4-FFF2-40B4-BE49-F238E27FC236}">
              <a16:creationId xmlns:a16="http://schemas.microsoft.com/office/drawing/2014/main" id="{00000000-0008-0000-0C00-0000A2F40000}"/>
            </a:ext>
          </a:extLst>
        </xdr:cNvPr>
        <xdr:cNvSpPr>
          <a:spLocks noChangeShapeType="1"/>
        </xdr:cNvSpPr>
      </xdr:nvSpPr>
      <xdr:spPr bwMode="auto">
        <a:xfrm>
          <a:off x="3421380" y="4351020"/>
          <a:ext cx="4572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403860</xdr:colOff>
      <xdr:row>16</xdr:row>
      <xdr:rowOff>160020</xdr:rowOff>
    </xdr:from>
    <xdr:to>
      <xdr:col>6</xdr:col>
      <xdr:colOff>7620</xdr:colOff>
      <xdr:row>16</xdr:row>
      <xdr:rowOff>160020</xdr:rowOff>
    </xdr:to>
    <xdr:sp macro="" textlink="">
      <xdr:nvSpPr>
        <xdr:cNvPr id="62627" name="Line 17">
          <a:extLst>
            <a:ext uri="{FF2B5EF4-FFF2-40B4-BE49-F238E27FC236}">
              <a16:creationId xmlns:a16="http://schemas.microsoft.com/office/drawing/2014/main" id="{00000000-0008-0000-0C00-0000A3F40000}"/>
            </a:ext>
          </a:extLst>
        </xdr:cNvPr>
        <xdr:cNvSpPr>
          <a:spLocks noChangeShapeType="1"/>
        </xdr:cNvSpPr>
      </xdr:nvSpPr>
      <xdr:spPr bwMode="auto">
        <a:xfrm>
          <a:off x="3421380" y="4625340"/>
          <a:ext cx="5334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13</xdr:row>
      <xdr:rowOff>190500</xdr:rowOff>
    </xdr:from>
    <xdr:to>
      <xdr:col>5</xdr:col>
      <xdr:colOff>342900</xdr:colOff>
      <xdr:row>16</xdr:row>
      <xdr:rowOff>45720</xdr:rowOff>
    </xdr:to>
    <xdr:sp macro="" textlink="">
      <xdr:nvSpPr>
        <xdr:cNvPr id="62628" name="Line 18">
          <a:extLst>
            <a:ext uri="{FF2B5EF4-FFF2-40B4-BE49-F238E27FC236}">
              <a16:creationId xmlns:a16="http://schemas.microsoft.com/office/drawing/2014/main" id="{00000000-0008-0000-0C00-0000A4F40000}"/>
            </a:ext>
          </a:extLst>
        </xdr:cNvPr>
        <xdr:cNvSpPr>
          <a:spLocks noChangeShapeType="1"/>
        </xdr:cNvSpPr>
      </xdr:nvSpPr>
      <xdr:spPr bwMode="auto">
        <a:xfrm>
          <a:off x="3360420" y="3688080"/>
          <a:ext cx="0" cy="82296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335280</xdr:colOff>
      <xdr:row>16</xdr:row>
      <xdr:rowOff>45720</xdr:rowOff>
    </xdr:from>
    <xdr:to>
      <xdr:col>5</xdr:col>
      <xdr:colOff>403860</xdr:colOff>
      <xdr:row>16</xdr:row>
      <xdr:rowOff>45720</xdr:rowOff>
    </xdr:to>
    <xdr:sp macro="" textlink="">
      <xdr:nvSpPr>
        <xdr:cNvPr id="62629" name="Line 19">
          <a:extLst>
            <a:ext uri="{FF2B5EF4-FFF2-40B4-BE49-F238E27FC236}">
              <a16:creationId xmlns:a16="http://schemas.microsoft.com/office/drawing/2014/main" id="{00000000-0008-0000-0C00-0000A5F40000}"/>
            </a:ext>
          </a:extLst>
        </xdr:cNvPr>
        <xdr:cNvSpPr>
          <a:spLocks noChangeShapeType="1"/>
        </xdr:cNvSpPr>
      </xdr:nvSpPr>
      <xdr:spPr bwMode="auto">
        <a:xfrm>
          <a:off x="3352800" y="4511040"/>
          <a:ext cx="6858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13</xdr:row>
      <xdr:rowOff>198120</xdr:rowOff>
    </xdr:from>
    <xdr:to>
      <xdr:col>6</xdr:col>
      <xdr:colOff>7620</xdr:colOff>
      <xdr:row>13</xdr:row>
      <xdr:rowOff>198120</xdr:rowOff>
    </xdr:to>
    <xdr:sp macro="" textlink="">
      <xdr:nvSpPr>
        <xdr:cNvPr id="62630" name="Line 22">
          <a:extLst>
            <a:ext uri="{FF2B5EF4-FFF2-40B4-BE49-F238E27FC236}">
              <a16:creationId xmlns:a16="http://schemas.microsoft.com/office/drawing/2014/main" id="{00000000-0008-0000-0C00-0000A6F40000}"/>
            </a:ext>
          </a:extLst>
        </xdr:cNvPr>
        <xdr:cNvSpPr>
          <a:spLocks noChangeShapeType="1"/>
        </xdr:cNvSpPr>
      </xdr:nvSpPr>
      <xdr:spPr bwMode="auto">
        <a:xfrm>
          <a:off x="3360420" y="3695700"/>
          <a:ext cx="11430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173243</xdr:colOff>
      <xdr:row>23</xdr:row>
      <xdr:rowOff>78888</xdr:rowOff>
    </xdr:from>
    <xdr:to>
      <xdr:col>5</xdr:col>
      <xdr:colOff>217506</xdr:colOff>
      <xdr:row>33</xdr:row>
      <xdr:rowOff>170329</xdr:rowOff>
    </xdr:to>
    <xdr:sp macro="" textlink="">
      <xdr:nvSpPr>
        <xdr:cNvPr id="2" name="テキスト ボックス 1">
          <a:extLst>
            <a:ext uri="{FF2B5EF4-FFF2-40B4-BE49-F238E27FC236}">
              <a16:creationId xmlns:a16="http://schemas.microsoft.com/office/drawing/2014/main" id="{5D5597FA-132B-58B4-F0A8-CBC2857D11BE}"/>
            </a:ext>
          </a:extLst>
        </xdr:cNvPr>
        <xdr:cNvSpPr txBox="1"/>
      </xdr:nvSpPr>
      <xdr:spPr>
        <a:xfrm>
          <a:off x="173243" y="6623123"/>
          <a:ext cx="3058645" cy="1884382"/>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次の項目は自動計算となっています。</a:t>
          </a:r>
          <a:endParaRPr kumimoji="1" lang="en-US" altLang="ja-JP" sz="1100" kern="1200"/>
        </a:p>
        <a:p>
          <a:endParaRPr kumimoji="1" lang="en-US" altLang="ja-JP" sz="1100" kern="1200"/>
        </a:p>
        <a:p>
          <a:r>
            <a:rPr kumimoji="1" lang="ja-JP" altLang="en-US" sz="1100" kern="1200"/>
            <a:t>ア経常経費</a:t>
          </a:r>
          <a:endParaRPr kumimoji="1" lang="en-US" altLang="ja-JP" sz="1100" kern="1200"/>
        </a:p>
        <a:p>
          <a:r>
            <a:rPr kumimoji="1" lang="ja-JP" altLang="en-US" sz="1100" kern="1200"/>
            <a:t>・小計</a:t>
          </a:r>
          <a:endParaRPr kumimoji="1" lang="en-US" altLang="ja-JP" sz="1100" kern="1200"/>
        </a:p>
        <a:p>
          <a:endParaRPr kumimoji="1" lang="en-US" altLang="ja-JP" sz="1100" kern="1200"/>
        </a:p>
        <a:p>
          <a:r>
            <a:rPr kumimoji="1" lang="ja-JP" altLang="en-US" sz="1100" kern="1200"/>
            <a:t>イ政治活動費</a:t>
          </a:r>
          <a:endParaRPr kumimoji="1" lang="en-US" altLang="ja-JP" sz="1100" kern="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機関紙誌の発行その他の事業費の計</a:t>
          </a:r>
          <a:endParaRPr lang="ja-JP" altLang="ja-JP">
            <a:effectLst/>
          </a:endParaRPr>
        </a:p>
        <a:p>
          <a:r>
            <a:rPr kumimoji="1" lang="ja-JP" altLang="en-US" sz="1100" kern="1200"/>
            <a:t>・小計</a:t>
          </a:r>
          <a:endParaRPr kumimoji="1" lang="en-US" altLang="ja-JP" sz="1100" kern="1200"/>
        </a:p>
        <a:p>
          <a:endParaRPr kumimoji="1" lang="en-US" altLang="ja-JP" sz="1100" kern="1200"/>
        </a:p>
        <a:p>
          <a:r>
            <a:rPr kumimoji="1" lang="ja-JP" altLang="en-US" sz="1100" kern="1200"/>
            <a:t>合計</a:t>
          </a:r>
        </a:p>
      </xdr:txBody>
    </xdr:sp>
    <xdr:clientData/>
  </xdr:twoCellAnchor>
  <xdr:twoCellAnchor>
    <xdr:from>
      <xdr:col>7</xdr:col>
      <xdr:colOff>134694</xdr:colOff>
      <xdr:row>23</xdr:row>
      <xdr:rowOff>97268</xdr:rowOff>
    </xdr:from>
    <xdr:to>
      <xdr:col>9</xdr:col>
      <xdr:colOff>603212</xdr:colOff>
      <xdr:row>25</xdr:row>
      <xdr:rowOff>78441</xdr:rowOff>
    </xdr:to>
    <xdr:sp macro="" textlink="">
      <xdr:nvSpPr>
        <xdr:cNvPr id="3" name="テキスト ボックス 2">
          <a:extLst>
            <a:ext uri="{FF2B5EF4-FFF2-40B4-BE49-F238E27FC236}">
              <a16:creationId xmlns:a16="http://schemas.microsoft.com/office/drawing/2014/main" id="{B92F6617-6462-40D2-B253-593280C37110}"/>
            </a:ext>
          </a:extLst>
        </xdr:cNvPr>
        <xdr:cNvSpPr txBox="1"/>
      </xdr:nvSpPr>
      <xdr:spPr>
        <a:xfrm>
          <a:off x="3967106" y="6641503"/>
          <a:ext cx="5522371" cy="33976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支出はない場合、この様式は提出不要です。</a:t>
          </a:r>
          <a:endParaRPr kumimoji="1" lang="en-US" altLang="ja-JP"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94467</xdr:colOff>
      <xdr:row>0</xdr:row>
      <xdr:rowOff>45048</xdr:rowOff>
    </xdr:from>
    <xdr:to>
      <xdr:col>3</xdr:col>
      <xdr:colOff>1116330</xdr:colOff>
      <xdr:row>1</xdr:row>
      <xdr:rowOff>125395</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94467" y="45048"/>
          <a:ext cx="4708038" cy="251797"/>
        </a:xfrm>
        <a:prstGeom prst="rect">
          <a:avLst/>
        </a:prstGeom>
        <a:solidFill>
          <a:srgbClr val="FFFF00"/>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200" b="0" i="0" u="none" strike="noStrike" baseline="0">
              <a:solidFill>
                <a:srgbClr val="000000"/>
              </a:solidFill>
              <a:latin typeface="ＭＳ ゴシック"/>
              <a:ea typeface="ＭＳ ゴシック"/>
            </a:rPr>
            <a:t>国会議員関係政治団体及び資金管理団体のみ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94467</xdr:colOff>
      <xdr:row>0</xdr:row>
      <xdr:rowOff>45048</xdr:rowOff>
    </xdr:from>
    <xdr:to>
      <xdr:col>3</xdr:col>
      <xdr:colOff>1116330</xdr:colOff>
      <xdr:row>1</xdr:row>
      <xdr:rowOff>125395</xdr:rowOff>
    </xdr:to>
    <xdr:sp macro="" textlink="">
      <xdr:nvSpPr>
        <xdr:cNvPr id="2" name="Rectangle 1">
          <a:extLst>
            <a:ext uri="{FF2B5EF4-FFF2-40B4-BE49-F238E27FC236}">
              <a16:creationId xmlns:a16="http://schemas.microsoft.com/office/drawing/2014/main" id="{9A85F70E-402A-4FD2-BBE1-9C9E8F4B1B47}"/>
            </a:ext>
          </a:extLst>
        </xdr:cNvPr>
        <xdr:cNvSpPr>
          <a:spLocks noChangeArrowheads="1"/>
        </xdr:cNvSpPr>
      </xdr:nvSpPr>
      <xdr:spPr bwMode="auto">
        <a:xfrm>
          <a:off x="98277" y="46953"/>
          <a:ext cx="4708038" cy="251797"/>
        </a:xfrm>
        <a:prstGeom prst="rect">
          <a:avLst/>
        </a:prstGeom>
        <a:solidFill>
          <a:srgbClr val="FFFF00"/>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200" b="0" i="0" u="none" strike="noStrike" baseline="0">
              <a:solidFill>
                <a:srgbClr val="000000"/>
              </a:solidFill>
              <a:latin typeface="ＭＳ ゴシック"/>
              <a:ea typeface="ＭＳ ゴシック"/>
            </a:rPr>
            <a:t>国会議員関係政治団体及び資金管理団体のみ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94467</xdr:colOff>
      <xdr:row>0</xdr:row>
      <xdr:rowOff>45048</xdr:rowOff>
    </xdr:from>
    <xdr:to>
      <xdr:col>3</xdr:col>
      <xdr:colOff>1116330</xdr:colOff>
      <xdr:row>1</xdr:row>
      <xdr:rowOff>125395</xdr:rowOff>
    </xdr:to>
    <xdr:sp macro="" textlink="">
      <xdr:nvSpPr>
        <xdr:cNvPr id="2" name="Rectangle 1">
          <a:extLst>
            <a:ext uri="{FF2B5EF4-FFF2-40B4-BE49-F238E27FC236}">
              <a16:creationId xmlns:a16="http://schemas.microsoft.com/office/drawing/2014/main" id="{F2492196-4D6D-4A67-8538-0BF3DF465349}"/>
            </a:ext>
          </a:extLst>
        </xdr:cNvPr>
        <xdr:cNvSpPr>
          <a:spLocks noChangeArrowheads="1"/>
        </xdr:cNvSpPr>
      </xdr:nvSpPr>
      <xdr:spPr bwMode="auto">
        <a:xfrm>
          <a:off x="98277" y="46953"/>
          <a:ext cx="4708038" cy="251797"/>
        </a:xfrm>
        <a:prstGeom prst="rect">
          <a:avLst/>
        </a:prstGeom>
        <a:solidFill>
          <a:srgbClr val="FFFF00"/>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200" b="0" i="0" u="none" strike="noStrike" baseline="0">
              <a:solidFill>
                <a:srgbClr val="000000"/>
              </a:solidFill>
              <a:latin typeface="ＭＳ ゴシック"/>
              <a:ea typeface="ＭＳ ゴシック"/>
            </a:rPr>
            <a:t>国会議員関係政治団体及び資金管理団体のみ</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130884</xdr:colOff>
      <xdr:row>20</xdr:row>
      <xdr:rowOff>20283</xdr:rowOff>
    </xdr:from>
    <xdr:to>
      <xdr:col>5</xdr:col>
      <xdr:colOff>403188</xdr:colOff>
      <xdr:row>23</xdr:row>
      <xdr:rowOff>112059</xdr:rowOff>
    </xdr:to>
    <xdr:sp macro="" textlink="">
      <xdr:nvSpPr>
        <xdr:cNvPr id="2" name="テキスト ボックス 1">
          <a:extLst>
            <a:ext uri="{FF2B5EF4-FFF2-40B4-BE49-F238E27FC236}">
              <a16:creationId xmlns:a16="http://schemas.microsoft.com/office/drawing/2014/main" id="{A78ABAB0-441F-9C47-8A56-869F28D18709}"/>
            </a:ext>
          </a:extLst>
        </xdr:cNvPr>
        <xdr:cNvSpPr txBox="1"/>
      </xdr:nvSpPr>
      <xdr:spPr>
        <a:xfrm>
          <a:off x="915296" y="6822254"/>
          <a:ext cx="6805333" cy="640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□をクリックするとチェックが入ります。</a:t>
          </a:r>
          <a:endParaRPr kumimoji="1" lang="en-US" altLang="ja-JP" sz="1100" kern="1200"/>
        </a:p>
        <a:p>
          <a:r>
            <a:rPr kumimoji="1" lang="en-US" altLang="ja-JP" sz="1100" kern="1200"/>
            <a:t>※TRUE</a:t>
          </a:r>
          <a:r>
            <a:rPr kumimoji="1" lang="ja-JP" altLang="en-US" sz="1100" kern="1200"/>
            <a:t>、</a:t>
          </a:r>
          <a:r>
            <a:rPr kumimoji="1" lang="en-US" altLang="ja-JP" sz="1100" kern="1200"/>
            <a:t>FALSE</a:t>
          </a:r>
          <a:r>
            <a:rPr kumimoji="1" lang="ja-JP" altLang="en-US" sz="1100" kern="1200"/>
            <a:t>と表示される場合は、</a:t>
          </a:r>
          <a:r>
            <a:rPr kumimoji="1" lang="en-US" altLang="ja-JP" sz="1100" kern="1200"/>
            <a:t>TRUE</a:t>
          </a:r>
          <a:r>
            <a:rPr kumimoji="1" lang="ja-JP" altLang="en-US" sz="1100" kern="1200"/>
            <a:t>を選ぶとチェックが入り、</a:t>
          </a:r>
          <a:r>
            <a:rPr kumimoji="1" lang="en-US" altLang="ja-JP" sz="1100" kern="1200"/>
            <a:t>FALSE</a:t>
          </a:r>
          <a:r>
            <a:rPr kumimoji="1" lang="ja-JP" altLang="en-US" sz="1100" kern="1200"/>
            <a:t>を選ぶとチェックなしになります。</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39.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40.bin"/><Relationship Id="rId4" Type="http://schemas.openxmlformats.org/officeDocument/2006/relationships/comments" Target="../comments2.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28A7-6CA4-4723-AAE1-9855CB0DEB8E}">
  <sheetPr>
    <pageSetUpPr fitToPage="1"/>
  </sheetPr>
  <dimension ref="A1:A27"/>
  <sheetViews>
    <sheetView tabSelected="1" view="pageBreakPreview" zoomScaleNormal="100" zoomScaleSheetLayoutView="100" workbookViewId="0">
      <selection activeCell="A34" sqref="A34"/>
    </sheetView>
  </sheetViews>
  <sheetFormatPr defaultRowHeight="14.4"/>
  <cols>
    <col min="1" max="1" width="108.69921875" style="123" customWidth="1"/>
  </cols>
  <sheetData>
    <row r="1" spans="1:1">
      <c r="A1" s="332" t="s">
        <v>482</v>
      </c>
    </row>
    <row r="3" spans="1:1" ht="51.6" customHeight="1">
      <c r="A3" s="429" t="s">
        <v>364</v>
      </c>
    </row>
    <row r="4" spans="1:1" ht="51.6" customHeight="1">
      <c r="A4" s="423" t="s">
        <v>490</v>
      </c>
    </row>
    <row r="5" spans="1:1" ht="76.2" customHeight="1">
      <c r="A5" s="428" t="s">
        <v>493</v>
      </c>
    </row>
    <row r="7" spans="1:1" ht="44.4" customHeight="1">
      <c r="A7" s="127" t="s">
        <v>538</v>
      </c>
    </row>
    <row r="8" spans="1:1" ht="17.399999999999999" customHeight="1">
      <c r="A8" s="430" t="s">
        <v>516</v>
      </c>
    </row>
    <row r="9" spans="1:1" ht="17.399999999999999" customHeight="1">
      <c r="A9" s="430" t="s">
        <v>518</v>
      </c>
    </row>
    <row r="10" spans="1:1" ht="17.399999999999999" customHeight="1">
      <c r="A10" s="431" t="s">
        <v>520</v>
      </c>
    </row>
    <row r="12" spans="1:1">
      <c r="A12" s="299" t="s">
        <v>483</v>
      </c>
    </row>
    <row r="13" spans="1:1" s="331" customFormat="1">
      <c r="A13" s="330"/>
    </row>
    <row r="14" spans="1:1" s="331" customFormat="1" ht="105.6" customHeight="1">
      <c r="A14" s="424" t="s">
        <v>484</v>
      </c>
    </row>
    <row r="16" spans="1:1" ht="81" customHeight="1">
      <c r="A16" s="427" t="s">
        <v>521</v>
      </c>
    </row>
    <row r="18" spans="1:1" ht="58.8" customHeight="1">
      <c r="A18" s="127" t="s">
        <v>539</v>
      </c>
    </row>
    <row r="19" spans="1:1" ht="58.8" customHeight="1">
      <c r="A19" s="431" t="s">
        <v>540</v>
      </c>
    </row>
    <row r="21" spans="1:1" ht="58.8" customHeight="1">
      <c r="A21" s="124" t="s">
        <v>548</v>
      </c>
    </row>
    <row r="23" spans="1:1" ht="58.8" customHeight="1">
      <c r="A23" s="124" t="s">
        <v>511</v>
      </c>
    </row>
    <row r="27" spans="1:1">
      <c r="A27" s="557"/>
    </row>
  </sheetData>
  <phoneticPr fontId="2"/>
  <hyperlinks>
    <hyperlink ref="A19" location="別紙!A1" display="文字数が多く、１つの欄（セル）内に収まらない場合、当該欄（セル）には注釈番号（※1、※2…）のみ入力し、シート「別紙」に、様式名と注釈番号を記載の上、当該欄（セル）に記載すべき内容を記載してください。" xr:uid="{B038960C-AC9D-460C-B922-3D0851B9E24D}"/>
    <hyperlink ref="A16" location="'20 (解散用)'!A1" display="'20 (解散用)'!A1" xr:uid="{D15E88AB-D69D-4EB3-A772-911832049D70}"/>
    <hyperlink ref="A5" location="'1 (特パ開催団体)'!A1" display="※政治資金規正法第18条の2第1項の規定による政治団体（いわゆる「特定パーティー開催団体」）は、「（その１）入力シート」シートは使用せず、直接シート「1 (特パ開催団体)」に入力してください。また（その20）宣誓書は、シート「20 (解散用)」を使用してください（政治団体名は直接入力してください）。" xr:uid="{950DA9B2-93B3-409D-810C-45FD74F0EDA0}"/>
    <hyperlink ref="A3" location="'（その１）入力シート'!A1" display="「（その１）入力シート」の各入力欄に入力した内容が、シート「１」（その１）に反映されます。（基本的にはシート「１」は直接入力は不要" xr:uid="{3407F2BB-C3A2-44C2-A60C-EEACD576CD91}"/>
    <hyperlink ref="A8" location="'2'!A1" display="シート「２」へ" xr:uid="{6BD4951B-A49F-4F79-B1C4-42C67DEC7852}"/>
    <hyperlink ref="A9" location="'17'!A1" display="シート「17」へ" xr:uid="{EACE5708-7990-4158-92EC-F5087FA3168D}"/>
    <hyperlink ref="A10" location="'20'!A1" display="シート「20」へ" xr:uid="{F622A717-C9BE-42DA-93F5-5D4E2E8EDAC1}"/>
  </hyperlinks>
  <printOptions horizontalCentered="1"/>
  <pageMargins left="0.59055118110236227" right="0.59055118110236227" top="0.78740157480314965" bottom="0.39370078740157483" header="0.51181102362204722" footer="0.51181102362204722"/>
  <pageSetup paperSize="9" scale="64" orientation="landscape" r:id="rId1"/>
  <headerFooter alignWithMargins="0">
    <oddFooter>&amp;L&amp;6神奈川県収支報告書様式R8.7.1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8.3984375" style="21" customWidth="1"/>
    <col min="3" max="3" width="22.19921875" style="100" customWidth="1"/>
    <col min="4" max="4" width="19.796875" style="21" customWidth="1"/>
    <col min="5" max="5" width="37.5" style="21" customWidth="1"/>
    <col min="6" max="6" width="19.69921875" style="118" customWidth="1"/>
    <col min="7" max="7" width="7" style="21" customWidth="1"/>
    <col min="8" max="8" width="9" style="21" customWidth="1"/>
    <col min="9" max="16384" width="9" style="21"/>
  </cols>
  <sheetData>
    <row r="1" spans="1:8" ht="13.5" customHeight="1">
      <c r="A1" s="19"/>
      <c r="B1" s="19"/>
      <c r="C1" s="96"/>
      <c r="D1" s="19"/>
      <c r="E1" s="19"/>
      <c r="F1" s="295"/>
      <c r="G1" s="20" t="s">
        <v>94</v>
      </c>
      <c r="H1" s="436" t="s">
        <v>516</v>
      </c>
    </row>
    <row r="2" spans="1:8" ht="13.5" customHeight="1" thickBot="1">
      <c r="A2" s="19"/>
      <c r="B2" s="22"/>
      <c r="C2" s="97"/>
      <c r="D2" s="22"/>
      <c r="E2" s="22"/>
      <c r="F2" s="295"/>
      <c r="G2" s="19"/>
      <c r="H2" s="19"/>
    </row>
    <row r="3" spans="1:8" ht="25.5" customHeight="1" thickBot="1">
      <c r="A3" s="888" t="s">
        <v>132</v>
      </c>
      <c r="B3" s="889"/>
      <c r="C3" s="889"/>
      <c r="D3" s="890" t="s">
        <v>259</v>
      </c>
      <c r="E3" s="894"/>
      <c r="F3" s="892" t="s">
        <v>353</v>
      </c>
      <c r="G3" s="893"/>
      <c r="H3" s="89"/>
    </row>
    <row r="4" spans="1:8" s="87" customFormat="1" ht="36" customHeight="1" thickBot="1">
      <c r="A4" s="890" t="s">
        <v>192</v>
      </c>
      <c r="B4" s="891"/>
      <c r="C4" s="101" t="s">
        <v>34</v>
      </c>
      <c r="D4" s="441" t="s">
        <v>128</v>
      </c>
      <c r="E4" s="440" t="s">
        <v>193</v>
      </c>
      <c r="F4" s="296" t="s">
        <v>194</v>
      </c>
      <c r="G4" s="102" t="s">
        <v>180</v>
      </c>
      <c r="H4" s="90"/>
    </row>
    <row r="5" spans="1:8" ht="27.75" customHeight="1">
      <c r="A5" s="76" t="s">
        <v>101</v>
      </c>
      <c r="B5" s="341"/>
      <c r="C5" s="558"/>
      <c r="D5" s="559" t="s">
        <v>396</v>
      </c>
      <c r="E5" s="348"/>
      <c r="F5" s="349"/>
      <c r="G5" s="276"/>
      <c r="H5" s="15"/>
    </row>
    <row r="6" spans="1:8" ht="27.75" customHeight="1">
      <c r="A6" s="75" t="s">
        <v>123</v>
      </c>
      <c r="B6" s="340"/>
      <c r="C6" s="249"/>
      <c r="D6" s="560" t="s">
        <v>396</v>
      </c>
      <c r="E6" s="581"/>
      <c r="F6" s="552"/>
      <c r="G6" s="345"/>
      <c r="H6" s="16"/>
    </row>
    <row r="7" spans="1:8" ht="27.75" customHeight="1">
      <c r="A7" s="75" t="s">
        <v>103</v>
      </c>
      <c r="B7" s="340"/>
      <c r="C7" s="561"/>
      <c r="D7" s="560" t="s">
        <v>396</v>
      </c>
      <c r="E7" s="581"/>
      <c r="F7" s="552"/>
      <c r="G7" s="345"/>
      <c r="H7" s="16"/>
    </row>
    <row r="8" spans="1:8" ht="27.75" customHeight="1">
      <c r="A8" s="75" t="s">
        <v>105</v>
      </c>
      <c r="B8" s="340"/>
      <c r="C8" s="561"/>
      <c r="D8" s="560" t="s">
        <v>396</v>
      </c>
      <c r="E8" s="581"/>
      <c r="F8" s="552"/>
      <c r="G8" s="345"/>
      <c r="H8" s="16"/>
    </row>
    <row r="9" spans="1:8" ht="27.75" customHeight="1">
      <c r="A9" s="75" t="s">
        <v>107</v>
      </c>
      <c r="B9" s="340"/>
      <c r="C9" s="561"/>
      <c r="D9" s="560" t="s">
        <v>396</v>
      </c>
      <c r="E9" s="581"/>
      <c r="F9" s="552"/>
      <c r="G9" s="345"/>
      <c r="H9" s="16"/>
    </row>
    <row r="10" spans="1:8" ht="27.75" customHeight="1">
      <c r="A10" s="75" t="s">
        <v>109</v>
      </c>
      <c r="B10" s="340"/>
      <c r="C10" s="561"/>
      <c r="D10" s="560" t="s">
        <v>396</v>
      </c>
      <c r="E10" s="581"/>
      <c r="F10" s="552"/>
      <c r="G10" s="345"/>
      <c r="H10" s="16"/>
    </row>
    <row r="11" spans="1:8" ht="27.75" customHeight="1">
      <c r="A11" s="75" t="s">
        <v>111</v>
      </c>
      <c r="B11" s="340"/>
      <c r="C11" s="561"/>
      <c r="D11" s="560" t="s">
        <v>396</v>
      </c>
      <c r="E11" s="581"/>
      <c r="F11" s="552"/>
      <c r="G11" s="345"/>
      <c r="H11" s="16"/>
    </row>
    <row r="12" spans="1:8" ht="27.75" customHeight="1">
      <c r="A12" s="75" t="s">
        <v>113</v>
      </c>
      <c r="B12" s="340"/>
      <c r="C12" s="561"/>
      <c r="D12" s="560" t="s">
        <v>396</v>
      </c>
      <c r="E12" s="581"/>
      <c r="F12" s="552"/>
      <c r="G12" s="345"/>
      <c r="H12" s="16"/>
    </row>
    <row r="13" spans="1:8" ht="27.75" customHeight="1">
      <c r="A13" s="75" t="s">
        <v>115</v>
      </c>
      <c r="B13" s="340"/>
      <c r="C13" s="561"/>
      <c r="D13" s="560" t="s">
        <v>396</v>
      </c>
      <c r="E13" s="581"/>
      <c r="F13" s="582"/>
      <c r="G13" s="583"/>
      <c r="H13" s="16"/>
    </row>
    <row r="14" spans="1:8" ht="27.75" customHeight="1">
      <c r="A14" s="77">
        <v>10</v>
      </c>
      <c r="B14" s="340"/>
      <c r="C14" s="561"/>
      <c r="D14" s="560" t="s">
        <v>396</v>
      </c>
      <c r="E14" s="581"/>
      <c r="F14" s="582"/>
      <c r="G14" s="583"/>
      <c r="H14" s="16"/>
    </row>
    <row r="15" spans="1:8" ht="27.75" customHeight="1">
      <c r="A15" s="77">
        <v>11</v>
      </c>
      <c r="B15" s="340"/>
      <c r="C15" s="561"/>
      <c r="D15" s="560" t="s">
        <v>396</v>
      </c>
      <c r="E15" s="581"/>
      <c r="F15" s="582"/>
      <c r="G15" s="583"/>
      <c r="H15" s="16"/>
    </row>
    <row r="16" spans="1:8" ht="27.75" customHeight="1" thickBot="1">
      <c r="A16" s="77">
        <v>12</v>
      </c>
      <c r="B16" s="340"/>
      <c r="C16" s="561"/>
      <c r="D16" s="563" t="s">
        <v>396</v>
      </c>
      <c r="E16" s="584"/>
      <c r="F16" s="582"/>
      <c r="G16" s="585"/>
      <c r="H16" s="16"/>
    </row>
    <row r="17" spans="1:8" ht="27.75" customHeight="1" thickBot="1">
      <c r="A17" s="871" t="s">
        <v>251</v>
      </c>
      <c r="B17" s="872"/>
      <c r="C17" s="347">
        <f>SUM(C5:C16)</f>
        <v>0</v>
      </c>
      <c r="D17" s="884" t="s">
        <v>509</v>
      </c>
      <c r="E17" s="885"/>
      <c r="F17" s="885"/>
      <c r="G17" s="885"/>
      <c r="H17" s="438"/>
    </row>
    <row r="18" spans="1:8" ht="27.75" customHeight="1" thickBot="1">
      <c r="A18" s="883" t="s">
        <v>269</v>
      </c>
      <c r="B18" s="874"/>
      <c r="C18" s="586"/>
      <c r="D18" s="886"/>
      <c r="E18" s="887"/>
      <c r="F18" s="887"/>
      <c r="G18" s="887"/>
      <c r="H18" s="438"/>
    </row>
    <row r="19" spans="1:8" ht="27.75" customHeight="1" thickBot="1">
      <c r="A19" s="873" t="s">
        <v>124</v>
      </c>
      <c r="B19" s="874"/>
      <c r="C19" s="586"/>
      <c r="D19" s="886"/>
      <c r="E19" s="887"/>
      <c r="F19" s="887"/>
      <c r="G19" s="887"/>
      <c r="H19" s="438"/>
    </row>
    <row r="20" spans="1:8" ht="16.2">
      <c r="A20" s="19"/>
      <c r="D20" s="88"/>
      <c r="E20" s="88"/>
      <c r="F20" s="297"/>
      <c r="G20" s="88"/>
      <c r="H20" s="88"/>
    </row>
    <row r="27" spans="1:8">
      <c r="F27" s="107" t="s">
        <v>353</v>
      </c>
    </row>
    <row r="28" spans="1:8">
      <c r="F28" s="107" t="s">
        <v>354</v>
      </c>
    </row>
    <row r="29" spans="1:8">
      <c r="F29" s="107" t="s">
        <v>289</v>
      </c>
    </row>
    <row r="33" spans="4:7">
      <c r="D33" s="53"/>
      <c r="F33" s="298"/>
      <c r="G33" s="53"/>
    </row>
  </sheetData>
  <sheetProtection sheet="1" objects="1" scenarios="1"/>
  <mergeCells count="8">
    <mergeCell ref="A17:B17"/>
    <mergeCell ref="A18:B18"/>
    <mergeCell ref="D17:G19"/>
    <mergeCell ref="A19:B19"/>
    <mergeCell ref="A3:C3"/>
    <mergeCell ref="A4:B4"/>
    <mergeCell ref="F3:G3"/>
    <mergeCell ref="D3:E3"/>
  </mergeCells>
  <phoneticPr fontId="2"/>
  <dataValidations count="6">
    <dataValidation type="textLength" allowBlank="1" showInputMessage="1" showErrorMessage="1" errorTitle="入力値エラー" error="100文字以内で入力してください｡" sqref="A17 B5:B16" xr:uid="{00000000-0002-0000-0600-000000000000}">
      <formula1>0</formula1>
      <formula2>100</formula2>
    </dataValidation>
    <dataValidation type="textLength" allowBlank="1" showInputMessage="1" showErrorMessage="1" errorTitle="入力値エラー" error="50文字以内で入力してください｡" sqref="G5:H16" xr:uid="{00000000-0002-0000-0600-000001000000}">
      <formula1>0</formula1>
      <formula2>50</formula2>
    </dataValidation>
    <dataValidation type="textLength" allowBlank="1" showInputMessage="1" showErrorMessage="1" errorTitle="入力値エラー" error="25文字以内で入力してください｡" sqref="F5:F16" xr:uid="{00000000-0002-0000-0600-000002000000}">
      <formula1>0</formula1>
      <formula2>25</formula2>
    </dataValidation>
    <dataValidation type="textLength" allowBlank="1" showInputMessage="1" showErrorMessage="1" errorTitle="入力値エラー" error="60文字以内で入力してください｡" sqref="E5:E16" xr:uid="{00000000-0002-0000-0600-000003000000}">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00000000-0002-0000-0600-000004000000}">
      <formula1>0</formula1>
      <formula2>999999999999</formula2>
    </dataValidation>
    <dataValidation type="list" allowBlank="1" showInputMessage="1" showErrorMessage="1" sqref="F3" xr:uid="{86CCF371-672C-4C51-B598-A2522C00598A}">
      <formula1>$F$27:$F$29</formula1>
    </dataValidation>
  </dataValidations>
  <hyperlinks>
    <hyperlink ref="H1" location="'2'!A1" display="シート「２」へ" xr:uid="{2890AC34-2CD3-40FB-94CC-373C4B9573E2}"/>
  </hyperlinks>
  <printOptions horizontalCentered="1"/>
  <pageMargins left="0.59055118110236227" right="0.59055118110236227" top="0.78740157480314965" bottom="0.39370078740157483" header="0.51181102362204722" footer="0.51181102362204722"/>
  <pageSetup paperSize="9" scale="90" orientation="landscape" r:id="rId1"/>
  <headerFooter alignWithMargins="0">
    <oddFooter>&amp;L&amp;6神奈川県収支報告書様式R8.7.1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B799-D5F9-499F-ACBB-5C2C570AAD03}">
  <sheetPr>
    <pageSetUpPr fitToPage="1"/>
  </sheetPr>
  <dimension ref="A1:H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8.3984375" style="21" customWidth="1"/>
    <col min="3" max="3" width="22.19921875" style="100" customWidth="1"/>
    <col min="4" max="4" width="19.796875" style="21" customWidth="1"/>
    <col min="5" max="5" width="37.5" style="21" customWidth="1"/>
    <col min="6" max="6" width="19.69921875" style="118" customWidth="1"/>
    <col min="7" max="7" width="7" style="21" customWidth="1"/>
    <col min="8" max="8" width="9" style="21" customWidth="1"/>
    <col min="9" max="16384" width="9" style="21"/>
  </cols>
  <sheetData>
    <row r="1" spans="1:8" ht="13.5" customHeight="1">
      <c r="A1" s="19"/>
      <c r="B1" s="19"/>
      <c r="C1" s="96"/>
      <c r="D1" s="19"/>
      <c r="E1" s="19"/>
      <c r="F1" s="295"/>
      <c r="G1" s="20" t="s">
        <v>94</v>
      </c>
      <c r="H1" s="436" t="s">
        <v>516</v>
      </c>
    </row>
    <row r="2" spans="1:8" ht="13.5" customHeight="1" thickBot="1">
      <c r="A2" s="19"/>
      <c r="B2" s="22"/>
      <c r="C2" s="97"/>
      <c r="D2" s="22"/>
      <c r="E2" s="22"/>
      <c r="F2" s="295"/>
      <c r="G2" s="19"/>
      <c r="H2" s="19"/>
    </row>
    <row r="3" spans="1:8" ht="25.5" customHeight="1" thickBot="1">
      <c r="A3" s="888" t="s">
        <v>132</v>
      </c>
      <c r="B3" s="889"/>
      <c r="C3" s="889"/>
      <c r="D3" s="890" t="s">
        <v>259</v>
      </c>
      <c r="E3" s="894"/>
      <c r="F3" s="892" t="s">
        <v>354</v>
      </c>
      <c r="G3" s="893"/>
      <c r="H3" s="89"/>
    </row>
    <row r="4" spans="1:8" s="87" customFormat="1" ht="36" customHeight="1" thickBot="1">
      <c r="A4" s="890" t="s">
        <v>192</v>
      </c>
      <c r="B4" s="891"/>
      <c r="C4" s="101" t="s">
        <v>34</v>
      </c>
      <c r="D4" s="445" t="s">
        <v>128</v>
      </c>
      <c r="E4" s="444" t="s">
        <v>193</v>
      </c>
      <c r="F4" s="296" t="s">
        <v>194</v>
      </c>
      <c r="G4" s="102" t="s">
        <v>180</v>
      </c>
      <c r="H4" s="90"/>
    </row>
    <row r="5" spans="1:8" ht="27.75" customHeight="1">
      <c r="A5" s="76" t="s">
        <v>101</v>
      </c>
      <c r="B5" s="341"/>
      <c r="C5" s="558"/>
      <c r="D5" s="559" t="s">
        <v>396</v>
      </c>
      <c r="E5" s="348"/>
      <c r="F5" s="349"/>
      <c r="G5" s="276"/>
      <c r="H5" s="15"/>
    </row>
    <row r="6" spans="1:8" ht="27.75" customHeight="1">
      <c r="A6" s="75" t="s">
        <v>102</v>
      </c>
      <c r="B6" s="340"/>
      <c r="C6" s="249"/>
      <c r="D6" s="560" t="s">
        <v>396</v>
      </c>
      <c r="E6" s="581"/>
      <c r="F6" s="552"/>
      <c r="G6" s="345"/>
      <c r="H6" s="615"/>
    </row>
    <row r="7" spans="1:8" ht="27.75" customHeight="1">
      <c r="A7" s="75" t="s">
        <v>103</v>
      </c>
      <c r="B7" s="340"/>
      <c r="C7" s="561"/>
      <c r="D7" s="560" t="s">
        <v>396</v>
      </c>
      <c r="E7" s="581"/>
      <c r="F7" s="552"/>
      <c r="G7" s="345"/>
      <c r="H7" s="615"/>
    </row>
    <row r="8" spans="1:8" ht="27.75" customHeight="1">
      <c r="A8" s="75" t="s">
        <v>105</v>
      </c>
      <c r="B8" s="340"/>
      <c r="C8" s="561"/>
      <c r="D8" s="560" t="s">
        <v>396</v>
      </c>
      <c r="E8" s="581"/>
      <c r="F8" s="552"/>
      <c r="G8" s="345"/>
      <c r="H8" s="615"/>
    </row>
    <row r="9" spans="1:8" ht="27.75" customHeight="1">
      <c r="A9" s="75" t="s">
        <v>107</v>
      </c>
      <c r="B9" s="340"/>
      <c r="C9" s="561"/>
      <c r="D9" s="560" t="s">
        <v>396</v>
      </c>
      <c r="E9" s="581"/>
      <c r="F9" s="552"/>
      <c r="G9" s="345"/>
      <c r="H9" s="615"/>
    </row>
    <row r="10" spans="1:8" ht="27.75" customHeight="1">
      <c r="A10" s="75" t="s">
        <v>109</v>
      </c>
      <c r="B10" s="340"/>
      <c r="C10" s="561"/>
      <c r="D10" s="560" t="s">
        <v>396</v>
      </c>
      <c r="E10" s="581"/>
      <c r="F10" s="552"/>
      <c r="G10" s="345"/>
      <c r="H10" s="615"/>
    </row>
    <row r="11" spans="1:8" ht="27.75" customHeight="1">
      <c r="A11" s="75" t="s">
        <v>111</v>
      </c>
      <c r="B11" s="340"/>
      <c r="C11" s="561"/>
      <c r="D11" s="560" t="s">
        <v>396</v>
      </c>
      <c r="E11" s="581"/>
      <c r="F11" s="552"/>
      <c r="G11" s="345"/>
      <c r="H11" s="615"/>
    </row>
    <row r="12" spans="1:8" ht="27.75" customHeight="1">
      <c r="A12" s="75" t="s">
        <v>113</v>
      </c>
      <c r="B12" s="340"/>
      <c r="C12" s="561"/>
      <c r="D12" s="560" t="s">
        <v>396</v>
      </c>
      <c r="E12" s="581"/>
      <c r="F12" s="552"/>
      <c r="G12" s="345"/>
      <c r="H12" s="615"/>
    </row>
    <row r="13" spans="1:8" ht="27.75" customHeight="1">
      <c r="A13" s="75" t="s">
        <v>115</v>
      </c>
      <c r="B13" s="340"/>
      <c r="C13" s="561"/>
      <c r="D13" s="560" t="s">
        <v>396</v>
      </c>
      <c r="E13" s="581"/>
      <c r="F13" s="582"/>
      <c r="G13" s="583"/>
      <c r="H13" s="615"/>
    </row>
    <row r="14" spans="1:8" ht="27.75" customHeight="1">
      <c r="A14" s="77">
        <v>10</v>
      </c>
      <c r="B14" s="340"/>
      <c r="C14" s="561"/>
      <c r="D14" s="560" t="s">
        <v>396</v>
      </c>
      <c r="E14" s="581"/>
      <c r="F14" s="582"/>
      <c r="G14" s="583"/>
      <c r="H14" s="615"/>
    </row>
    <row r="15" spans="1:8" ht="27.75" customHeight="1">
      <c r="A15" s="77">
        <v>11</v>
      </c>
      <c r="B15" s="340"/>
      <c r="C15" s="561"/>
      <c r="D15" s="560" t="s">
        <v>396</v>
      </c>
      <c r="E15" s="581"/>
      <c r="F15" s="582"/>
      <c r="G15" s="583"/>
      <c r="H15" s="615"/>
    </row>
    <row r="16" spans="1:8" ht="27.75" customHeight="1" thickBot="1">
      <c r="A16" s="77">
        <v>12</v>
      </c>
      <c r="B16" s="340"/>
      <c r="C16" s="561"/>
      <c r="D16" s="563" t="s">
        <v>396</v>
      </c>
      <c r="E16" s="584"/>
      <c r="F16" s="582"/>
      <c r="G16" s="585"/>
      <c r="H16" s="615"/>
    </row>
    <row r="17" spans="1:8" ht="27.75" customHeight="1" thickBot="1">
      <c r="A17" s="871" t="s">
        <v>251</v>
      </c>
      <c r="B17" s="872"/>
      <c r="C17" s="347">
        <f>SUM(C5:C16)</f>
        <v>0</v>
      </c>
      <c r="D17" s="884" t="s">
        <v>509</v>
      </c>
      <c r="E17" s="885"/>
      <c r="F17" s="885"/>
      <c r="G17" s="885"/>
      <c r="H17" s="443"/>
    </row>
    <row r="18" spans="1:8" ht="27.75" customHeight="1" thickBot="1">
      <c r="A18" s="883" t="s">
        <v>269</v>
      </c>
      <c r="B18" s="874"/>
      <c r="C18" s="586"/>
      <c r="D18" s="886"/>
      <c r="E18" s="887"/>
      <c r="F18" s="887"/>
      <c r="G18" s="887"/>
      <c r="H18" s="443"/>
    </row>
    <row r="19" spans="1:8" ht="27.75" customHeight="1" thickBot="1">
      <c r="A19" s="873" t="s">
        <v>124</v>
      </c>
      <c r="B19" s="874"/>
      <c r="C19" s="586"/>
      <c r="D19" s="886"/>
      <c r="E19" s="887"/>
      <c r="F19" s="887"/>
      <c r="G19" s="887"/>
      <c r="H19" s="443"/>
    </row>
    <row r="20" spans="1:8" ht="16.2">
      <c r="A20" s="19"/>
      <c r="D20" s="88"/>
      <c r="E20" s="88"/>
      <c r="F20" s="297"/>
      <c r="G20" s="88"/>
      <c r="H20" s="88"/>
    </row>
    <row r="27" spans="1:8">
      <c r="F27" s="107" t="s">
        <v>353</v>
      </c>
    </row>
    <row r="28" spans="1:8">
      <c r="F28" s="107" t="s">
        <v>354</v>
      </c>
    </row>
    <row r="29" spans="1:8">
      <c r="F29" s="107" t="s">
        <v>289</v>
      </c>
    </row>
    <row r="33" spans="4:7">
      <c r="D33" s="53"/>
      <c r="F33" s="298"/>
      <c r="G33" s="53"/>
    </row>
  </sheetData>
  <sheetProtection sheet="1" objects="1" scenarios="1"/>
  <mergeCells count="8">
    <mergeCell ref="A3:C3"/>
    <mergeCell ref="D3:E3"/>
    <mergeCell ref="F3:G3"/>
    <mergeCell ref="A4:B4"/>
    <mergeCell ref="A17:B17"/>
    <mergeCell ref="D17:G19"/>
    <mergeCell ref="A18:B18"/>
    <mergeCell ref="A19:B19"/>
  </mergeCells>
  <phoneticPr fontId="2"/>
  <dataValidations count="6">
    <dataValidation type="textLength" allowBlank="1" showInputMessage="1" showErrorMessage="1" errorTitle="入力値エラー" error="100文字以内で入力してください｡" sqref="A17 B5:B16" xr:uid="{FD1AC6B6-C161-46A7-BFFF-47953563DDBF}">
      <formula1>0</formula1>
      <formula2>100</formula2>
    </dataValidation>
    <dataValidation type="textLength" allowBlank="1" showInputMessage="1" showErrorMessage="1" errorTitle="入力値エラー" error="50文字以内で入力してください｡" sqref="G5:H16" xr:uid="{88F42648-57B5-415C-826F-60B890B78FA4}">
      <formula1>0</formula1>
      <formula2>50</formula2>
    </dataValidation>
    <dataValidation type="textLength" allowBlank="1" showInputMessage="1" showErrorMessage="1" errorTitle="入力値エラー" error="25文字以内で入力してください｡" sqref="F5:F16" xr:uid="{31215A92-DD47-4CCD-8D0D-98C7C0C7CBB0}">
      <formula1>0</formula1>
      <formula2>25</formula2>
    </dataValidation>
    <dataValidation type="textLength" allowBlank="1" showInputMessage="1" showErrorMessage="1" errorTitle="入力値エラー" error="60文字以内で入力してください｡" sqref="E5:E16" xr:uid="{744A6FC6-A5B1-4955-A087-31A589EDE349}">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A8D2FC87-4171-43C8-9CE1-EEF3CB2C05C2}">
      <formula1>0</formula1>
      <formula2>999999999999</formula2>
    </dataValidation>
    <dataValidation type="list" allowBlank="1" showInputMessage="1" showErrorMessage="1" sqref="F3" xr:uid="{E386C67F-7CDB-441F-9E86-B688FAAE208D}">
      <formula1>$F$27:$F$29</formula1>
    </dataValidation>
  </dataValidations>
  <hyperlinks>
    <hyperlink ref="H1" location="'2'!A1" display="シート「２」へ" xr:uid="{C460ED69-4CB1-41A2-B573-CE85D92A929E}"/>
  </hyperlinks>
  <printOptions horizontalCentered="1"/>
  <pageMargins left="0.59055118110236227" right="0.59055118110236227" top="0.78740157480314965" bottom="0.39370078740157483" header="0.51181102362204722" footer="0.51181102362204722"/>
  <pageSetup paperSize="9" scale="90" orientation="landscape" r:id="rId1"/>
  <headerFooter alignWithMargins="0">
    <oddFooter>&amp;L&amp;6神奈川県収支報告書様式R8.7.1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BABFE-99F3-472F-9D9F-EC45FFF5F3C7}">
  <sheetPr>
    <pageSetUpPr fitToPage="1"/>
  </sheetPr>
  <dimension ref="A1:H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8.3984375" style="21" customWidth="1"/>
    <col min="3" max="3" width="22.19921875" style="100" customWidth="1"/>
    <col min="4" max="4" width="19.796875" style="21" customWidth="1"/>
    <col min="5" max="5" width="37.5" style="21" customWidth="1"/>
    <col min="6" max="6" width="19.69921875" style="118" customWidth="1"/>
    <col min="7" max="7" width="7" style="21" customWidth="1"/>
    <col min="8" max="8" width="9" style="21" customWidth="1"/>
    <col min="9" max="16384" width="9" style="21"/>
  </cols>
  <sheetData>
    <row r="1" spans="1:8" ht="13.5" customHeight="1">
      <c r="A1" s="19"/>
      <c r="B1" s="19"/>
      <c r="C1" s="96"/>
      <c r="D1" s="19"/>
      <c r="E1" s="19"/>
      <c r="F1" s="295"/>
      <c r="G1" s="20" t="s">
        <v>94</v>
      </c>
      <c r="H1" s="436" t="s">
        <v>516</v>
      </c>
    </row>
    <row r="2" spans="1:8" ht="13.5" customHeight="1" thickBot="1">
      <c r="A2" s="19"/>
      <c r="B2" s="22"/>
      <c r="C2" s="97"/>
      <c r="D2" s="22"/>
      <c r="E2" s="22"/>
      <c r="F2" s="295"/>
      <c r="G2" s="19"/>
      <c r="H2" s="19"/>
    </row>
    <row r="3" spans="1:8" ht="25.5" customHeight="1" thickBot="1">
      <c r="A3" s="888" t="s">
        <v>132</v>
      </c>
      <c r="B3" s="889"/>
      <c r="C3" s="889"/>
      <c r="D3" s="890" t="s">
        <v>259</v>
      </c>
      <c r="E3" s="894"/>
      <c r="F3" s="892" t="s">
        <v>289</v>
      </c>
      <c r="G3" s="893"/>
      <c r="H3" s="89"/>
    </row>
    <row r="4" spans="1:8" s="87" customFormat="1" ht="36" customHeight="1" thickBot="1">
      <c r="A4" s="890" t="s">
        <v>192</v>
      </c>
      <c r="B4" s="891"/>
      <c r="C4" s="101" t="s">
        <v>34</v>
      </c>
      <c r="D4" s="445" t="s">
        <v>128</v>
      </c>
      <c r="E4" s="444" t="s">
        <v>193</v>
      </c>
      <c r="F4" s="296" t="s">
        <v>194</v>
      </c>
      <c r="G4" s="102" t="s">
        <v>180</v>
      </c>
      <c r="H4" s="90"/>
    </row>
    <row r="5" spans="1:8" ht="27.75" customHeight="1">
      <c r="A5" s="76" t="s">
        <v>101</v>
      </c>
      <c r="B5" s="341"/>
      <c r="C5" s="558"/>
      <c r="D5" s="559" t="s">
        <v>396</v>
      </c>
      <c r="E5" s="348"/>
      <c r="F5" s="349"/>
      <c r="G5" s="276"/>
      <c r="H5" s="15"/>
    </row>
    <row r="6" spans="1:8" ht="27.75" customHeight="1">
      <c r="A6" s="75" t="s">
        <v>102</v>
      </c>
      <c r="B6" s="340"/>
      <c r="C6" s="249"/>
      <c r="D6" s="560" t="s">
        <v>396</v>
      </c>
      <c r="E6" s="581"/>
      <c r="F6" s="552"/>
      <c r="G6" s="345"/>
      <c r="H6" s="615"/>
    </row>
    <row r="7" spans="1:8" ht="27.75" customHeight="1">
      <c r="A7" s="75" t="s">
        <v>103</v>
      </c>
      <c r="B7" s="340"/>
      <c r="C7" s="561"/>
      <c r="D7" s="560" t="s">
        <v>396</v>
      </c>
      <c r="E7" s="581"/>
      <c r="F7" s="552"/>
      <c r="G7" s="345"/>
      <c r="H7" s="615"/>
    </row>
    <row r="8" spans="1:8" ht="27.75" customHeight="1">
      <c r="A8" s="75" t="s">
        <v>105</v>
      </c>
      <c r="B8" s="340"/>
      <c r="C8" s="561"/>
      <c r="D8" s="560" t="s">
        <v>396</v>
      </c>
      <c r="E8" s="581"/>
      <c r="F8" s="552"/>
      <c r="G8" s="345"/>
      <c r="H8" s="615"/>
    </row>
    <row r="9" spans="1:8" ht="27.75" customHeight="1">
      <c r="A9" s="75" t="s">
        <v>107</v>
      </c>
      <c r="B9" s="340"/>
      <c r="C9" s="561"/>
      <c r="D9" s="560" t="s">
        <v>396</v>
      </c>
      <c r="E9" s="581"/>
      <c r="F9" s="552"/>
      <c r="G9" s="345"/>
      <c r="H9" s="615"/>
    </row>
    <row r="10" spans="1:8" ht="27.75" customHeight="1">
      <c r="A10" s="75" t="s">
        <v>109</v>
      </c>
      <c r="B10" s="340"/>
      <c r="C10" s="561"/>
      <c r="D10" s="560" t="s">
        <v>396</v>
      </c>
      <c r="E10" s="581"/>
      <c r="F10" s="552"/>
      <c r="G10" s="345"/>
      <c r="H10" s="615"/>
    </row>
    <row r="11" spans="1:8" ht="27.75" customHeight="1">
      <c r="A11" s="75" t="s">
        <v>111</v>
      </c>
      <c r="B11" s="340"/>
      <c r="C11" s="561"/>
      <c r="D11" s="560" t="s">
        <v>396</v>
      </c>
      <c r="E11" s="581"/>
      <c r="F11" s="552"/>
      <c r="G11" s="345"/>
      <c r="H11" s="615"/>
    </row>
    <row r="12" spans="1:8" ht="27.75" customHeight="1">
      <c r="A12" s="75" t="s">
        <v>113</v>
      </c>
      <c r="B12" s="340"/>
      <c r="C12" s="561"/>
      <c r="D12" s="560" t="s">
        <v>396</v>
      </c>
      <c r="E12" s="581"/>
      <c r="F12" s="552"/>
      <c r="G12" s="345"/>
      <c r="H12" s="615"/>
    </row>
    <row r="13" spans="1:8" ht="27.75" customHeight="1">
      <c r="A13" s="75" t="s">
        <v>115</v>
      </c>
      <c r="B13" s="340"/>
      <c r="C13" s="561"/>
      <c r="D13" s="560" t="s">
        <v>396</v>
      </c>
      <c r="E13" s="581"/>
      <c r="F13" s="582"/>
      <c r="G13" s="583"/>
      <c r="H13" s="615"/>
    </row>
    <row r="14" spans="1:8" ht="27.75" customHeight="1">
      <c r="A14" s="77">
        <v>10</v>
      </c>
      <c r="B14" s="340"/>
      <c r="C14" s="561"/>
      <c r="D14" s="560" t="s">
        <v>396</v>
      </c>
      <c r="E14" s="581"/>
      <c r="F14" s="582"/>
      <c r="G14" s="583"/>
      <c r="H14" s="615"/>
    </row>
    <row r="15" spans="1:8" ht="27.75" customHeight="1">
      <c r="A15" s="77">
        <v>11</v>
      </c>
      <c r="B15" s="340"/>
      <c r="C15" s="561"/>
      <c r="D15" s="560" t="s">
        <v>396</v>
      </c>
      <c r="E15" s="581"/>
      <c r="F15" s="582"/>
      <c r="G15" s="583"/>
      <c r="H15" s="615"/>
    </row>
    <row r="16" spans="1:8" ht="27.75" customHeight="1" thickBot="1">
      <c r="A16" s="77">
        <v>12</v>
      </c>
      <c r="B16" s="340"/>
      <c r="C16" s="561"/>
      <c r="D16" s="563" t="s">
        <v>396</v>
      </c>
      <c r="E16" s="584"/>
      <c r="F16" s="582"/>
      <c r="G16" s="585"/>
      <c r="H16" s="615"/>
    </row>
    <row r="17" spans="1:8" ht="27.75" customHeight="1" thickBot="1">
      <c r="A17" s="871" t="s">
        <v>251</v>
      </c>
      <c r="B17" s="872"/>
      <c r="C17" s="347">
        <f>SUM(C5:C16)</f>
        <v>0</v>
      </c>
      <c r="D17" s="884" t="s">
        <v>509</v>
      </c>
      <c r="E17" s="885"/>
      <c r="F17" s="885"/>
      <c r="G17" s="885"/>
      <c r="H17" s="443"/>
    </row>
    <row r="18" spans="1:8" ht="27.75" customHeight="1" thickBot="1">
      <c r="A18" s="883" t="s">
        <v>269</v>
      </c>
      <c r="B18" s="874"/>
      <c r="C18" s="586"/>
      <c r="D18" s="886"/>
      <c r="E18" s="887"/>
      <c r="F18" s="887"/>
      <c r="G18" s="887"/>
      <c r="H18" s="443"/>
    </row>
    <row r="19" spans="1:8" ht="27.75" customHeight="1" thickBot="1">
      <c r="A19" s="873" t="s">
        <v>124</v>
      </c>
      <c r="B19" s="874"/>
      <c r="C19" s="586"/>
      <c r="D19" s="886"/>
      <c r="E19" s="887"/>
      <c r="F19" s="887"/>
      <c r="G19" s="887"/>
      <c r="H19" s="443"/>
    </row>
    <row r="20" spans="1:8" ht="16.2">
      <c r="A20" s="19"/>
      <c r="D20" s="88"/>
      <c r="E20" s="88"/>
      <c r="F20" s="297"/>
      <c r="G20" s="88"/>
      <c r="H20" s="88"/>
    </row>
    <row r="27" spans="1:8">
      <c r="F27" s="107" t="s">
        <v>353</v>
      </c>
    </row>
    <row r="28" spans="1:8">
      <c r="F28" s="107" t="s">
        <v>354</v>
      </c>
    </row>
    <row r="29" spans="1:8">
      <c r="F29" s="107" t="s">
        <v>289</v>
      </c>
    </row>
    <row r="33" spans="4:7">
      <c r="D33" s="53"/>
      <c r="F33" s="298"/>
      <c r="G33" s="53"/>
    </row>
  </sheetData>
  <sheetProtection sheet="1" objects="1" scenarios="1"/>
  <mergeCells count="8">
    <mergeCell ref="A3:C3"/>
    <mergeCell ref="D3:E3"/>
    <mergeCell ref="F3:G3"/>
    <mergeCell ref="A4:B4"/>
    <mergeCell ref="A17:B17"/>
    <mergeCell ref="D17:G19"/>
    <mergeCell ref="A18:B18"/>
    <mergeCell ref="A19:B19"/>
  </mergeCells>
  <phoneticPr fontId="2"/>
  <dataValidations count="6">
    <dataValidation type="list" allowBlank="1" showInputMessage="1" showErrorMessage="1" sqref="F3" xr:uid="{3AC2949D-9BE1-48B6-AE46-D47841799946}">
      <formula1>$F$27:$F$29</formula1>
    </dataValidation>
    <dataValidation type="whole" imeMode="disabled" allowBlank="1" showInputMessage="1" showErrorMessage="1" errorTitle="入力値エラー" error="数字を入力してください。_x000a_もしくは、12桁以内で入力してください。" sqref="C6" xr:uid="{57066748-F3C5-44F0-93FE-13125DA8FCB4}">
      <formula1>0</formula1>
      <formula2>999999999999</formula2>
    </dataValidation>
    <dataValidation type="textLength" allowBlank="1" showInputMessage="1" showErrorMessage="1" errorTitle="入力値エラー" error="60文字以内で入力してください｡" sqref="E5:E16" xr:uid="{C839756D-DB41-4074-A27A-3696A14C6CEC}">
      <formula1>0</formula1>
      <formula2>60</formula2>
    </dataValidation>
    <dataValidation type="textLength" allowBlank="1" showInputMessage="1" showErrorMessage="1" errorTitle="入力値エラー" error="25文字以内で入力してください｡" sqref="F5:F16" xr:uid="{32E1DAA3-63FD-4DDC-834A-43759059E263}">
      <formula1>0</formula1>
      <formula2>25</formula2>
    </dataValidation>
    <dataValidation type="textLength" allowBlank="1" showInputMessage="1" showErrorMessage="1" errorTitle="入力値エラー" error="50文字以内で入力してください｡" sqref="G5:H16" xr:uid="{04122F8E-FC5A-4C29-BDBC-50C71E6BCD4F}">
      <formula1>0</formula1>
      <formula2>50</formula2>
    </dataValidation>
    <dataValidation type="textLength" allowBlank="1" showInputMessage="1" showErrorMessage="1" errorTitle="入力値エラー" error="100文字以内で入力してください｡" sqref="A17 B5:B16" xr:uid="{ADD65CD4-358D-482E-A5CB-71D2403CD247}">
      <formula1>0</formula1>
      <formula2>100</formula2>
    </dataValidation>
  </dataValidations>
  <hyperlinks>
    <hyperlink ref="H1" location="'2'!A1" display="シート「２」へ" xr:uid="{9B19C779-5B0E-4C2A-B96B-69A0B21FE8F7}"/>
  </hyperlinks>
  <printOptions horizontalCentered="1"/>
  <pageMargins left="0.59055118110236227" right="0.59055118110236227" top="0.78740157480314965" bottom="0.39370078740157483" header="0.51181102362204722" footer="0.51181102362204722"/>
  <pageSetup paperSize="9" scale="90" orientation="landscape" r:id="rId1"/>
  <headerFooter alignWithMargins="0">
    <oddFooter>&amp;L&amp;6神奈川県収支報告書様式R8.7.1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7.5" style="21" customWidth="1"/>
    <col min="3" max="3" width="19" style="281" customWidth="1"/>
    <col min="4" max="4" width="18.796875" style="21" customWidth="1"/>
    <col min="5" max="5" width="9.59765625" style="21" customWidth="1"/>
    <col min="6" max="6" width="2.69921875" style="21" customWidth="1"/>
    <col min="7" max="7" width="9.59765625" style="21" customWidth="1"/>
    <col min="8" max="8" width="30.8984375" style="21" customWidth="1"/>
    <col min="9" max="9" width="16.3984375" style="21" customWidth="1"/>
    <col min="10" max="10" width="7.296875" style="21" customWidth="1"/>
    <col min="11" max="16384" width="9" style="21"/>
  </cols>
  <sheetData>
    <row r="1" spans="1:11" ht="13.5" customHeight="1">
      <c r="A1" s="19"/>
      <c r="B1" s="19"/>
      <c r="C1" s="278"/>
      <c r="D1" s="19"/>
      <c r="E1" s="19"/>
      <c r="F1" s="19"/>
      <c r="G1" s="19"/>
      <c r="H1" s="19"/>
      <c r="I1" s="19"/>
      <c r="J1" s="20" t="s">
        <v>95</v>
      </c>
      <c r="K1" s="436" t="s">
        <v>516</v>
      </c>
    </row>
    <row r="2" spans="1:11" ht="13.5" customHeight="1" thickBot="1">
      <c r="A2" s="19"/>
      <c r="B2" s="22"/>
      <c r="C2" s="279"/>
      <c r="D2" s="22"/>
      <c r="E2" s="22"/>
      <c r="F2" s="22"/>
      <c r="G2" s="22"/>
      <c r="H2" s="22"/>
      <c r="I2" s="19"/>
      <c r="J2" s="22"/>
    </row>
    <row r="3" spans="1:11" ht="25.5" customHeight="1" thickBot="1">
      <c r="A3" s="888" t="s">
        <v>131</v>
      </c>
      <c r="B3" s="889"/>
      <c r="C3" s="889"/>
      <c r="D3" s="898"/>
      <c r="E3" s="895" t="s">
        <v>260</v>
      </c>
      <c r="F3" s="896"/>
      <c r="G3" s="896"/>
      <c r="H3" s="897"/>
      <c r="I3" s="901" t="s">
        <v>353</v>
      </c>
      <c r="J3" s="902"/>
    </row>
    <row r="4" spans="1:11" s="87" customFormat="1" ht="36.75" customHeight="1" thickBot="1">
      <c r="A4" s="899" t="s">
        <v>195</v>
      </c>
      <c r="B4" s="900"/>
      <c r="C4" s="280" t="s">
        <v>34</v>
      </c>
      <c r="D4" s="440" t="s">
        <v>133</v>
      </c>
      <c r="E4" s="890" t="s">
        <v>398</v>
      </c>
      <c r="F4" s="894"/>
      <c r="G4" s="891"/>
      <c r="H4" s="440" t="s">
        <v>196</v>
      </c>
      <c r="I4" s="83" t="s">
        <v>194</v>
      </c>
      <c r="J4" s="79" t="s">
        <v>180</v>
      </c>
    </row>
    <row r="5" spans="1:11" s="277" customFormat="1" ht="27.75" customHeight="1">
      <c r="A5" s="266" t="s">
        <v>101</v>
      </c>
      <c r="B5" s="350"/>
      <c r="C5" s="587"/>
      <c r="D5" s="588" t="s">
        <v>397</v>
      </c>
      <c r="E5" s="589" t="s">
        <v>392</v>
      </c>
      <c r="F5" s="287" t="s">
        <v>288</v>
      </c>
      <c r="G5" s="590" t="s">
        <v>392</v>
      </c>
      <c r="H5" s="354"/>
      <c r="I5" s="344"/>
      <c r="J5" s="344"/>
    </row>
    <row r="6" spans="1:11" s="277" customFormat="1" ht="27.75" customHeight="1">
      <c r="A6" s="267" t="s">
        <v>123</v>
      </c>
      <c r="B6" s="351"/>
      <c r="C6" s="352"/>
      <c r="D6" s="591" t="s">
        <v>397</v>
      </c>
      <c r="E6" s="282" t="s">
        <v>392</v>
      </c>
      <c r="F6" s="288" t="s">
        <v>288</v>
      </c>
      <c r="G6" s="285" t="s">
        <v>392</v>
      </c>
      <c r="H6" s="355"/>
      <c r="I6" s="342"/>
      <c r="J6" s="342"/>
    </row>
    <row r="7" spans="1:11" s="277" customFormat="1" ht="27.75" customHeight="1">
      <c r="A7" s="267" t="s">
        <v>103</v>
      </c>
      <c r="B7" s="351"/>
      <c r="C7" s="592"/>
      <c r="D7" s="591" t="s">
        <v>397</v>
      </c>
      <c r="E7" s="283" t="s">
        <v>392</v>
      </c>
      <c r="F7" s="288" t="s">
        <v>288</v>
      </c>
      <c r="G7" s="286" t="s">
        <v>392</v>
      </c>
      <c r="H7" s="355"/>
      <c r="I7" s="342"/>
      <c r="J7" s="342"/>
    </row>
    <row r="8" spans="1:11" s="277" customFormat="1" ht="27.75" customHeight="1">
      <c r="A8" s="267" t="s">
        <v>105</v>
      </c>
      <c r="B8" s="351"/>
      <c r="C8" s="592"/>
      <c r="D8" s="591" t="s">
        <v>397</v>
      </c>
      <c r="E8" s="283" t="s">
        <v>392</v>
      </c>
      <c r="F8" s="288" t="s">
        <v>288</v>
      </c>
      <c r="G8" s="286" t="s">
        <v>392</v>
      </c>
      <c r="H8" s="355"/>
      <c r="I8" s="342"/>
      <c r="J8" s="342"/>
    </row>
    <row r="9" spans="1:11" s="277" customFormat="1" ht="27.75" customHeight="1">
      <c r="A9" s="267" t="s">
        <v>107</v>
      </c>
      <c r="B9" s="351"/>
      <c r="C9" s="592"/>
      <c r="D9" s="591" t="s">
        <v>397</v>
      </c>
      <c r="E9" s="283" t="s">
        <v>392</v>
      </c>
      <c r="F9" s="288" t="s">
        <v>288</v>
      </c>
      <c r="G9" s="286" t="s">
        <v>392</v>
      </c>
      <c r="H9" s="355"/>
      <c r="I9" s="342"/>
      <c r="J9" s="342"/>
    </row>
    <row r="10" spans="1:11" s="277" customFormat="1" ht="27.75" customHeight="1">
      <c r="A10" s="267" t="s">
        <v>109</v>
      </c>
      <c r="B10" s="351"/>
      <c r="C10" s="592"/>
      <c r="D10" s="591" t="s">
        <v>397</v>
      </c>
      <c r="E10" s="283" t="s">
        <v>392</v>
      </c>
      <c r="F10" s="288" t="s">
        <v>288</v>
      </c>
      <c r="G10" s="286" t="s">
        <v>392</v>
      </c>
      <c r="H10" s="355"/>
      <c r="I10" s="342"/>
      <c r="J10" s="342"/>
    </row>
    <row r="11" spans="1:11" s="277" customFormat="1" ht="27.75" customHeight="1">
      <c r="A11" s="267" t="s">
        <v>111</v>
      </c>
      <c r="B11" s="351"/>
      <c r="C11" s="592"/>
      <c r="D11" s="591" t="s">
        <v>397</v>
      </c>
      <c r="E11" s="283" t="s">
        <v>392</v>
      </c>
      <c r="F11" s="288" t="s">
        <v>288</v>
      </c>
      <c r="G11" s="286" t="s">
        <v>392</v>
      </c>
      <c r="H11" s="355"/>
      <c r="I11" s="342"/>
      <c r="J11" s="342"/>
    </row>
    <row r="12" spans="1:11" s="277" customFormat="1" ht="27.75" customHeight="1">
      <c r="A12" s="267" t="s">
        <v>113</v>
      </c>
      <c r="B12" s="351"/>
      <c r="C12" s="592"/>
      <c r="D12" s="591" t="s">
        <v>397</v>
      </c>
      <c r="E12" s="283" t="s">
        <v>392</v>
      </c>
      <c r="F12" s="288" t="s">
        <v>288</v>
      </c>
      <c r="G12" s="286" t="s">
        <v>392</v>
      </c>
      <c r="H12" s="355"/>
      <c r="I12" s="342"/>
      <c r="J12" s="342"/>
    </row>
    <row r="13" spans="1:11" s="277" customFormat="1" ht="27.75" customHeight="1">
      <c r="A13" s="267" t="s">
        <v>115</v>
      </c>
      <c r="B13" s="351"/>
      <c r="C13" s="592"/>
      <c r="D13" s="591" t="s">
        <v>397</v>
      </c>
      <c r="E13" s="283" t="s">
        <v>392</v>
      </c>
      <c r="F13" s="288" t="s">
        <v>288</v>
      </c>
      <c r="G13" s="286" t="s">
        <v>392</v>
      </c>
      <c r="H13" s="355"/>
      <c r="I13" s="342"/>
      <c r="J13" s="342"/>
    </row>
    <row r="14" spans="1:11" s="277" customFormat="1" ht="27.75" customHeight="1">
      <c r="A14" s="268">
        <v>10</v>
      </c>
      <c r="B14" s="351"/>
      <c r="C14" s="592"/>
      <c r="D14" s="591" t="s">
        <v>397</v>
      </c>
      <c r="E14" s="283" t="s">
        <v>392</v>
      </c>
      <c r="F14" s="288" t="s">
        <v>288</v>
      </c>
      <c r="G14" s="286" t="s">
        <v>392</v>
      </c>
      <c r="H14" s="355"/>
      <c r="I14" s="342"/>
      <c r="J14" s="342"/>
    </row>
    <row r="15" spans="1:11" s="277" customFormat="1" ht="27.75" customHeight="1">
      <c r="A15" s="268">
        <v>11</v>
      </c>
      <c r="B15" s="351"/>
      <c r="C15" s="592"/>
      <c r="D15" s="591" t="s">
        <v>397</v>
      </c>
      <c r="E15" s="283" t="s">
        <v>392</v>
      </c>
      <c r="F15" s="288" t="s">
        <v>288</v>
      </c>
      <c r="G15" s="286" t="s">
        <v>392</v>
      </c>
      <c r="H15" s="355"/>
      <c r="I15" s="342"/>
      <c r="J15" s="342"/>
    </row>
    <row r="16" spans="1:11" s="277" customFormat="1" ht="27.75" customHeight="1" thickBot="1">
      <c r="A16" s="268">
        <v>12</v>
      </c>
      <c r="B16" s="351"/>
      <c r="C16" s="592"/>
      <c r="D16" s="593" t="s">
        <v>397</v>
      </c>
      <c r="E16" s="284" t="s">
        <v>392</v>
      </c>
      <c r="F16" s="289" t="s">
        <v>288</v>
      </c>
      <c r="G16" s="286" t="s">
        <v>392</v>
      </c>
      <c r="H16" s="356"/>
      <c r="I16" s="342"/>
      <c r="J16" s="342"/>
    </row>
    <row r="17" spans="1:10" ht="27.75" customHeight="1" thickBot="1">
      <c r="A17" s="871" t="s">
        <v>251</v>
      </c>
      <c r="B17" s="872"/>
      <c r="C17" s="353">
        <f>SUM(C5:C16)</f>
        <v>0</v>
      </c>
      <c r="D17" s="884" t="s">
        <v>510</v>
      </c>
      <c r="E17" s="885"/>
      <c r="F17" s="885"/>
      <c r="G17" s="885"/>
      <c r="H17" s="885"/>
      <c r="I17" s="885"/>
      <c r="J17" s="885"/>
    </row>
    <row r="18" spans="1:10" ht="27.75" customHeight="1" thickBot="1">
      <c r="A18" s="873" t="s">
        <v>129</v>
      </c>
      <c r="B18" s="874"/>
      <c r="C18" s="594"/>
      <c r="D18" s="886"/>
      <c r="E18" s="887"/>
      <c r="F18" s="887"/>
      <c r="G18" s="887"/>
      <c r="H18" s="887"/>
      <c r="I18" s="887"/>
      <c r="J18" s="887"/>
    </row>
    <row r="19" spans="1:10" ht="27.75" customHeight="1" thickBot="1">
      <c r="A19" s="873" t="s">
        <v>124</v>
      </c>
      <c r="B19" s="874"/>
      <c r="C19" s="594"/>
      <c r="D19" s="886"/>
      <c r="E19" s="887"/>
      <c r="F19" s="887"/>
      <c r="G19" s="887"/>
      <c r="H19" s="887"/>
      <c r="I19" s="887"/>
      <c r="J19" s="887"/>
    </row>
    <row r="20" spans="1:10">
      <c r="D20" s="88"/>
      <c r="E20" s="88"/>
      <c r="F20" s="88"/>
      <c r="G20" s="88"/>
      <c r="H20" s="88"/>
      <c r="I20" s="88"/>
      <c r="J20" s="88"/>
    </row>
    <row r="27" spans="1:10">
      <c r="I27" s="54" t="s">
        <v>353</v>
      </c>
    </row>
    <row r="28" spans="1:10">
      <c r="I28" s="54" t="s">
        <v>354</v>
      </c>
    </row>
    <row r="29" spans="1:10">
      <c r="I29" s="54" t="s">
        <v>289</v>
      </c>
    </row>
    <row r="33" spans="4:9">
      <c r="D33" s="53"/>
      <c r="H33" s="53"/>
      <c r="I33" s="53"/>
    </row>
  </sheetData>
  <sheetProtection sheet="1" objects="1" scenarios="1"/>
  <mergeCells count="9">
    <mergeCell ref="A18:B18"/>
    <mergeCell ref="A19:B19"/>
    <mergeCell ref="A17:B17"/>
    <mergeCell ref="D17:J19"/>
    <mergeCell ref="E3:H3"/>
    <mergeCell ref="A3:D3"/>
    <mergeCell ref="E4:G4"/>
    <mergeCell ref="A4:B4"/>
    <mergeCell ref="I3:J3"/>
  </mergeCells>
  <phoneticPr fontId="2"/>
  <dataValidations count="6">
    <dataValidation type="textLength" allowBlank="1" showInputMessage="1" showErrorMessage="1" errorTitle="入力値エラー" error="100文字以内で入力してください｡" sqref="A17 B5:B16" xr:uid="{00000000-0002-0000-0700-000000000000}">
      <formula1>0</formula1>
      <formula2>100</formula2>
    </dataValidation>
    <dataValidation type="textLength" allowBlank="1" showInputMessage="1" showErrorMessage="1" errorTitle="入力値エラー" error="50文字以内で入力してください｡" sqref="J5:J16" xr:uid="{00000000-0002-0000-0700-000001000000}">
      <formula1>0</formula1>
      <formula2>50</formula2>
    </dataValidation>
    <dataValidation type="textLength" allowBlank="1" showInputMessage="1" showErrorMessage="1" errorTitle="入力値エラー" error="25文字以内で入力してください｡" sqref="I5:I16" xr:uid="{00000000-0002-0000-0700-000002000000}">
      <formula1>0</formula1>
      <formula2>25</formula2>
    </dataValidation>
    <dataValidation type="textLength" allowBlank="1" showInputMessage="1" showErrorMessage="1" errorTitle="入力値エラー" error="60文字以内で入力してください｡" sqref="H5:H16 F5:F16" xr:uid="{00000000-0002-0000-0700-000003000000}">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00000000-0002-0000-0700-000004000000}">
      <formula1>0</formula1>
      <formula2>999999999999</formula2>
    </dataValidation>
    <dataValidation type="list" allowBlank="1" showInputMessage="1" showErrorMessage="1" sqref="I3" xr:uid="{BB813D01-4F95-492F-BB6A-4479E17CF831}">
      <formula1>$I$27:$I$29</formula1>
    </dataValidation>
  </dataValidations>
  <hyperlinks>
    <hyperlink ref="K1" location="'2'!A1" display="シート「２」へ" xr:uid="{DB791A64-1236-4425-BC5E-DE95E336EC2F}"/>
  </hyperlinks>
  <printOptions horizontalCentered="1"/>
  <pageMargins left="0.59055118110236227" right="0.59055118110236227" top="0.78740157480314965" bottom="0.39370078740157483" header="0.51181102362204722" footer="0.51181102362204722"/>
  <pageSetup paperSize="9" scale="85" orientation="landscape" r:id="rId1"/>
  <headerFooter alignWithMargins="0">
    <oddFooter>&amp;L&amp;6神奈川県収支報告書様式R8.7.1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AE9E-008D-4E5D-A8B2-2E037B5EDC98}">
  <sheetPr>
    <pageSetUpPr fitToPage="1"/>
  </sheetPr>
  <dimension ref="A1:K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7.5" style="21" customWidth="1"/>
    <col min="3" max="3" width="19" style="281" customWidth="1"/>
    <col min="4" max="4" width="18.796875" style="21" customWidth="1"/>
    <col min="5" max="5" width="9.59765625" style="21" customWidth="1"/>
    <col min="6" max="6" width="2.69921875" style="21" customWidth="1"/>
    <col min="7" max="7" width="9.59765625" style="21" customWidth="1"/>
    <col min="8" max="8" width="30.8984375" style="21" customWidth="1"/>
    <col min="9" max="9" width="16.3984375" style="21" customWidth="1"/>
    <col min="10" max="10" width="7.296875" style="21" customWidth="1"/>
    <col min="11" max="16384" width="9" style="21"/>
  </cols>
  <sheetData>
    <row r="1" spans="1:11" ht="13.5" customHeight="1">
      <c r="A1" s="19"/>
      <c r="B1" s="19"/>
      <c r="C1" s="278"/>
      <c r="D1" s="19"/>
      <c r="E1" s="19"/>
      <c r="F1" s="19"/>
      <c r="G1" s="19"/>
      <c r="H1" s="19"/>
      <c r="I1" s="19"/>
      <c r="J1" s="20" t="s">
        <v>95</v>
      </c>
      <c r="K1" s="436" t="s">
        <v>516</v>
      </c>
    </row>
    <row r="2" spans="1:11" ht="13.5" customHeight="1" thickBot="1">
      <c r="A2" s="19"/>
      <c r="B2" s="22"/>
      <c r="C2" s="279"/>
      <c r="D2" s="22"/>
      <c r="E2" s="22"/>
      <c r="F2" s="22"/>
      <c r="G2" s="22"/>
      <c r="H2" s="22"/>
      <c r="I2" s="19"/>
      <c r="J2" s="22"/>
    </row>
    <row r="3" spans="1:11" ht="25.5" customHeight="1" thickBot="1">
      <c r="A3" s="888" t="s">
        <v>131</v>
      </c>
      <c r="B3" s="889"/>
      <c r="C3" s="889"/>
      <c r="D3" s="898"/>
      <c r="E3" s="895" t="s">
        <v>260</v>
      </c>
      <c r="F3" s="896"/>
      <c r="G3" s="896"/>
      <c r="H3" s="897"/>
      <c r="I3" s="901" t="s">
        <v>354</v>
      </c>
      <c r="J3" s="902"/>
    </row>
    <row r="4" spans="1:11" s="87" customFormat="1" ht="36.75" customHeight="1" thickBot="1">
      <c r="A4" s="899" t="s">
        <v>195</v>
      </c>
      <c r="B4" s="900"/>
      <c r="C4" s="280" t="s">
        <v>34</v>
      </c>
      <c r="D4" s="444" t="s">
        <v>133</v>
      </c>
      <c r="E4" s="890" t="s">
        <v>398</v>
      </c>
      <c r="F4" s="894"/>
      <c r="G4" s="891"/>
      <c r="H4" s="444" t="s">
        <v>196</v>
      </c>
      <c r="I4" s="83" t="s">
        <v>194</v>
      </c>
      <c r="J4" s="79" t="s">
        <v>180</v>
      </c>
    </row>
    <row r="5" spans="1:11" s="277" customFormat="1" ht="27.75" customHeight="1">
      <c r="A5" s="266" t="s">
        <v>101</v>
      </c>
      <c r="B5" s="350"/>
      <c r="C5" s="587"/>
      <c r="D5" s="588" t="s">
        <v>397</v>
      </c>
      <c r="E5" s="589" t="s">
        <v>392</v>
      </c>
      <c r="F5" s="287" t="s">
        <v>288</v>
      </c>
      <c r="G5" s="590" t="s">
        <v>392</v>
      </c>
      <c r="H5" s="746"/>
      <c r="I5" s="344"/>
      <c r="J5" s="344"/>
    </row>
    <row r="6" spans="1:11" s="277" customFormat="1" ht="27.75" customHeight="1">
      <c r="A6" s="267" t="s">
        <v>102</v>
      </c>
      <c r="B6" s="351"/>
      <c r="C6" s="352"/>
      <c r="D6" s="591" t="s">
        <v>397</v>
      </c>
      <c r="E6" s="282" t="s">
        <v>392</v>
      </c>
      <c r="F6" s="288" t="s">
        <v>288</v>
      </c>
      <c r="G6" s="285" t="s">
        <v>392</v>
      </c>
      <c r="H6" s="355"/>
      <c r="I6" s="342"/>
      <c r="J6" s="342"/>
    </row>
    <row r="7" spans="1:11" s="277" customFormat="1" ht="27.75" customHeight="1">
      <c r="A7" s="267" t="s">
        <v>103</v>
      </c>
      <c r="B7" s="351"/>
      <c r="C7" s="592"/>
      <c r="D7" s="591" t="s">
        <v>397</v>
      </c>
      <c r="E7" s="283" t="s">
        <v>392</v>
      </c>
      <c r="F7" s="288" t="s">
        <v>288</v>
      </c>
      <c r="G7" s="286" t="s">
        <v>392</v>
      </c>
      <c r="H7" s="355"/>
      <c r="I7" s="342"/>
      <c r="J7" s="342"/>
    </row>
    <row r="8" spans="1:11" s="277" customFormat="1" ht="27.75" customHeight="1">
      <c r="A8" s="267" t="s">
        <v>105</v>
      </c>
      <c r="B8" s="351"/>
      <c r="C8" s="592"/>
      <c r="D8" s="591" t="s">
        <v>397</v>
      </c>
      <c r="E8" s="283" t="s">
        <v>392</v>
      </c>
      <c r="F8" s="288" t="s">
        <v>288</v>
      </c>
      <c r="G8" s="286" t="s">
        <v>392</v>
      </c>
      <c r="H8" s="355"/>
      <c r="I8" s="342"/>
      <c r="J8" s="342"/>
    </row>
    <row r="9" spans="1:11" s="277" customFormat="1" ht="27.75" customHeight="1">
      <c r="A9" s="267" t="s">
        <v>107</v>
      </c>
      <c r="B9" s="351"/>
      <c r="C9" s="592"/>
      <c r="D9" s="591" t="s">
        <v>397</v>
      </c>
      <c r="E9" s="283" t="s">
        <v>392</v>
      </c>
      <c r="F9" s="288" t="s">
        <v>288</v>
      </c>
      <c r="G9" s="286" t="s">
        <v>392</v>
      </c>
      <c r="H9" s="355"/>
      <c r="I9" s="342"/>
      <c r="J9" s="342"/>
    </row>
    <row r="10" spans="1:11" s="277" customFormat="1" ht="27.75" customHeight="1">
      <c r="A10" s="267" t="s">
        <v>109</v>
      </c>
      <c r="B10" s="351"/>
      <c r="C10" s="592"/>
      <c r="D10" s="591" t="s">
        <v>397</v>
      </c>
      <c r="E10" s="283" t="s">
        <v>392</v>
      </c>
      <c r="F10" s="288" t="s">
        <v>288</v>
      </c>
      <c r="G10" s="286" t="s">
        <v>392</v>
      </c>
      <c r="H10" s="355"/>
      <c r="I10" s="342"/>
      <c r="J10" s="342"/>
    </row>
    <row r="11" spans="1:11" s="277" customFormat="1" ht="27.75" customHeight="1">
      <c r="A11" s="267" t="s">
        <v>111</v>
      </c>
      <c r="B11" s="351"/>
      <c r="C11" s="592"/>
      <c r="D11" s="591" t="s">
        <v>397</v>
      </c>
      <c r="E11" s="283" t="s">
        <v>392</v>
      </c>
      <c r="F11" s="288" t="s">
        <v>288</v>
      </c>
      <c r="G11" s="286" t="s">
        <v>392</v>
      </c>
      <c r="H11" s="355"/>
      <c r="I11" s="342"/>
      <c r="J11" s="342"/>
    </row>
    <row r="12" spans="1:11" s="277" customFormat="1" ht="27.75" customHeight="1">
      <c r="A12" s="267" t="s">
        <v>113</v>
      </c>
      <c r="B12" s="351"/>
      <c r="C12" s="592"/>
      <c r="D12" s="591" t="s">
        <v>397</v>
      </c>
      <c r="E12" s="283" t="s">
        <v>392</v>
      </c>
      <c r="F12" s="288" t="s">
        <v>288</v>
      </c>
      <c r="G12" s="286" t="s">
        <v>392</v>
      </c>
      <c r="H12" s="355"/>
      <c r="I12" s="342"/>
      <c r="J12" s="342"/>
    </row>
    <row r="13" spans="1:11" s="277" customFormat="1" ht="27.75" customHeight="1">
      <c r="A13" s="267" t="s">
        <v>115</v>
      </c>
      <c r="B13" s="351"/>
      <c r="C13" s="592"/>
      <c r="D13" s="591" t="s">
        <v>397</v>
      </c>
      <c r="E13" s="283" t="s">
        <v>392</v>
      </c>
      <c r="F13" s="288" t="s">
        <v>288</v>
      </c>
      <c r="G13" s="286" t="s">
        <v>392</v>
      </c>
      <c r="H13" s="355"/>
      <c r="I13" s="342"/>
      <c r="J13" s="342"/>
    </row>
    <row r="14" spans="1:11" s="277" customFormat="1" ht="27.75" customHeight="1">
      <c r="A14" s="268">
        <v>10</v>
      </c>
      <c r="B14" s="351"/>
      <c r="C14" s="592"/>
      <c r="D14" s="591" t="s">
        <v>397</v>
      </c>
      <c r="E14" s="283" t="s">
        <v>392</v>
      </c>
      <c r="F14" s="288" t="s">
        <v>288</v>
      </c>
      <c r="G14" s="286" t="s">
        <v>392</v>
      </c>
      <c r="H14" s="355"/>
      <c r="I14" s="342"/>
      <c r="J14" s="342"/>
    </row>
    <row r="15" spans="1:11" s="277" customFormat="1" ht="27.75" customHeight="1">
      <c r="A15" s="268">
        <v>11</v>
      </c>
      <c r="B15" s="351"/>
      <c r="C15" s="592"/>
      <c r="D15" s="591" t="s">
        <v>397</v>
      </c>
      <c r="E15" s="283" t="s">
        <v>392</v>
      </c>
      <c r="F15" s="288" t="s">
        <v>288</v>
      </c>
      <c r="G15" s="286" t="s">
        <v>392</v>
      </c>
      <c r="H15" s="355"/>
      <c r="I15" s="342"/>
      <c r="J15" s="342"/>
    </row>
    <row r="16" spans="1:11" s="277" customFormat="1" ht="27.75" customHeight="1" thickBot="1">
      <c r="A16" s="268">
        <v>12</v>
      </c>
      <c r="B16" s="351"/>
      <c r="C16" s="592"/>
      <c r="D16" s="593" t="s">
        <v>397</v>
      </c>
      <c r="E16" s="284" t="s">
        <v>392</v>
      </c>
      <c r="F16" s="289" t="s">
        <v>288</v>
      </c>
      <c r="G16" s="286" t="s">
        <v>392</v>
      </c>
      <c r="H16" s="356"/>
      <c r="I16" s="342"/>
      <c r="J16" s="342"/>
    </row>
    <row r="17" spans="1:10" ht="27.75" customHeight="1" thickBot="1">
      <c r="A17" s="871" t="s">
        <v>251</v>
      </c>
      <c r="B17" s="872"/>
      <c r="C17" s="353">
        <f>SUM(C5:C16)</f>
        <v>0</v>
      </c>
      <c r="D17" s="884" t="s">
        <v>510</v>
      </c>
      <c r="E17" s="885"/>
      <c r="F17" s="885"/>
      <c r="G17" s="885"/>
      <c r="H17" s="885"/>
      <c r="I17" s="885"/>
      <c r="J17" s="885"/>
    </row>
    <row r="18" spans="1:10" ht="27.75" customHeight="1" thickBot="1">
      <c r="A18" s="873" t="s">
        <v>129</v>
      </c>
      <c r="B18" s="874"/>
      <c r="C18" s="594"/>
      <c r="D18" s="886"/>
      <c r="E18" s="887"/>
      <c r="F18" s="887"/>
      <c r="G18" s="887"/>
      <c r="H18" s="887"/>
      <c r="I18" s="887"/>
      <c r="J18" s="887"/>
    </row>
    <row r="19" spans="1:10" ht="27.75" customHeight="1" thickBot="1">
      <c r="A19" s="873" t="s">
        <v>124</v>
      </c>
      <c r="B19" s="874"/>
      <c r="C19" s="594"/>
      <c r="D19" s="886"/>
      <c r="E19" s="887"/>
      <c r="F19" s="887"/>
      <c r="G19" s="887"/>
      <c r="H19" s="887"/>
      <c r="I19" s="887"/>
      <c r="J19" s="887"/>
    </row>
    <row r="20" spans="1:10">
      <c r="D20" s="88"/>
      <c r="E20" s="88"/>
      <c r="F20" s="88"/>
      <c r="G20" s="88"/>
      <c r="H20" s="88"/>
      <c r="I20" s="88"/>
      <c r="J20" s="88"/>
    </row>
    <row r="27" spans="1:10">
      <c r="I27" s="54" t="s">
        <v>353</v>
      </c>
    </row>
    <row r="28" spans="1:10">
      <c r="I28" s="54" t="s">
        <v>354</v>
      </c>
    </row>
    <row r="29" spans="1:10">
      <c r="I29" s="54" t="s">
        <v>289</v>
      </c>
    </row>
    <row r="33" spans="4:9">
      <c r="D33" s="53"/>
      <c r="H33" s="53"/>
      <c r="I33" s="53"/>
    </row>
  </sheetData>
  <sheetProtection sheet="1" objects="1" scenarios="1"/>
  <mergeCells count="9">
    <mergeCell ref="A17:B17"/>
    <mergeCell ref="D17:J19"/>
    <mergeCell ref="A18:B18"/>
    <mergeCell ref="A19:B19"/>
    <mergeCell ref="A3:D3"/>
    <mergeCell ref="E3:H3"/>
    <mergeCell ref="I3:J3"/>
    <mergeCell ref="A4:B4"/>
    <mergeCell ref="E4:G4"/>
  </mergeCells>
  <phoneticPr fontId="2"/>
  <dataValidations count="6">
    <dataValidation type="list" allowBlank="1" showInputMessage="1" showErrorMessage="1" sqref="I3" xr:uid="{E1073EB5-CBE9-42F1-87E6-4810F0859A71}">
      <formula1>$I$27:$I$29</formula1>
    </dataValidation>
    <dataValidation type="whole" imeMode="disabled" allowBlank="1" showInputMessage="1" showErrorMessage="1" errorTitle="入力値エラー" error="数字を入力してください。_x000a_もしくは、12桁以内で入力してください。" sqref="C6" xr:uid="{D13F9DE0-84D8-42FF-A8A7-218D029790F6}">
      <formula1>0</formula1>
      <formula2>999999999999</formula2>
    </dataValidation>
    <dataValidation type="textLength" allowBlank="1" showInputMessage="1" showErrorMessage="1" errorTitle="入力値エラー" error="60文字以内で入力してください｡" sqref="H5:H16 F5:F16" xr:uid="{FC9E93A8-2854-4C83-8315-1D32F6FA7918}">
      <formula1>0</formula1>
      <formula2>60</formula2>
    </dataValidation>
    <dataValidation type="textLength" allowBlank="1" showInputMessage="1" showErrorMessage="1" errorTitle="入力値エラー" error="25文字以内で入力してください｡" sqref="I5:I16" xr:uid="{251BABB3-0541-403D-9A4B-3B67E4171299}">
      <formula1>0</formula1>
      <formula2>25</formula2>
    </dataValidation>
    <dataValidation type="textLength" allowBlank="1" showInputMessage="1" showErrorMessage="1" errorTitle="入力値エラー" error="50文字以内で入力してください｡" sqref="J5:J16" xr:uid="{9B1821FF-606E-4373-9469-E04BB50AA172}">
      <formula1>0</formula1>
      <formula2>50</formula2>
    </dataValidation>
    <dataValidation type="textLength" allowBlank="1" showInputMessage="1" showErrorMessage="1" errorTitle="入力値エラー" error="100文字以内で入力してください｡" sqref="A17 B5:B16" xr:uid="{6A2865E9-F813-41FA-8FE2-CB2A415ADB44}">
      <formula1>0</formula1>
      <formula2>100</formula2>
    </dataValidation>
  </dataValidations>
  <hyperlinks>
    <hyperlink ref="K1" location="'2'!A1" display="シート「２」へ" xr:uid="{34C1AB99-4FD3-4511-AFFF-1E90A86B9AF5}"/>
  </hyperlinks>
  <printOptions horizontalCentered="1"/>
  <pageMargins left="0.59055118110236227" right="0.59055118110236227" top="0.78740157480314965" bottom="0.39370078740157483" header="0.51181102362204722" footer="0.51181102362204722"/>
  <pageSetup paperSize="9" scale="85" orientation="landscape" r:id="rId1"/>
  <headerFooter alignWithMargins="0">
    <oddFooter>&amp;L&amp;6神奈川県収支報告書様式R8.7.1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593A-9504-4491-BD53-A80563072377}">
  <sheetPr>
    <pageSetUpPr fitToPage="1"/>
  </sheetPr>
  <dimension ref="A1:K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27.5" style="21" customWidth="1"/>
    <col min="3" max="3" width="19" style="281" customWidth="1"/>
    <col min="4" max="4" width="18.796875" style="21" customWidth="1"/>
    <col min="5" max="5" width="9.59765625" style="21" customWidth="1"/>
    <col min="6" max="6" width="2.69921875" style="21" customWidth="1"/>
    <col min="7" max="7" width="9.59765625" style="21" customWidth="1"/>
    <col min="8" max="8" width="30.8984375" style="21" customWidth="1"/>
    <col min="9" max="9" width="16.3984375" style="21" customWidth="1"/>
    <col min="10" max="10" width="7.296875" style="21" customWidth="1"/>
    <col min="11" max="16384" width="9" style="21"/>
  </cols>
  <sheetData>
    <row r="1" spans="1:11" ht="13.5" customHeight="1">
      <c r="A1" s="19"/>
      <c r="B1" s="19"/>
      <c r="C1" s="278"/>
      <c r="D1" s="19"/>
      <c r="E1" s="19"/>
      <c r="F1" s="19"/>
      <c r="G1" s="19"/>
      <c r="H1" s="19"/>
      <c r="I1" s="19"/>
      <c r="J1" s="20" t="s">
        <v>95</v>
      </c>
      <c r="K1" s="436" t="s">
        <v>516</v>
      </c>
    </row>
    <row r="2" spans="1:11" ht="13.5" customHeight="1" thickBot="1">
      <c r="A2" s="19"/>
      <c r="B2" s="22"/>
      <c r="C2" s="279"/>
      <c r="D2" s="22"/>
      <c r="E2" s="22"/>
      <c r="F2" s="22"/>
      <c r="G2" s="22"/>
      <c r="H2" s="22"/>
      <c r="I2" s="19"/>
      <c r="J2" s="22"/>
    </row>
    <row r="3" spans="1:11" ht="25.5" customHeight="1" thickBot="1">
      <c r="A3" s="888" t="s">
        <v>131</v>
      </c>
      <c r="B3" s="889"/>
      <c r="C3" s="889"/>
      <c r="D3" s="898"/>
      <c r="E3" s="895" t="s">
        <v>260</v>
      </c>
      <c r="F3" s="896"/>
      <c r="G3" s="896"/>
      <c r="H3" s="897"/>
      <c r="I3" s="901" t="s">
        <v>289</v>
      </c>
      <c r="J3" s="902"/>
    </row>
    <row r="4" spans="1:11" s="87" customFormat="1" ht="36.75" customHeight="1" thickBot="1">
      <c r="A4" s="899" t="s">
        <v>195</v>
      </c>
      <c r="B4" s="900"/>
      <c r="C4" s="280" t="s">
        <v>34</v>
      </c>
      <c r="D4" s="444" t="s">
        <v>133</v>
      </c>
      <c r="E4" s="890" t="s">
        <v>398</v>
      </c>
      <c r="F4" s="894"/>
      <c r="G4" s="891"/>
      <c r="H4" s="444" t="s">
        <v>196</v>
      </c>
      <c r="I4" s="83" t="s">
        <v>194</v>
      </c>
      <c r="J4" s="79" t="s">
        <v>180</v>
      </c>
    </row>
    <row r="5" spans="1:11" s="277" customFormat="1" ht="27.75" customHeight="1">
      <c r="A5" s="266" t="s">
        <v>101</v>
      </c>
      <c r="B5" s="350"/>
      <c r="C5" s="587"/>
      <c r="D5" s="588" t="s">
        <v>397</v>
      </c>
      <c r="E5" s="589" t="s">
        <v>392</v>
      </c>
      <c r="F5" s="287" t="s">
        <v>288</v>
      </c>
      <c r="G5" s="590" t="s">
        <v>392</v>
      </c>
      <c r="H5" s="746"/>
      <c r="I5" s="344"/>
      <c r="J5" s="344"/>
    </row>
    <row r="6" spans="1:11" s="277" customFormat="1" ht="27.75" customHeight="1">
      <c r="A6" s="267" t="s">
        <v>102</v>
      </c>
      <c r="B6" s="351"/>
      <c r="C6" s="352"/>
      <c r="D6" s="591" t="s">
        <v>397</v>
      </c>
      <c r="E6" s="282" t="s">
        <v>392</v>
      </c>
      <c r="F6" s="288" t="s">
        <v>288</v>
      </c>
      <c r="G6" s="285" t="s">
        <v>392</v>
      </c>
      <c r="H6" s="355"/>
      <c r="I6" s="342"/>
      <c r="J6" s="342"/>
    </row>
    <row r="7" spans="1:11" s="277" customFormat="1" ht="27.75" customHeight="1">
      <c r="A7" s="267" t="s">
        <v>103</v>
      </c>
      <c r="B7" s="351"/>
      <c r="C7" s="592"/>
      <c r="D7" s="591" t="s">
        <v>397</v>
      </c>
      <c r="E7" s="283" t="s">
        <v>392</v>
      </c>
      <c r="F7" s="288" t="s">
        <v>288</v>
      </c>
      <c r="G7" s="286" t="s">
        <v>392</v>
      </c>
      <c r="H7" s="355"/>
      <c r="I7" s="342"/>
      <c r="J7" s="342"/>
    </row>
    <row r="8" spans="1:11" s="277" customFormat="1" ht="27.75" customHeight="1">
      <c r="A8" s="267" t="s">
        <v>105</v>
      </c>
      <c r="B8" s="351"/>
      <c r="C8" s="592"/>
      <c r="D8" s="591" t="s">
        <v>397</v>
      </c>
      <c r="E8" s="283" t="s">
        <v>392</v>
      </c>
      <c r="F8" s="288" t="s">
        <v>288</v>
      </c>
      <c r="G8" s="286" t="s">
        <v>392</v>
      </c>
      <c r="H8" s="355"/>
      <c r="I8" s="342"/>
      <c r="J8" s="342"/>
    </row>
    <row r="9" spans="1:11" s="277" customFormat="1" ht="27.75" customHeight="1">
      <c r="A9" s="267" t="s">
        <v>107</v>
      </c>
      <c r="B9" s="351"/>
      <c r="C9" s="592"/>
      <c r="D9" s="591" t="s">
        <v>397</v>
      </c>
      <c r="E9" s="283" t="s">
        <v>392</v>
      </c>
      <c r="F9" s="288" t="s">
        <v>288</v>
      </c>
      <c r="G9" s="286" t="s">
        <v>392</v>
      </c>
      <c r="H9" s="355"/>
      <c r="I9" s="342"/>
      <c r="J9" s="342"/>
    </row>
    <row r="10" spans="1:11" s="277" customFormat="1" ht="27.75" customHeight="1">
      <c r="A10" s="267" t="s">
        <v>109</v>
      </c>
      <c r="B10" s="351"/>
      <c r="C10" s="592"/>
      <c r="D10" s="591" t="s">
        <v>397</v>
      </c>
      <c r="E10" s="283" t="s">
        <v>392</v>
      </c>
      <c r="F10" s="288" t="s">
        <v>288</v>
      </c>
      <c r="G10" s="286" t="s">
        <v>392</v>
      </c>
      <c r="H10" s="355"/>
      <c r="I10" s="342"/>
      <c r="J10" s="342"/>
    </row>
    <row r="11" spans="1:11" s="277" customFormat="1" ht="27.75" customHeight="1">
      <c r="A11" s="267" t="s">
        <v>111</v>
      </c>
      <c r="B11" s="351"/>
      <c r="C11" s="592"/>
      <c r="D11" s="591" t="s">
        <v>397</v>
      </c>
      <c r="E11" s="283" t="s">
        <v>392</v>
      </c>
      <c r="F11" s="288" t="s">
        <v>288</v>
      </c>
      <c r="G11" s="286" t="s">
        <v>392</v>
      </c>
      <c r="H11" s="355"/>
      <c r="I11" s="342"/>
      <c r="J11" s="342"/>
    </row>
    <row r="12" spans="1:11" s="277" customFormat="1" ht="27.75" customHeight="1">
      <c r="A12" s="267" t="s">
        <v>113</v>
      </c>
      <c r="B12" s="351"/>
      <c r="C12" s="592"/>
      <c r="D12" s="591" t="s">
        <v>397</v>
      </c>
      <c r="E12" s="283" t="s">
        <v>392</v>
      </c>
      <c r="F12" s="288" t="s">
        <v>288</v>
      </c>
      <c r="G12" s="286" t="s">
        <v>392</v>
      </c>
      <c r="H12" s="355"/>
      <c r="I12" s="342"/>
      <c r="J12" s="342"/>
    </row>
    <row r="13" spans="1:11" s="277" customFormat="1" ht="27.75" customHeight="1">
      <c r="A13" s="267" t="s">
        <v>115</v>
      </c>
      <c r="B13" s="351"/>
      <c r="C13" s="592"/>
      <c r="D13" s="591" t="s">
        <v>397</v>
      </c>
      <c r="E13" s="283" t="s">
        <v>392</v>
      </c>
      <c r="F13" s="288" t="s">
        <v>288</v>
      </c>
      <c r="G13" s="286" t="s">
        <v>392</v>
      </c>
      <c r="H13" s="355"/>
      <c r="I13" s="342"/>
      <c r="J13" s="342"/>
    </row>
    <row r="14" spans="1:11" s="277" customFormat="1" ht="27.75" customHeight="1">
      <c r="A14" s="268">
        <v>10</v>
      </c>
      <c r="B14" s="351"/>
      <c r="C14" s="592"/>
      <c r="D14" s="591" t="s">
        <v>397</v>
      </c>
      <c r="E14" s="283" t="s">
        <v>392</v>
      </c>
      <c r="F14" s="288" t="s">
        <v>288</v>
      </c>
      <c r="G14" s="286" t="s">
        <v>392</v>
      </c>
      <c r="H14" s="355"/>
      <c r="I14" s="342"/>
      <c r="J14" s="342"/>
    </row>
    <row r="15" spans="1:11" s="277" customFormat="1" ht="27.75" customHeight="1">
      <c r="A15" s="268">
        <v>11</v>
      </c>
      <c r="B15" s="351"/>
      <c r="C15" s="592"/>
      <c r="D15" s="591" t="s">
        <v>397</v>
      </c>
      <c r="E15" s="283" t="s">
        <v>392</v>
      </c>
      <c r="F15" s="288" t="s">
        <v>288</v>
      </c>
      <c r="G15" s="286" t="s">
        <v>392</v>
      </c>
      <c r="H15" s="355"/>
      <c r="I15" s="342"/>
      <c r="J15" s="342"/>
    </row>
    <row r="16" spans="1:11" s="277" customFormat="1" ht="27.75" customHeight="1" thickBot="1">
      <c r="A16" s="268">
        <v>12</v>
      </c>
      <c r="B16" s="351"/>
      <c r="C16" s="592"/>
      <c r="D16" s="593" t="s">
        <v>397</v>
      </c>
      <c r="E16" s="284" t="s">
        <v>392</v>
      </c>
      <c r="F16" s="289" t="s">
        <v>288</v>
      </c>
      <c r="G16" s="286" t="s">
        <v>392</v>
      </c>
      <c r="H16" s="356"/>
      <c r="I16" s="342"/>
      <c r="J16" s="342"/>
    </row>
    <row r="17" spans="1:10" ht="27.75" customHeight="1" thickBot="1">
      <c r="A17" s="871" t="s">
        <v>251</v>
      </c>
      <c r="B17" s="872"/>
      <c r="C17" s="353">
        <f>SUM(C5:C16)</f>
        <v>0</v>
      </c>
      <c r="D17" s="884" t="s">
        <v>510</v>
      </c>
      <c r="E17" s="885"/>
      <c r="F17" s="885"/>
      <c r="G17" s="885"/>
      <c r="H17" s="885"/>
      <c r="I17" s="885"/>
      <c r="J17" s="885"/>
    </row>
    <row r="18" spans="1:10" ht="27.75" customHeight="1" thickBot="1">
      <c r="A18" s="873" t="s">
        <v>129</v>
      </c>
      <c r="B18" s="874"/>
      <c r="C18" s="594"/>
      <c r="D18" s="886"/>
      <c r="E18" s="887"/>
      <c r="F18" s="887"/>
      <c r="G18" s="887"/>
      <c r="H18" s="887"/>
      <c r="I18" s="887"/>
      <c r="J18" s="887"/>
    </row>
    <row r="19" spans="1:10" ht="27.75" customHeight="1" thickBot="1">
      <c r="A19" s="873" t="s">
        <v>124</v>
      </c>
      <c r="B19" s="874"/>
      <c r="C19" s="594"/>
      <c r="D19" s="886"/>
      <c r="E19" s="887"/>
      <c r="F19" s="887"/>
      <c r="G19" s="887"/>
      <c r="H19" s="887"/>
      <c r="I19" s="887"/>
      <c r="J19" s="887"/>
    </row>
    <row r="20" spans="1:10">
      <c r="D20" s="88"/>
      <c r="E20" s="88"/>
      <c r="F20" s="88"/>
      <c r="G20" s="88"/>
      <c r="H20" s="88"/>
      <c r="I20" s="88"/>
      <c r="J20" s="88"/>
    </row>
    <row r="27" spans="1:10">
      <c r="I27" s="54" t="s">
        <v>353</v>
      </c>
    </row>
    <row r="28" spans="1:10">
      <c r="I28" s="54" t="s">
        <v>354</v>
      </c>
    </row>
    <row r="29" spans="1:10">
      <c r="I29" s="54" t="s">
        <v>289</v>
      </c>
    </row>
    <row r="33" spans="4:9">
      <c r="D33" s="53"/>
      <c r="H33" s="53"/>
      <c r="I33" s="53"/>
    </row>
  </sheetData>
  <sheetProtection sheet="1" objects="1" scenarios="1"/>
  <mergeCells count="9">
    <mergeCell ref="A17:B17"/>
    <mergeCell ref="D17:J19"/>
    <mergeCell ref="A18:B18"/>
    <mergeCell ref="A19:B19"/>
    <mergeCell ref="A3:D3"/>
    <mergeCell ref="E3:H3"/>
    <mergeCell ref="I3:J3"/>
    <mergeCell ref="A4:B4"/>
    <mergeCell ref="E4:G4"/>
  </mergeCells>
  <phoneticPr fontId="2"/>
  <dataValidations count="6">
    <dataValidation type="textLength" allowBlank="1" showInputMessage="1" showErrorMessage="1" errorTitle="入力値エラー" error="100文字以内で入力してください｡" sqref="A17 B5:B16" xr:uid="{987B7CA1-3CD0-4FF9-B9EA-CB7EE442390A}">
      <formula1>0</formula1>
      <formula2>100</formula2>
    </dataValidation>
    <dataValidation type="textLength" allowBlank="1" showInputMessage="1" showErrorMessage="1" errorTitle="入力値エラー" error="50文字以内で入力してください｡" sqref="J5:J16" xr:uid="{6759CC28-9EC9-4E7C-9E79-AB1C6A90355D}">
      <formula1>0</formula1>
      <formula2>50</formula2>
    </dataValidation>
    <dataValidation type="textLength" allowBlank="1" showInputMessage="1" showErrorMessage="1" errorTitle="入力値エラー" error="25文字以内で入力してください｡" sqref="I5:I16" xr:uid="{EAF98FCA-EE2C-4909-822C-25686493579F}">
      <formula1>0</formula1>
      <formula2>25</formula2>
    </dataValidation>
    <dataValidation type="textLength" allowBlank="1" showInputMessage="1" showErrorMessage="1" errorTitle="入力値エラー" error="60文字以内で入力してください｡" sqref="H5:H16 F5:F16" xr:uid="{FE8664FD-B0D2-41BC-BE7F-05E22B04D596}">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019022B5-7294-4D36-AADC-CA973D7E9A1C}">
      <formula1>0</formula1>
      <formula2>999999999999</formula2>
    </dataValidation>
    <dataValidation type="list" allowBlank="1" showInputMessage="1" showErrorMessage="1" sqref="I3" xr:uid="{6C4CFDF9-5CF5-4DDB-A408-3FCD96E45193}">
      <formula1>$I$27:$I$29</formula1>
    </dataValidation>
  </dataValidations>
  <hyperlinks>
    <hyperlink ref="K1" location="'2'!A1" display="シート「２」へ" xr:uid="{27BE8AA1-C3C7-46C9-A739-B78A54F81391}"/>
  </hyperlinks>
  <printOptions horizontalCentered="1"/>
  <pageMargins left="0.59055118110236227" right="0.59055118110236227" top="0.78740157480314965" bottom="0.39370078740157483" header="0.51181102362204722" footer="0.51181102362204722"/>
  <pageSetup paperSize="9" scale="85" orientation="landscape" r:id="rId1"/>
  <headerFooter alignWithMargins="0">
    <oddFooter>&amp;L&amp;6神奈川県収支報告書様式R8.7.1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4"/>
  <sheetViews>
    <sheetView showZeros="0" view="pageBreakPreview" zoomScale="85" zoomScaleNormal="85"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50.09765625" style="54" customWidth="1"/>
    <col min="3" max="3" width="50.09765625" style="275" customWidth="1"/>
    <col min="4" max="4" width="16.19921875" style="54" customWidth="1"/>
    <col min="5" max="5" width="30" style="54" customWidth="1"/>
    <col min="6" max="16384" width="8.796875" style="54"/>
  </cols>
  <sheetData>
    <row r="1" spans="1:6" ht="13.5" customHeight="1">
      <c r="A1" s="19"/>
      <c r="B1" s="19"/>
      <c r="C1" s="270"/>
      <c r="D1" s="19"/>
      <c r="E1" s="84" t="s">
        <v>96</v>
      </c>
      <c r="F1" s="436" t="s">
        <v>516</v>
      </c>
    </row>
    <row r="2" spans="1:6" ht="13.5" customHeight="1" thickBot="1">
      <c r="A2" s="19"/>
      <c r="B2" s="22"/>
      <c r="C2" s="271"/>
      <c r="D2" s="22"/>
      <c r="E2" s="22"/>
    </row>
    <row r="3" spans="1:6" ht="25.5" customHeight="1" thickBot="1">
      <c r="A3" s="31" t="s">
        <v>134</v>
      </c>
      <c r="B3" s="74"/>
      <c r="C3" s="272"/>
      <c r="D3" s="9"/>
      <c r="E3" s="37"/>
    </row>
    <row r="4" spans="1:6" ht="25.5" customHeight="1" thickBot="1">
      <c r="A4" s="873" t="s">
        <v>35</v>
      </c>
      <c r="B4" s="874"/>
      <c r="C4" s="290" t="s">
        <v>34</v>
      </c>
      <c r="D4" s="439" t="s">
        <v>135</v>
      </c>
      <c r="E4" s="86" t="s">
        <v>127</v>
      </c>
    </row>
    <row r="5" spans="1:6" ht="30" customHeight="1">
      <c r="A5" s="76" t="s">
        <v>101</v>
      </c>
      <c r="B5" s="350"/>
      <c r="C5" s="595"/>
      <c r="D5" s="588" t="s">
        <v>392</v>
      </c>
      <c r="E5" s="357"/>
    </row>
    <row r="6" spans="1:6" ht="30" customHeight="1">
      <c r="A6" s="75" t="s">
        <v>123</v>
      </c>
      <c r="B6" s="351"/>
      <c r="C6" s="274"/>
      <c r="D6" s="591" t="s">
        <v>392</v>
      </c>
      <c r="E6" s="358"/>
    </row>
    <row r="7" spans="1:6" ht="30" customHeight="1">
      <c r="A7" s="75" t="s">
        <v>103</v>
      </c>
      <c r="B7" s="351"/>
      <c r="C7" s="596"/>
      <c r="D7" s="591" t="s">
        <v>392</v>
      </c>
      <c r="E7" s="358"/>
    </row>
    <row r="8" spans="1:6" ht="30" customHeight="1">
      <c r="A8" s="75" t="s">
        <v>105</v>
      </c>
      <c r="B8" s="351"/>
      <c r="C8" s="596"/>
      <c r="D8" s="591" t="s">
        <v>392</v>
      </c>
      <c r="E8" s="358"/>
    </row>
    <row r="9" spans="1:6" ht="30" customHeight="1">
      <c r="A9" s="75" t="s">
        <v>107</v>
      </c>
      <c r="B9" s="351"/>
      <c r="C9" s="596"/>
      <c r="D9" s="591" t="s">
        <v>392</v>
      </c>
      <c r="E9" s="358"/>
    </row>
    <row r="10" spans="1:6" ht="30" customHeight="1">
      <c r="A10" s="75" t="s">
        <v>109</v>
      </c>
      <c r="B10" s="351"/>
      <c r="C10" s="596"/>
      <c r="D10" s="591" t="s">
        <v>392</v>
      </c>
      <c r="E10" s="358"/>
    </row>
    <row r="11" spans="1:6" ht="30" customHeight="1">
      <c r="A11" s="75" t="s">
        <v>111</v>
      </c>
      <c r="B11" s="351"/>
      <c r="C11" s="596"/>
      <c r="D11" s="591" t="s">
        <v>392</v>
      </c>
      <c r="E11" s="358"/>
    </row>
    <row r="12" spans="1:6" ht="30" customHeight="1">
      <c r="A12" s="75" t="s">
        <v>113</v>
      </c>
      <c r="B12" s="351"/>
      <c r="C12" s="596"/>
      <c r="D12" s="591" t="s">
        <v>392</v>
      </c>
      <c r="E12" s="358"/>
    </row>
    <row r="13" spans="1:6" ht="30" customHeight="1">
      <c r="A13" s="75" t="s">
        <v>115</v>
      </c>
      <c r="B13" s="351"/>
      <c r="C13" s="596"/>
      <c r="D13" s="591" t="s">
        <v>392</v>
      </c>
      <c r="E13" s="358"/>
    </row>
    <row r="14" spans="1:6" ht="30" customHeight="1">
      <c r="A14" s="77">
        <v>10</v>
      </c>
      <c r="B14" s="351"/>
      <c r="C14" s="596"/>
      <c r="D14" s="591" t="s">
        <v>392</v>
      </c>
      <c r="E14" s="358"/>
    </row>
    <row r="15" spans="1:6" ht="30" customHeight="1">
      <c r="A15" s="77">
        <v>11</v>
      </c>
      <c r="B15" s="351"/>
      <c r="C15" s="596"/>
      <c r="D15" s="591" t="s">
        <v>392</v>
      </c>
      <c r="E15" s="358"/>
    </row>
    <row r="16" spans="1:6" ht="30" customHeight="1" thickBot="1">
      <c r="A16" s="77">
        <v>12</v>
      </c>
      <c r="B16" s="351"/>
      <c r="C16" s="596"/>
      <c r="D16" s="593" t="s">
        <v>392</v>
      </c>
      <c r="E16" s="358"/>
    </row>
    <row r="17" spans="1:5" ht="30" customHeight="1" thickBot="1">
      <c r="A17" s="871" t="s">
        <v>251</v>
      </c>
      <c r="B17" s="872"/>
      <c r="C17" s="597">
        <f>SUM(C5:C16)</f>
        <v>0</v>
      </c>
      <c r="D17" s="856" t="s">
        <v>363</v>
      </c>
      <c r="E17" s="857"/>
    </row>
    <row r="18" spans="1:5" ht="30" customHeight="1" thickBot="1">
      <c r="A18" s="873" t="s">
        <v>124</v>
      </c>
      <c r="B18" s="874"/>
      <c r="C18" s="577"/>
      <c r="D18" s="858"/>
      <c r="E18" s="859"/>
    </row>
    <row r="34" spans="4:8">
      <c r="D34" s="82"/>
      <c r="F34" s="82"/>
      <c r="G34" s="82"/>
      <c r="H34" s="82"/>
    </row>
  </sheetData>
  <sheetProtection sheet="1" objects="1" scenarios="1"/>
  <mergeCells count="4">
    <mergeCell ref="A18:B18"/>
    <mergeCell ref="A17:B17"/>
    <mergeCell ref="A4:B4"/>
    <mergeCell ref="D17:E18"/>
  </mergeCells>
  <phoneticPr fontId="2"/>
  <dataValidations count="3">
    <dataValidation type="textLength" allowBlank="1" showInputMessage="1" showErrorMessage="1" errorTitle="入力値エラー" error="100文字以内で入力してください｡" sqref="A17 B5:B16" xr:uid="{00000000-0002-0000-0800-000000000000}">
      <formula1>0</formula1>
      <formula2>100</formula2>
    </dataValidation>
    <dataValidation type="textLength" allowBlank="1" showInputMessage="1" showErrorMessage="1" errorTitle="入力値エラー" error="50文字以内で入力してください｡" sqref="E8:E16" xr:uid="{00000000-0002-0000-0800-000001000000}">
      <formula1>0</formula1>
      <formula2>50</formula2>
    </dataValidation>
    <dataValidation type="whole" imeMode="disabled" allowBlank="1" showInputMessage="1" showErrorMessage="1" errorTitle="入力値エラー" error="数字を入力してください。_x000a_もしくは、12桁以内で入力してください。" sqref="C6" xr:uid="{00000000-0002-0000-0800-000002000000}">
      <formula1>0</formula1>
      <formula2>999999999999</formula2>
    </dataValidation>
  </dataValidations>
  <hyperlinks>
    <hyperlink ref="F1" location="'2'!A1" display="シート「２」へ" xr:uid="{8B2B6607-4EBE-46CA-AC7F-EEEF2FC5644B}"/>
  </hyperlinks>
  <printOptions horizontalCentered="1"/>
  <pageMargins left="0.59055118110236227" right="0.59055118110236227" top="0.78740157480314965" bottom="0.39370078740157483" header="0.51181102362204722" footer="0.51181102362204722"/>
  <pageSetup paperSize="9" scale="84" orientation="landscape" r:id="rId1"/>
  <headerFooter alignWithMargins="0">
    <oddFooter>&amp;L&amp;6神奈川県収支報告書様式R8.7.1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8"/>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26.19921875" style="54" customWidth="1"/>
    <col min="3" max="3" width="12.59765625" style="21" customWidth="1"/>
    <col min="4" max="4" width="20.3984375" style="275" customWidth="1"/>
    <col min="5" max="5" width="15.3984375" style="54" customWidth="1"/>
    <col min="6" max="6" width="36.59765625" style="54" customWidth="1"/>
    <col min="7" max="7" width="7.796875" style="54" customWidth="1"/>
    <col min="8" max="8" width="12.69921875" style="54" customWidth="1"/>
    <col min="9" max="16384" width="8.796875" style="54"/>
  </cols>
  <sheetData>
    <row r="1" spans="1:8" ht="13.5" customHeight="1">
      <c r="A1" s="19"/>
      <c r="B1" s="19"/>
      <c r="C1" s="19"/>
      <c r="D1" s="270"/>
      <c r="E1" s="19"/>
      <c r="F1" s="19"/>
      <c r="G1" s="84" t="s">
        <v>97</v>
      </c>
      <c r="H1" s="426" t="s">
        <v>527</v>
      </c>
    </row>
    <row r="2" spans="1:8" ht="13.5" customHeight="1" thickBot="1">
      <c r="A2" s="19"/>
      <c r="B2" s="22"/>
      <c r="C2" s="22"/>
      <c r="D2" s="271"/>
      <c r="E2" s="22"/>
      <c r="F2" s="22"/>
      <c r="G2" s="22"/>
    </row>
    <row r="3" spans="1:8" ht="25.5" customHeight="1" thickBot="1">
      <c r="A3" s="31" t="s">
        <v>136</v>
      </c>
      <c r="B3" s="74"/>
      <c r="C3" s="78"/>
      <c r="D3" s="272"/>
      <c r="E3" s="9"/>
      <c r="F3" s="9"/>
      <c r="G3" s="37"/>
    </row>
    <row r="4" spans="1:8" s="66" customFormat="1" ht="36" customHeight="1" thickBot="1">
      <c r="A4" s="903" t="s">
        <v>36</v>
      </c>
      <c r="B4" s="904"/>
      <c r="C4" s="95" t="s">
        <v>290</v>
      </c>
      <c r="D4" s="292" t="s">
        <v>399</v>
      </c>
      <c r="E4" s="440" t="s">
        <v>137</v>
      </c>
      <c r="F4" s="79" t="s">
        <v>138</v>
      </c>
      <c r="G4" s="79" t="s">
        <v>180</v>
      </c>
    </row>
    <row r="5" spans="1:8" ht="29.25" customHeight="1">
      <c r="A5" s="76" t="s">
        <v>101</v>
      </c>
      <c r="B5" s="359"/>
      <c r="C5" s="598"/>
      <c r="D5" s="587"/>
      <c r="E5" s="599" t="s">
        <v>392</v>
      </c>
      <c r="F5" s="276"/>
      <c r="G5" s="276"/>
    </row>
    <row r="6" spans="1:8" ht="29.25" customHeight="1">
      <c r="A6" s="75" t="s">
        <v>123</v>
      </c>
      <c r="B6" s="360"/>
      <c r="C6" s="291"/>
      <c r="D6" s="352"/>
      <c r="E6" s="600" t="s">
        <v>392</v>
      </c>
      <c r="F6" s="345"/>
      <c r="G6" s="345"/>
    </row>
    <row r="7" spans="1:8" ht="29.25" customHeight="1">
      <c r="A7" s="75" t="s">
        <v>103</v>
      </c>
      <c r="B7" s="360"/>
      <c r="C7" s="601"/>
      <c r="D7" s="592"/>
      <c r="E7" s="600" t="s">
        <v>392</v>
      </c>
      <c r="F7" s="345"/>
      <c r="G7" s="345"/>
    </row>
    <row r="8" spans="1:8" ht="29.25" customHeight="1">
      <c r="A8" s="75" t="s">
        <v>105</v>
      </c>
      <c r="B8" s="360"/>
      <c r="C8" s="601"/>
      <c r="D8" s="592"/>
      <c r="E8" s="600" t="s">
        <v>392</v>
      </c>
      <c r="F8" s="345"/>
      <c r="G8" s="345"/>
    </row>
    <row r="9" spans="1:8" ht="29.25" customHeight="1">
      <c r="A9" s="75" t="s">
        <v>107</v>
      </c>
      <c r="B9" s="360"/>
      <c r="C9" s="601"/>
      <c r="D9" s="592"/>
      <c r="E9" s="600" t="s">
        <v>392</v>
      </c>
      <c r="F9" s="345"/>
      <c r="G9" s="345"/>
    </row>
    <row r="10" spans="1:8" ht="29.25" customHeight="1">
      <c r="A10" s="75" t="s">
        <v>109</v>
      </c>
      <c r="B10" s="360"/>
      <c r="C10" s="601"/>
      <c r="D10" s="592"/>
      <c r="E10" s="600" t="s">
        <v>392</v>
      </c>
      <c r="F10" s="345"/>
      <c r="G10" s="345"/>
    </row>
    <row r="11" spans="1:8" ht="29.25" customHeight="1">
      <c r="A11" s="75" t="s">
        <v>111</v>
      </c>
      <c r="B11" s="360"/>
      <c r="C11" s="601"/>
      <c r="D11" s="592"/>
      <c r="E11" s="600" t="s">
        <v>392</v>
      </c>
      <c r="F11" s="345"/>
      <c r="G11" s="345"/>
    </row>
    <row r="12" spans="1:8" ht="29.25" customHeight="1">
      <c r="A12" s="75" t="s">
        <v>113</v>
      </c>
      <c r="B12" s="360"/>
      <c r="C12" s="601"/>
      <c r="D12" s="592"/>
      <c r="E12" s="600" t="s">
        <v>392</v>
      </c>
      <c r="F12" s="345"/>
      <c r="G12" s="345"/>
    </row>
    <row r="13" spans="1:8" ht="29.25" customHeight="1">
      <c r="A13" s="75" t="s">
        <v>115</v>
      </c>
      <c r="B13" s="360"/>
      <c r="C13" s="601"/>
      <c r="D13" s="592"/>
      <c r="E13" s="600" t="s">
        <v>392</v>
      </c>
      <c r="F13" s="345"/>
      <c r="G13" s="345"/>
    </row>
    <row r="14" spans="1:8" ht="29.25" customHeight="1">
      <c r="A14" s="77">
        <v>10</v>
      </c>
      <c r="B14" s="360"/>
      <c r="C14" s="601"/>
      <c r="D14" s="592"/>
      <c r="E14" s="600" t="s">
        <v>392</v>
      </c>
      <c r="F14" s="345"/>
      <c r="G14" s="345"/>
    </row>
    <row r="15" spans="1:8" ht="29.25" customHeight="1">
      <c r="A15" s="77">
        <v>11</v>
      </c>
      <c r="B15" s="360"/>
      <c r="C15" s="601"/>
      <c r="D15" s="592"/>
      <c r="E15" s="600" t="s">
        <v>392</v>
      </c>
      <c r="F15" s="345"/>
      <c r="G15" s="345"/>
    </row>
    <row r="16" spans="1:8" ht="29.25" customHeight="1" thickBot="1">
      <c r="A16" s="77">
        <v>12</v>
      </c>
      <c r="B16" s="360"/>
      <c r="C16" s="601"/>
      <c r="D16" s="592"/>
      <c r="E16" s="602" t="s">
        <v>392</v>
      </c>
      <c r="F16" s="345"/>
      <c r="G16" s="345"/>
    </row>
    <row r="17" spans="1:8" ht="29.25" customHeight="1" thickBot="1">
      <c r="A17" s="871" t="s">
        <v>251</v>
      </c>
      <c r="B17" s="872"/>
      <c r="C17" s="94"/>
      <c r="D17" s="353">
        <f>SUM(D5:D16)</f>
        <v>0</v>
      </c>
      <c r="E17" s="856" t="s">
        <v>355</v>
      </c>
      <c r="F17" s="857"/>
      <c r="G17" s="857"/>
      <c r="H17" s="85"/>
    </row>
    <row r="18" spans="1:8" ht="29.25" customHeight="1" thickBot="1">
      <c r="A18" s="873" t="s">
        <v>124</v>
      </c>
      <c r="B18" s="874"/>
      <c r="C18" s="94"/>
      <c r="D18" s="594"/>
      <c r="E18" s="858"/>
      <c r="F18" s="859"/>
      <c r="G18" s="859"/>
      <c r="H18" s="85"/>
    </row>
  </sheetData>
  <sheetProtection sheet="1" objects="1" scenarios="1"/>
  <mergeCells count="4">
    <mergeCell ref="E17:G18"/>
    <mergeCell ref="A4:B4"/>
    <mergeCell ref="A17:B17"/>
    <mergeCell ref="A18:B18"/>
  </mergeCells>
  <phoneticPr fontId="2"/>
  <dataValidations count="4">
    <dataValidation type="textLength" allowBlank="1" showInputMessage="1" showErrorMessage="1" errorTitle="入力値エラー" error="100文字以内で入力してください｡" sqref="A17 B5:B16" xr:uid="{00000000-0002-0000-0900-000000000000}">
      <formula1>0</formula1>
      <formula2>100</formula2>
    </dataValidation>
    <dataValidation type="textLength" allowBlank="1" showInputMessage="1" showErrorMessage="1" errorTitle="入力値エラー" error="50文字以内で入力してください｡" sqref="G5:G16" xr:uid="{00000000-0002-0000-0900-000001000000}">
      <formula1>0</formula1>
      <formula2>50</formula2>
    </dataValidation>
    <dataValidation type="textLength" allowBlank="1" showInputMessage="1" showErrorMessage="1" errorTitle="入力値エラー" error="40文字以内で入力してください｡" sqref="F5:F16" xr:uid="{00000000-0002-0000-0900-000002000000}">
      <formula1>0</formula1>
      <formula2>40</formula2>
    </dataValidation>
    <dataValidation type="whole" imeMode="disabled" allowBlank="1" showInputMessage="1" showErrorMessage="1" errorTitle="入力値エラー" error="数字を入力してください。_x000a_もしくは、12桁以内で入力してください。" sqref="C6:D6" xr:uid="{00000000-0002-0000-0900-000003000000}">
      <formula1>0</formula1>
      <formula2>999999999999</formula2>
    </dataValidation>
  </dataValidations>
  <hyperlinks>
    <hyperlink ref="H1" location="'3'!A1" display="シート「３」へ" xr:uid="{3129BF92-CE3A-4632-A386-C697CC67DF26}"/>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28.5" style="472" customWidth="1"/>
    <col min="3" max="3" width="27.19921875" style="733" customWidth="1"/>
    <col min="4" max="4" width="11.19921875" style="472" customWidth="1"/>
    <col min="5" max="5" width="27.8984375" style="472" customWidth="1"/>
    <col min="6" max="6" width="21.5" style="472" customWidth="1"/>
    <col min="7" max="7" width="9.5" style="472" customWidth="1"/>
    <col min="8" max="16384" width="8.796875" style="472"/>
  </cols>
  <sheetData>
    <row r="1" spans="1:8" ht="13.5" customHeight="1">
      <c r="A1" s="609"/>
      <c r="B1" s="609"/>
      <c r="C1" s="729"/>
      <c r="D1" s="609"/>
      <c r="E1" s="925" t="str">
        <f>IF(F3="",F41,"")</f>
        <v>「政治資金パーティーの名称」を入力してください↓</v>
      </c>
      <c r="F1" s="925"/>
      <c r="G1" s="605" t="s">
        <v>98</v>
      </c>
      <c r="H1" s="606" t="s">
        <v>527</v>
      </c>
    </row>
    <row r="2" spans="1:8" ht="13.5" customHeight="1" thickBot="1">
      <c r="A2" s="609"/>
      <c r="B2" s="618"/>
      <c r="C2" s="730"/>
      <c r="D2" s="618"/>
      <c r="E2" s="926"/>
      <c r="F2" s="926"/>
      <c r="G2" s="618"/>
    </row>
    <row r="3" spans="1:8" ht="24.75" customHeight="1" thickBot="1">
      <c r="A3" s="917" t="s">
        <v>139</v>
      </c>
      <c r="B3" s="918"/>
      <c r="C3" s="918"/>
      <c r="D3" s="921" t="s">
        <v>37</v>
      </c>
      <c r="E3" s="922"/>
      <c r="F3" s="907"/>
      <c r="G3" s="908"/>
    </row>
    <row r="4" spans="1:8" ht="16.5" customHeight="1" thickBot="1">
      <c r="A4" s="919"/>
      <c r="B4" s="920"/>
      <c r="C4" s="920"/>
      <c r="D4" s="923" t="s">
        <v>261</v>
      </c>
      <c r="E4" s="924"/>
      <c r="F4" s="901" t="s">
        <v>353</v>
      </c>
      <c r="G4" s="902"/>
    </row>
    <row r="5" spans="1:8" s="614" customFormat="1" ht="33" customHeight="1" thickBot="1">
      <c r="A5" s="913" t="s">
        <v>400</v>
      </c>
      <c r="B5" s="914"/>
      <c r="C5" s="731" t="s">
        <v>34</v>
      </c>
      <c r="D5" s="613" t="s">
        <v>140</v>
      </c>
      <c r="E5" s="613" t="s">
        <v>197</v>
      </c>
      <c r="F5" s="732" t="s">
        <v>194</v>
      </c>
      <c r="G5" s="611" t="s">
        <v>180</v>
      </c>
    </row>
    <row r="6" spans="1:8" ht="27" customHeight="1">
      <c r="A6" s="483" t="s">
        <v>101</v>
      </c>
      <c r="B6" s="350"/>
      <c r="C6" s="595"/>
      <c r="D6" s="738" t="s">
        <v>392</v>
      </c>
      <c r="E6" s="354"/>
      <c r="F6" s="357"/>
      <c r="G6" s="344"/>
    </row>
    <row r="7" spans="1:8" ht="27" customHeight="1">
      <c r="A7" s="488" t="s">
        <v>123</v>
      </c>
      <c r="B7" s="351"/>
      <c r="C7" s="274"/>
      <c r="D7" s="739" t="s">
        <v>392</v>
      </c>
      <c r="E7" s="361"/>
      <c r="F7" s="358"/>
      <c r="G7" s="342"/>
    </row>
    <row r="8" spans="1:8" ht="27" customHeight="1">
      <c r="A8" s="488" t="s">
        <v>103</v>
      </c>
      <c r="B8" s="351"/>
      <c r="C8" s="596"/>
      <c r="D8" s="739" t="s">
        <v>392</v>
      </c>
      <c r="E8" s="361"/>
      <c r="F8" s="358"/>
      <c r="G8" s="342"/>
    </row>
    <row r="9" spans="1:8" ht="27" customHeight="1">
      <c r="A9" s="488" t="s">
        <v>105</v>
      </c>
      <c r="B9" s="351"/>
      <c r="C9" s="596"/>
      <c r="D9" s="739" t="s">
        <v>392</v>
      </c>
      <c r="E9" s="361"/>
      <c r="F9" s="358"/>
      <c r="G9" s="342"/>
    </row>
    <row r="10" spans="1:8" ht="27" customHeight="1">
      <c r="A10" s="488" t="s">
        <v>107</v>
      </c>
      <c r="B10" s="351"/>
      <c r="C10" s="596"/>
      <c r="D10" s="739" t="s">
        <v>392</v>
      </c>
      <c r="E10" s="361"/>
      <c r="F10" s="358"/>
      <c r="G10" s="342"/>
    </row>
    <row r="11" spans="1:8" ht="27" customHeight="1">
      <c r="A11" s="488" t="s">
        <v>109</v>
      </c>
      <c r="B11" s="351"/>
      <c r="C11" s="596"/>
      <c r="D11" s="739" t="s">
        <v>392</v>
      </c>
      <c r="E11" s="361"/>
      <c r="F11" s="358"/>
      <c r="G11" s="342"/>
    </row>
    <row r="12" spans="1:8" ht="27" customHeight="1">
      <c r="A12" s="488" t="s">
        <v>111</v>
      </c>
      <c r="B12" s="351"/>
      <c r="C12" s="596"/>
      <c r="D12" s="739" t="s">
        <v>392</v>
      </c>
      <c r="E12" s="361"/>
      <c r="F12" s="358"/>
      <c r="G12" s="342"/>
    </row>
    <row r="13" spans="1:8" ht="27" customHeight="1">
      <c r="A13" s="488" t="s">
        <v>113</v>
      </c>
      <c r="B13" s="351"/>
      <c r="C13" s="596"/>
      <c r="D13" s="739" t="s">
        <v>392</v>
      </c>
      <c r="E13" s="361"/>
      <c r="F13" s="358"/>
      <c r="G13" s="342"/>
    </row>
    <row r="14" spans="1:8" ht="27" customHeight="1">
      <c r="A14" s="488" t="s">
        <v>115</v>
      </c>
      <c r="B14" s="351"/>
      <c r="C14" s="596"/>
      <c r="D14" s="739" t="s">
        <v>392</v>
      </c>
      <c r="E14" s="361"/>
      <c r="F14" s="358"/>
      <c r="G14" s="342"/>
    </row>
    <row r="15" spans="1:8" ht="27" customHeight="1">
      <c r="A15" s="494">
        <v>10</v>
      </c>
      <c r="B15" s="351"/>
      <c r="C15" s="596"/>
      <c r="D15" s="739" t="s">
        <v>392</v>
      </c>
      <c r="E15" s="361"/>
      <c r="F15" s="358"/>
      <c r="G15" s="342"/>
    </row>
    <row r="16" spans="1:8" ht="27" customHeight="1">
      <c r="A16" s="494">
        <v>11</v>
      </c>
      <c r="B16" s="351"/>
      <c r="C16" s="596"/>
      <c r="D16" s="739" t="s">
        <v>392</v>
      </c>
      <c r="E16" s="361"/>
      <c r="F16" s="358"/>
      <c r="G16" s="342"/>
    </row>
    <row r="17" spans="1:7" ht="27" customHeight="1" thickBot="1">
      <c r="A17" s="494">
        <v>12</v>
      </c>
      <c r="B17" s="351"/>
      <c r="C17" s="596"/>
      <c r="D17" s="740" t="s">
        <v>392</v>
      </c>
      <c r="E17" s="361"/>
      <c r="F17" s="358"/>
      <c r="G17" s="342"/>
    </row>
    <row r="18" spans="1:7" ht="27" customHeight="1" thickBot="1">
      <c r="A18" s="915" t="s">
        <v>251</v>
      </c>
      <c r="B18" s="916"/>
      <c r="C18" s="580">
        <f>SUM(C6:C17)</f>
        <v>0</v>
      </c>
      <c r="D18" s="909" t="s">
        <v>494</v>
      </c>
      <c r="E18" s="910"/>
      <c r="F18" s="910"/>
      <c r="G18" s="910"/>
    </row>
    <row r="19" spans="1:7" ht="27" customHeight="1" thickBot="1">
      <c r="A19" s="905" t="s">
        <v>124</v>
      </c>
      <c r="B19" s="906"/>
      <c r="C19" s="579"/>
      <c r="D19" s="911"/>
      <c r="E19" s="912"/>
      <c r="F19" s="912"/>
      <c r="G19" s="912"/>
    </row>
    <row r="20" spans="1:7" ht="54.6" customHeight="1">
      <c r="D20" s="928" t="str">
        <f>IF('（その１）入力シート'!C3&lt;=8,'11(個人)'!D34,'11(個人)'!D35)</f>
        <v>注3 １パーティーで、同一の者からの対価の支払いが、20万円を超えるもののみ個別に記載してください。</v>
      </c>
      <c r="E20" s="928"/>
      <c r="F20" s="928"/>
      <c r="G20" s="928"/>
    </row>
    <row r="21" spans="1:7">
      <c r="D21" s="927" t="s">
        <v>495</v>
      </c>
      <c r="E21" s="927"/>
      <c r="F21" s="927"/>
      <c r="G21" s="927"/>
    </row>
    <row r="27" spans="1:7">
      <c r="F27" s="472" t="s">
        <v>543</v>
      </c>
    </row>
    <row r="28" spans="1:7">
      <c r="F28" s="472" t="s">
        <v>353</v>
      </c>
    </row>
    <row r="29" spans="1:7">
      <c r="F29" s="472" t="s">
        <v>354</v>
      </c>
    </row>
    <row r="30" spans="1:7">
      <c r="F30" s="472" t="s">
        <v>289</v>
      </c>
    </row>
    <row r="33" spans="3:7">
      <c r="C33" s="733" t="s">
        <v>544</v>
      </c>
      <c r="D33" s="734"/>
      <c r="E33" s="735"/>
    </row>
    <row r="34" spans="3:7">
      <c r="C34" s="733" t="s">
        <v>496</v>
      </c>
      <c r="D34" s="930" t="s">
        <v>498</v>
      </c>
      <c r="E34" s="930"/>
      <c r="F34" s="930"/>
      <c r="G34" s="930"/>
    </row>
    <row r="35" spans="3:7" ht="91.2" customHeight="1">
      <c r="C35" s="733" t="s">
        <v>497</v>
      </c>
      <c r="D35" s="929" t="s">
        <v>503</v>
      </c>
      <c r="E35" s="929"/>
      <c r="F35" s="929"/>
      <c r="G35" s="929"/>
    </row>
    <row r="40" spans="3:7">
      <c r="F40" s="476" t="s">
        <v>370</v>
      </c>
    </row>
    <row r="41" spans="3:7">
      <c r="F41" s="476" t="s">
        <v>505</v>
      </c>
    </row>
  </sheetData>
  <mergeCells count="14">
    <mergeCell ref="E1:F2"/>
    <mergeCell ref="D21:G21"/>
    <mergeCell ref="D20:G20"/>
    <mergeCell ref="D35:G35"/>
    <mergeCell ref="D34:G34"/>
    <mergeCell ref="A19:B19"/>
    <mergeCell ref="F3:G3"/>
    <mergeCell ref="F4:G4"/>
    <mergeCell ref="D18:G19"/>
    <mergeCell ref="A5:B5"/>
    <mergeCell ref="A18:B18"/>
    <mergeCell ref="A3:C4"/>
    <mergeCell ref="D3:E3"/>
    <mergeCell ref="D4:E4"/>
  </mergeCells>
  <phoneticPr fontId="2"/>
  <conditionalFormatting sqref="E1:F2">
    <cfRule type="cellIs" dxfId="16" priority="1" operator="equal">
      <formula>$F$41</formula>
    </cfRule>
  </conditionalFormatting>
  <dataValidations count="6">
    <dataValidation type="textLength" allowBlank="1" showInputMessage="1" showErrorMessage="1" errorTitle="入力値エラー" error="100文字以内で入力してください｡" sqref="A18 B6:B17" xr:uid="{00000000-0002-0000-0A00-000000000000}">
      <formula1>0</formula1>
      <formula2>100</formula2>
    </dataValidation>
    <dataValidation type="textLength" allowBlank="1" showInputMessage="1" showErrorMessage="1" errorTitle="入力値エラー" error="25文字以内で入力してください｡" sqref="F6:F17" xr:uid="{00000000-0002-0000-0A00-000001000000}">
      <formula1>0</formula1>
      <formula2>25</formula2>
    </dataValidation>
    <dataValidation type="textLength" allowBlank="1" showInputMessage="1" showErrorMessage="1" errorTitle="入力値エラー" error="50文字以内で入力してください｡" sqref="G6:G17" xr:uid="{00000000-0002-0000-0A00-000002000000}">
      <formula1>0</formula1>
      <formula2>50</formula2>
    </dataValidation>
    <dataValidation type="textLength" allowBlank="1" showInputMessage="1" showErrorMessage="1" errorTitle="入力値エラー" error="60文字以内で入力してください｡" sqref="E6:E17" xr:uid="{00000000-0002-0000-0A00-000003000000}">
      <formula1>0</formula1>
      <formula2>60</formula2>
    </dataValidation>
    <dataValidation type="whole" imeMode="disabled" allowBlank="1" showInputMessage="1" showErrorMessage="1" errorTitle="入力値エラー" error="数字を入力してください。_x000a_もしくは、12桁以内で入力してください。" sqref="C7" xr:uid="{00000000-0002-0000-0A00-000004000000}">
      <formula1>0</formula1>
      <formula2>999999999999</formula2>
    </dataValidation>
    <dataValidation type="list" allowBlank="1" showInputMessage="1" showErrorMessage="1" sqref="F4" xr:uid="{5605C217-6FBB-47AC-9396-10A509F86C77}">
      <formula1>$F$28:$F$30</formula1>
    </dataValidation>
  </dataValidations>
  <hyperlinks>
    <hyperlink ref="H1" location="'3'!A1" display="シート「３」へ" xr:uid="{F0D7F6B7-EEF0-48AE-81FA-8FCA0B59F537}"/>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375C-96D7-47BB-A59F-6AB2ED4DA3B7}">
  <sheetPr>
    <pageSetUpPr fitToPage="1"/>
  </sheetPr>
  <dimension ref="A1:H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28.5" style="472" customWidth="1"/>
    <col min="3" max="3" width="27.19921875" style="733" customWidth="1"/>
    <col min="4" max="4" width="11.19921875" style="472" customWidth="1"/>
    <col min="5" max="5" width="27.8984375" style="472" customWidth="1"/>
    <col min="6" max="6" width="21.5" style="472" customWidth="1"/>
    <col min="7" max="7" width="9.5" style="472" customWidth="1"/>
    <col min="8" max="16384" width="8.796875" style="472"/>
  </cols>
  <sheetData>
    <row r="1" spans="1:8" ht="13.5" customHeight="1">
      <c r="A1" s="609"/>
      <c r="B1" s="609"/>
      <c r="C1" s="729"/>
      <c r="D1" s="609"/>
      <c r="E1" s="925" t="str">
        <f>IF(F3="",F41,"")</f>
        <v>「政治資金パーティーの名称」を入力してください↓</v>
      </c>
      <c r="F1" s="925"/>
      <c r="G1" s="605" t="s">
        <v>98</v>
      </c>
      <c r="H1" s="606" t="s">
        <v>527</v>
      </c>
    </row>
    <row r="2" spans="1:8" ht="13.5" customHeight="1" thickBot="1">
      <c r="A2" s="609"/>
      <c r="B2" s="618"/>
      <c r="C2" s="730"/>
      <c r="D2" s="618"/>
      <c r="E2" s="926"/>
      <c r="F2" s="926"/>
      <c r="G2" s="618"/>
    </row>
    <row r="3" spans="1:8" ht="24.75" customHeight="1" thickBot="1">
      <c r="A3" s="917" t="s">
        <v>139</v>
      </c>
      <c r="B3" s="918"/>
      <c r="C3" s="918"/>
      <c r="D3" s="921" t="s">
        <v>37</v>
      </c>
      <c r="E3" s="922"/>
      <c r="F3" s="907"/>
      <c r="G3" s="908"/>
    </row>
    <row r="4" spans="1:8" ht="16.5" customHeight="1" thickBot="1">
      <c r="A4" s="919"/>
      <c r="B4" s="920"/>
      <c r="C4" s="920"/>
      <c r="D4" s="923" t="s">
        <v>261</v>
      </c>
      <c r="E4" s="924"/>
      <c r="F4" s="901" t="s">
        <v>354</v>
      </c>
      <c r="G4" s="902"/>
    </row>
    <row r="5" spans="1:8" s="614" customFormat="1" ht="33" customHeight="1" thickBot="1">
      <c r="A5" s="913" t="s">
        <v>400</v>
      </c>
      <c r="B5" s="914"/>
      <c r="C5" s="731" t="s">
        <v>34</v>
      </c>
      <c r="D5" s="736" t="s">
        <v>140</v>
      </c>
      <c r="E5" s="736" t="s">
        <v>197</v>
      </c>
      <c r="F5" s="732" t="s">
        <v>194</v>
      </c>
      <c r="G5" s="611" t="s">
        <v>180</v>
      </c>
    </row>
    <row r="6" spans="1:8" ht="27" customHeight="1">
      <c r="A6" s="483" t="s">
        <v>101</v>
      </c>
      <c r="B6" s="350"/>
      <c r="C6" s="595"/>
      <c r="D6" s="738" t="s">
        <v>392</v>
      </c>
      <c r="E6" s="746"/>
      <c r="F6" s="357"/>
      <c r="G6" s="344"/>
    </row>
    <row r="7" spans="1:8" ht="27" customHeight="1">
      <c r="A7" s="488" t="s">
        <v>102</v>
      </c>
      <c r="B7" s="351"/>
      <c r="C7" s="274"/>
      <c r="D7" s="739" t="s">
        <v>392</v>
      </c>
      <c r="E7" s="748"/>
      <c r="F7" s="358"/>
      <c r="G7" s="342"/>
    </row>
    <row r="8" spans="1:8" ht="27" customHeight="1">
      <c r="A8" s="488" t="s">
        <v>103</v>
      </c>
      <c r="B8" s="351"/>
      <c r="C8" s="596"/>
      <c r="D8" s="739" t="s">
        <v>392</v>
      </c>
      <c r="E8" s="748"/>
      <c r="F8" s="358"/>
      <c r="G8" s="342"/>
    </row>
    <row r="9" spans="1:8" ht="27" customHeight="1">
      <c r="A9" s="488" t="s">
        <v>105</v>
      </c>
      <c r="B9" s="351"/>
      <c r="C9" s="596"/>
      <c r="D9" s="739" t="s">
        <v>392</v>
      </c>
      <c r="E9" s="748"/>
      <c r="F9" s="358"/>
      <c r="G9" s="342"/>
    </row>
    <row r="10" spans="1:8" ht="27" customHeight="1">
      <c r="A10" s="488" t="s">
        <v>107</v>
      </c>
      <c r="B10" s="351"/>
      <c r="C10" s="596"/>
      <c r="D10" s="739" t="s">
        <v>392</v>
      </c>
      <c r="E10" s="748"/>
      <c r="F10" s="358"/>
      <c r="G10" s="342"/>
    </row>
    <row r="11" spans="1:8" ht="27" customHeight="1">
      <c r="A11" s="488" t="s">
        <v>109</v>
      </c>
      <c r="B11" s="351"/>
      <c r="C11" s="596"/>
      <c r="D11" s="739" t="s">
        <v>392</v>
      </c>
      <c r="E11" s="748"/>
      <c r="F11" s="358"/>
      <c r="G11" s="342"/>
    </row>
    <row r="12" spans="1:8" ht="27" customHeight="1">
      <c r="A12" s="488" t="s">
        <v>111</v>
      </c>
      <c r="B12" s="351"/>
      <c r="C12" s="596"/>
      <c r="D12" s="739" t="s">
        <v>392</v>
      </c>
      <c r="E12" s="748"/>
      <c r="F12" s="358"/>
      <c r="G12" s="342"/>
    </row>
    <row r="13" spans="1:8" ht="27" customHeight="1">
      <c r="A13" s="488" t="s">
        <v>113</v>
      </c>
      <c r="B13" s="351"/>
      <c r="C13" s="596"/>
      <c r="D13" s="739" t="s">
        <v>392</v>
      </c>
      <c r="E13" s="748"/>
      <c r="F13" s="358"/>
      <c r="G13" s="342"/>
    </row>
    <row r="14" spans="1:8" ht="27" customHeight="1">
      <c r="A14" s="488" t="s">
        <v>115</v>
      </c>
      <c r="B14" s="351"/>
      <c r="C14" s="596"/>
      <c r="D14" s="739" t="s">
        <v>392</v>
      </c>
      <c r="E14" s="748"/>
      <c r="F14" s="358"/>
      <c r="G14" s="342"/>
    </row>
    <row r="15" spans="1:8" ht="27" customHeight="1">
      <c r="A15" s="494">
        <v>10</v>
      </c>
      <c r="B15" s="351"/>
      <c r="C15" s="596"/>
      <c r="D15" s="739" t="s">
        <v>392</v>
      </c>
      <c r="E15" s="748"/>
      <c r="F15" s="358"/>
      <c r="G15" s="342"/>
    </row>
    <row r="16" spans="1:8" ht="27" customHeight="1">
      <c r="A16" s="494">
        <v>11</v>
      </c>
      <c r="B16" s="351"/>
      <c r="C16" s="596"/>
      <c r="D16" s="739" t="s">
        <v>392</v>
      </c>
      <c r="E16" s="748"/>
      <c r="F16" s="358"/>
      <c r="G16" s="342"/>
    </row>
    <row r="17" spans="1:7" ht="27" customHeight="1" thickBot="1">
      <c r="A17" s="494">
        <v>12</v>
      </c>
      <c r="B17" s="351"/>
      <c r="C17" s="596"/>
      <c r="D17" s="740" t="s">
        <v>392</v>
      </c>
      <c r="E17" s="748"/>
      <c r="F17" s="358"/>
      <c r="G17" s="342"/>
    </row>
    <row r="18" spans="1:7" ht="27" customHeight="1" thickBot="1">
      <c r="A18" s="915" t="s">
        <v>251</v>
      </c>
      <c r="B18" s="916"/>
      <c r="C18" s="580">
        <f>SUM(C6:C17)</f>
        <v>0</v>
      </c>
      <c r="D18" s="909" t="s">
        <v>494</v>
      </c>
      <c r="E18" s="910"/>
      <c r="F18" s="910"/>
      <c r="G18" s="910"/>
    </row>
    <row r="19" spans="1:7" ht="27" customHeight="1" thickBot="1">
      <c r="A19" s="905" t="s">
        <v>124</v>
      </c>
      <c r="B19" s="906"/>
      <c r="C19" s="579"/>
      <c r="D19" s="911"/>
      <c r="E19" s="912"/>
      <c r="F19" s="912"/>
      <c r="G19" s="912"/>
    </row>
    <row r="20" spans="1:7" ht="54.6" customHeight="1">
      <c r="D20" s="928" t="str">
        <f>IF('（その１）入力シート'!C3&lt;=8,'11(法人)'!D34,'11(法人)'!D35)</f>
        <v>注3 １パーティーで、同一の者からの対価の支払いが、20万円を超えるもののみ個別に記載してください。</v>
      </c>
      <c r="E20" s="928"/>
      <c r="F20" s="928"/>
      <c r="G20" s="928"/>
    </row>
    <row r="21" spans="1:7">
      <c r="D21" s="927" t="s">
        <v>495</v>
      </c>
      <c r="E21" s="927"/>
      <c r="F21" s="927"/>
      <c r="G21" s="927"/>
    </row>
    <row r="27" spans="1:7">
      <c r="F27" s="472" t="s">
        <v>543</v>
      </c>
    </row>
    <row r="28" spans="1:7">
      <c r="F28" s="472" t="s">
        <v>353</v>
      </c>
    </row>
    <row r="29" spans="1:7">
      <c r="F29" s="472" t="s">
        <v>354</v>
      </c>
    </row>
    <row r="30" spans="1:7">
      <c r="F30" s="472" t="s">
        <v>289</v>
      </c>
    </row>
    <row r="33" spans="3:7">
      <c r="C33" s="733" t="s">
        <v>544</v>
      </c>
      <c r="D33" s="734"/>
      <c r="E33" s="735"/>
    </row>
    <row r="34" spans="3:7">
      <c r="C34" s="733" t="s">
        <v>496</v>
      </c>
      <c r="D34" s="930" t="s">
        <v>498</v>
      </c>
      <c r="E34" s="930"/>
      <c r="F34" s="930"/>
      <c r="G34" s="930"/>
    </row>
    <row r="35" spans="3:7" ht="91.2" customHeight="1">
      <c r="C35" s="733" t="s">
        <v>497</v>
      </c>
      <c r="D35" s="929" t="s">
        <v>503</v>
      </c>
      <c r="E35" s="929"/>
      <c r="F35" s="929"/>
      <c r="G35" s="929"/>
    </row>
    <row r="40" spans="3:7">
      <c r="F40" s="476" t="s">
        <v>370</v>
      </c>
    </row>
    <row r="41" spans="3:7">
      <c r="F41" s="476" t="s">
        <v>505</v>
      </c>
    </row>
  </sheetData>
  <mergeCells count="14">
    <mergeCell ref="E1:F2"/>
    <mergeCell ref="A3:C4"/>
    <mergeCell ref="D3:E3"/>
    <mergeCell ref="F3:G3"/>
    <mergeCell ref="D4:E4"/>
    <mergeCell ref="F4:G4"/>
    <mergeCell ref="D34:G34"/>
    <mergeCell ref="D35:G35"/>
    <mergeCell ref="A5:B5"/>
    <mergeCell ref="A18:B18"/>
    <mergeCell ref="D18:G19"/>
    <mergeCell ref="A19:B19"/>
    <mergeCell ref="D20:G20"/>
    <mergeCell ref="D21:G21"/>
  </mergeCells>
  <phoneticPr fontId="2"/>
  <conditionalFormatting sqref="E1:F2">
    <cfRule type="cellIs" dxfId="15" priority="1" operator="equal">
      <formula>$F$41</formula>
    </cfRule>
  </conditionalFormatting>
  <dataValidations count="6">
    <dataValidation type="list" allowBlank="1" showInputMessage="1" showErrorMessage="1" sqref="F4" xr:uid="{278E14CF-D1CE-46F5-8824-A6E407627638}">
      <formula1>$F$28:$F$30</formula1>
    </dataValidation>
    <dataValidation type="whole" imeMode="disabled" allowBlank="1" showInputMessage="1" showErrorMessage="1" errorTitle="入力値エラー" error="数字を入力してください。_x000a_もしくは、12桁以内で入力してください。" sqref="C7" xr:uid="{767C8AC9-EE90-4404-ABE9-0ED9E07B4C7F}">
      <formula1>0</formula1>
      <formula2>999999999999</formula2>
    </dataValidation>
    <dataValidation type="textLength" allowBlank="1" showInputMessage="1" showErrorMessage="1" errorTitle="入力値エラー" error="60文字以内で入力してください｡" sqref="E6:E17" xr:uid="{5CBAA522-5A2F-4A62-B888-CD9A51EDE2F8}">
      <formula1>0</formula1>
      <formula2>60</formula2>
    </dataValidation>
    <dataValidation type="textLength" allowBlank="1" showInputMessage="1" showErrorMessage="1" errorTitle="入力値エラー" error="50文字以内で入力してください｡" sqref="G6:G17" xr:uid="{4EE4471E-502C-4B04-B267-37E59AD02148}">
      <formula1>0</formula1>
      <formula2>50</formula2>
    </dataValidation>
    <dataValidation type="textLength" allowBlank="1" showInputMessage="1" showErrorMessage="1" errorTitle="入力値エラー" error="25文字以内で入力してください｡" sqref="F6:F17" xr:uid="{67247584-B622-4FF1-8660-1E2726EA530A}">
      <formula1>0</formula1>
      <formula2>25</formula2>
    </dataValidation>
    <dataValidation type="textLength" allowBlank="1" showInputMessage="1" showErrorMessage="1" errorTitle="入力値エラー" error="100文字以内で入力してください｡" sqref="A18 B6:B17" xr:uid="{18C261BF-FC40-44E0-98E4-83D1F01E4633}">
      <formula1>0</formula1>
      <formula2>100</formula2>
    </dataValidation>
  </dataValidations>
  <hyperlinks>
    <hyperlink ref="H1" location="'3'!A1" display="シート「３」へ" xr:uid="{A272C634-5DA7-449B-972A-D414953EF6C2}"/>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48C4-3BAC-46E2-BD24-CA09A4DFE028}">
  <sheetPr>
    <tabColor rgb="FFFFFF00"/>
    <pageSetUpPr fitToPage="1"/>
  </sheetPr>
  <dimension ref="A1:I85"/>
  <sheetViews>
    <sheetView showZeros="0" view="pageBreakPreview" zoomScale="70" zoomScaleNormal="100" zoomScaleSheetLayoutView="70" workbookViewId="0">
      <pane xSplit="2" ySplit="2" topLeftCell="C3"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8.19921875" style="138" customWidth="1"/>
    <col min="2" max="2" width="31.5" style="104" customWidth="1"/>
    <col min="3" max="3" width="53.09765625" style="138" customWidth="1"/>
    <col min="4" max="4" width="5.3984375" style="138" customWidth="1"/>
    <col min="5" max="5" width="41.296875" style="141" customWidth="1"/>
    <col min="6" max="6" width="50.5" style="123" customWidth="1"/>
    <col min="7" max="7" width="8.796875" style="138"/>
    <col min="8" max="9" width="8.796875" style="17"/>
    <col min="10" max="16384" width="8.796875" style="138"/>
  </cols>
  <sheetData>
    <row r="1" spans="1:9" ht="36.6" customHeight="1"/>
    <row r="2" spans="1:9" s="137" customFormat="1" ht="28.8" customHeight="1">
      <c r="B2" s="103"/>
      <c r="C2" s="129" t="s">
        <v>333</v>
      </c>
      <c r="D2" s="129"/>
      <c r="E2" s="129" t="s">
        <v>308</v>
      </c>
      <c r="F2" s="132" t="s">
        <v>334</v>
      </c>
      <c r="H2" s="136"/>
      <c r="I2" s="136"/>
    </row>
    <row r="3" spans="1:9" ht="34.799999999999997" customHeight="1">
      <c r="A3" s="138" t="s">
        <v>297</v>
      </c>
      <c r="B3" s="454" t="s">
        <v>312</v>
      </c>
      <c r="C3" s="447">
        <v>7</v>
      </c>
      <c r="D3" s="121" t="s">
        <v>313</v>
      </c>
      <c r="E3" s="133">
        <v>8</v>
      </c>
      <c r="F3" s="128"/>
    </row>
    <row r="4" spans="1:9" s="136" customFormat="1" ht="33.6" customHeight="1">
      <c r="B4" s="121"/>
      <c r="C4" s="448"/>
      <c r="E4" s="131"/>
      <c r="F4" s="128"/>
    </row>
    <row r="5" spans="1:9" s="136" customFormat="1" ht="34.200000000000003" customHeight="1">
      <c r="A5" s="136" t="s">
        <v>337</v>
      </c>
      <c r="B5" s="121"/>
      <c r="C5" s="448"/>
      <c r="E5" s="131"/>
      <c r="F5" s="128"/>
    </row>
    <row r="6" spans="1:9" ht="34.200000000000003" customHeight="1">
      <c r="B6" s="130" t="s">
        <v>291</v>
      </c>
      <c r="C6" s="449"/>
      <c r="D6" s="17"/>
      <c r="E6" s="122" t="s">
        <v>319</v>
      </c>
      <c r="F6" s="124" t="s">
        <v>326</v>
      </c>
      <c r="H6" s="136"/>
      <c r="I6" s="136"/>
    </row>
    <row r="7" spans="1:9" ht="34.200000000000003" customHeight="1">
      <c r="B7" s="125" t="s">
        <v>292</v>
      </c>
      <c r="C7" s="450"/>
      <c r="D7" s="17"/>
      <c r="E7" s="139" t="s">
        <v>320</v>
      </c>
      <c r="F7" s="124"/>
      <c r="H7" s="136"/>
      <c r="I7" s="136"/>
    </row>
    <row r="8" spans="1:9" ht="34.200000000000003" customHeight="1">
      <c r="B8" s="125" t="s">
        <v>293</v>
      </c>
      <c r="C8" s="450"/>
      <c r="D8" s="17"/>
      <c r="E8" s="139" t="s">
        <v>321</v>
      </c>
      <c r="F8" s="124"/>
      <c r="H8" s="136"/>
      <c r="I8" s="136"/>
    </row>
    <row r="9" spans="1:9" ht="34.200000000000003" customHeight="1">
      <c r="B9" s="125" t="s">
        <v>82</v>
      </c>
      <c r="C9" s="451"/>
      <c r="D9" s="17"/>
      <c r="E9" s="139" t="s">
        <v>322</v>
      </c>
      <c r="F9" s="124" t="s">
        <v>325</v>
      </c>
      <c r="H9" s="136"/>
      <c r="I9" s="136"/>
    </row>
    <row r="10" spans="1:9" ht="34.200000000000003" customHeight="1">
      <c r="B10" s="125" t="s">
        <v>294</v>
      </c>
      <c r="C10" s="451"/>
      <c r="D10" s="17"/>
      <c r="E10" s="139" t="s">
        <v>323</v>
      </c>
      <c r="F10" s="124"/>
      <c r="H10" s="136"/>
      <c r="I10" s="136"/>
    </row>
    <row r="11" spans="1:9" ht="34.200000000000003" customHeight="1">
      <c r="B11" s="125" t="s">
        <v>295</v>
      </c>
      <c r="C11" s="451"/>
      <c r="D11" s="17"/>
      <c r="E11" s="139" t="s">
        <v>324</v>
      </c>
      <c r="F11" s="124"/>
      <c r="H11" s="136"/>
      <c r="I11" s="136"/>
    </row>
    <row r="12" spans="1:9" ht="34.200000000000003" customHeight="1">
      <c r="B12" s="125" t="s">
        <v>296</v>
      </c>
      <c r="C12" s="451"/>
      <c r="D12" s="17"/>
      <c r="E12" s="139" t="s">
        <v>315</v>
      </c>
      <c r="F12" s="127"/>
      <c r="H12" s="136"/>
      <c r="I12" s="136"/>
    </row>
    <row r="13" spans="1:9" ht="34.200000000000003" customHeight="1">
      <c r="B13" s="105" t="s">
        <v>307</v>
      </c>
      <c r="C13" s="448"/>
      <c r="D13" s="17"/>
      <c r="E13" s="136"/>
      <c r="F13" s="134"/>
      <c r="H13" s="136"/>
      <c r="I13" s="136"/>
    </row>
    <row r="14" spans="1:9" ht="34.200000000000003" customHeight="1">
      <c r="C14" s="452"/>
      <c r="D14" s="17"/>
      <c r="E14" s="136"/>
      <c r="F14" s="106"/>
      <c r="H14" s="136"/>
      <c r="I14" s="136"/>
    </row>
    <row r="15" spans="1:9" ht="34.200000000000003" customHeight="1">
      <c r="A15" s="138" t="s">
        <v>335</v>
      </c>
      <c r="C15" s="452"/>
      <c r="D15" s="17"/>
      <c r="E15" s="136"/>
      <c r="F15" s="134"/>
      <c r="H15" s="136"/>
      <c r="I15" s="136"/>
    </row>
    <row r="16" spans="1:9" ht="34.200000000000003" customHeight="1">
      <c r="B16" s="125" t="s">
        <v>298</v>
      </c>
      <c r="C16" s="451"/>
      <c r="D16" s="17"/>
      <c r="E16" s="139" t="s">
        <v>238</v>
      </c>
      <c r="F16" s="124" t="s">
        <v>340</v>
      </c>
      <c r="H16" s="136"/>
      <c r="I16" s="136"/>
    </row>
    <row r="17" spans="1:9" ht="34.200000000000003" customHeight="1">
      <c r="B17" s="125" t="s">
        <v>299</v>
      </c>
      <c r="C17" s="451"/>
      <c r="D17" s="17"/>
      <c r="E17" s="139" t="s">
        <v>316</v>
      </c>
      <c r="F17" s="124" t="s">
        <v>340</v>
      </c>
      <c r="H17" s="136"/>
      <c r="I17" s="136"/>
    </row>
    <row r="18" spans="1:9" ht="34.200000000000003" customHeight="1">
      <c r="A18" s="138" t="s">
        <v>336</v>
      </c>
      <c r="B18" s="135"/>
      <c r="C18" s="453"/>
      <c r="D18" s="17"/>
      <c r="E18" s="136"/>
      <c r="F18" s="106"/>
      <c r="H18" s="136"/>
      <c r="I18" s="136"/>
    </row>
    <row r="19" spans="1:9" ht="34.200000000000003" customHeight="1">
      <c r="B19" s="125" t="s">
        <v>391</v>
      </c>
      <c r="C19" s="451"/>
      <c r="D19" s="17"/>
      <c r="E19" s="139" t="s">
        <v>226</v>
      </c>
      <c r="F19" s="124" t="s">
        <v>339</v>
      </c>
      <c r="H19" s="136"/>
      <c r="I19" s="136"/>
    </row>
    <row r="20" spans="1:9" ht="34.200000000000003" customHeight="1">
      <c r="B20" s="126" t="str">
        <f>IF($C$19=$C$33,C45,$C$48)</f>
        <v>(無の場合）記載不要</v>
      </c>
      <c r="C20" s="451"/>
      <c r="D20" s="136"/>
      <c r="E20" s="139" t="s">
        <v>338</v>
      </c>
      <c r="F20" s="124" t="s">
        <v>404</v>
      </c>
      <c r="H20" s="136"/>
      <c r="I20" s="136"/>
    </row>
    <row r="21" spans="1:9" ht="34.200000000000003" customHeight="1">
      <c r="B21" s="126" t="str">
        <f>IF($C$19=$C$33,C46,$C$48)</f>
        <v>(無の場合）記載不要</v>
      </c>
      <c r="C21" s="451"/>
      <c r="D21" s="136"/>
      <c r="E21" s="139" t="s">
        <v>318</v>
      </c>
      <c r="F21" s="124" t="s">
        <v>405</v>
      </c>
      <c r="H21" s="136"/>
      <c r="I21" s="136"/>
    </row>
    <row r="22" spans="1:9" ht="34.200000000000003" customHeight="1">
      <c r="B22" s="126" t="str">
        <f>IF($C$19=$C$33,C47,$C$48)</f>
        <v>(無の場合）記載不要</v>
      </c>
      <c r="C22" s="451" t="str">
        <f>IF(C19=C33,C9,"")</f>
        <v/>
      </c>
      <c r="D22" s="136"/>
      <c r="E22" s="139" t="str">
        <f>IF(E19=E34,"",E9)</f>
        <v>○○　○○</v>
      </c>
      <c r="F22" s="124" t="s">
        <v>406</v>
      </c>
      <c r="H22" s="136"/>
      <c r="I22" s="136"/>
    </row>
    <row r="23" spans="1:9" s="136" customFormat="1" ht="34.200000000000003" customHeight="1">
      <c r="A23" s="136" t="s">
        <v>407</v>
      </c>
      <c r="B23" s="128"/>
      <c r="C23" s="448"/>
      <c r="F23" s="128"/>
    </row>
    <row r="24" spans="1:9" ht="34.200000000000003" customHeight="1">
      <c r="B24" s="126" t="s">
        <v>327</v>
      </c>
      <c r="C24" s="752" t="s">
        <v>549</v>
      </c>
      <c r="D24" s="17" t="s">
        <v>305</v>
      </c>
      <c r="E24" s="140" t="s">
        <v>330</v>
      </c>
      <c r="F24" s="124" t="s">
        <v>331</v>
      </c>
      <c r="H24" s="136"/>
      <c r="I24" s="136"/>
    </row>
    <row r="25" spans="1:9" ht="34.200000000000003" customHeight="1">
      <c r="B25" s="126" t="s">
        <v>328</v>
      </c>
      <c r="C25" s="752" t="s">
        <v>549</v>
      </c>
      <c r="D25" s="17" t="s">
        <v>306</v>
      </c>
      <c r="E25" s="140" t="s">
        <v>329</v>
      </c>
      <c r="F25" s="124" t="s">
        <v>332</v>
      </c>
      <c r="H25" s="136"/>
      <c r="I25" s="136"/>
    </row>
    <row r="26" spans="1:9" s="137" customFormat="1" ht="36" customHeight="1">
      <c r="B26" s="103"/>
      <c r="C26" s="137" t="s">
        <v>526</v>
      </c>
      <c r="D26" s="136"/>
      <c r="E26" s="136"/>
      <c r="F26" s="330"/>
      <c r="H26" s="136"/>
      <c r="I26" s="136"/>
    </row>
    <row r="27" spans="1:9" s="137" customFormat="1" ht="36" customHeight="1">
      <c r="B27" s="103"/>
      <c r="C27" s="435" t="s">
        <v>525</v>
      </c>
      <c r="D27" s="136"/>
      <c r="E27" s="136"/>
      <c r="F27" s="330"/>
      <c r="H27" s="136"/>
      <c r="I27" s="136"/>
    </row>
    <row r="28" spans="1:9" s="137" customFormat="1" ht="36" customHeight="1">
      <c r="B28" s="103"/>
      <c r="D28" s="136"/>
      <c r="E28" s="136"/>
      <c r="F28" s="433"/>
      <c r="H28" s="136"/>
      <c r="I28" s="136"/>
    </row>
    <row r="29" spans="1:9">
      <c r="D29" s="17"/>
      <c r="E29" s="434"/>
    </row>
    <row r="30" spans="1:9">
      <c r="B30" s="104" t="s">
        <v>300</v>
      </c>
    </row>
    <row r="32" spans="1:9">
      <c r="B32" s="104" t="s">
        <v>191</v>
      </c>
    </row>
    <row r="33" spans="2:3">
      <c r="C33" s="138" t="s">
        <v>226</v>
      </c>
    </row>
    <row r="34" spans="2:3">
      <c r="C34" s="138" t="s">
        <v>301</v>
      </c>
    </row>
    <row r="35" spans="2:3">
      <c r="B35" s="104" t="s">
        <v>302</v>
      </c>
    </row>
    <row r="36" spans="2:3">
      <c r="C36" s="138" t="s">
        <v>303</v>
      </c>
    </row>
    <row r="37" spans="2:3">
      <c r="C37" s="138" t="s">
        <v>304</v>
      </c>
    </row>
    <row r="38" spans="2:3">
      <c r="B38" s="104" t="s">
        <v>299</v>
      </c>
    </row>
    <row r="39" spans="2:3">
      <c r="C39" s="138" t="s">
        <v>390</v>
      </c>
    </row>
    <row r="40" spans="2:3">
      <c r="C40" s="138" t="s">
        <v>389</v>
      </c>
    </row>
    <row r="41" spans="2:3">
      <c r="B41" s="104" t="s">
        <v>513</v>
      </c>
    </row>
    <row r="42" spans="2:3">
      <c r="C42" s="138" t="s">
        <v>317</v>
      </c>
    </row>
    <row r="43" spans="2:3">
      <c r="C43" s="138" t="s">
        <v>318</v>
      </c>
    </row>
    <row r="44" spans="2:3">
      <c r="C44" s="138" t="s">
        <v>514</v>
      </c>
    </row>
    <row r="45" spans="2:3" ht="28.8">
      <c r="C45" s="123" t="s">
        <v>403</v>
      </c>
    </row>
    <row r="46" spans="2:3" ht="28.8">
      <c r="C46" s="123" t="s">
        <v>401</v>
      </c>
    </row>
    <row r="47" spans="2:3" ht="28.8">
      <c r="C47" s="123" t="s">
        <v>402</v>
      </c>
    </row>
    <row r="48" spans="2:3">
      <c r="C48" s="138" t="s">
        <v>412</v>
      </c>
    </row>
    <row r="50" spans="2:3" ht="43.2">
      <c r="C50" s="123" t="s">
        <v>413</v>
      </c>
    </row>
    <row r="52" spans="2:3">
      <c r="B52" s="104" t="s">
        <v>512</v>
      </c>
    </row>
    <row r="53" spans="2:3">
      <c r="C53" s="138" t="s">
        <v>312</v>
      </c>
    </row>
    <row r="54" spans="2:3">
      <c r="C54" s="138" t="s">
        <v>314</v>
      </c>
    </row>
    <row r="55" spans="2:3">
      <c r="C55" s="155">
        <v>1</v>
      </c>
    </row>
    <row r="56" spans="2:3">
      <c r="C56" s="155">
        <v>2</v>
      </c>
    </row>
    <row r="57" spans="2:3">
      <c r="C57" s="155">
        <v>3</v>
      </c>
    </row>
    <row r="58" spans="2:3">
      <c r="C58" s="155">
        <v>4</v>
      </c>
    </row>
    <row r="59" spans="2:3">
      <c r="C59" s="155">
        <v>5</v>
      </c>
    </row>
    <row r="60" spans="2:3">
      <c r="C60" s="155">
        <v>6</v>
      </c>
    </row>
    <row r="61" spans="2:3">
      <c r="C61" s="155">
        <v>7</v>
      </c>
    </row>
    <row r="62" spans="2:3">
      <c r="C62" s="155">
        <v>8</v>
      </c>
    </row>
    <row r="63" spans="2:3">
      <c r="C63" s="155">
        <v>9</v>
      </c>
    </row>
    <row r="64" spans="2:3">
      <c r="C64" s="155">
        <v>10</v>
      </c>
    </row>
    <row r="65" spans="3:3">
      <c r="C65" s="155">
        <v>11</v>
      </c>
    </row>
    <row r="66" spans="3:3">
      <c r="C66" s="155">
        <v>12</v>
      </c>
    </row>
    <row r="67" spans="3:3">
      <c r="C67" s="155">
        <v>13</v>
      </c>
    </row>
    <row r="68" spans="3:3">
      <c r="C68" s="155">
        <v>14</v>
      </c>
    </row>
    <row r="69" spans="3:3">
      <c r="C69" s="155">
        <v>15</v>
      </c>
    </row>
    <row r="70" spans="3:3">
      <c r="C70" s="155">
        <v>16</v>
      </c>
    </row>
    <row r="71" spans="3:3">
      <c r="C71" s="155">
        <v>17</v>
      </c>
    </row>
    <row r="72" spans="3:3">
      <c r="C72" s="155">
        <v>18</v>
      </c>
    </row>
    <row r="73" spans="3:3">
      <c r="C73" s="155">
        <v>19</v>
      </c>
    </row>
    <row r="74" spans="3:3">
      <c r="C74" s="155">
        <v>20</v>
      </c>
    </row>
    <row r="75" spans="3:3">
      <c r="C75" s="155">
        <v>21</v>
      </c>
    </row>
    <row r="76" spans="3:3">
      <c r="C76" s="155">
        <v>22</v>
      </c>
    </row>
    <row r="77" spans="3:3">
      <c r="C77" s="155">
        <v>23</v>
      </c>
    </row>
    <row r="78" spans="3:3">
      <c r="C78" s="155">
        <v>24</v>
      </c>
    </row>
    <row r="79" spans="3:3">
      <c r="C79" s="155">
        <v>25</v>
      </c>
    </row>
    <row r="80" spans="3:3">
      <c r="C80" s="155">
        <v>26</v>
      </c>
    </row>
    <row r="81" spans="3:3">
      <c r="C81" s="155">
        <v>27</v>
      </c>
    </row>
    <row r="82" spans="3:3">
      <c r="C82" s="155">
        <v>28</v>
      </c>
    </row>
    <row r="83" spans="3:3">
      <c r="C83" s="155">
        <v>29</v>
      </c>
    </row>
    <row r="84" spans="3:3">
      <c r="C84" s="155">
        <v>30</v>
      </c>
    </row>
    <row r="85" spans="3:3">
      <c r="C85" s="155">
        <v>31</v>
      </c>
    </row>
  </sheetData>
  <sheetProtection sheet="1" objects="1" scenarios="1"/>
  <phoneticPr fontId="2"/>
  <conditionalFormatting sqref="B20">
    <cfRule type="cellIs" dxfId="24" priority="12" operator="equal">
      <formula>$C$45</formula>
    </cfRule>
  </conditionalFormatting>
  <conditionalFormatting sqref="B21">
    <cfRule type="cellIs" dxfId="23" priority="13" operator="equal">
      <formula>$C$46</formula>
    </cfRule>
  </conditionalFormatting>
  <conditionalFormatting sqref="B22">
    <cfRule type="cellIs" dxfId="22" priority="14" operator="equal">
      <formula>$C$47</formula>
    </cfRule>
  </conditionalFormatting>
  <conditionalFormatting sqref="B3:C3 C6:C12 C16:C17">
    <cfRule type="containsBlanks" dxfId="21" priority="11">
      <formula>LEN(TRIM(B3))=0</formula>
    </cfRule>
  </conditionalFormatting>
  <conditionalFormatting sqref="C19">
    <cfRule type="containsBlanks" dxfId="20" priority="1">
      <formula>LEN(TRIM(C19))=0</formula>
    </cfRule>
  </conditionalFormatting>
  <conditionalFormatting sqref="C20:C22">
    <cfRule type="expression" dxfId="19" priority="2">
      <formula>$C$19=$C$33</formula>
    </cfRule>
  </conditionalFormatting>
  <dataValidations count="4">
    <dataValidation type="list" allowBlank="1" showInputMessage="1" showErrorMessage="1" sqref="C3" xr:uid="{0125F259-541E-41FD-9534-D4043F25AA22}">
      <formula1>$C$55:$C$85</formula1>
    </dataValidation>
    <dataValidation type="list" allowBlank="1" showInputMessage="1" showErrorMessage="1" sqref="C17 E17" xr:uid="{311EA32E-3EC0-4664-8916-42E9D7ADFC52}">
      <formula1>$C$39:$C$40</formula1>
    </dataValidation>
    <dataValidation type="list" allowBlank="1" showInputMessage="1" showErrorMessage="1" sqref="C21 E21" xr:uid="{A55A1DA6-FF60-4CB7-9CB7-2F271A87882B}">
      <formula1>$C$42:$C$43</formula1>
    </dataValidation>
    <dataValidation type="list" allowBlank="1" showInputMessage="1" showErrorMessage="1" sqref="B3" xr:uid="{D21B096D-465F-4702-A61B-2943347CA5F8}">
      <formula1>$C$53:$C$54</formula1>
    </dataValidation>
  </dataValidations>
  <hyperlinks>
    <hyperlink ref="C27" location="'1'!A1" display="入力内容がシート「１」に反映されます" xr:uid="{45A73A2B-DB44-4C82-A882-466865362A56}"/>
  </hyperlinks>
  <printOptions horizontalCentered="1"/>
  <pageMargins left="0.59055118110236227" right="0.59055118110236227" top="0.78740157480314965" bottom="0.39370078740157483" header="0.51181102362204722" footer="0.51181102362204722"/>
  <pageSetup paperSize="9" scale="61" orientation="landscape" r:id="rId1"/>
  <headerFooter alignWithMargins="0">
    <oddFooter>&amp;L&amp;6神奈川県収支報告書様式R8.7.1</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7A45F2E3-7201-4537-B498-3A32613D12D4}">
          <x14:formula1>
            <xm:f>'1'!$M$7:$M$10</xm:f>
          </x14:formula1>
          <xm:sqref>E16</xm:sqref>
        </x14:dataValidation>
        <x14:dataValidation type="list" allowBlank="1" showInputMessage="1" showErrorMessage="1" xr:uid="{80EBC6C8-277B-43A8-8EAA-AFF0201CF3E5}">
          <x14:formula1>
            <xm:f>'1'!$M$16:$M$17</xm:f>
          </x14:formula1>
          <xm:sqref>C19 E19</xm:sqref>
        </x14:dataValidation>
        <x14:dataValidation type="list" allowBlank="1" showInputMessage="1" showErrorMessage="1" xr:uid="{38FDDFF3-0070-4CA9-8A2C-FE393766BEA6}">
          <x14:formula1>
            <xm:f>'1'!$M$7:$M$9</xm:f>
          </x14:formula1>
          <xm:sqref>C16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343F-1CF2-4910-8FAB-37E70BE8673E}">
  <sheetPr>
    <pageSetUpPr fitToPage="1"/>
  </sheetPr>
  <dimension ref="A1:H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28.5" style="472" customWidth="1"/>
    <col min="3" max="3" width="27.19921875" style="733" customWidth="1"/>
    <col min="4" max="4" width="11.19921875" style="472" customWidth="1"/>
    <col min="5" max="5" width="27.8984375" style="472" customWidth="1"/>
    <col min="6" max="6" width="21.5" style="472" customWidth="1"/>
    <col min="7" max="7" width="9.5" style="472" customWidth="1"/>
    <col min="8" max="16384" width="8.796875" style="472"/>
  </cols>
  <sheetData>
    <row r="1" spans="1:8" ht="13.5" customHeight="1">
      <c r="A1" s="609"/>
      <c r="B1" s="609"/>
      <c r="C1" s="729"/>
      <c r="D1" s="609"/>
      <c r="E1" s="925" t="str">
        <f>IF(F3="",F41,"")</f>
        <v>「政治資金パーティーの名称」を入力してください↓</v>
      </c>
      <c r="F1" s="925"/>
      <c r="G1" s="605" t="s">
        <v>98</v>
      </c>
      <c r="H1" s="606" t="s">
        <v>527</v>
      </c>
    </row>
    <row r="2" spans="1:8" ht="13.5" customHeight="1" thickBot="1">
      <c r="A2" s="609"/>
      <c r="B2" s="618"/>
      <c r="C2" s="730"/>
      <c r="D2" s="618"/>
      <c r="E2" s="926"/>
      <c r="F2" s="926"/>
      <c r="G2" s="618"/>
    </row>
    <row r="3" spans="1:8" ht="24.75" customHeight="1" thickBot="1">
      <c r="A3" s="917" t="s">
        <v>139</v>
      </c>
      <c r="B3" s="918"/>
      <c r="C3" s="918"/>
      <c r="D3" s="921" t="s">
        <v>37</v>
      </c>
      <c r="E3" s="922"/>
      <c r="F3" s="907"/>
      <c r="G3" s="908"/>
    </row>
    <row r="4" spans="1:8" ht="16.5" customHeight="1" thickBot="1">
      <c r="A4" s="919"/>
      <c r="B4" s="920"/>
      <c r="C4" s="920"/>
      <c r="D4" s="923" t="s">
        <v>261</v>
      </c>
      <c r="E4" s="924"/>
      <c r="F4" s="901" t="s">
        <v>289</v>
      </c>
      <c r="G4" s="902"/>
    </row>
    <row r="5" spans="1:8" s="614" customFormat="1" ht="33" customHeight="1" thickBot="1">
      <c r="A5" s="913" t="s">
        <v>400</v>
      </c>
      <c r="B5" s="914"/>
      <c r="C5" s="731" t="s">
        <v>34</v>
      </c>
      <c r="D5" s="736" t="s">
        <v>140</v>
      </c>
      <c r="E5" s="736" t="s">
        <v>197</v>
      </c>
      <c r="F5" s="732" t="s">
        <v>194</v>
      </c>
      <c r="G5" s="611" t="s">
        <v>180</v>
      </c>
    </row>
    <row r="6" spans="1:8" ht="27" customHeight="1">
      <c r="A6" s="483" t="s">
        <v>101</v>
      </c>
      <c r="B6" s="350"/>
      <c r="C6" s="595"/>
      <c r="D6" s="738" t="s">
        <v>392</v>
      </c>
      <c r="E6" s="746"/>
      <c r="F6" s="357"/>
      <c r="G6" s="344"/>
    </row>
    <row r="7" spans="1:8" ht="27" customHeight="1">
      <c r="A7" s="488" t="s">
        <v>102</v>
      </c>
      <c r="B7" s="351"/>
      <c r="C7" s="274"/>
      <c r="D7" s="739" t="s">
        <v>392</v>
      </c>
      <c r="E7" s="748"/>
      <c r="F7" s="358"/>
      <c r="G7" s="342"/>
    </row>
    <row r="8" spans="1:8" ht="27" customHeight="1">
      <c r="A8" s="488" t="s">
        <v>103</v>
      </c>
      <c r="B8" s="351"/>
      <c r="C8" s="596"/>
      <c r="D8" s="739" t="s">
        <v>392</v>
      </c>
      <c r="E8" s="748"/>
      <c r="F8" s="358"/>
      <c r="G8" s="342"/>
    </row>
    <row r="9" spans="1:8" ht="27" customHeight="1">
      <c r="A9" s="488" t="s">
        <v>105</v>
      </c>
      <c r="B9" s="351"/>
      <c r="C9" s="596"/>
      <c r="D9" s="739" t="s">
        <v>392</v>
      </c>
      <c r="E9" s="748"/>
      <c r="F9" s="358"/>
      <c r="G9" s="342"/>
    </row>
    <row r="10" spans="1:8" ht="27" customHeight="1">
      <c r="A10" s="488" t="s">
        <v>107</v>
      </c>
      <c r="B10" s="351"/>
      <c r="C10" s="596"/>
      <c r="D10" s="739" t="s">
        <v>392</v>
      </c>
      <c r="E10" s="748"/>
      <c r="F10" s="358"/>
      <c r="G10" s="342"/>
    </row>
    <row r="11" spans="1:8" ht="27" customHeight="1">
      <c r="A11" s="488" t="s">
        <v>109</v>
      </c>
      <c r="B11" s="351"/>
      <c r="C11" s="596"/>
      <c r="D11" s="739" t="s">
        <v>392</v>
      </c>
      <c r="E11" s="748"/>
      <c r="F11" s="358"/>
      <c r="G11" s="342"/>
    </row>
    <row r="12" spans="1:8" ht="27" customHeight="1">
      <c r="A12" s="488" t="s">
        <v>111</v>
      </c>
      <c r="B12" s="351"/>
      <c r="C12" s="596"/>
      <c r="D12" s="739" t="s">
        <v>392</v>
      </c>
      <c r="E12" s="748"/>
      <c r="F12" s="358"/>
      <c r="G12" s="342"/>
    </row>
    <row r="13" spans="1:8" ht="27" customHeight="1">
      <c r="A13" s="488" t="s">
        <v>113</v>
      </c>
      <c r="B13" s="351"/>
      <c r="C13" s="596"/>
      <c r="D13" s="739" t="s">
        <v>392</v>
      </c>
      <c r="E13" s="748"/>
      <c r="F13" s="358"/>
      <c r="G13" s="342"/>
    </row>
    <row r="14" spans="1:8" ht="27" customHeight="1">
      <c r="A14" s="488" t="s">
        <v>115</v>
      </c>
      <c r="B14" s="351"/>
      <c r="C14" s="596"/>
      <c r="D14" s="739" t="s">
        <v>392</v>
      </c>
      <c r="E14" s="748"/>
      <c r="F14" s="358"/>
      <c r="G14" s="342"/>
    </row>
    <row r="15" spans="1:8" ht="27" customHeight="1">
      <c r="A15" s="494">
        <v>10</v>
      </c>
      <c r="B15" s="351"/>
      <c r="C15" s="596"/>
      <c r="D15" s="739" t="s">
        <v>392</v>
      </c>
      <c r="E15" s="748"/>
      <c r="F15" s="358"/>
      <c r="G15" s="342"/>
    </row>
    <row r="16" spans="1:8" ht="27" customHeight="1">
      <c r="A16" s="494">
        <v>11</v>
      </c>
      <c r="B16" s="351"/>
      <c r="C16" s="596"/>
      <c r="D16" s="739" t="s">
        <v>392</v>
      </c>
      <c r="E16" s="748"/>
      <c r="F16" s="358"/>
      <c r="G16" s="342"/>
    </row>
    <row r="17" spans="1:7" ht="27" customHeight="1" thickBot="1">
      <c r="A17" s="494">
        <v>12</v>
      </c>
      <c r="B17" s="351"/>
      <c r="C17" s="596"/>
      <c r="D17" s="740" t="s">
        <v>392</v>
      </c>
      <c r="E17" s="748"/>
      <c r="F17" s="358"/>
      <c r="G17" s="342"/>
    </row>
    <row r="18" spans="1:7" ht="27" customHeight="1" thickBot="1">
      <c r="A18" s="915" t="s">
        <v>251</v>
      </c>
      <c r="B18" s="916"/>
      <c r="C18" s="580">
        <f>SUM(C6:C17)</f>
        <v>0</v>
      </c>
      <c r="D18" s="909" t="s">
        <v>494</v>
      </c>
      <c r="E18" s="910"/>
      <c r="F18" s="910"/>
      <c r="G18" s="910"/>
    </row>
    <row r="19" spans="1:7" ht="27" customHeight="1" thickBot="1">
      <c r="A19" s="905" t="s">
        <v>124</v>
      </c>
      <c r="B19" s="906"/>
      <c r="C19" s="579"/>
      <c r="D19" s="911"/>
      <c r="E19" s="912"/>
      <c r="F19" s="912"/>
      <c r="G19" s="912"/>
    </row>
    <row r="20" spans="1:7" ht="54.6" customHeight="1">
      <c r="D20" s="928" t="str">
        <f>IF('（その１）入力シート'!C3&lt;=8,'11(政治団体)'!D34,'11(政治団体)'!D35)</f>
        <v>注3 １パーティーで、同一の者からの対価の支払いが、20万円を超えるもののみ個別に記載してください。</v>
      </c>
      <c r="E20" s="928"/>
      <c r="F20" s="928"/>
      <c r="G20" s="928"/>
    </row>
    <row r="21" spans="1:7">
      <c r="D21" s="927" t="s">
        <v>495</v>
      </c>
      <c r="E21" s="927"/>
      <c r="F21" s="927"/>
      <c r="G21" s="927"/>
    </row>
    <row r="27" spans="1:7">
      <c r="F27" s="472" t="s">
        <v>543</v>
      </c>
    </row>
    <row r="28" spans="1:7">
      <c r="F28" s="472" t="s">
        <v>353</v>
      </c>
    </row>
    <row r="29" spans="1:7">
      <c r="F29" s="472" t="s">
        <v>354</v>
      </c>
    </row>
    <row r="30" spans="1:7">
      <c r="F30" s="472" t="s">
        <v>289</v>
      </c>
    </row>
    <row r="33" spans="3:7">
      <c r="C33" s="733" t="s">
        <v>544</v>
      </c>
      <c r="D33" s="734"/>
      <c r="E33" s="735"/>
    </row>
    <row r="34" spans="3:7">
      <c r="C34" s="733" t="s">
        <v>496</v>
      </c>
      <c r="D34" s="930" t="s">
        <v>498</v>
      </c>
      <c r="E34" s="930"/>
      <c r="F34" s="930"/>
      <c r="G34" s="930"/>
    </row>
    <row r="35" spans="3:7" ht="91.2" customHeight="1">
      <c r="C35" s="733" t="s">
        <v>497</v>
      </c>
      <c r="D35" s="929" t="s">
        <v>503</v>
      </c>
      <c r="E35" s="929"/>
      <c r="F35" s="929"/>
      <c r="G35" s="929"/>
    </row>
    <row r="40" spans="3:7">
      <c r="F40" s="476" t="s">
        <v>370</v>
      </c>
    </row>
    <row r="41" spans="3:7">
      <c r="F41" s="476" t="s">
        <v>505</v>
      </c>
    </row>
  </sheetData>
  <mergeCells count="14">
    <mergeCell ref="E1:F2"/>
    <mergeCell ref="A3:C4"/>
    <mergeCell ref="D3:E3"/>
    <mergeCell ref="F3:G3"/>
    <mergeCell ref="D4:E4"/>
    <mergeCell ref="F4:G4"/>
    <mergeCell ref="D34:G34"/>
    <mergeCell ref="D35:G35"/>
    <mergeCell ref="A5:B5"/>
    <mergeCell ref="A18:B18"/>
    <mergeCell ref="D18:G19"/>
    <mergeCell ref="A19:B19"/>
    <mergeCell ref="D20:G20"/>
    <mergeCell ref="D21:G21"/>
  </mergeCells>
  <phoneticPr fontId="2"/>
  <conditionalFormatting sqref="E1:F2">
    <cfRule type="cellIs" dxfId="14" priority="1" operator="equal">
      <formula>$F$41</formula>
    </cfRule>
  </conditionalFormatting>
  <dataValidations count="6">
    <dataValidation type="textLength" allowBlank="1" showInputMessage="1" showErrorMessage="1" errorTitle="入力値エラー" error="100文字以内で入力してください｡" sqref="A18 B6:B17" xr:uid="{F1ED3113-C71B-48F2-9B37-8292E3C5C231}">
      <formula1>0</formula1>
      <formula2>100</formula2>
    </dataValidation>
    <dataValidation type="textLength" allowBlank="1" showInputMessage="1" showErrorMessage="1" errorTitle="入力値エラー" error="25文字以内で入力してください｡" sqref="F6:F17" xr:uid="{15400092-B400-4525-A02D-8BCFE53D18BE}">
      <formula1>0</formula1>
      <formula2>25</formula2>
    </dataValidation>
    <dataValidation type="textLength" allowBlank="1" showInputMessage="1" showErrorMessage="1" errorTitle="入力値エラー" error="50文字以内で入力してください｡" sqref="G6:G17" xr:uid="{B99B0F39-7B5A-485F-9BD5-9A52312A2F4C}">
      <formula1>0</formula1>
      <formula2>50</formula2>
    </dataValidation>
    <dataValidation type="textLength" allowBlank="1" showInputMessage="1" showErrorMessage="1" errorTitle="入力値エラー" error="60文字以内で入力してください｡" sqref="E6:E17" xr:uid="{8D0028E8-D35E-4B41-8B20-773D2737FD66}">
      <formula1>0</formula1>
      <formula2>60</formula2>
    </dataValidation>
    <dataValidation type="whole" imeMode="disabled" allowBlank="1" showInputMessage="1" showErrorMessage="1" errorTitle="入力値エラー" error="数字を入力してください。_x000a_もしくは、12桁以内で入力してください。" sqref="C7" xr:uid="{9B15D264-A1E7-4C25-9D7D-B5E671103454}">
      <formula1>0</formula1>
      <formula2>999999999999</formula2>
    </dataValidation>
    <dataValidation type="list" allowBlank="1" showInputMessage="1" showErrorMessage="1" sqref="F4" xr:uid="{2A2F4FD5-1373-4004-A7A1-3451479A6B68}">
      <formula1>$F$28:$F$30</formula1>
    </dataValidation>
  </dataValidations>
  <hyperlinks>
    <hyperlink ref="H1" location="'3'!A1" display="シート「３」へ" xr:uid="{23C25D79-5589-4147-AB18-1C5E653B078B}"/>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18.8984375" style="472" customWidth="1"/>
    <col min="3" max="3" width="24.69921875" style="616" customWidth="1"/>
    <col min="4" max="4" width="14" style="472" customWidth="1"/>
    <col min="5" max="5" width="11.3984375" style="472" customWidth="1"/>
    <col min="6" max="6" width="4" style="472" customWidth="1"/>
    <col min="7" max="7" width="11.3984375" style="472" customWidth="1"/>
    <col min="8" max="8" width="18.59765625" style="472" customWidth="1"/>
    <col min="9" max="9" width="7.19921875" style="472" customWidth="1"/>
    <col min="10" max="10" width="13.19921875" style="472" customWidth="1"/>
    <col min="11" max="11" width="8.09765625" style="472" customWidth="1"/>
    <col min="12" max="12" width="13.19921875" style="472" customWidth="1"/>
    <col min="13" max="16384" width="8.796875" style="472"/>
  </cols>
  <sheetData>
    <row r="1" spans="1:12" ht="13.5" customHeight="1">
      <c r="A1" s="609"/>
      <c r="B1" s="609"/>
      <c r="C1" s="617"/>
      <c r="D1" s="609"/>
      <c r="E1" s="609"/>
      <c r="F1" s="941" t="str">
        <f>IF(I3="",J41,"")</f>
        <v>「政治資金パーティーの名称」を入力してください↓</v>
      </c>
      <c r="G1" s="941"/>
      <c r="H1" s="941"/>
      <c r="I1" s="941"/>
      <c r="J1" s="609"/>
      <c r="K1" s="605" t="s">
        <v>99</v>
      </c>
      <c r="L1" s="606" t="s">
        <v>527</v>
      </c>
    </row>
    <row r="2" spans="1:12" ht="13.5" customHeight="1" thickBot="1">
      <c r="A2" s="609"/>
      <c r="B2" s="618"/>
      <c r="C2" s="619"/>
      <c r="D2" s="618"/>
      <c r="E2" s="618"/>
      <c r="F2" s="942"/>
      <c r="G2" s="942"/>
      <c r="H2" s="942"/>
      <c r="I2" s="942"/>
      <c r="J2" s="609"/>
      <c r="K2" s="618"/>
    </row>
    <row r="3" spans="1:12" ht="24.75" customHeight="1">
      <c r="A3" s="947" t="s">
        <v>141</v>
      </c>
      <c r="B3" s="948"/>
      <c r="C3" s="948"/>
      <c r="D3" s="949"/>
      <c r="E3" s="921" t="s">
        <v>37</v>
      </c>
      <c r="F3" s="938"/>
      <c r="G3" s="938"/>
      <c r="H3" s="922"/>
      <c r="I3" s="936"/>
      <c r="J3" s="937"/>
      <c r="K3" s="932"/>
    </row>
    <row r="4" spans="1:12" ht="19.5" customHeight="1" thickBot="1">
      <c r="A4" s="950"/>
      <c r="B4" s="951"/>
      <c r="C4" s="951"/>
      <c r="D4" s="952"/>
      <c r="E4" s="943" t="s">
        <v>262</v>
      </c>
      <c r="F4" s="944"/>
      <c r="G4" s="944"/>
      <c r="H4" s="945"/>
      <c r="I4" s="953" t="s">
        <v>353</v>
      </c>
      <c r="J4" s="954"/>
      <c r="K4" s="955"/>
    </row>
    <row r="5" spans="1:12" s="614" customFormat="1" ht="29.25" customHeight="1" thickBot="1">
      <c r="A5" s="956" t="s">
        <v>198</v>
      </c>
      <c r="B5" s="957"/>
      <c r="C5" s="624" t="s">
        <v>34</v>
      </c>
      <c r="D5" s="613" t="s">
        <v>133</v>
      </c>
      <c r="E5" s="933" t="s">
        <v>309</v>
      </c>
      <c r="F5" s="934"/>
      <c r="G5" s="935"/>
      <c r="H5" s="933" t="s">
        <v>197</v>
      </c>
      <c r="I5" s="935"/>
      <c r="J5" s="737" t="s">
        <v>194</v>
      </c>
      <c r="K5" s="611" t="s">
        <v>51</v>
      </c>
    </row>
    <row r="6" spans="1:12" ht="27" customHeight="1">
      <c r="A6" s="483" t="s">
        <v>101</v>
      </c>
      <c r="B6" s="359"/>
      <c r="C6" s="693"/>
      <c r="D6" s="743" t="s">
        <v>287</v>
      </c>
      <c r="E6" s="741" t="s">
        <v>287</v>
      </c>
      <c r="F6" s="366" t="s">
        <v>288</v>
      </c>
      <c r="G6" s="742" t="s">
        <v>287</v>
      </c>
      <c r="H6" s="931"/>
      <c r="I6" s="932"/>
      <c r="J6" s="344"/>
      <c r="K6" s="276"/>
    </row>
    <row r="7" spans="1:12" ht="27" customHeight="1">
      <c r="A7" s="488" t="s">
        <v>123</v>
      </c>
      <c r="B7" s="360"/>
      <c r="C7" s="551"/>
      <c r="D7" s="744" t="s">
        <v>287</v>
      </c>
      <c r="E7" s="282" t="s">
        <v>287</v>
      </c>
      <c r="F7" s="367" t="s">
        <v>288</v>
      </c>
      <c r="G7" s="285" t="s">
        <v>287</v>
      </c>
      <c r="H7" s="939"/>
      <c r="I7" s="940"/>
      <c r="J7" s="342"/>
      <c r="K7" s="345"/>
    </row>
    <row r="8" spans="1:12" ht="27" customHeight="1">
      <c r="A8" s="488" t="s">
        <v>103</v>
      </c>
      <c r="B8" s="360"/>
      <c r="C8" s="694"/>
      <c r="D8" s="744" t="s">
        <v>287</v>
      </c>
      <c r="E8" s="283" t="s">
        <v>287</v>
      </c>
      <c r="F8" s="367" t="s">
        <v>288</v>
      </c>
      <c r="G8" s="286" t="s">
        <v>287</v>
      </c>
      <c r="H8" s="939"/>
      <c r="I8" s="940"/>
      <c r="J8" s="342"/>
      <c r="K8" s="345"/>
    </row>
    <row r="9" spans="1:12" ht="27" customHeight="1">
      <c r="A9" s="488" t="s">
        <v>105</v>
      </c>
      <c r="B9" s="360"/>
      <c r="C9" s="694"/>
      <c r="D9" s="744" t="s">
        <v>287</v>
      </c>
      <c r="E9" s="283" t="s">
        <v>287</v>
      </c>
      <c r="F9" s="367" t="s">
        <v>288</v>
      </c>
      <c r="G9" s="286" t="s">
        <v>287</v>
      </c>
      <c r="H9" s="939"/>
      <c r="I9" s="940"/>
      <c r="J9" s="342"/>
      <c r="K9" s="345"/>
    </row>
    <row r="10" spans="1:12" ht="27" customHeight="1">
      <c r="A10" s="488" t="s">
        <v>107</v>
      </c>
      <c r="B10" s="360"/>
      <c r="C10" s="694"/>
      <c r="D10" s="744" t="s">
        <v>287</v>
      </c>
      <c r="E10" s="283" t="s">
        <v>287</v>
      </c>
      <c r="F10" s="367" t="s">
        <v>288</v>
      </c>
      <c r="G10" s="286" t="s">
        <v>287</v>
      </c>
      <c r="H10" s="939"/>
      <c r="I10" s="940"/>
      <c r="J10" s="342"/>
      <c r="K10" s="345"/>
    </row>
    <row r="11" spans="1:12" ht="27" customHeight="1">
      <c r="A11" s="488" t="s">
        <v>109</v>
      </c>
      <c r="B11" s="360"/>
      <c r="C11" s="694"/>
      <c r="D11" s="744" t="s">
        <v>287</v>
      </c>
      <c r="E11" s="283" t="s">
        <v>287</v>
      </c>
      <c r="F11" s="367" t="s">
        <v>288</v>
      </c>
      <c r="G11" s="286" t="s">
        <v>287</v>
      </c>
      <c r="H11" s="939"/>
      <c r="I11" s="940"/>
      <c r="J11" s="342"/>
      <c r="K11" s="345"/>
    </row>
    <row r="12" spans="1:12" ht="27" customHeight="1">
      <c r="A12" s="488" t="s">
        <v>111</v>
      </c>
      <c r="B12" s="360"/>
      <c r="C12" s="694"/>
      <c r="D12" s="744" t="s">
        <v>287</v>
      </c>
      <c r="E12" s="283" t="s">
        <v>287</v>
      </c>
      <c r="F12" s="367" t="s">
        <v>288</v>
      </c>
      <c r="G12" s="286" t="s">
        <v>287</v>
      </c>
      <c r="H12" s="939"/>
      <c r="I12" s="940"/>
      <c r="J12" s="342"/>
      <c r="K12" s="345"/>
    </row>
    <row r="13" spans="1:12" ht="27" customHeight="1">
      <c r="A13" s="488" t="s">
        <v>113</v>
      </c>
      <c r="B13" s="360"/>
      <c r="C13" s="694"/>
      <c r="D13" s="744" t="s">
        <v>287</v>
      </c>
      <c r="E13" s="283" t="s">
        <v>287</v>
      </c>
      <c r="F13" s="367" t="s">
        <v>288</v>
      </c>
      <c r="G13" s="286" t="s">
        <v>287</v>
      </c>
      <c r="H13" s="939"/>
      <c r="I13" s="940"/>
      <c r="J13" s="342"/>
      <c r="K13" s="345"/>
    </row>
    <row r="14" spans="1:12" ht="27" customHeight="1">
      <c r="A14" s="488" t="s">
        <v>115</v>
      </c>
      <c r="B14" s="360"/>
      <c r="C14" s="694"/>
      <c r="D14" s="744" t="s">
        <v>287</v>
      </c>
      <c r="E14" s="283" t="s">
        <v>287</v>
      </c>
      <c r="F14" s="367" t="s">
        <v>288</v>
      </c>
      <c r="G14" s="286" t="s">
        <v>287</v>
      </c>
      <c r="H14" s="939"/>
      <c r="I14" s="940"/>
      <c r="J14" s="342"/>
      <c r="K14" s="345"/>
    </row>
    <row r="15" spans="1:12" ht="27" customHeight="1">
      <c r="A15" s="494">
        <v>10</v>
      </c>
      <c r="B15" s="360"/>
      <c r="C15" s="694"/>
      <c r="D15" s="744" t="s">
        <v>287</v>
      </c>
      <c r="E15" s="283" t="s">
        <v>287</v>
      </c>
      <c r="F15" s="367" t="s">
        <v>288</v>
      </c>
      <c r="G15" s="286" t="s">
        <v>287</v>
      </c>
      <c r="H15" s="939"/>
      <c r="I15" s="940"/>
      <c r="J15" s="342"/>
      <c r="K15" s="345"/>
    </row>
    <row r="16" spans="1:12" ht="27" customHeight="1">
      <c r="A16" s="494">
        <v>11</v>
      </c>
      <c r="B16" s="360"/>
      <c r="C16" s="694"/>
      <c r="D16" s="744" t="s">
        <v>287</v>
      </c>
      <c r="E16" s="283" t="s">
        <v>287</v>
      </c>
      <c r="F16" s="367" t="s">
        <v>288</v>
      </c>
      <c r="G16" s="286" t="s">
        <v>287</v>
      </c>
      <c r="H16" s="939"/>
      <c r="I16" s="940"/>
      <c r="J16" s="342"/>
      <c r="K16" s="345"/>
    </row>
    <row r="17" spans="1:11" ht="27" customHeight="1" thickBot="1">
      <c r="A17" s="494">
        <v>12</v>
      </c>
      <c r="B17" s="360"/>
      <c r="C17" s="694"/>
      <c r="D17" s="745" t="s">
        <v>287</v>
      </c>
      <c r="E17" s="284" t="s">
        <v>287</v>
      </c>
      <c r="F17" s="368" t="s">
        <v>288</v>
      </c>
      <c r="G17" s="286" t="s">
        <v>287</v>
      </c>
      <c r="H17" s="939"/>
      <c r="I17" s="940"/>
      <c r="J17" s="342"/>
      <c r="K17" s="345"/>
    </row>
    <row r="18" spans="1:11" ht="27" customHeight="1" thickBot="1">
      <c r="A18" s="915" t="s">
        <v>251</v>
      </c>
      <c r="B18" s="916"/>
      <c r="C18" s="750">
        <f>SUM(C6:C17)</f>
        <v>0</v>
      </c>
      <c r="D18" s="909" t="s">
        <v>499</v>
      </c>
      <c r="E18" s="910"/>
      <c r="F18" s="910"/>
      <c r="G18" s="910"/>
      <c r="H18" s="910"/>
      <c r="I18" s="910"/>
      <c r="J18" s="910"/>
      <c r="K18" s="910"/>
    </row>
    <row r="19" spans="1:11" ht="27" customHeight="1" thickBot="1">
      <c r="A19" s="905" t="s">
        <v>124</v>
      </c>
      <c r="B19" s="906"/>
      <c r="C19" s="749"/>
      <c r="D19" s="911" t="s">
        <v>502</v>
      </c>
      <c r="E19" s="912"/>
      <c r="F19" s="912"/>
      <c r="G19" s="912"/>
      <c r="H19" s="912"/>
      <c r="I19" s="912"/>
      <c r="J19" s="912"/>
      <c r="K19" s="912"/>
    </row>
    <row r="20" spans="1:11" ht="57" customHeight="1">
      <c r="D20" s="928" t="str">
        <f>IF('（その１）入力シート'!C3&lt;=8,'12(個人)'!D34,'12(個人)'!D35)</f>
        <v>注3 １パーティーで、同一のあっせん者からの対価の支払が、20万円を超えるもののみ個別に記載してください。</v>
      </c>
      <c r="E20" s="928"/>
      <c r="F20" s="928"/>
      <c r="G20" s="928"/>
      <c r="H20" s="928"/>
      <c r="I20" s="928"/>
      <c r="J20" s="928"/>
      <c r="K20" s="928"/>
    </row>
    <row r="21" spans="1:11">
      <c r="D21" s="927" t="s">
        <v>501</v>
      </c>
      <c r="E21" s="927"/>
      <c r="F21" s="927"/>
      <c r="G21" s="927"/>
      <c r="H21" s="927"/>
      <c r="I21" s="927"/>
      <c r="J21" s="927"/>
      <c r="K21" s="927"/>
    </row>
    <row r="26" spans="1:11">
      <c r="J26" s="472" t="s">
        <v>545</v>
      </c>
    </row>
    <row r="27" spans="1:11">
      <c r="J27" s="472" t="s">
        <v>353</v>
      </c>
    </row>
    <row r="28" spans="1:11">
      <c r="J28" s="472" t="s">
        <v>354</v>
      </c>
    </row>
    <row r="29" spans="1:11">
      <c r="J29" s="472" t="s">
        <v>289</v>
      </c>
    </row>
    <row r="33" spans="3:11">
      <c r="C33" s="616" t="s">
        <v>544</v>
      </c>
      <c r="D33" s="735"/>
      <c r="E33" s="735"/>
      <c r="F33" s="735"/>
      <c r="G33" s="735"/>
    </row>
    <row r="34" spans="3:11" ht="35.4" customHeight="1">
      <c r="C34" s="616" t="s">
        <v>546</v>
      </c>
      <c r="D34" s="946" t="s">
        <v>504</v>
      </c>
      <c r="E34" s="946"/>
      <c r="F34" s="946"/>
      <c r="G34" s="946"/>
      <c r="H34" s="946"/>
      <c r="I34" s="946"/>
      <c r="J34" s="946"/>
      <c r="K34" s="946"/>
    </row>
    <row r="35" spans="3:11" ht="70.8" customHeight="1">
      <c r="C35" s="616" t="s">
        <v>497</v>
      </c>
      <c r="D35" s="929" t="s">
        <v>500</v>
      </c>
      <c r="E35" s="929"/>
      <c r="F35" s="929"/>
      <c r="G35" s="929"/>
      <c r="H35" s="929"/>
      <c r="I35" s="929"/>
      <c r="J35" s="929"/>
      <c r="K35" s="929"/>
    </row>
    <row r="40" spans="3:11">
      <c r="J40" s="472" t="s">
        <v>506</v>
      </c>
    </row>
    <row r="41" spans="3:11">
      <c r="J41" s="472" t="s">
        <v>505</v>
      </c>
    </row>
  </sheetData>
  <sheetProtection sheet="1" objects="1" scenarios="1"/>
  <mergeCells count="29">
    <mergeCell ref="F1:I2"/>
    <mergeCell ref="E4:H4"/>
    <mergeCell ref="H5:I5"/>
    <mergeCell ref="D35:K35"/>
    <mergeCell ref="D34:K34"/>
    <mergeCell ref="H16:I16"/>
    <mergeCell ref="H9:I9"/>
    <mergeCell ref="H10:I10"/>
    <mergeCell ref="H15:I15"/>
    <mergeCell ref="D18:K18"/>
    <mergeCell ref="D19:K19"/>
    <mergeCell ref="D20:K20"/>
    <mergeCell ref="D21:K21"/>
    <mergeCell ref="A3:D4"/>
    <mergeCell ref="I4:K4"/>
    <mergeCell ref="A5:B5"/>
    <mergeCell ref="A18:B18"/>
    <mergeCell ref="A19:B19"/>
    <mergeCell ref="H8:I8"/>
    <mergeCell ref="H17:I17"/>
    <mergeCell ref="H11:I11"/>
    <mergeCell ref="H12:I12"/>
    <mergeCell ref="H13:I13"/>
    <mergeCell ref="H14:I14"/>
    <mergeCell ref="H6:I6"/>
    <mergeCell ref="E5:G5"/>
    <mergeCell ref="I3:K3"/>
    <mergeCell ref="E3:H3"/>
    <mergeCell ref="H7:I7"/>
  </mergeCells>
  <phoneticPr fontId="2"/>
  <conditionalFormatting sqref="F1:I2">
    <cfRule type="cellIs" dxfId="13" priority="1" operator="equal">
      <formula>$J$41</formula>
    </cfRule>
  </conditionalFormatting>
  <dataValidations count="6">
    <dataValidation type="textLength" allowBlank="1" showInputMessage="1" showErrorMessage="1" errorTitle="入力値エラー" error="100文字以内で入力してください｡" sqref="A18 B6:B17" xr:uid="{00000000-0002-0000-0B00-000000000000}">
      <formula1>0</formula1>
      <formula2>100</formula2>
    </dataValidation>
    <dataValidation type="textLength" allowBlank="1" showInputMessage="1" showErrorMessage="1" errorTitle="入力値エラー" error="25文字以内で入力してください｡" sqref="J6:J17" xr:uid="{00000000-0002-0000-0B00-000001000000}">
      <formula1>0</formula1>
      <formula2>25</formula2>
    </dataValidation>
    <dataValidation type="textLength" allowBlank="1" showInputMessage="1" showErrorMessage="1" errorTitle="入力値エラー" error="50文字以内で入力してください｡" sqref="K6:K17" xr:uid="{00000000-0002-0000-0B00-000002000000}">
      <formula1>0</formula1>
      <formula2>50</formula2>
    </dataValidation>
    <dataValidation type="textLength" allowBlank="1" showInputMessage="1" showErrorMessage="1" errorTitle="入力値エラー" error="60文字以内で入力してください｡" sqref="F6:F17 H6:I17" xr:uid="{00000000-0002-0000-0B00-000003000000}">
      <formula1>0</formula1>
      <formula2>60</formula2>
    </dataValidation>
    <dataValidation type="whole" imeMode="disabled" allowBlank="1" showInputMessage="1" showErrorMessage="1" errorTitle="入力値エラー" error="数字を入力してください。_x000a_もしくは、12桁以内で入力してください。" sqref="C7" xr:uid="{00000000-0002-0000-0B00-000004000000}">
      <formula1>0</formula1>
      <formula2>999999999999</formula2>
    </dataValidation>
    <dataValidation type="list" allowBlank="1" showInputMessage="1" showErrorMessage="1" sqref="I4:K4" xr:uid="{161E1049-C62C-4559-B6F4-A7944C233234}">
      <formula1>$J$27:$J$29</formula1>
    </dataValidation>
  </dataValidations>
  <hyperlinks>
    <hyperlink ref="L1" location="'3'!A1" display="シート「３」へ" xr:uid="{6A22AAEA-0052-45C1-B478-F9EA66191BF1}"/>
  </hyperlinks>
  <printOptions horizontalCentered="1"/>
  <pageMargins left="0.59055118110236227" right="0.59055118110236227" top="0.78740157480314965" bottom="0.39370078740157483" header="0.51181102362204722" footer="0.51181102362204722"/>
  <pageSetup paperSize="9" scale="92" orientation="landscape" r:id="rId1"/>
  <headerFooter alignWithMargins="0">
    <oddFooter>&amp;L&amp;6神奈川県収支報告書様式R8.7.1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2509-9A64-4230-9D12-AFA4BF16F4D8}">
  <sheetPr>
    <pageSetUpPr fitToPage="1"/>
  </sheetPr>
  <dimension ref="A1:L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18.8984375" style="472" customWidth="1"/>
    <col min="3" max="3" width="24.69921875" style="616" customWidth="1"/>
    <col min="4" max="4" width="14" style="472" customWidth="1"/>
    <col min="5" max="5" width="11.3984375" style="472" customWidth="1"/>
    <col min="6" max="6" width="4" style="472" customWidth="1"/>
    <col min="7" max="7" width="11.3984375" style="472" customWidth="1"/>
    <col min="8" max="8" width="18.59765625" style="472" customWidth="1"/>
    <col min="9" max="9" width="7.19921875" style="472" customWidth="1"/>
    <col min="10" max="10" width="13.19921875" style="472" customWidth="1"/>
    <col min="11" max="11" width="8.09765625" style="472" customWidth="1"/>
    <col min="12" max="12" width="13.19921875" style="472" customWidth="1"/>
    <col min="13" max="16384" width="8.796875" style="472"/>
  </cols>
  <sheetData>
    <row r="1" spans="1:12" ht="13.5" customHeight="1">
      <c r="A1" s="609"/>
      <c r="B1" s="609"/>
      <c r="C1" s="617"/>
      <c r="D1" s="609"/>
      <c r="E1" s="609"/>
      <c r="F1" s="941" t="str">
        <f>IF(I3="",J41,"")</f>
        <v>「政治資金パーティーの名称」を入力してください↓</v>
      </c>
      <c r="G1" s="941"/>
      <c r="H1" s="941"/>
      <c r="I1" s="941"/>
      <c r="J1" s="609"/>
      <c r="K1" s="605" t="s">
        <v>99</v>
      </c>
      <c r="L1" s="606" t="s">
        <v>527</v>
      </c>
    </row>
    <row r="2" spans="1:12" ht="13.5" customHeight="1" thickBot="1">
      <c r="A2" s="609"/>
      <c r="B2" s="618"/>
      <c r="C2" s="619"/>
      <c r="D2" s="618"/>
      <c r="E2" s="618"/>
      <c r="F2" s="942"/>
      <c r="G2" s="942"/>
      <c r="H2" s="942"/>
      <c r="I2" s="942"/>
      <c r="J2" s="609"/>
      <c r="K2" s="618"/>
    </row>
    <row r="3" spans="1:12" ht="24.75" customHeight="1">
      <c r="A3" s="947" t="s">
        <v>141</v>
      </c>
      <c r="B3" s="948"/>
      <c r="C3" s="948"/>
      <c r="D3" s="949"/>
      <c r="E3" s="921" t="s">
        <v>37</v>
      </c>
      <c r="F3" s="938"/>
      <c r="G3" s="938"/>
      <c r="H3" s="922"/>
      <c r="I3" s="936"/>
      <c r="J3" s="937"/>
      <c r="K3" s="932"/>
    </row>
    <row r="4" spans="1:12" ht="19.5" customHeight="1" thickBot="1">
      <c r="A4" s="950"/>
      <c r="B4" s="951"/>
      <c r="C4" s="951"/>
      <c r="D4" s="952"/>
      <c r="E4" s="943" t="s">
        <v>262</v>
      </c>
      <c r="F4" s="944"/>
      <c r="G4" s="944"/>
      <c r="H4" s="945"/>
      <c r="I4" s="953" t="s">
        <v>354</v>
      </c>
      <c r="J4" s="954"/>
      <c r="K4" s="955"/>
    </row>
    <row r="5" spans="1:12" s="614" customFormat="1" ht="29.25" customHeight="1" thickBot="1">
      <c r="A5" s="956" t="s">
        <v>198</v>
      </c>
      <c r="B5" s="957"/>
      <c r="C5" s="624" t="s">
        <v>34</v>
      </c>
      <c r="D5" s="736" t="s">
        <v>133</v>
      </c>
      <c r="E5" s="933" t="s">
        <v>309</v>
      </c>
      <c r="F5" s="934"/>
      <c r="G5" s="935"/>
      <c r="H5" s="933" t="s">
        <v>197</v>
      </c>
      <c r="I5" s="935"/>
      <c r="J5" s="737" t="s">
        <v>194</v>
      </c>
      <c r="K5" s="611" t="s">
        <v>51</v>
      </c>
    </row>
    <row r="6" spans="1:12" ht="27" customHeight="1">
      <c r="A6" s="483" t="s">
        <v>101</v>
      </c>
      <c r="B6" s="747"/>
      <c r="C6" s="693"/>
      <c r="D6" s="743" t="s">
        <v>287</v>
      </c>
      <c r="E6" s="741" t="s">
        <v>287</v>
      </c>
      <c r="F6" s="366" t="s">
        <v>288</v>
      </c>
      <c r="G6" s="742" t="s">
        <v>287</v>
      </c>
      <c r="H6" s="931"/>
      <c r="I6" s="932"/>
      <c r="J6" s="344"/>
      <c r="K6" s="276"/>
    </row>
    <row r="7" spans="1:12" ht="27" customHeight="1">
      <c r="A7" s="488" t="s">
        <v>102</v>
      </c>
      <c r="B7" s="360"/>
      <c r="C7" s="551"/>
      <c r="D7" s="744" t="s">
        <v>287</v>
      </c>
      <c r="E7" s="282" t="s">
        <v>287</v>
      </c>
      <c r="F7" s="367" t="s">
        <v>288</v>
      </c>
      <c r="G7" s="285" t="s">
        <v>287</v>
      </c>
      <c r="H7" s="939"/>
      <c r="I7" s="940"/>
      <c r="J7" s="342"/>
      <c r="K7" s="345"/>
    </row>
    <row r="8" spans="1:12" ht="27" customHeight="1">
      <c r="A8" s="488" t="s">
        <v>103</v>
      </c>
      <c r="B8" s="360"/>
      <c r="C8" s="694"/>
      <c r="D8" s="744" t="s">
        <v>287</v>
      </c>
      <c r="E8" s="283" t="s">
        <v>287</v>
      </c>
      <c r="F8" s="367" t="s">
        <v>288</v>
      </c>
      <c r="G8" s="286" t="s">
        <v>287</v>
      </c>
      <c r="H8" s="939"/>
      <c r="I8" s="940"/>
      <c r="J8" s="342"/>
      <c r="K8" s="345"/>
    </row>
    <row r="9" spans="1:12" ht="27" customHeight="1">
      <c r="A9" s="488" t="s">
        <v>105</v>
      </c>
      <c r="B9" s="360"/>
      <c r="C9" s="694"/>
      <c r="D9" s="744" t="s">
        <v>287</v>
      </c>
      <c r="E9" s="283" t="s">
        <v>287</v>
      </c>
      <c r="F9" s="367" t="s">
        <v>288</v>
      </c>
      <c r="G9" s="286" t="s">
        <v>287</v>
      </c>
      <c r="H9" s="939"/>
      <c r="I9" s="940"/>
      <c r="J9" s="342"/>
      <c r="K9" s="345"/>
    </row>
    <row r="10" spans="1:12" ht="27" customHeight="1">
      <c r="A10" s="488" t="s">
        <v>107</v>
      </c>
      <c r="B10" s="360"/>
      <c r="C10" s="694"/>
      <c r="D10" s="744" t="s">
        <v>287</v>
      </c>
      <c r="E10" s="283" t="s">
        <v>287</v>
      </c>
      <c r="F10" s="367" t="s">
        <v>288</v>
      </c>
      <c r="G10" s="286" t="s">
        <v>287</v>
      </c>
      <c r="H10" s="939"/>
      <c r="I10" s="940"/>
      <c r="J10" s="342"/>
      <c r="K10" s="345"/>
    </row>
    <row r="11" spans="1:12" ht="27" customHeight="1">
      <c r="A11" s="488" t="s">
        <v>109</v>
      </c>
      <c r="B11" s="360"/>
      <c r="C11" s="694"/>
      <c r="D11" s="744" t="s">
        <v>287</v>
      </c>
      <c r="E11" s="283" t="s">
        <v>287</v>
      </c>
      <c r="F11" s="367" t="s">
        <v>288</v>
      </c>
      <c r="G11" s="286" t="s">
        <v>287</v>
      </c>
      <c r="H11" s="939"/>
      <c r="I11" s="940"/>
      <c r="J11" s="342"/>
      <c r="K11" s="345"/>
    </row>
    <row r="12" spans="1:12" ht="27" customHeight="1">
      <c r="A12" s="488" t="s">
        <v>111</v>
      </c>
      <c r="B12" s="360"/>
      <c r="C12" s="694"/>
      <c r="D12" s="744" t="s">
        <v>287</v>
      </c>
      <c r="E12" s="283" t="s">
        <v>287</v>
      </c>
      <c r="F12" s="367" t="s">
        <v>288</v>
      </c>
      <c r="G12" s="286" t="s">
        <v>287</v>
      </c>
      <c r="H12" s="939"/>
      <c r="I12" s="940"/>
      <c r="J12" s="342"/>
      <c r="K12" s="345"/>
    </row>
    <row r="13" spans="1:12" ht="27" customHeight="1">
      <c r="A13" s="488" t="s">
        <v>113</v>
      </c>
      <c r="B13" s="360"/>
      <c r="C13" s="694"/>
      <c r="D13" s="744" t="s">
        <v>287</v>
      </c>
      <c r="E13" s="283" t="s">
        <v>287</v>
      </c>
      <c r="F13" s="367" t="s">
        <v>288</v>
      </c>
      <c r="G13" s="286" t="s">
        <v>287</v>
      </c>
      <c r="H13" s="939"/>
      <c r="I13" s="940"/>
      <c r="J13" s="342"/>
      <c r="K13" s="345"/>
    </row>
    <row r="14" spans="1:12" ht="27" customHeight="1">
      <c r="A14" s="488" t="s">
        <v>115</v>
      </c>
      <c r="B14" s="360"/>
      <c r="C14" s="694"/>
      <c r="D14" s="744" t="s">
        <v>287</v>
      </c>
      <c r="E14" s="283" t="s">
        <v>287</v>
      </c>
      <c r="F14" s="367" t="s">
        <v>288</v>
      </c>
      <c r="G14" s="286" t="s">
        <v>287</v>
      </c>
      <c r="H14" s="939"/>
      <c r="I14" s="940"/>
      <c r="J14" s="342"/>
      <c r="K14" s="345"/>
    </row>
    <row r="15" spans="1:12" ht="27" customHeight="1">
      <c r="A15" s="494">
        <v>10</v>
      </c>
      <c r="B15" s="360"/>
      <c r="C15" s="694"/>
      <c r="D15" s="744" t="s">
        <v>287</v>
      </c>
      <c r="E15" s="283" t="s">
        <v>287</v>
      </c>
      <c r="F15" s="367" t="s">
        <v>288</v>
      </c>
      <c r="G15" s="286" t="s">
        <v>287</v>
      </c>
      <c r="H15" s="939"/>
      <c r="I15" s="940"/>
      <c r="J15" s="342"/>
      <c r="K15" s="345"/>
    </row>
    <row r="16" spans="1:12" ht="27" customHeight="1">
      <c r="A16" s="494">
        <v>11</v>
      </c>
      <c r="B16" s="360"/>
      <c r="C16" s="694"/>
      <c r="D16" s="744" t="s">
        <v>287</v>
      </c>
      <c r="E16" s="283" t="s">
        <v>287</v>
      </c>
      <c r="F16" s="367" t="s">
        <v>288</v>
      </c>
      <c r="G16" s="286" t="s">
        <v>287</v>
      </c>
      <c r="H16" s="939"/>
      <c r="I16" s="940"/>
      <c r="J16" s="342"/>
      <c r="K16" s="345"/>
    </row>
    <row r="17" spans="1:11" ht="27" customHeight="1" thickBot="1">
      <c r="A17" s="494">
        <v>12</v>
      </c>
      <c r="B17" s="360"/>
      <c r="C17" s="694"/>
      <c r="D17" s="745" t="s">
        <v>287</v>
      </c>
      <c r="E17" s="284" t="s">
        <v>287</v>
      </c>
      <c r="F17" s="368" t="s">
        <v>288</v>
      </c>
      <c r="G17" s="286" t="s">
        <v>287</v>
      </c>
      <c r="H17" s="939"/>
      <c r="I17" s="940"/>
      <c r="J17" s="342"/>
      <c r="K17" s="345"/>
    </row>
    <row r="18" spans="1:11" ht="27" customHeight="1" thickBot="1">
      <c r="A18" s="915" t="s">
        <v>251</v>
      </c>
      <c r="B18" s="916"/>
      <c r="C18" s="750">
        <f>SUM(C6:C17)</f>
        <v>0</v>
      </c>
      <c r="D18" s="909" t="s">
        <v>499</v>
      </c>
      <c r="E18" s="910"/>
      <c r="F18" s="910"/>
      <c r="G18" s="910"/>
      <c r="H18" s="910"/>
      <c r="I18" s="910"/>
      <c r="J18" s="910"/>
      <c r="K18" s="910"/>
    </row>
    <row r="19" spans="1:11" ht="27" customHeight="1" thickBot="1">
      <c r="A19" s="905" t="s">
        <v>124</v>
      </c>
      <c r="B19" s="906"/>
      <c r="C19" s="749"/>
      <c r="D19" s="911" t="s">
        <v>502</v>
      </c>
      <c r="E19" s="912"/>
      <c r="F19" s="912"/>
      <c r="G19" s="912"/>
      <c r="H19" s="912"/>
      <c r="I19" s="912"/>
      <c r="J19" s="912"/>
      <c r="K19" s="912"/>
    </row>
    <row r="20" spans="1:11" ht="57" customHeight="1">
      <c r="D20" s="928" t="str">
        <f>IF('（その１）入力シート'!C3&lt;=8,'12(法人)'!D34,'12(法人)'!D35)</f>
        <v>注3 １パーティーで、同一のあっせん者からの対価の支払が、20万円を超えるもののみ個別に記載してください。</v>
      </c>
      <c r="E20" s="928"/>
      <c r="F20" s="928"/>
      <c r="G20" s="928"/>
      <c r="H20" s="928"/>
      <c r="I20" s="928"/>
      <c r="J20" s="928"/>
      <c r="K20" s="928"/>
    </row>
    <row r="21" spans="1:11">
      <c r="D21" s="927" t="s">
        <v>501</v>
      </c>
      <c r="E21" s="927"/>
      <c r="F21" s="927"/>
      <c r="G21" s="927"/>
      <c r="H21" s="927"/>
      <c r="I21" s="927"/>
      <c r="J21" s="927"/>
      <c r="K21" s="927"/>
    </row>
    <row r="26" spans="1:11">
      <c r="J26" s="472" t="s">
        <v>545</v>
      </c>
    </row>
    <row r="27" spans="1:11">
      <c r="J27" s="472" t="s">
        <v>353</v>
      </c>
    </row>
    <row r="28" spans="1:11">
      <c r="J28" s="472" t="s">
        <v>354</v>
      </c>
    </row>
    <row r="29" spans="1:11">
      <c r="J29" s="472" t="s">
        <v>289</v>
      </c>
    </row>
    <row r="33" spans="3:11">
      <c r="C33" s="616" t="s">
        <v>544</v>
      </c>
      <c r="D33" s="735"/>
      <c r="E33" s="735"/>
      <c r="F33" s="735"/>
      <c r="G33" s="735"/>
    </row>
    <row r="34" spans="3:11" ht="35.4" customHeight="1">
      <c r="C34" s="616" t="s">
        <v>546</v>
      </c>
      <c r="D34" s="946" t="s">
        <v>504</v>
      </c>
      <c r="E34" s="946"/>
      <c r="F34" s="946"/>
      <c r="G34" s="946"/>
      <c r="H34" s="946"/>
      <c r="I34" s="946"/>
      <c r="J34" s="946"/>
      <c r="K34" s="946"/>
    </row>
    <row r="35" spans="3:11" ht="70.8" customHeight="1">
      <c r="C35" s="616" t="s">
        <v>497</v>
      </c>
      <c r="D35" s="929" t="s">
        <v>500</v>
      </c>
      <c r="E35" s="929"/>
      <c r="F35" s="929"/>
      <c r="G35" s="929"/>
      <c r="H35" s="929"/>
      <c r="I35" s="929"/>
      <c r="J35" s="929"/>
      <c r="K35" s="929"/>
    </row>
    <row r="40" spans="3:11">
      <c r="J40" s="472" t="s">
        <v>506</v>
      </c>
    </row>
    <row r="41" spans="3:11">
      <c r="J41" s="472" t="s">
        <v>505</v>
      </c>
    </row>
  </sheetData>
  <sheetProtection sheet="1" objects="1" scenarios="1"/>
  <mergeCells count="29">
    <mergeCell ref="H8:I8"/>
    <mergeCell ref="F1:I2"/>
    <mergeCell ref="A3:D4"/>
    <mergeCell ref="E3:H3"/>
    <mergeCell ref="I3:K3"/>
    <mergeCell ref="E4:H4"/>
    <mergeCell ref="I4:K4"/>
    <mergeCell ref="A5:B5"/>
    <mergeCell ref="E5:G5"/>
    <mergeCell ref="H5:I5"/>
    <mergeCell ref="H6:I6"/>
    <mergeCell ref="H7:I7"/>
    <mergeCell ref="A18:B18"/>
    <mergeCell ref="D18:K18"/>
    <mergeCell ref="A19:B19"/>
    <mergeCell ref="D19:K19"/>
    <mergeCell ref="H9:I9"/>
    <mergeCell ref="H10:I10"/>
    <mergeCell ref="H11:I11"/>
    <mergeCell ref="H12:I12"/>
    <mergeCell ref="H13:I13"/>
    <mergeCell ref="H14:I14"/>
    <mergeCell ref="D20:K20"/>
    <mergeCell ref="D21:K21"/>
    <mergeCell ref="D34:K34"/>
    <mergeCell ref="D35:K35"/>
    <mergeCell ref="H15:I15"/>
    <mergeCell ref="H16:I16"/>
    <mergeCell ref="H17:I17"/>
  </mergeCells>
  <phoneticPr fontId="2"/>
  <conditionalFormatting sqref="F1:I2">
    <cfRule type="cellIs" dxfId="12" priority="1" operator="equal">
      <formula>$J$41</formula>
    </cfRule>
  </conditionalFormatting>
  <dataValidations count="6">
    <dataValidation type="list" allowBlank="1" showInputMessage="1" showErrorMessage="1" sqref="I4:K4" xr:uid="{351B4619-3CFB-492A-A666-6CBE01668E52}">
      <formula1>$J$27:$J$29</formula1>
    </dataValidation>
    <dataValidation type="whole" imeMode="disabled" allowBlank="1" showInputMessage="1" showErrorMessage="1" errorTitle="入力値エラー" error="数字を入力してください。_x000a_もしくは、12桁以内で入力してください。" sqref="C7" xr:uid="{5DE7BEA1-797D-4921-904A-C98ECF09CE9A}">
      <formula1>0</formula1>
      <formula2>999999999999</formula2>
    </dataValidation>
    <dataValidation type="textLength" allowBlank="1" showInputMessage="1" showErrorMessage="1" errorTitle="入力値エラー" error="60文字以内で入力してください｡" sqref="F6:F17 H6:I17" xr:uid="{E3E65C08-6EA6-491B-93AB-AC2F5F9F86BF}">
      <formula1>0</formula1>
      <formula2>60</formula2>
    </dataValidation>
    <dataValidation type="textLength" allowBlank="1" showInputMessage="1" showErrorMessage="1" errorTitle="入力値エラー" error="50文字以内で入力してください｡" sqref="K6:K17" xr:uid="{D9001AAF-C433-4402-81DC-A2AF03DD70FE}">
      <formula1>0</formula1>
      <formula2>50</formula2>
    </dataValidation>
    <dataValidation type="textLength" allowBlank="1" showInputMessage="1" showErrorMessage="1" errorTitle="入力値エラー" error="25文字以内で入力してください｡" sqref="J6:J17" xr:uid="{98B42E4C-D786-44ED-A574-9C7641B13FD1}">
      <formula1>0</formula1>
      <formula2>25</formula2>
    </dataValidation>
    <dataValidation type="textLength" allowBlank="1" showInputMessage="1" showErrorMessage="1" errorTitle="入力値エラー" error="100文字以内で入力してください｡" sqref="A18 B6:B17" xr:uid="{86EA93B2-4B2E-49F6-AF14-A58B0B29F04F}">
      <formula1>0</formula1>
      <formula2>100</formula2>
    </dataValidation>
  </dataValidations>
  <hyperlinks>
    <hyperlink ref="L1" location="'3'!A1" display="シート「３」へ" xr:uid="{92E581BB-D8EC-485F-A045-7986958D9722}"/>
  </hyperlinks>
  <printOptions horizontalCentered="1"/>
  <pageMargins left="0.59055118110236227" right="0.59055118110236227" top="0.78740157480314965" bottom="0.39370078740157483" header="0.51181102362204722" footer="0.51181102362204722"/>
  <pageSetup paperSize="9" scale="92" orientation="landscape" r:id="rId1"/>
  <headerFooter alignWithMargins="0">
    <oddFooter>&amp;L&amp;6神奈川県収支報告書様式R8.7.1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CAC3-D737-4B92-8188-035D9AC98112}">
  <sheetPr>
    <pageSetUpPr fitToPage="1"/>
  </sheetPr>
  <dimension ref="A1:L41"/>
  <sheetViews>
    <sheetView showZeros="0" view="pageBreakPreview" zoomScale="85" zoomScaleNormal="85" zoomScaleSheetLayoutView="85"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2" customWidth="1"/>
    <col min="2" max="2" width="18.8984375" style="472" customWidth="1"/>
    <col min="3" max="3" width="24.69921875" style="616" customWidth="1"/>
    <col min="4" max="4" width="14" style="472" customWidth="1"/>
    <col min="5" max="5" width="11.3984375" style="472" customWidth="1"/>
    <col min="6" max="6" width="4" style="472" customWidth="1"/>
    <col min="7" max="7" width="11.3984375" style="472" customWidth="1"/>
    <col min="8" max="8" width="18.59765625" style="472" customWidth="1"/>
    <col min="9" max="9" width="7.19921875" style="472" customWidth="1"/>
    <col min="10" max="10" width="13.19921875" style="472" customWidth="1"/>
    <col min="11" max="11" width="8.09765625" style="472" customWidth="1"/>
    <col min="12" max="12" width="13.19921875" style="472" customWidth="1"/>
    <col min="13" max="16384" width="8.796875" style="472"/>
  </cols>
  <sheetData>
    <row r="1" spans="1:12" ht="13.5" customHeight="1">
      <c r="A1" s="609"/>
      <c r="B1" s="609"/>
      <c r="C1" s="617"/>
      <c r="D1" s="609"/>
      <c r="E1" s="609"/>
      <c r="F1" s="941" t="str">
        <f>IF(I3="",J41,"")</f>
        <v>「政治資金パーティーの名称」を入力してください↓</v>
      </c>
      <c r="G1" s="941"/>
      <c r="H1" s="941"/>
      <c r="I1" s="941"/>
      <c r="J1" s="609"/>
      <c r="K1" s="605" t="s">
        <v>99</v>
      </c>
      <c r="L1" s="606" t="s">
        <v>527</v>
      </c>
    </row>
    <row r="2" spans="1:12" ht="13.5" customHeight="1" thickBot="1">
      <c r="A2" s="609"/>
      <c r="B2" s="618"/>
      <c r="C2" s="619"/>
      <c r="D2" s="618"/>
      <c r="E2" s="618"/>
      <c r="F2" s="942"/>
      <c r="G2" s="942"/>
      <c r="H2" s="942"/>
      <c r="I2" s="942"/>
      <c r="J2" s="609"/>
      <c r="K2" s="618"/>
    </row>
    <row r="3" spans="1:12" ht="24.75" customHeight="1">
      <c r="A3" s="947" t="s">
        <v>141</v>
      </c>
      <c r="B3" s="948"/>
      <c r="C3" s="948"/>
      <c r="D3" s="949"/>
      <c r="E3" s="921" t="s">
        <v>37</v>
      </c>
      <c r="F3" s="938"/>
      <c r="G3" s="938"/>
      <c r="H3" s="922"/>
      <c r="I3" s="936"/>
      <c r="J3" s="937"/>
      <c r="K3" s="932"/>
    </row>
    <row r="4" spans="1:12" ht="19.5" customHeight="1" thickBot="1">
      <c r="A4" s="950"/>
      <c r="B4" s="951"/>
      <c r="C4" s="951"/>
      <c r="D4" s="952"/>
      <c r="E4" s="943" t="s">
        <v>262</v>
      </c>
      <c r="F4" s="944"/>
      <c r="G4" s="944"/>
      <c r="H4" s="945"/>
      <c r="I4" s="953" t="s">
        <v>289</v>
      </c>
      <c r="J4" s="954"/>
      <c r="K4" s="955"/>
    </row>
    <row r="5" spans="1:12" s="614" customFormat="1" ht="29.25" customHeight="1" thickBot="1">
      <c r="A5" s="956" t="s">
        <v>198</v>
      </c>
      <c r="B5" s="957"/>
      <c r="C5" s="624" t="s">
        <v>34</v>
      </c>
      <c r="D5" s="736" t="s">
        <v>133</v>
      </c>
      <c r="E5" s="933" t="s">
        <v>309</v>
      </c>
      <c r="F5" s="934"/>
      <c r="G5" s="935"/>
      <c r="H5" s="933" t="s">
        <v>197</v>
      </c>
      <c r="I5" s="935"/>
      <c r="J5" s="737" t="s">
        <v>194</v>
      </c>
      <c r="K5" s="611" t="s">
        <v>51</v>
      </c>
    </row>
    <row r="6" spans="1:12" ht="27" customHeight="1">
      <c r="A6" s="483" t="s">
        <v>101</v>
      </c>
      <c r="B6" s="747"/>
      <c r="C6" s="693"/>
      <c r="D6" s="743" t="s">
        <v>287</v>
      </c>
      <c r="E6" s="741" t="s">
        <v>287</v>
      </c>
      <c r="F6" s="366" t="s">
        <v>288</v>
      </c>
      <c r="G6" s="742" t="s">
        <v>287</v>
      </c>
      <c r="H6" s="931"/>
      <c r="I6" s="932"/>
      <c r="J6" s="344"/>
      <c r="K6" s="276"/>
    </row>
    <row r="7" spans="1:12" ht="27" customHeight="1">
      <c r="A7" s="488" t="s">
        <v>102</v>
      </c>
      <c r="B7" s="360"/>
      <c r="C7" s="551"/>
      <c r="D7" s="744" t="s">
        <v>287</v>
      </c>
      <c r="E7" s="282" t="s">
        <v>287</v>
      </c>
      <c r="F7" s="367" t="s">
        <v>288</v>
      </c>
      <c r="G7" s="285" t="s">
        <v>287</v>
      </c>
      <c r="H7" s="939"/>
      <c r="I7" s="940"/>
      <c r="J7" s="342"/>
      <c r="K7" s="345"/>
    </row>
    <row r="8" spans="1:12" ht="27" customHeight="1">
      <c r="A8" s="488" t="s">
        <v>103</v>
      </c>
      <c r="B8" s="360"/>
      <c r="C8" s="694"/>
      <c r="D8" s="744" t="s">
        <v>287</v>
      </c>
      <c r="E8" s="283" t="s">
        <v>287</v>
      </c>
      <c r="F8" s="367" t="s">
        <v>288</v>
      </c>
      <c r="G8" s="286" t="s">
        <v>287</v>
      </c>
      <c r="H8" s="939"/>
      <c r="I8" s="940"/>
      <c r="J8" s="342"/>
      <c r="K8" s="345"/>
    </row>
    <row r="9" spans="1:12" ht="27" customHeight="1">
      <c r="A9" s="488" t="s">
        <v>105</v>
      </c>
      <c r="B9" s="360"/>
      <c r="C9" s="694"/>
      <c r="D9" s="744" t="s">
        <v>287</v>
      </c>
      <c r="E9" s="283" t="s">
        <v>287</v>
      </c>
      <c r="F9" s="367" t="s">
        <v>288</v>
      </c>
      <c r="G9" s="286" t="s">
        <v>287</v>
      </c>
      <c r="H9" s="939"/>
      <c r="I9" s="940"/>
      <c r="J9" s="342"/>
      <c r="K9" s="345"/>
    </row>
    <row r="10" spans="1:12" ht="27" customHeight="1">
      <c r="A10" s="488" t="s">
        <v>107</v>
      </c>
      <c r="B10" s="360"/>
      <c r="C10" s="694"/>
      <c r="D10" s="744" t="s">
        <v>287</v>
      </c>
      <c r="E10" s="283" t="s">
        <v>287</v>
      </c>
      <c r="F10" s="367" t="s">
        <v>288</v>
      </c>
      <c r="G10" s="286" t="s">
        <v>287</v>
      </c>
      <c r="H10" s="939"/>
      <c r="I10" s="940"/>
      <c r="J10" s="342"/>
      <c r="K10" s="345"/>
    </row>
    <row r="11" spans="1:12" ht="27" customHeight="1">
      <c r="A11" s="488" t="s">
        <v>109</v>
      </c>
      <c r="B11" s="360"/>
      <c r="C11" s="694"/>
      <c r="D11" s="744" t="s">
        <v>287</v>
      </c>
      <c r="E11" s="283" t="s">
        <v>287</v>
      </c>
      <c r="F11" s="367" t="s">
        <v>288</v>
      </c>
      <c r="G11" s="286" t="s">
        <v>287</v>
      </c>
      <c r="H11" s="939"/>
      <c r="I11" s="940"/>
      <c r="J11" s="342"/>
      <c r="K11" s="345"/>
    </row>
    <row r="12" spans="1:12" ht="27" customHeight="1">
      <c r="A12" s="488" t="s">
        <v>111</v>
      </c>
      <c r="B12" s="360"/>
      <c r="C12" s="694"/>
      <c r="D12" s="744" t="s">
        <v>287</v>
      </c>
      <c r="E12" s="283" t="s">
        <v>287</v>
      </c>
      <c r="F12" s="367" t="s">
        <v>288</v>
      </c>
      <c r="G12" s="286" t="s">
        <v>287</v>
      </c>
      <c r="H12" s="939"/>
      <c r="I12" s="940"/>
      <c r="J12" s="342"/>
      <c r="K12" s="345"/>
    </row>
    <row r="13" spans="1:12" ht="27" customHeight="1">
      <c r="A13" s="488" t="s">
        <v>113</v>
      </c>
      <c r="B13" s="360"/>
      <c r="C13" s="694"/>
      <c r="D13" s="744" t="s">
        <v>287</v>
      </c>
      <c r="E13" s="283" t="s">
        <v>287</v>
      </c>
      <c r="F13" s="367" t="s">
        <v>288</v>
      </c>
      <c r="G13" s="286" t="s">
        <v>287</v>
      </c>
      <c r="H13" s="939"/>
      <c r="I13" s="940"/>
      <c r="J13" s="342"/>
      <c r="K13" s="345"/>
    </row>
    <row r="14" spans="1:12" ht="27" customHeight="1">
      <c r="A14" s="488" t="s">
        <v>115</v>
      </c>
      <c r="B14" s="360"/>
      <c r="C14" s="694"/>
      <c r="D14" s="744" t="s">
        <v>287</v>
      </c>
      <c r="E14" s="283" t="s">
        <v>287</v>
      </c>
      <c r="F14" s="367" t="s">
        <v>288</v>
      </c>
      <c r="G14" s="286" t="s">
        <v>287</v>
      </c>
      <c r="H14" s="939"/>
      <c r="I14" s="940"/>
      <c r="J14" s="342"/>
      <c r="K14" s="345"/>
    </row>
    <row r="15" spans="1:12" ht="27" customHeight="1">
      <c r="A15" s="494">
        <v>10</v>
      </c>
      <c r="B15" s="360"/>
      <c r="C15" s="694"/>
      <c r="D15" s="744" t="s">
        <v>287</v>
      </c>
      <c r="E15" s="283" t="s">
        <v>287</v>
      </c>
      <c r="F15" s="367" t="s">
        <v>288</v>
      </c>
      <c r="G15" s="286" t="s">
        <v>287</v>
      </c>
      <c r="H15" s="939"/>
      <c r="I15" s="940"/>
      <c r="J15" s="342"/>
      <c r="K15" s="345"/>
    </row>
    <row r="16" spans="1:12" ht="27" customHeight="1">
      <c r="A16" s="494">
        <v>11</v>
      </c>
      <c r="B16" s="360"/>
      <c r="C16" s="694"/>
      <c r="D16" s="744" t="s">
        <v>287</v>
      </c>
      <c r="E16" s="283" t="s">
        <v>287</v>
      </c>
      <c r="F16" s="367" t="s">
        <v>288</v>
      </c>
      <c r="G16" s="286" t="s">
        <v>287</v>
      </c>
      <c r="H16" s="939"/>
      <c r="I16" s="940"/>
      <c r="J16" s="342"/>
      <c r="K16" s="345"/>
    </row>
    <row r="17" spans="1:11" ht="27" customHeight="1" thickBot="1">
      <c r="A17" s="494">
        <v>12</v>
      </c>
      <c r="B17" s="360"/>
      <c r="C17" s="694"/>
      <c r="D17" s="745" t="s">
        <v>287</v>
      </c>
      <c r="E17" s="284" t="s">
        <v>287</v>
      </c>
      <c r="F17" s="368" t="s">
        <v>288</v>
      </c>
      <c r="G17" s="286" t="s">
        <v>287</v>
      </c>
      <c r="H17" s="939"/>
      <c r="I17" s="940"/>
      <c r="J17" s="342"/>
      <c r="K17" s="345"/>
    </row>
    <row r="18" spans="1:11" ht="27" customHeight="1" thickBot="1">
      <c r="A18" s="915" t="s">
        <v>251</v>
      </c>
      <c r="B18" s="916"/>
      <c r="C18" s="750">
        <f>SUM(C6:C17)</f>
        <v>0</v>
      </c>
      <c r="D18" s="909" t="s">
        <v>499</v>
      </c>
      <c r="E18" s="910"/>
      <c r="F18" s="910"/>
      <c r="G18" s="910"/>
      <c r="H18" s="910"/>
      <c r="I18" s="910"/>
      <c r="J18" s="910"/>
      <c r="K18" s="910"/>
    </row>
    <row r="19" spans="1:11" ht="27" customHeight="1" thickBot="1">
      <c r="A19" s="905" t="s">
        <v>124</v>
      </c>
      <c r="B19" s="906"/>
      <c r="C19" s="749"/>
      <c r="D19" s="911" t="s">
        <v>502</v>
      </c>
      <c r="E19" s="912"/>
      <c r="F19" s="912"/>
      <c r="G19" s="912"/>
      <c r="H19" s="912"/>
      <c r="I19" s="912"/>
      <c r="J19" s="912"/>
      <c r="K19" s="912"/>
    </row>
    <row r="20" spans="1:11" ht="57" customHeight="1">
      <c r="D20" s="928" t="str">
        <f>IF('（その１）入力シート'!C3&lt;=8,'12(政治団体)'!D34,'12(政治団体)'!D35)</f>
        <v>注3 １パーティーで、同一のあっせん者からの対価の支払が、20万円を超えるもののみ個別に記載してください。</v>
      </c>
      <c r="E20" s="928"/>
      <c r="F20" s="928"/>
      <c r="G20" s="928"/>
      <c r="H20" s="928"/>
      <c r="I20" s="928"/>
      <c r="J20" s="928"/>
      <c r="K20" s="928"/>
    </row>
    <row r="21" spans="1:11">
      <c r="D21" s="927" t="s">
        <v>501</v>
      </c>
      <c r="E21" s="927"/>
      <c r="F21" s="927"/>
      <c r="G21" s="927"/>
      <c r="H21" s="927"/>
      <c r="I21" s="927"/>
      <c r="J21" s="927"/>
      <c r="K21" s="927"/>
    </row>
    <row r="26" spans="1:11">
      <c r="J26" s="472" t="s">
        <v>545</v>
      </c>
    </row>
    <row r="27" spans="1:11">
      <c r="J27" s="472" t="s">
        <v>353</v>
      </c>
    </row>
    <row r="28" spans="1:11">
      <c r="J28" s="472" t="s">
        <v>354</v>
      </c>
    </row>
    <row r="29" spans="1:11">
      <c r="J29" s="472" t="s">
        <v>289</v>
      </c>
    </row>
    <row r="33" spans="3:11">
      <c r="C33" s="616" t="s">
        <v>544</v>
      </c>
      <c r="D33" s="735"/>
      <c r="E33" s="735"/>
      <c r="F33" s="735"/>
      <c r="G33" s="735"/>
    </row>
    <row r="34" spans="3:11" ht="35.4" customHeight="1">
      <c r="C34" s="616" t="s">
        <v>546</v>
      </c>
      <c r="D34" s="946" t="s">
        <v>504</v>
      </c>
      <c r="E34" s="946"/>
      <c r="F34" s="946"/>
      <c r="G34" s="946"/>
      <c r="H34" s="946"/>
      <c r="I34" s="946"/>
      <c r="J34" s="946"/>
      <c r="K34" s="946"/>
    </row>
    <row r="35" spans="3:11" ht="70.8" customHeight="1">
      <c r="C35" s="616" t="s">
        <v>497</v>
      </c>
      <c r="D35" s="929" t="s">
        <v>500</v>
      </c>
      <c r="E35" s="929"/>
      <c r="F35" s="929"/>
      <c r="G35" s="929"/>
      <c r="H35" s="929"/>
      <c r="I35" s="929"/>
      <c r="J35" s="929"/>
      <c r="K35" s="929"/>
    </row>
    <row r="40" spans="3:11">
      <c r="J40" s="472" t="s">
        <v>506</v>
      </c>
    </row>
    <row r="41" spans="3:11">
      <c r="J41" s="472" t="s">
        <v>505</v>
      </c>
    </row>
  </sheetData>
  <sheetProtection sheet="1" objects="1" scenarios="1"/>
  <mergeCells count="29">
    <mergeCell ref="H8:I8"/>
    <mergeCell ref="F1:I2"/>
    <mergeCell ref="A3:D4"/>
    <mergeCell ref="E3:H3"/>
    <mergeCell ref="I3:K3"/>
    <mergeCell ref="E4:H4"/>
    <mergeCell ref="I4:K4"/>
    <mergeCell ref="A5:B5"/>
    <mergeCell ref="E5:G5"/>
    <mergeCell ref="H5:I5"/>
    <mergeCell ref="H6:I6"/>
    <mergeCell ref="H7:I7"/>
    <mergeCell ref="A18:B18"/>
    <mergeCell ref="D18:K18"/>
    <mergeCell ref="A19:B19"/>
    <mergeCell ref="D19:K19"/>
    <mergeCell ref="H9:I9"/>
    <mergeCell ref="H10:I10"/>
    <mergeCell ref="H11:I11"/>
    <mergeCell ref="H12:I12"/>
    <mergeCell ref="H13:I13"/>
    <mergeCell ref="H14:I14"/>
    <mergeCell ref="D20:K20"/>
    <mergeCell ref="D21:K21"/>
    <mergeCell ref="D34:K34"/>
    <mergeCell ref="D35:K35"/>
    <mergeCell ref="H15:I15"/>
    <mergeCell ref="H16:I16"/>
    <mergeCell ref="H17:I17"/>
  </mergeCells>
  <phoneticPr fontId="2"/>
  <conditionalFormatting sqref="F1:I2">
    <cfRule type="cellIs" dxfId="11" priority="1" operator="equal">
      <formula>$J$41</formula>
    </cfRule>
  </conditionalFormatting>
  <dataValidations count="6">
    <dataValidation type="textLength" allowBlank="1" showInputMessage="1" showErrorMessage="1" errorTitle="入力値エラー" error="100文字以内で入力してください｡" sqref="A18 B6:B17" xr:uid="{DBCC17AE-FDBA-4AFE-8BCD-A03BEB1DE828}">
      <formula1>0</formula1>
      <formula2>100</formula2>
    </dataValidation>
    <dataValidation type="textLength" allowBlank="1" showInputMessage="1" showErrorMessage="1" errorTitle="入力値エラー" error="25文字以内で入力してください｡" sqref="J6:J17" xr:uid="{37758C3D-D1E6-4099-9FBE-38DE777F2609}">
      <formula1>0</formula1>
      <formula2>25</formula2>
    </dataValidation>
    <dataValidation type="textLength" allowBlank="1" showInputMessage="1" showErrorMessage="1" errorTitle="入力値エラー" error="50文字以内で入力してください｡" sqref="K6:K17" xr:uid="{5319B568-39D0-45CF-90D7-90ACFD8294B9}">
      <formula1>0</formula1>
      <formula2>50</formula2>
    </dataValidation>
    <dataValidation type="textLength" allowBlank="1" showInputMessage="1" showErrorMessage="1" errorTitle="入力値エラー" error="60文字以内で入力してください｡" sqref="F6:F17 H6:I17" xr:uid="{65AA5AB8-C86C-4BF9-9420-F92324B2EF63}">
      <formula1>0</formula1>
      <formula2>60</formula2>
    </dataValidation>
    <dataValidation type="whole" imeMode="disabled" allowBlank="1" showInputMessage="1" showErrorMessage="1" errorTitle="入力値エラー" error="数字を入力してください。_x000a_もしくは、12桁以内で入力してください。" sqref="C7" xr:uid="{81DB17E9-CDC8-4B5D-A09F-3CE3D8BED859}">
      <formula1>0</formula1>
      <formula2>999999999999</formula2>
    </dataValidation>
    <dataValidation type="list" allowBlank="1" showInputMessage="1" showErrorMessage="1" sqref="I4:K4" xr:uid="{24DDD927-C419-4EB2-A1AA-D0104F8DB1CE}">
      <formula1>$J$27:$J$29</formula1>
    </dataValidation>
  </dataValidations>
  <hyperlinks>
    <hyperlink ref="L1" location="'3'!A1" display="シート「３」へ" xr:uid="{A11842E0-EB9D-45F1-B0B6-ABEECF80C917}"/>
  </hyperlinks>
  <printOptions horizontalCentered="1"/>
  <pageMargins left="0.59055118110236227" right="0.59055118110236227" top="0.78740157480314965" bottom="0.39370078740157483" header="0.51181102362204722" footer="0.51181102362204722"/>
  <pageSetup paperSize="9" scale="92" orientation="landscape" r:id="rId1"/>
  <headerFooter alignWithMargins="0">
    <oddFooter>&amp;L&amp;6神奈川県収支報告書様式R8.7.1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64"/>
  <sheetViews>
    <sheetView view="pageBreakPreview" zoomScale="85" zoomScaleNormal="100" zoomScaleSheetLayoutView="85" workbookViewId="0">
      <pane xSplit="7" ySplit="6" topLeftCell="H7"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4.09765625" style="472" customWidth="1"/>
    <col min="2" max="2" width="3.69921875" style="682" customWidth="1"/>
    <col min="3" max="3" width="3" style="472" customWidth="1"/>
    <col min="4" max="4" width="14.8984375" style="472" customWidth="1"/>
    <col min="5" max="5" width="13.8984375" style="472" customWidth="1"/>
    <col min="6" max="6" width="5.8984375" style="472" customWidth="1"/>
    <col min="7" max="7" width="4.8984375" style="472" customWidth="1"/>
    <col min="8" max="8" width="34.296875" style="616" customWidth="1"/>
    <col min="9" max="9" width="32.09765625" style="627" customWidth="1"/>
    <col min="10" max="10" width="9.796875" style="472" customWidth="1"/>
    <col min="11" max="11" width="41.69921875" style="476" customWidth="1"/>
    <col min="12" max="16384" width="8.796875" style="472"/>
  </cols>
  <sheetData>
    <row r="1" spans="1:11" ht="12.75" customHeight="1">
      <c r="A1" s="609"/>
      <c r="B1" s="640"/>
      <c r="C1" s="609"/>
      <c r="D1" s="609"/>
      <c r="E1" s="609"/>
      <c r="F1" s="609"/>
      <c r="G1" s="609"/>
      <c r="H1" s="617"/>
      <c r="I1" s="609"/>
      <c r="J1" s="605" t="s">
        <v>142</v>
      </c>
      <c r="K1" s="475" t="s">
        <v>516</v>
      </c>
    </row>
    <row r="2" spans="1:11" ht="12.75" customHeight="1">
      <c r="A2" s="609"/>
      <c r="B2" s="640"/>
      <c r="C2" s="609"/>
      <c r="D2" s="609"/>
      <c r="E2" s="609"/>
      <c r="F2" s="609"/>
      <c r="G2" s="609"/>
      <c r="H2" s="619"/>
      <c r="I2" s="618"/>
      <c r="J2" s="641"/>
    </row>
    <row r="3" spans="1:11" ht="18" customHeight="1" thickBot="1">
      <c r="A3" s="642" t="s">
        <v>38</v>
      </c>
      <c r="B3" s="643"/>
      <c r="C3" s="642"/>
      <c r="D3" s="642"/>
      <c r="E3" s="642"/>
      <c r="F3" s="642"/>
      <c r="G3" s="642"/>
      <c r="H3" s="644"/>
      <c r="I3" s="642"/>
      <c r="J3" s="642"/>
    </row>
    <row r="4" spans="1:11" ht="18" customHeight="1" thickBot="1">
      <c r="A4" s="620" t="s">
        <v>143</v>
      </c>
      <c r="B4" s="645"/>
      <c r="C4" s="622"/>
      <c r="D4" s="622"/>
      <c r="E4" s="622"/>
      <c r="F4" s="622"/>
      <c r="G4" s="622"/>
      <c r="H4" s="646"/>
      <c r="I4" s="622"/>
      <c r="J4" s="623"/>
    </row>
    <row r="5" spans="1:11" ht="19.5" customHeight="1" thickBot="1">
      <c r="A5" s="921" t="s">
        <v>39</v>
      </c>
      <c r="B5" s="938"/>
      <c r="C5" s="938"/>
      <c r="D5" s="938"/>
      <c r="E5" s="938"/>
      <c r="F5" s="938"/>
      <c r="G5" s="960"/>
      <c r="H5" s="958" t="s">
        <v>34</v>
      </c>
      <c r="I5" s="921" t="s">
        <v>40</v>
      </c>
      <c r="J5" s="960"/>
    </row>
    <row r="6" spans="1:11" ht="27" customHeight="1" thickBot="1">
      <c r="A6" s="961"/>
      <c r="B6" s="962"/>
      <c r="C6" s="962"/>
      <c r="D6" s="962"/>
      <c r="E6" s="962"/>
      <c r="F6" s="962"/>
      <c r="G6" s="963"/>
      <c r="H6" s="959"/>
      <c r="I6" s="647" t="s">
        <v>163</v>
      </c>
      <c r="J6" s="648"/>
    </row>
    <row r="7" spans="1:11" ht="24" customHeight="1">
      <c r="A7" s="970" t="s">
        <v>256</v>
      </c>
      <c r="B7" s="649" t="s">
        <v>151</v>
      </c>
      <c r="C7" s="974" t="s">
        <v>41</v>
      </c>
      <c r="D7" s="974"/>
      <c r="E7" s="974"/>
      <c r="F7" s="650"/>
      <c r="G7" s="651" t="s">
        <v>101</v>
      </c>
      <c r="H7" s="684"/>
      <c r="I7" s="684"/>
      <c r="J7" s="2"/>
      <c r="K7" s="476" t="s">
        <v>415</v>
      </c>
    </row>
    <row r="8" spans="1:11" ht="24" customHeight="1">
      <c r="A8" s="971"/>
      <c r="B8" s="652" t="s">
        <v>152</v>
      </c>
      <c r="C8" s="964" t="s">
        <v>42</v>
      </c>
      <c r="D8" s="964"/>
      <c r="E8" s="964"/>
      <c r="F8" s="653"/>
      <c r="G8" s="654" t="s">
        <v>144</v>
      </c>
      <c r="H8" s="685"/>
      <c r="I8" s="685"/>
      <c r="J8" s="3"/>
      <c r="K8" s="475" t="str">
        <f>IF(AND($K$39="有",$H8&gt;0),$K40,"")</f>
        <v/>
      </c>
    </row>
    <row r="9" spans="1:11" ht="24" customHeight="1">
      <c r="A9" s="971"/>
      <c r="B9" s="652" t="s">
        <v>153</v>
      </c>
      <c r="C9" s="964" t="s">
        <v>43</v>
      </c>
      <c r="D9" s="964"/>
      <c r="E9" s="964"/>
      <c r="F9" s="653"/>
      <c r="G9" s="654" t="s">
        <v>103</v>
      </c>
      <c r="H9" s="685"/>
      <c r="I9" s="685"/>
      <c r="J9" s="3"/>
      <c r="K9" s="475" t="str">
        <f t="shared" ref="K9:K10" si="0">IF(AND($K$39="有",$H9&gt;0),$K41,"")</f>
        <v/>
      </c>
    </row>
    <row r="10" spans="1:11" ht="24" customHeight="1" thickBot="1">
      <c r="A10" s="971"/>
      <c r="B10" s="655" t="s">
        <v>154</v>
      </c>
      <c r="C10" s="967" t="s">
        <v>44</v>
      </c>
      <c r="D10" s="967"/>
      <c r="E10" s="967"/>
      <c r="F10" s="656"/>
      <c r="G10" s="657" t="s">
        <v>105</v>
      </c>
      <c r="H10" s="686"/>
      <c r="I10" s="686"/>
      <c r="J10" s="4"/>
      <c r="K10" s="475" t="str">
        <f t="shared" si="0"/>
        <v/>
      </c>
    </row>
    <row r="11" spans="1:11" ht="24" customHeight="1" thickBot="1">
      <c r="A11" s="972"/>
      <c r="B11" s="658"/>
      <c r="C11" s="973" t="s">
        <v>254</v>
      </c>
      <c r="D11" s="973"/>
      <c r="E11" s="659" t="s">
        <v>171</v>
      </c>
      <c r="F11" s="660"/>
      <c r="G11" s="661" t="s">
        <v>107</v>
      </c>
      <c r="H11" s="687">
        <f>SUM(H7:H10)</f>
        <v>0</v>
      </c>
      <c r="I11" s="687">
        <f>SUM(I7:I10)</f>
        <v>0</v>
      </c>
      <c r="J11" s="662"/>
      <c r="K11" s="476" t="s">
        <v>415</v>
      </c>
    </row>
    <row r="12" spans="1:11" ht="24" customHeight="1">
      <c r="A12" s="970" t="s">
        <v>255</v>
      </c>
      <c r="B12" s="663" t="s">
        <v>164</v>
      </c>
      <c r="C12" s="974" t="s">
        <v>45</v>
      </c>
      <c r="D12" s="974"/>
      <c r="E12" s="974"/>
      <c r="F12" s="664"/>
      <c r="G12" s="651" t="s">
        <v>146</v>
      </c>
      <c r="H12" s="688"/>
      <c r="I12" s="688"/>
      <c r="J12" s="14"/>
      <c r="K12" s="475" t="str">
        <f>IF(H12&gt;0,K44,"")</f>
        <v/>
      </c>
    </row>
    <row r="13" spans="1:11" ht="24" customHeight="1">
      <c r="A13" s="971"/>
      <c r="B13" s="652" t="s">
        <v>165</v>
      </c>
      <c r="C13" s="964" t="s">
        <v>46</v>
      </c>
      <c r="D13" s="964"/>
      <c r="E13" s="964"/>
      <c r="F13" s="653"/>
      <c r="G13" s="654" t="s">
        <v>145</v>
      </c>
      <c r="H13" s="685"/>
      <c r="I13" s="685"/>
      <c r="J13" s="3"/>
      <c r="K13" s="475" t="str">
        <f t="shared" ref="K13:K21" si="1">IF(H13&gt;0,K45,"")</f>
        <v/>
      </c>
    </row>
    <row r="14" spans="1:11" ht="30.75" customHeight="1">
      <c r="A14" s="971"/>
      <c r="B14" s="665" t="s">
        <v>166</v>
      </c>
      <c r="C14" s="965" t="s">
        <v>173</v>
      </c>
      <c r="D14" s="966"/>
      <c r="E14" s="666" t="s">
        <v>170</v>
      </c>
      <c r="F14" s="667"/>
      <c r="G14" s="668" t="s">
        <v>147</v>
      </c>
      <c r="H14" s="689">
        <f>SUM(H15:H18)</f>
        <v>0</v>
      </c>
      <c r="I14" s="689">
        <f>SUM(I15:I18)</f>
        <v>0</v>
      </c>
      <c r="J14" s="669"/>
      <c r="K14" s="476" t="s">
        <v>415</v>
      </c>
    </row>
    <row r="15" spans="1:11" ht="23.25" customHeight="1">
      <c r="A15" s="971"/>
      <c r="B15" s="670"/>
      <c r="C15" s="671" t="s">
        <v>155</v>
      </c>
      <c r="D15" s="964" t="s">
        <v>156</v>
      </c>
      <c r="E15" s="964"/>
      <c r="F15" s="653"/>
      <c r="G15" s="654" t="s">
        <v>115</v>
      </c>
      <c r="H15" s="685"/>
      <c r="I15" s="685"/>
      <c r="J15" s="3"/>
      <c r="K15" s="475" t="str">
        <f t="shared" si="1"/>
        <v/>
      </c>
    </row>
    <row r="16" spans="1:11" ht="23.25" customHeight="1">
      <c r="A16" s="971"/>
      <c r="B16" s="670"/>
      <c r="C16" s="671" t="s">
        <v>148</v>
      </c>
      <c r="D16" s="964" t="s">
        <v>157</v>
      </c>
      <c r="E16" s="964"/>
      <c r="F16" s="653"/>
      <c r="G16" s="672">
        <v>10</v>
      </c>
      <c r="H16" s="685"/>
      <c r="I16" s="685"/>
      <c r="J16" s="3"/>
      <c r="K16" s="475" t="str">
        <f t="shared" si="1"/>
        <v/>
      </c>
    </row>
    <row r="17" spans="1:11" ht="23.25" customHeight="1">
      <c r="A17" s="971"/>
      <c r="B17" s="670"/>
      <c r="C17" s="671" t="s">
        <v>149</v>
      </c>
      <c r="D17" s="964" t="s">
        <v>158</v>
      </c>
      <c r="E17" s="964"/>
      <c r="F17" s="653"/>
      <c r="G17" s="672">
        <v>11</v>
      </c>
      <c r="H17" s="685"/>
      <c r="I17" s="685"/>
      <c r="J17" s="3"/>
      <c r="K17" s="475" t="str">
        <f t="shared" si="1"/>
        <v/>
      </c>
    </row>
    <row r="18" spans="1:11" ht="23.25" customHeight="1">
      <c r="A18" s="971"/>
      <c r="B18" s="673"/>
      <c r="C18" s="671" t="s">
        <v>150</v>
      </c>
      <c r="D18" s="964" t="s">
        <v>159</v>
      </c>
      <c r="E18" s="964"/>
      <c r="F18" s="653"/>
      <c r="G18" s="672">
        <v>12</v>
      </c>
      <c r="H18" s="690"/>
      <c r="I18" s="690"/>
      <c r="J18" s="3"/>
      <c r="K18" s="475" t="str">
        <f t="shared" si="1"/>
        <v/>
      </c>
    </row>
    <row r="19" spans="1:11" ht="24" customHeight="1">
      <c r="A19" s="971"/>
      <c r="B19" s="674" t="s">
        <v>167</v>
      </c>
      <c r="C19" s="976" t="s">
        <v>160</v>
      </c>
      <c r="D19" s="976"/>
      <c r="E19" s="976"/>
      <c r="F19" s="675"/>
      <c r="G19" s="676">
        <v>13</v>
      </c>
      <c r="H19" s="691"/>
      <c r="I19" s="691"/>
      <c r="J19" s="6"/>
      <c r="K19" s="475" t="str">
        <f t="shared" si="1"/>
        <v/>
      </c>
    </row>
    <row r="20" spans="1:11" ht="24" customHeight="1">
      <c r="A20" s="971"/>
      <c r="B20" s="652" t="s">
        <v>168</v>
      </c>
      <c r="C20" s="964" t="s">
        <v>161</v>
      </c>
      <c r="D20" s="964"/>
      <c r="E20" s="964"/>
      <c r="F20" s="677"/>
      <c r="G20" s="672">
        <v>14</v>
      </c>
      <c r="H20" s="690"/>
      <c r="I20" s="690"/>
      <c r="J20" s="7"/>
      <c r="K20" s="475" t="str">
        <f t="shared" si="1"/>
        <v/>
      </c>
    </row>
    <row r="21" spans="1:11" ht="24" customHeight="1" thickBot="1">
      <c r="A21" s="971"/>
      <c r="B21" s="655" t="s">
        <v>169</v>
      </c>
      <c r="C21" s="967" t="s">
        <v>162</v>
      </c>
      <c r="D21" s="967"/>
      <c r="E21" s="967"/>
      <c r="F21" s="678"/>
      <c r="G21" s="679">
        <v>15</v>
      </c>
      <c r="H21" s="686"/>
      <c r="I21" s="686"/>
      <c r="J21" s="4"/>
      <c r="K21" s="475" t="str">
        <f t="shared" si="1"/>
        <v/>
      </c>
    </row>
    <row r="22" spans="1:11" ht="24" customHeight="1" thickBot="1">
      <c r="A22" s="972"/>
      <c r="B22" s="658"/>
      <c r="C22" s="973" t="s">
        <v>254</v>
      </c>
      <c r="D22" s="973"/>
      <c r="E22" s="680" t="s">
        <v>172</v>
      </c>
      <c r="F22" s="660"/>
      <c r="G22" s="681">
        <v>16</v>
      </c>
      <c r="H22" s="687">
        <f>H12+H13+H14+H19+H20+H21</f>
        <v>0</v>
      </c>
      <c r="I22" s="687">
        <f>I12+I13+I14+I19+I20+I21</f>
        <v>0</v>
      </c>
      <c r="J22" s="662"/>
    </row>
    <row r="23" spans="1:11" ht="24" customHeight="1" thickBot="1">
      <c r="A23" s="968" t="s">
        <v>174</v>
      </c>
      <c r="B23" s="969"/>
      <c r="C23" s="969"/>
      <c r="D23" s="969"/>
      <c r="E23" s="969"/>
      <c r="F23" s="969"/>
      <c r="G23" s="81">
        <v>17</v>
      </c>
      <c r="H23" s="692">
        <f>H11+H22</f>
        <v>0</v>
      </c>
      <c r="I23" s="975" t="s">
        <v>352</v>
      </c>
      <c r="J23" s="975"/>
    </row>
    <row r="24" spans="1:11">
      <c r="K24" s="475" t="s">
        <v>518</v>
      </c>
    </row>
    <row r="38" spans="7:11">
      <c r="K38" s="476" t="s">
        <v>515</v>
      </c>
    </row>
    <row r="39" spans="7:11">
      <c r="J39" s="499" t="s">
        <v>425</v>
      </c>
      <c r="K39" s="476">
        <f>'（その１）入力シート'!C19</f>
        <v>0</v>
      </c>
    </row>
    <row r="40" spans="7:11">
      <c r="K40" s="476" t="s">
        <v>426</v>
      </c>
    </row>
    <row r="41" spans="7:11">
      <c r="K41" s="476" t="s">
        <v>427</v>
      </c>
    </row>
    <row r="42" spans="7:11">
      <c r="K42" s="476" t="s">
        <v>428</v>
      </c>
    </row>
    <row r="43" spans="7:11">
      <c r="G43" s="502"/>
      <c r="K43" s="476" t="s">
        <v>415</v>
      </c>
    </row>
    <row r="44" spans="7:11">
      <c r="K44" s="476" t="s">
        <v>416</v>
      </c>
    </row>
    <row r="45" spans="7:11">
      <c r="K45" s="476" t="s">
        <v>417</v>
      </c>
    </row>
    <row r="46" spans="7:11">
      <c r="K46" s="476" t="s">
        <v>415</v>
      </c>
    </row>
    <row r="47" spans="7:11">
      <c r="K47" s="476" t="s">
        <v>418</v>
      </c>
    </row>
    <row r="48" spans="7:11">
      <c r="K48" s="476" t="s">
        <v>419</v>
      </c>
    </row>
    <row r="49" spans="9:11">
      <c r="K49" s="476" t="s">
        <v>420</v>
      </c>
    </row>
    <row r="50" spans="9:11">
      <c r="K50" s="476" t="s">
        <v>421</v>
      </c>
    </row>
    <row r="51" spans="9:11">
      <c r="K51" s="476" t="s">
        <v>422</v>
      </c>
    </row>
    <row r="52" spans="9:11">
      <c r="K52" s="476" t="s">
        <v>423</v>
      </c>
    </row>
    <row r="53" spans="9:11">
      <c r="K53" s="476" t="s">
        <v>424</v>
      </c>
    </row>
    <row r="64" spans="9:11">
      <c r="I64" s="683"/>
    </row>
  </sheetData>
  <sheetProtection sheet="1" objects="1" scenarios="1"/>
  <mergeCells count="23">
    <mergeCell ref="A23:F23"/>
    <mergeCell ref="A12:A22"/>
    <mergeCell ref="C22:D22"/>
    <mergeCell ref="C12:E12"/>
    <mergeCell ref="I5:J5"/>
    <mergeCell ref="C7:E7"/>
    <mergeCell ref="C8:E8"/>
    <mergeCell ref="C21:E21"/>
    <mergeCell ref="I23:J23"/>
    <mergeCell ref="D17:E17"/>
    <mergeCell ref="D18:E18"/>
    <mergeCell ref="C19:E19"/>
    <mergeCell ref="C20:E20"/>
    <mergeCell ref="D16:E16"/>
    <mergeCell ref="A7:A11"/>
    <mergeCell ref="C11:D11"/>
    <mergeCell ref="H5:H6"/>
    <mergeCell ref="A5:G6"/>
    <mergeCell ref="C13:E13"/>
    <mergeCell ref="D15:E15"/>
    <mergeCell ref="C14:D14"/>
    <mergeCell ref="C9:E9"/>
    <mergeCell ref="C10:E10"/>
  </mergeCells>
  <phoneticPr fontId="2"/>
  <dataValidations count="2">
    <dataValidation type="textLength" allowBlank="1" showInputMessage="1" showErrorMessage="1" errorTitle="入力値エラー" error="50文字以内で入力してください｡" sqref="J7:J22" xr:uid="{00000000-0002-0000-0C00-000000000000}">
      <formula1>0</formula1>
      <formula2>50</formula2>
    </dataValidation>
    <dataValidation type="whole" allowBlank="1" showInputMessage="1" showErrorMessage="1" sqref="H7:I22" xr:uid="{866DCD1E-72A5-40D5-BF88-A7D118E7B70B}">
      <formula1>0</formula1>
      <formula2>9.99999999999999E+145</formula2>
    </dataValidation>
  </dataValidations>
  <hyperlinks>
    <hyperlink ref="K8" location="'14-2'!A1" display="'14-2'!A1" xr:uid="{684E69A3-94CA-4F42-8E7E-4BA0FDD2DEEF}"/>
    <hyperlink ref="K12" location="'15-6'!A1" display="'15-6'!A1" xr:uid="{2EB19B13-315F-4F45-89ED-D0581C8E8461}"/>
    <hyperlink ref="K1" location="'2'!A1" display="シート「２」へ" xr:uid="{88E2E0BF-6ACF-4F0F-BF24-B10E0608C83B}"/>
    <hyperlink ref="K24" location="'17'!A1" display="シート「17」へ" xr:uid="{7EBEB248-4608-4FCB-B65B-1560980AFAED}"/>
    <hyperlink ref="I23:J23" location="'16'!A1" display="注 本部又は支部に対して供与した交付金に係る支出がある場合は、(その16)の内訳が必要です。" xr:uid="{A7C8AC99-0E55-4ED3-9B3D-437F0C677733}"/>
    <hyperlink ref="K9" location="'14-3'!A1" display="'14-3'!A1" xr:uid="{638FF4FF-F7FC-4BA2-A57F-0F9E6B9BE0E7}"/>
    <hyperlink ref="K10" location="'14-4'!A1" display="'14-4'!A1" xr:uid="{EC1456F3-2AC9-4285-A4A9-32C9BF80BE81}"/>
    <hyperlink ref="K13" location="'15-7'!A1" display="'15-7'!A1" xr:uid="{9E1A3986-7183-4469-AD47-D4138158CE5D}"/>
    <hyperlink ref="K15" location="'15-9'!A1" display="'15-9'!A1" xr:uid="{9B1A169E-97E4-44E1-A875-D6025E0C4D9A}"/>
    <hyperlink ref="K16" location="'15-10'!A1" display="'15-10'!A1" xr:uid="{B93A79C5-D6A1-410D-A432-B7CDDC0BFA55}"/>
    <hyperlink ref="K17" location="'15-11'!A1" display="'15-11'!A1" xr:uid="{8EB05EC4-AAC7-419B-B4E2-2079ADDB3AE5}"/>
    <hyperlink ref="K18" location="'15-12'!A1" display="'15-12'!A1" xr:uid="{C0D4FC2E-D614-4954-9FFE-1E235F988B9E}"/>
    <hyperlink ref="K19" location="'15-13'!A1" display="'15-13'!A1" xr:uid="{945B7862-B8FC-4ED3-B38A-099F9D60F5C0}"/>
    <hyperlink ref="K20" location="'15-14'!A1" display="'15-14'!A1" xr:uid="{2CE4E7B4-7CCD-4D61-B963-8A5C7F5D8C59}"/>
    <hyperlink ref="K21" location="'15-15'!A1" display="'15-15'!A1" xr:uid="{5E56E976-DB19-46E1-8687-47F9C94BB39E}"/>
  </hyperlinks>
  <printOptions horizontalCentered="1"/>
  <pageMargins left="0.59055118110236227" right="0.59055118110236227" top="0.78740157480314965" bottom="0.39370078740157483" header="0.51181102362204722" footer="0.51181102362204722"/>
  <pageSetup paperSize="9" scale="98" orientation="landscape" r:id="rId1"/>
  <headerFooter alignWithMargins="0">
    <oddFooter>&amp;L&amp;6神奈川県収支報告書様式R8.7.1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27"/>
  <sheetViews>
    <sheetView showZeros="0" view="pageBreakPreview" zoomScaleNormal="100" zoomScaleSheetLayoutView="100" workbookViewId="0">
      <selection activeCell="A34" sqref="A34"/>
    </sheetView>
  </sheetViews>
  <sheetFormatPr defaultRowHeight="14.4"/>
  <cols>
    <col min="1" max="1" width="3.59765625" style="472" customWidth="1"/>
    <col min="2" max="2" width="22.3984375" style="472" customWidth="1"/>
    <col min="3" max="3" width="22.3984375" style="616" customWidth="1"/>
    <col min="4" max="4" width="15.296875" style="472" customWidth="1"/>
    <col min="5" max="5" width="18.19921875" style="472" customWidth="1"/>
    <col min="6" max="6" width="30.5" style="472" customWidth="1"/>
    <col min="7" max="7" width="10.59765625" style="472" customWidth="1"/>
    <col min="8" max="16384" width="8.796875" style="472"/>
  </cols>
  <sheetData>
    <row r="1" spans="1:8" ht="13.5" customHeight="1">
      <c r="B1" s="603"/>
      <c r="C1" s="604"/>
      <c r="D1" s="603"/>
      <c r="E1" s="977"/>
      <c r="F1" s="977"/>
      <c r="G1" s="605" t="s">
        <v>100</v>
      </c>
      <c r="H1" s="606" t="s">
        <v>517</v>
      </c>
    </row>
    <row r="2" spans="1:8" ht="13.5" customHeight="1" thickBot="1">
      <c r="A2" s="607"/>
      <c r="B2" s="607"/>
      <c r="C2" s="608"/>
      <c r="D2" s="607"/>
      <c r="E2" s="978"/>
      <c r="F2" s="978"/>
      <c r="G2" s="609"/>
    </row>
    <row r="3" spans="1:8" ht="36.75" customHeight="1" thickBot="1">
      <c r="A3" s="979" t="s">
        <v>176</v>
      </c>
      <c r="B3" s="980"/>
      <c r="C3" s="981"/>
      <c r="D3" s="982" t="s">
        <v>178</v>
      </c>
      <c r="E3" s="983"/>
      <c r="F3" s="984" t="s">
        <v>349</v>
      </c>
      <c r="G3" s="985"/>
    </row>
    <row r="4" spans="1:8" s="614" customFormat="1" ht="34.5" customHeight="1" thickBot="1">
      <c r="A4" s="961" t="s">
        <v>50</v>
      </c>
      <c r="B4" s="963"/>
      <c r="C4" s="610" t="s">
        <v>175</v>
      </c>
      <c r="D4" s="611" t="s">
        <v>140</v>
      </c>
      <c r="E4" s="612" t="s">
        <v>199</v>
      </c>
      <c r="F4" s="613" t="s">
        <v>200</v>
      </c>
      <c r="G4" s="611" t="s">
        <v>51</v>
      </c>
    </row>
    <row r="5" spans="1:8" ht="27.75" customHeight="1">
      <c r="A5" s="483" t="s">
        <v>101</v>
      </c>
      <c r="B5" s="341"/>
      <c r="C5" s="693"/>
      <c r="D5" s="705" t="s">
        <v>287</v>
      </c>
      <c r="E5" s="344"/>
      <c r="F5" s="276"/>
      <c r="G5" s="276"/>
    </row>
    <row r="6" spans="1:8" ht="27.75" customHeight="1">
      <c r="A6" s="488" t="s">
        <v>102</v>
      </c>
      <c r="B6" s="340"/>
      <c r="C6" s="551"/>
      <c r="D6" s="706" t="s">
        <v>287</v>
      </c>
      <c r="E6" s="342"/>
      <c r="F6" s="345"/>
      <c r="G6" s="345"/>
    </row>
    <row r="7" spans="1:8" ht="27.75" customHeight="1">
      <c r="A7" s="488" t="s">
        <v>103</v>
      </c>
      <c r="B7" s="340"/>
      <c r="C7" s="694"/>
      <c r="D7" s="706" t="s">
        <v>287</v>
      </c>
      <c r="E7" s="342"/>
      <c r="F7" s="345"/>
      <c r="G7" s="345"/>
    </row>
    <row r="8" spans="1:8" ht="27.75" customHeight="1">
      <c r="A8" s="488" t="s">
        <v>105</v>
      </c>
      <c r="B8" s="340"/>
      <c r="C8" s="694"/>
      <c r="D8" s="706" t="s">
        <v>287</v>
      </c>
      <c r="E8" s="342"/>
      <c r="F8" s="345"/>
      <c r="G8" s="345"/>
    </row>
    <row r="9" spans="1:8" ht="27.75" customHeight="1">
      <c r="A9" s="488" t="s">
        <v>107</v>
      </c>
      <c r="B9" s="340"/>
      <c r="C9" s="694"/>
      <c r="D9" s="706" t="s">
        <v>287</v>
      </c>
      <c r="E9" s="342"/>
      <c r="F9" s="345"/>
      <c r="G9" s="345"/>
    </row>
    <row r="10" spans="1:8" ht="27.75" customHeight="1">
      <c r="A10" s="488" t="s">
        <v>109</v>
      </c>
      <c r="B10" s="340"/>
      <c r="C10" s="694"/>
      <c r="D10" s="706" t="s">
        <v>287</v>
      </c>
      <c r="E10" s="342"/>
      <c r="F10" s="345"/>
      <c r="G10" s="345"/>
    </row>
    <row r="11" spans="1:8" ht="27.75" customHeight="1">
      <c r="A11" s="488" t="s">
        <v>111</v>
      </c>
      <c r="B11" s="340"/>
      <c r="C11" s="694"/>
      <c r="D11" s="706" t="s">
        <v>287</v>
      </c>
      <c r="E11" s="342"/>
      <c r="F11" s="345"/>
      <c r="G11" s="345"/>
    </row>
    <row r="12" spans="1:8" ht="27.75" customHeight="1">
      <c r="A12" s="488" t="s">
        <v>113</v>
      </c>
      <c r="B12" s="340"/>
      <c r="C12" s="694"/>
      <c r="D12" s="706" t="s">
        <v>287</v>
      </c>
      <c r="E12" s="342"/>
      <c r="F12" s="345"/>
      <c r="G12" s="345"/>
    </row>
    <row r="13" spans="1:8" ht="27.75" customHeight="1">
      <c r="A13" s="488" t="s">
        <v>115</v>
      </c>
      <c r="B13" s="340"/>
      <c r="C13" s="694"/>
      <c r="D13" s="706" t="s">
        <v>287</v>
      </c>
      <c r="E13" s="342"/>
      <c r="F13" s="345"/>
      <c r="G13" s="345"/>
    </row>
    <row r="14" spans="1:8" ht="27.75" customHeight="1">
      <c r="A14" s="494">
        <v>10</v>
      </c>
      <c r="B14" s="340"/>
      <c r="C14" s="694"/>
      <c r="D14" s="706" t="s">
        <v>287</v>
      </c>
      <c r="E14" s="342"/>
      <c r="F14" s="345"/>
      <c r="G14" s="345"/>
    </row>
    <row r="15" spans="1:8" ht="27.75" customHeight="1">
      <c r="A15" s="494">
        <v>11</v>
      </c>
      <c r="B15" s="340"/>
      <c r="C15" s="694"/>
      <c r="D15" s="706" t="s">
        <v>287</v>
      </c>
      <c r="E15" s="342"/>
      <c r="F15" s="345"/>
      <c r="G15" s="345"/>
    </row>
    <row r="16" spans="1:8" ht="27.75" customHeight="1" thickBot="1">
      <c r="A16" s="494">
        <v>12</v>
      </c>
      <c r="B16" s="340"/>
      <c r="C16" s="694"/>
      <c r="D16" s="706" t="s">
        <v>287</v>
      </c>
      <c r="E16" s="342"/>
      <c r="F16" s="345"/>
      <c r="G16" s="345"/>
    </row>
    <row r="17" spans="1:7" ht="33" customHeight="1" thickBot="1">
      <c r="A17" s="915" t="s">
        <v>251</v>
      </c>
      <c r="B17" s="916"/>
      <c r="C17" s="696">
        <f>SUM(C5:C16)</f>
        <v>0</v>
      </c>
      <c r="D17" s="986" t="s">
        <v>508</v>
      </c>
      <c r="E17" s="987"/>
      <c r="F17" s="987"/>
      <c r="G17" s="987"/>
    </row>
    <row r="18" spans="1:7" ht="27.75" customHeight="1" thickBot="1">
      <c r="A18" s="905" t="s">
        <v>177</v>
      </c>
      <c r="B18" s="906"/>
      <c r="C18" s="695"/>
      <c r="D18" s="988"/>
      <c r="E18" s="989"/>
      <c r="F18" s="989"/>
      <c r="G18" s="989"/>
    </row>
    <row r="19" spans="1:7" ht="27.75" customHeight="1" thickBot="1">
      <c r="A19" s="905" t="s">
        <v>124</v>
      </c>
      <c r="B19" s="906"/>
      <c r="C19" s="695"/>
      <c r="D19" s="988"/>
      <c r="E19" s="989"/>
      <c r="F19" s="989"/>
      <c r="G19" s="989"/>
    </row>
    <row r="24" spans="1:7">
      <c r="F24" s="472" t="s">
        <v>541</v>
      </c>
    </row>
    <row r="25" spans="1:7">
      <c r="F25" s="472" t="s">
        <v>349</v>
      </c>
    </row>
    <row r="26" spans="1:7">
      <c r="F26" s="472" t="s">
        <v>350</v>
      </c>
    </row>
    <row r="27" spans="1:7">
      <c r="F27" s="472" t="s">
        <v>351</v>
      </c>
    </row>
  </sheetData>
  <sheetProtection sheet="1" objects="1" scenarios="1"/>
  <mergeCells count="9">
    <mergeCell ref="E1:F2"/>
    <mergeCell ref="A3:C3"/>
    <mergeCell ref="D3:E3"/>
    <mergeCell ref="F3:G3"/>
    <mergeCell ref="D17:G19"/>
    <mergeCell ref="A4:B4"/>
    <mergeCell ref="A17:B17"/>
    <mergeCell ref="A18:B18"/>
    <mergeCell ref="A19:B19"/>
  </mergeCells>
  <phoneticPr fontId="2"/>
  <dataValidations count="5">
    <dataValidation type="textLength" allowBlank="1" showInputMessage="1" showErrorMessage="1" errorTitle="入力値エラー" error="50文字以内で入力してください｡" sqref="G5:G16" xr:uid="{00000000-0002-0000-0D00-000000000000}">
      <formula1>0</formula1>
      <formula2>50</formula2>
    </dataValidation>
    <dataValidation type="textLength" allowBlank="1" showInputMessage="1" showErrorMessage="1" errorTitle="入力値エラー" error="60文字以内で入力してください｡" sqref="D5:F16" xr:uid="{00000000-0002-0000-0D00-000001000000}">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00000000-0002-0000-0D00-000002000000}">
      <formula1>0</formula1>
      <formula2>999999999999</formula2>
    </dataValidation>
    <dataValidation type="textLength" allowBlank="1" showInputMessage="1" showErrorMessage="1" errorTitle="入力値エラー" error="100文字以内で入力してください｡" sqref="A17 B5:B16" xr:uid="{00000000-0002-0000-0D00-000003000000}">
      <formula1>0</formula1>
      <formula2>100</formula2>
    </dataValidation>
    <dataValidation type="list" allowBlank="1" showInputMessage="1" showErrorMessage="1" sqref="F3:G3" xr:uid="{CB152B2F-9FF5-4086-B04A-E792314F2919}">
      <formula1>$F$25:$F$27</formula1>
    </dataValidation>
  </dataValidations>
  <hyperlinks>
    <hyperlink ref="H1" location="'13'!A1" display="シート「13」へ" xr:uid="{392C6B83-B029-4193-A59E-593538C5850D}"/>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D57D-98B3-4926-B4F6-A9F2A77C0E34}">
  <sheetPr>
    <pageSetUpPr fitToPage="1"/>
  </sheetPr>
  <dimension ref="A1:H27"/>
  <sheetViews>
    <sheetView showZeros="0" view="pageBreakPreview" zoomScaleNormal="100" zoomScaleSheetLayoutView="100" workbookViewId="0">
      <selection activeCell="A34" sqref="A34"/>
    </sheetView>
  </sheetViews>
  <sheetFormatPr defaultRowHeight="14.4"/>
  <cols>
    <col min="1" max="1" width="3.59765625" style="472" customWidth="1"/>
    <col min="2" max="2" width="22.3984375" style="472" customWidth="1"/>
    <col min="3" max="3" width="22.3984375" style="616" customWidth="1"/>
    <col min="4" max="4" width="15.296875" style="472" customWidth="1"/>
    <col min="5" max="5" width="18.19921875" style="472" customWidth="1"/>
    <col min="6" max="6" width="30.5" style="472" customWidth="1"/>
    <col min="7" max="7" width="10.59765625" style="472" customWidth="1"/>
    <col min="8" max="16384" width="8.796875" style="472"/>
  </cols>
  <sheetData>
    <row r="1" spans="1:8" ht="13.5" customHeight="1">
      <c r="B1" s="603"/>
      <c r="C1" s="604"/>
      <c r="D1" s="603"/>
      <c r="E1" s="977"/>
      <c r="F1" s="977"/>
      <c r="G1" s="605" t="s">
        <v>100</v>
      </c>
      <c r="H1" s="606" t="s">
        <v>517</v>
      </c>
    </row>
    <row r="2" spans="1:8" ht="13.5" customHeight="1" thickBot="1">
      <c r="A2" s="607"/>
      <c r="B2" s="607"/>
      <c r="C2" s="608"/>
      <c r="D2" s="607"/>
      <c r="E2" s="978"/>
      <c r="F2" s="978"/>
      <c r="G2" s="609"/>
    </row>
    <row r="3" spans="1:8" ht="36.75" customHeight="1" thickBot="1">
      <c r="A3" s="979" t="s">
        <v>176</v>
      </c>
      <c r="B3" s="980"/>
      <c r="C3" s="981"/>
      <c r="D3" s="982" t="s">
        <v>178</v>
      </c>
      <c r="E3" s="983"/>
      <c r="F3" s="984" t="s">
        <v>350</v>
      </c>
      <c r="G3" s="985"/>
    </row>
    <row r="4" spans="1:8" s="614" customFormat="1" ht="34.5" customHeight="1" thickBot="1">
      <c r="A4" s="961" t="s">
        <v>50</v>
      </c>
      <c r="B4" s="963"/>
      <c r="C4" s="610" t="s">
        <v>175</v>
      </c>
      <c r="D4" s="611" t="s">
        <v>140</v>
      </c>
      <c r="E4" s="612" t="s">
        <v>199</v>
      </c>
      <c r="F4" s="736" t="s">
        <v>200</v>
      </c>
      <c r="G4" s="611" t="s">
        <v>51</v>
      </c>
    </row>
    <row r="5" spans="1:8" ht="27.75" customHeight="1">
      <c r="A5" s="483" t="s">
        <v>101</v>
      </c>
      <c r="B5" s="341"/>
      <c r="C5" s="693"/>
      <c r="D5" s="705" t="s">
        <v>287</v>
      </c>
      <c r="E5" s="344"/>
      <c r="F5" s="276"/>
      <c r="G5" s="276"/>
    </row>
    <row r="6" spans="1:8" ht="27.75" customHeight="1">
      <c r="A6" s="488" t="s">
        <v>102</v>
      </c>
      <c r="B6" s="340"/>
      <c r="C6" s="551"/>
      <c r="D6" s="706" t="s">
        <v>287</v>
      </c>
      <c r="E6" s="342"/>
      <c r="F6" s="345"/>
      <c r="G6" s="345"/>
    </row>
    <row r="7" spans="1:8" ht="27.75" customHeight="1">
      <c r="A7" s="488" t="s">
        <v>103</v>
      </c>
      <c r="B7" s="340"/>
      <c r="C7" s="694"/>
      <c r="D7" s="706" t="s">
        <v>287</v>
      </c>
      <c r="E7" s="342"/>
      <c r="F7" s="345"/>
      <c r="G7" s="345"/>
    </row>
    <row r="8" spans="1:8" ht="27.75" customHeight="1">
      <c r="A8" s="488" t="s">
        <v>105</v>
      </c>
      <c r="B8" s="340"/>
      <c r="C8" s="694"/>
      <c r="D8" s="706" t="s">
        <v>287</v>
      </c>
      <c r="E8" s="342"/>
      <c r="F8" s="345"/>
      <c r="G8" s="345"/>
    </row>
    <row r="9" spans="1:8" ht="27.75" customHeight="1">
      <c r="A9" s="488" t="s">
        <v>107</v>
      </c>
      <c r="B9" s="340"/>
      <c r="C9" s="694"/>
      <c r="D9" s="706" t="s">
        <v>287</v>
      </c>
      <c r="E9" s="342"/>
      <c r="F9" s="345"/>
      <c r="G9" s="345"/>
    </row>
    <row r="10" spans="1:8" ht="27.75" customHeight="1">
      <c r="A10" s="488" t="s">
        <v>109</v>
      </c>
      <c r="B10" s="340"/>
      <c r="C10" s="694"/>
      <c r="D10" s="706" t="s">
        <v>287</v>
      </c>
      <c r="E10" s="342"/>
      <c r="F10" s="345"/>
      <c r="G10" s="345"/>
    </row>
    <row r="11" spans="1:8" ht="27.75" customHeight="1">
      <c r="A11" s="488" t="s">
        <v>111</v>
      </c>
      <c r="B11" s="340"/>
      <c r="C11" s="694"/>
      <c r="D11" s="706" t="s">
        <v>287</v>
      </c>
      <c r="E11" s="342"/>
      <c r="F11" s="345"/>
      <c r="G11" s="345"/>
    </row>
    <row r="12" spans="1:8" ht="27.75" customHeight="1">
      <c r="A12" s="488" t="s">
        <v>113</v>
      </c>
      <c r="B12" s="340"/>
      <c r="C12" s="694"/>
      <c r="D12" s="706" t="s">
        <v>287</v>
      </c>
      <c r="E12" s="342"/>
      <c r="F12" s="345"/>
      <c r="G12" s="345"/>
    </row>
    <row r="13" spans="1:8" ht="27.75" customHeight="1">
      <c r="A13" s="488" t="s">
        <v>115</v>
      </c>
      <c r="B13" s="340"/>
      <c r="C13" s="694"/>
      <c r="D13" s="706" t="s">
        <v>287</v>
      </c>
      <c r="E13" s="342"/>
      <c r="F13" s="345"/>
      <c r="G13" s="345"/>
    </row>
    <row r="14" spans="1:8" ht="27.75" customHeight="1">
      <c r="A14" s="494">
        <v>10</v>
      </c>
      <c r="B14" s="340"/>
      <c r="C14" s="694"/>
      <c r="D14" s="706" t="s">
        <v>287</v>
      </c>
      <c r="E14" s="342"/>
      <c r="F14" s="345"/>
      <c r="G14" s="345"/>
    </row>
    <row r="15" spans="1:8" ht="27.75" customHeight="1">
      <c r="A15" s="494">
        <v>11</v>
      </c>
      <c r="B15" s="340"/>
      <c r="C15" s="694"/>
      <c r="D15" s="706" t="s">
        <v>287</v>
      </c>
      <c r="E15" s="342"/>
      <c r="F15" s="345"/>
      <c r="G15" s="345"/>
    </row>
    <row r="16" spans="1:8" ht="27.75" customHeight="1" thickBot="1">
      <c r="A16" s="494">
        <v>12</v>
      </c>
      <c r="B16" s="340"/>
      <c r="C16" s="694"/>
      <c r="D16" s="706" t="s">
        <v>287</v>
      </c>
      <c r="E16" s="342"/>
      <c r="F16" s="345"/>
      <c r="G16" s="345"/>
    </row>
    <row r="17" spans="1:7" ht="33" customHeight="1" thickBot="1">
      <c r="A17" s="915" t="s">
        <v>251</v>
      </c>
      <c r="B17" s="916"/>
      <c r="C17" s="696">
        <f>SUM(C5:C16)</f>
        <v>0</v>
      </c>
      <c r="D17" s="986" t="s">
        <v>508</v>
      </c>
      <c r="E17" s="987"/>
      <c r="F17" s="987"/>
      <c r="G17" s="987"/>
    </row>
    <row r="18" spans="1:7" ht="27.75" customHeight="1" thickBot="1">
      <c r="A18" s="905" t="s">
        <v>177</v>
      </c>
      <c r="B18" s="906"/>
      <c r="C18" s="695"/>
      <c r="D18" s="988"/>
      <c r="E18" s="989"/>
      <c r="F18" s="989"/>
      <c r="G18" s="989"/>
    </row>
    <row r="19" spans="1:7" ht="27.75" customHeight="1" thickBot="1">
      <c r="A19" s="905" t="s">
        <v>124</v>
      </c>
      <c r="B19" s="906"/>
      <c r="C19" s="695"/>
      <c r="D19" s="988"/>
      <c r="E19" s="989"/>
      <c r="F19" s="989"/>
      <c r="G19" s="989"/>
    </row>
    <row r="24" spans="1:7">
      <c r="F24" s="472" t="s">
        <v>541</v>
      </c>
    </row>
    <row r="25" spans="1:7">
      <c r="F25" s="472" t="s">
        <v>349</v>
      </c>
    </row>
    <row r="26" spans="1:7">
      <c r="F26" s="472" t="s">
        <v>350</v>
      </c>
    </row>
    <row r="27" spans="1:7">
      <c r="F27" s="472" t="s">
        <v>351</v>
      </c>
    </row>
  </sheetData>
  <sheetProtection sheet="1" objects="1" scenarios="1"/>
  <mergeCells count="9">
    <mergeCell ref="A17:B17"/>
    <mergeCell ref="D17:G19"/>
    <mergeCell ref="A18:B18"/>
    <mergeCell ref="A19:B19"/>
    <mergeCell ref="E1:F2"/>
    <mergeCell ref="A3:C3"/>
    <mergeCell ref="D3:E3"/>
    <mergeCell ref="F3:G3"/>
    <mergeCell ref="A4:B4"/>
  </mergeCells>
  <phoneticPr fontId="2"/>
  <dataValidations count="5">
    <dataValidation type="list" allowBlank="1" showInputMessage="1" showErrorMessage="1" sqref="F3:G3" xr:uid="{6DB8C293-601A-484C-A090-1F4DCB7CD8F7}">
      <formula1>$F$25:$F$27</formula1>
    </dataValidation>
    <dataValidation type="textLength" allowBlank="1" showInputMessage="1" showErrorMessage="1" errorTitle="入力値エラー" error="100文字以内で入力してください｡" sqref="A17 B5:B16" xr:uid="{0AE04C0D-A09E-44AB-AC31-ED4EEFA289BE}">
      <formula1>0</formula1>
      <formula2>100</formula2>
    </dataValidation>
    <dataValidation type="whole" imeMode="disabled" allowBlank="1" showInputMessage="1" showErrorMessage="1" errorTitle="入力値エラー" error="数字を入力してください。_x000a_もしくは、12桁以内で入力してください。" sqref="C6" xr:uid="{1FC5BFD4-573A-4416-B838-4312B14C8E3D}">
      <formula1>0</formula1>
      <formula2>999999999999</formula2>
    </dataValidation>
    <dataValidation type="textLength" allowBlank="1" showInputMessage="1" showErrorMessage="1" errorTitle="入力値エラー" error="60文字以内で入力してください｡" sqref="D5:F16" xr:uid="{79BEB9E0-B429-4A20-9048-4773E7070184}">
      <formula1>0</formula1>
      <formula2>60</formula2>
    </dataValidation>
    <dataValidation type="textLength" allowBlank="1" showInputMessage="1" showErrorMessage="1" errorTitle="入力値エラー" error="50文字以内で入力してください｡" sqref="G5:G16" xr:uid="{336E9258-4788-44B8-B9EB-87441DF94F93}">
      <formula1>0</formula1>
      <formula2>50</formula2>
    </dataValidation>
  </dataValidations>
  <hyperlinks>
    <hyperlink ref="H1" location="'13'!A1" display="シート「13」へ" xr:uid="{1A140D6F-7DAA-42A8-B5FC-4B5F7D976F50}"/>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41A9-5F95-428D-A20F-73F8DC788560}">
  <sheetPr>
    <pageSetUpPr fitToPage="1"/>
  </sheetPr>
  <dimension ref="A1:H27"/>
  <sheetViews>
    <sheetView showZeros="0" view="pageBreakPreview" zoomScaleNormal="100" zoomScaleSheetLayoutView="100" workbookViewId="0">
      <selection activeCell="A34" sqref="A34"/>
    </sheetView>
  </sheetViews>
  <sheetFormatPr defaultRowHeight="14.4"/>
  <cols>
    <col min="1" max="1" width="3.59765625" style="472" customWidth="1"/>
    <col min="2" max="2" width="22.3984375" style="472" customWidth="1"/>
    <col min="3" max="3" width="22.3984375" style="616" customWidth="1"/>
    <col min="4" max="4" width="15.296875" style="472" customWidth="1"/>
    <col min="5" max="5" width="18.19921875" style="472" customWidth="1"/>
    <col min="6" max="6" width="30.5" style="472" customWidth="1"/>
    <col min="7" max="7" width="10.59765625" style="472" customWidth="1"/>
    <col min="8" max="16384" width="8.796875" style="472"/>
  </cols>
  <sheetData>
    <row r="1" spans="1:8" ht="13.5" customHeight="1">
      <c r="B1" s="603"/>
      <c r="C1" s="604"/>
      <c r="D1" s="603"/>
      <c r="E1" s="977"/>
      <c r="F1" s="977"/>
      <c r="G1" s="605" t="s">
        <v>100</v>
      </c>
      <c r="H1" s="606" t="s">
        <v>517</v>
      </c>
    </row>
    <row r="2" spans="1:8" ht="13.5" customHeight="1" thickBot="1">
      <c r="A2" s="607"/>
      <c r="B2" s="607"/>
      <c r="C2" s="608"/>
      <c r="D2" s="607"/>
      <c r="E2" s="978"/>
      <c r="F2" s="978"/>
      <c r="G2" s="609"/>
    </row>
    <row r="3" spans="1:8" ht="36.75" customHeight="1" thickBot="1">
      <c r="A3" s="979" t="s">
        <v>176</v>
      </c>
      <c r="B3" s="980"/>
      <c r="C3" s="981"/>
      <c r="D3" s="982" t="s">
        <v>178</v>
      </c>
      <c r="E3" s="983"/>
      <c r="F3" s="984" t="s">
        <v>351</v>
      </c>
      <c r="G3" s="985"/>
    </row>
    <row r="4" spans="1:8" s="614" customFormat="1" ht="34.5" customHeight="1" thickBot="1">
      <c r="A4" s="961" t="s">
        <v>50</v>
      </c>
      <c r="B4" s="963"/>
      <c r="C4" s="610" t="s">
        <v>175</v>
      </c>
      <c r="D4" s="611" t="s">
        <v>140</v>
      </c>
      <c r="E4" s="612" t="s">
        <v>199</v>
      </c>
      <c r="F4" s="736" t="s">
        <v>200</v>
      </c>
      <c r="G4" s="611" t="s">
        <v>51</v>
      </c>
    </row>
    <row r="5" spans="1:8" ht="27.75" customHeight="1">
      <c r="A5" s="483" t="s">
        <v>101</v>
      </c>
      <c r="B5" s="341"/>
      <c r="C5" s="693"/>
      <c r="D5" s="705" t="s">
        <v>287</v>
      </c>
      <c r="E5" s="344"/>
      <c r="F5" s="276"/>
      <c r="G5" s="276"/>
    </row>
    <row r="6" spans="1:8" ht="27.75" customHeight="1">
      <c r="A6" s="488" t="s">
        <v>102</v>
      </c>
      <c r="B6" s="340"/>
      <c r="C6" s="551"/>
      <c r="D6" s="706" t="s">
        <v>287</v>
      </c>
      <c r="E6" s="342"/>
      <c r="F6" s="345"/>
      <c r="G6" s="345"/>
    </row>
    <row r="7" spans="1:8" ht="27.75" customHeight="1">
      <c r="A7" s="488" t="s">
        <v>103</v>
      </c>
      <c r="B7" s="340"/>
      <c r="C7" s="694"/>
      <c r="D7" s="706" t="s">
        <v>287</v>
      </c>
      <c r="E7" s="342"/>
      <c r="F7" s="345"/>
      <c r="G7" s="345"/>
    </row>
    <row r="8" spans="1:8" ht="27.75" customHeight="1">
      <c r="A8" s="488" t="s">
        <v>105</v>
      </c>
      <c r="B8" s="340"/>
      <c r="C8" s="694"/>
      <c r="D8" s="706" t="s">
        <v>287</v>
      </c>
      <c r="E8" s="342"/>
      <c r="F8" s="345"/>
      <c r="G8" s="345"/>
    </row>
    <row r="9" spans="1:8" ht="27.75" customHeight="1">
      <c r="A9" s="488" t="s">
        <v>107</v>
      </c>
      <c r="B9" s="340"/>
      <c r="C9" s="694"/>
      <c r="D9" s="706" t="s">
        <v>287</v>
      </c>
      <c r="E9" s="342"/>
      <c r="F9" s="345"/>
      <c r="G9" s="345"/>
    </row>
    <row r="10" spans="1:8" ht="27.75" customHeight="1">
      <c r="A10" s="488" t="s">
        <v>109</v>
      </c>
      <c r="B10" s="340"/>
      <c r="C10" s="694"/>
      <c r="D10" s="706" t="s">
        <v>287</v>
      </c>
      <c r="E10" s="342"/>
      <c r="F10" s="345"/>
      <c r="G10" s="345"/>
    </row>
    <row r="11" spans="1:8" ht="27.75" customHeight="1">
      <c r="A11" s="488" t="s">
        <v>111</v>
      </c>
      <c r="B11" s="340"/>
      <c r="C11" s="694"/>
      <c r="D11" s="706" t="s">
        <v>287</v>
      </c>
      <c r="E11" s="342"/>
      <c r="F11" s="345"/>
      <c r="G11" s="345"/>
    </row>
    <row r="12" spans="1:8" ht="27.75" customHeight="1">
      <c r="A12" s="488" t="s">
        <v>113</v>
      </c>
      <c r="B12" s="340"/>
      <c r="C12" s="694"/>
      <c r="D12" s="706" t="s">
        <v>287</v>
      </c>
      <c r="E12" s="342"/>
      <c r="F12" s="345"/>
      <c r="G12" s="345"/>
    </row>
    <row r="13" spans="1:8" ht="27.75" customHeight="1">
      <c r="A13" s="488" t="s">
        <v>115</v>
      </c>
      <c r="B13" s="340"/>
      <c r="C13" s="694"/>
      <c r="D13" s="706" t="s">
        <v>287</v>
      </c>
      <c r="E13" s="342"/>
      <c r="F13" s="345"/>
      <c r="G13" s="345"/>
    </row>
    <row r="14" spans="1:8" ht="27.75" customHeight="1">
      <c r="A14" s="494">
        <v>10</v>
      </c>
      <c r="B14" s="340"/>
      <c r="C14" s="694"/>
      <c r="D14" s="706" t="s">
        <v>287</v>
      </c>
      <c r="E14" s="342"/>
      <c r="F14" s="345"/>
      <c r="G14" s="345"/>
    </row>
    <row r="15" spans="1:8" ht="27.75" customHeight="1">
      <c r="A15" s="494">
        <v>11</v>
      </c>
      <c r="B15" s="340"/>
      <c r="C15" s="694"/>
      <c r="D15" s="706" t="s">
        <v>287</v>
      </c>
      <c r="E15" s="342"/>
      <c r="F15" s="345"/>
      <c r="G15" s="345"/>
    </row>
    <row r="16" spans="1:8" ht="27.75" customHeight="1" thickBot="1">
      <c r="A16" s="494">
        <v>12</v>
      </c>
      <c r="B16" s="340"/>
      <c r="C16" s="694"/>
      <c r="D16" s="706" t="s">
        <v>287</v>
      </c>
      <c r="E16" s="342"/>
      <c r="F16" s="345"/>
      <c r="G16" s="345"/>
    </row>
    <row r="17" spans="1:7" ht="33" customHeight="1" thickBot="1">
      <c r="A17" s="915" t="s">
        <v>251</v>
      </c>
      <c r="B17" s="916"/>
      <c r="C17" s="696">
        <f>SUM(C5:C16)</f>
        <v>0</v>
      </c>
      <c r="D17" s="986" t="s">
        <v>508</v>
      </c>
      <c r="E17" s="987"/>
      <c r="F17" s="987"/>
      <c r="G17" s="987"/>
    </row>
    <row r="18" spans="1:7" ht="27.75" customHeight="1" thickBot="1">
      <c r="A18" s="905" t="s">
        <v>177</v>
      </c>
      <c r="B18" s="906"/>
      <c r="C18" s="695"/>
      <c r="D18" s="988"/>
      <c r="E18" s="989"/>
      <c r="F18" s="989"/>
      <c r="G18" s="989"/>
    </row>
    <row r="19" spans="1:7" ht="27.75" customHeight="1" thickBot="1">
      <c r="A19" s="905" t="s">
        <v>124</v>
      </c>
      <c r="B19" s="906"/>
      <c r="C19" s="695"/>
      <c r="D19" s="988"/>
      <c r="E19" s="989"/>
      <c r="F19" s="989"/>
      <c r="G19" s="989"/>
    </row>
    <row r="24" spans="1:7">
      <c r="F24" s="472" t="s">
        <v>541</v>
      </c>
    </row>
    <row r="25" spans="1:7">
      <c r="F25" s="472" t="s">
        <v>349</v>
      </c>
    </row>
    <row r="26" spans="1:7">
      <c r="F26" s="472" t="s">
        <v>350</v>
      </c>
    </row>
    <row r="27" spans="1:7">
      <c r="F27" s="472" t="s">
        <v>351</v>
      </c>
    </row>
  </sheetData>
  <sheetProtection sheet="1" objects="1" scenarios="1"/>
  <mergeCells count="9">
    <mergeCell ref="A17:B17"/>
    <mergeCell ref="D17:G19"/>
    <mergeCell ref="A18:B18"/>
    <mergeCell ref="A19:B19"/>
    <mergeCell ref="E1:F2"/>
    <mergeCell ref="A3:C3"/>
    <mergeCell ref="D3:E3"/>
    <mergeCell ref="F3:G3"/>
    <mergeCell ref="A4:B4"/>
  </mergeCells>
  <phoneticPr fontId="2"/>
  <dataValidations count="5">
    <dataValidation type="textLength" allowBlank="1" showInputMessage="1" showErrorMessage="1" errorTitle="入力値エラー" error="50文字以内で入力してください｡" sqref="G5:G16" xr:uid="{D838DD17-A32F-4C9C-B8D3-0A8DCCB01B4D}">
      <formula1>0</formula1>
      <formula2>50</formula2>
    </dataValidation>
    <dataValidation type="textLength" allowBlank="1" showInputMessage="1" showErrorMessage="1" errorTitle="入力値エラー" error="60文字以内で入力してください｡" sqref="D5:F16" xr:uid="{2409101F-5211-4730-A440-71A0EF58E7EC}">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5B707D76-9354-4788-8978-8186B8CD8B28}">
      <formula1>0</formula1>
      <formula2>999999999999</formula2>
    </dataValidation>
    <dataValidation type="textLength" allowBlank="1" showInputMessage="1" showErrorMessage="1" errorTitle="入力値エラー" error="100文字以内で入力してください｡" sqref="A17 B5:B16" xr:uid="{E62F5F2B-5BE8-4954-9FD7-812AEA2A82A0}">
      <formula1>0</formula1>
      <formula2>100</formula2>
    </dataValidation>
    <dataValidation type="list" allowBlank="1" showInputMessage="1" showErrorMessage="1" sqref="F3:G3" xr:uid="{D6DFD61F-1F83-4F21-9E73-0BA03E14CE15}">
      <formula1>$F$25:$F$27</formula1>
    </dataValidation>
  </dataValidations>
  <hyperlinks>
    <hyperlink ref="H1" location="'13'!A1" display="シート「13」へ" xr:uid="{370EA509-C1C2-4890-ACF6-B189276B9B7F}"/>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45</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4:B4"/>
    <mergeCell ref="A2:C3"/>
    <mergeCell ref="D2:E2"/>
    <mergeCell ref="D3:E3"/>
    <mergeCell ref="F2:G2"/>
    <mergeCell ref="F3:G3"/>
  </mergeCells>
  <phoneticPr fontId="2"/>
  <conditionalFormatting sqref="F1">
    <cfRule type="cellIs" dxfId="10" priority="1" operator="equal">
      <formula>$F$36</formula>
    </cfRule>
  </conditionalFormatting>
  <dataValidations count="5">
    <dataValidation type="textLength" allowBlank="1" showInputMessage="1" showErrorMessage="1" errorTitle="入力値エラー" error="100文字以内で入力してください｡" sqref="A17 B5:B16" xr:uid="{00000000-0002-0000-0E00-000000000000}">
      <formula1>0</formula1>
      <formula2>100</formula2>
    </dataValidation>
    <dataValidation type="textLength" allowBlank="1" showInputMessage="1" showErrorMessage="1" errorTitle="入力値エラー" error="50文字以内で入力してください｡" sqref="G5:G16" xr:uid="{00000000-0002-0000-0E00-000001000000}">
      <formula1>0</formula1>
      <formula2>50</formula2>
    </dataValidation>
    <dataValidation type="textLength" allowBlank="1" showInputMessage="1" showErrorMessage="1" errorTitle="入力値エラー" error="60文字以内で入力してください｡" sqref="D5:F16" xr:uid="{00000000-0002-0000-0E00-000002000000}">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00000000-0002-0000-0E00-000003000000}">
      <formula1>0</formula1>
      <formula2>999999999999</formula2>
    </dataValidation>
    <dataValidation type="list" allowBlank="1" showInputMessage="1" showErrorMessage="1" sqref="D3:E3" xr:uid="{5BD444A6-EB02-4C6A-BD49-887C74474015}">
      <formula1>$D$32:$D$40</formula1>
    </dataValidation>
  </dataValidations>
  <hyperlinks>
    <hyperlink ref="H1" location="'13'!A1" display="シート「13」へ" xr:uid="{BEF0AF0B-83DF-43CC-9F7C-D1A8050E7E4E}"/>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09DB-6893-42E1-94DE-E762F7B2C725}">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46</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9" priority="1" operator="equal">
      <formula>$F$36</formula>
    </cfRule>
  </conditionalFormatting>
  <dataValidations count="5">
    <dataValidation type="list" allowBlank="1" showInputMessage="1" showErrorMessage="1" sqref="D3:E3" xr:uid="{CF7661EF-09A7-4595-A05E-7F2778B9F713}">
      <formula1>$D$32:$D$40</formula1>
    </dataValidation>
    <dataValidation type="whole" imeMode="disabled" allowBlank="1" showInputMessage="1" showErrorMessage="1" errorTitle="入力値エラー" error="数字を入力してください。_x000a_もしくは、12桁以内で入力してください。" sqref="C6" xr:uid="{3C2A8277-FBE1-4F0B-8A3D-DFC4EE230729}">
      <formula1>0</formula1>
      <formula2>999999999999</formula2>
    </dataValidation>
    <dataValidation type="textLength" allowBlank="1" showInputMessage="1" showErrorMessage="1" errorTitle="入力値エラー" error="60文字以内で入力してください｡" sqref="D5:F16" xr:uid="{96DE2C28-D46F-4C68-ABFC-BC865547058C}">
      <formula1>0</formula1>
      <formula2>60</formula2>
    </dataValidation>
    <dataValidation type="textLength" allowBlank="1" showInputMessage="1" showErrorMessage="1" errorTitle="入力値エラー" error="50文字以内で入力してください｡" sqref="G5:G16" xr:uid="{9C49D80D-EED1-4A54-8976-79B44F721226}">
      <formula1>0</formula1>
      <formula2>50</formula2>
    </dataValidation>
    <dataValidation type="textLength" allowBlank="1" showInputMessage="1" showErrorMessage="1" errorTitle="入力値エラー" error="100文字以内で入力してください｡" sqref="A17 B5:B16" xr:uid="{D651B019-DB83-4CA2-AE4B-C0E393FB122C}">
      <formula1>0</formula1>
      <formula2>100</formula2>
    </dataValidation>
  </dataValidations>
  <hyperlinks>
    <hyperlink ref="H1" location="'13'!A1" display="シート「13」へ" xr:uid="{2324FE7B-A309-4D32-B38F-5070766F4BD9}"/>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6F30-887B-4332-BEFA-B77C20DBBDAE}">
  <sheetPr>
    <tabColor theme="9" tint="0.79998168889431442"/>
    <pageSetUpPr fitToPage="1"/>
  </sheetPr>
  <dimension ref="A1:T48"/>
  <sheetViews>
    <sheetView showZeros="0" view="pageBreakPreview" zoomScale="85" zoomScaleNormal="100" zoomScaleSheetLayoutView="85" workbookViewId="0">
      <selection activeCell="A34" sqref="A34"/>
    </sheetView>
  </sheetViews>
  <sheetFormatPr defaultColWidth="9" defaultRowHeight="17.25" customHeight="1"/>
  <cols>
    <col min="1" max="1" width="2.59765625" style="146" customWidth="1"/>
    <col min="2" max="2" width="15.5" style="146" customWidth="1"/>
    <col min="3" max="3" width="5.8984375" style="146" customWidth="1"/>
    <col min="4" max="4" width="10.59765625" style="146" customWidth="1"/>
    <col min="5" max="6" width="7.59765625" style="146" customWidth="1"/>
    <col min="7" max="8" width="9" style="146"/>
    <col min="9" max="9" width="3.69921875" style="146" customWidth="1"/>
    <col min="10" max="11" width="1" style="146" customWidth="1"/>
    <col min="12" max="12" width="4" style="146" customWidth="1"/>
    <col min="13" max="13" width="22.69921875" style="146" customWidth="1"/>
    <col min="14" max="14" width="1.19921875" style="146" customWidth="1"/>
    <col min="15" max="15" width="2.3984375" style="146" customWidth="1"/>
    <col min="16" max="16" width="21.5" style="146" customWidth="1"/>
    <col min="17" max="17" width="7.8984375" style="146" customWidth="1"/>
    <col min="18" max="18" width="9" style="146"/>
    <col min="19" max="20" width="4.19921875" style="146" customWidth="1"/>
    <col min="21" max="16384" width="9" style="146"/>
  </cols>
  <sheetData>
    <row r="1" spans="1:20" ht="16.5" customHeight="1">
      <c r="B1" s="175" t="s">
        <v>216</v>
      </c>
      <c r="C1" s="176"/>
      <c r="D1" s="815" t="s">
        <v>217</v>
      </c>
      <c r="E1" s="816"/>
      <c r="F1" s="816"/>
      <c r="G1" s="816"/>
      <c r="H1" s="816"/>
      <c r="I1" s="816"/>
      <c r="J1" s="816"/>
      <c r="K1" s="816"/>
      <c r="L1" s="816"/>
      <c r="M1" s="816"/>
      <c r="N1" s="177"/>
      <c r="O1" s="178"/>
      <c r="P1" s="178"/>
      <c r="Q1" s="179" t="s">
        <v>218</v>
      </c>
      <c r="R1" s="425" t="s">
        <v>524</v>
      </c>
    </row>
    <row r="2" spans="1:20" ht="16.5" customHeight="1">
      <c r="B2" s="180"/>
      <c r="C2" s="181"/>
      <c r="D2" s="815"/>
      <c r="E2" s="816"/>
      <c r="F2" s="816"/>
      <c r="G2" s="816"/>
      <c r="H2" s="816"/>
      <c r="I2" s="816"/>
      <c r="J2" s="816"/>
      <c r="K2" s="816"/>
      <c r="L2" s="816"/>
      <c r="M2" s="816"/>
      <c r="N2" s="177"/>
      <c r="O2" s="178"/>
      <c r="P2" s="178"/>
    </row>
    <row r="3" spans="1:20" ht="16.5" customHeight="1">
      <c r="B3" s="180"/>
      <c r="C3" s="181"/>
      <c r="D3" s="182"/>
      <c r="E3" s="182"/>
      <c r="N3" s="177"/>
      <c r="O3" s="178"/>
      <c r="P3" s="178"/>
    </row>
    <row r="4" spans="1:20" ht="16.5" customHeight="1">
      <c r="A4" s="182"/>
      <c r="B4" s="180"/>
      <c r="C4" s="181"/>
      <c r="D4" s="183"/>
      <c r="E4" s="184"/>
      <c r="F4" s="184"/>
      <c r="G4" s="145" t="str">
        <f>'（その１）入力シート'!B3</f>
        <v>令和</v>
      </c>
      <c r="H4" s="422"/>
      <c r="I4" s="184" t="s">
        <v>313</v>
      </c>
      <c r="J4" s="184"/>
      <c r="K4" s="184"/>
      <c r="L4" s="184"/>
      <c r="M4" s="184"/>
      <c r="N4" s="177"/>
      <c r="O4" s="178"/>
      <c r="P4" s="178"/>
      <c r="Q4" s="179"/>
    </row>
    <row r="5" spans="1:20" ht="16.5" customHeight="1" thickBot="1">
      <c r="A5" s="182"/>
      <c r="B5" s="180"/>
      <c r="C5" s="181"/>
      <c r="D5" s="182"/>
      <c r="E5" s="182"/>
      <c r="F5" s="185"/>
      <c r="G5" s="185"/>
      <c r="H5" s="185"/>
      <c r="I5" s="185"/>
      <c r="J5" s="185"/>
      <c r="K5" s="185"/>
      <c r="L5" s="185"/>
      <c r="M5" s="186" t="s">
        <v>236</v>
      </c>
      <c r="N5" s="177"/>
      <c r="O5" s="178"/>
      <c r="P5" s="178"/>
      <c r="Q5" s="179"/>
    </row>
    <row r="6" spans="1:20" ht="16.5" customHeight="1" thickBot="1">
      <c r="A6" s="182"/>
      <c r="B6" s="180"/>
      <c r="C6" s="181"/>
      <c r="D6" s="182"/>
      <c r="E6" s="182"/>
      <c r="F6" s="819" t="s">
        <v>492</v>
      </c>
      <c r="G6" s="819"/>
      <c r="H6" s="819"/>
      <c r="I6" s="819"/>
      <c r="J6" s="187"/>
      <c r="L6" s="811" t="s">
        <v>78</v>
      </c>
      <c r="M6" s="813"/>
      <c r="N6" s="813"/>
      <c r="O6" s="813"/>
      <c r="P6" s="813"/>
      <c r="Q6" s="814"/>
    </row>
    <row r="7" spans="1:20" ht="16.5" customHeight="1">
      <c r="A7" s="182"/>
      <c r="B7" s="180"/>
      <c r="C7" s="181"/>
      <c r="D7" s="182"/>
      <c r="E7" s="182"/>
      <c r="G7" s="187"/>
      <c r="H7" s="187"/>
      <c r="I7" s="187"/>
      <c r="J7" s="187"/>
      <c r="K7" s="188"/>
      <c r="L7" s="388"/>
      <c r="M7" s="189"/>
      <c r="N7" s="190"/>
      <c r="O7" s="190"/>
      <c r="P7" s="190"/>
      <c r="Q7" s="191"/>
      <c r="S7" s="192" t="b">
        <v>1</v>
      </c>
      <c r="T7" s="192" t="b">
        <v>0</v>
      </c>
    </row>
    <row r="8" spans="1:20" ht="16.5" customHeight="1">
      <c r="A8" s="182"/>
      <c r="B8" s="193"/>
      <c r="C8" s="194"/>
      <c r="D8" s="182"/>
      <c r="E8" s="240"/>
      <c r="F8" s="240"/>
      <c r="G8" s="240"/>
      <c r="H8" s="240"/>
      <c r="I8" s="179"/>
      <c r="J8" s="187"/>
      <c r="K8" s="188"/>
      <c r="L8" s="388"/>
      <c r="M8" s="189"/>
      <c r="N8" s="182"/>
      <c r="O8" s="182"/>
      <c r="P8" s="182"/>
      <c r="Q8" s="195"/>
      <c r="S8" s="196"/>
      <c r="T8" s="196"/>
    </row>
    <row r="9" spans="1:20" ht="16.5" customHeight="1">
      <c r="B9" s="817" t="s">
        <v>257</v>
      </c>
      <c r="C9" s="817"/>
      <c r="D9" s="791"/>
      <c r="E9" s="791"/>
      <c r="F9" s="791"/>
      <c r="G9" s="791"/>
      <c r="H9" s="791"/>
      <c r="I9" s="791"/>
      <c r="J9" s="419"/>
      <c r="L9" s="388"/>
      <c r="M9" s="189"/>
      <c r="N9" s="182"/>
      <c r="O9" s="182"/>
      <c r="P9" s="182"/>
      <c r="Q9" s="195"/>
      <c r="S9" s="196"/>
      <c r="T9" s="196"/>
    </row>
    <row r="10" spans="1:20" ht="16.5" customHeight="1" thickBot="1">
      <c r="A10" s="802" t="s">
        <v>221</v>
      </c>
      <c r="B10" s="818" t="s">
        <v>80</v>
      </c>
      <c r="C10" s="818"/>
      <c r="D10" s="789"/>
      <c r="E10" s="789"/>
      <c r="F10" s="789"/>
      <c r="G10" s="789"/>
      <c r="H10" s="789"/>
      <c r="I10" s="789"/>
      <c r="J10" s="419"/>
      <c r="K10" s="197"/>
      <c r="L10" s="239" t="b">
        <v>1</v>
      </c>
      <c r="M10" s="198" t="s">
        <v>222</v>
      </c>
      <c r="N10" s="199"/>
      <c r="O10" s="199"/>
      <c r="P10" s="199"/>
      <c r="Q10" s="200"/>
      <c r="S10" s="196"/>
      <c r="T10" s="196"/>
    </row>
    <row r="11" spans="1:20" ht="16.5" customHeight="1" thickBot="1">
      <c r="A11" s="802"/>
      <c r="B11" s="818"/>
      <c r="C11" s="818"/>
      <c r="D11" s="792"/>
      <c r="E11" s="792"/>
      <c r="F11" s="792"/>
      <c r="G11" s="792"/>
      <c r="H11" s="792"/>
      <c r="I11" s="792"/>
      <c r="J11" s="420"/>
    </row>
    <row r="12" spans="1:20" ht="16.5" customHeight="1">
      <c r="D12" s="419"/>
      <c r="E12" s="421"/>
      <c r="F12" s="421"/>
      <c r="G12" s="421"/>
      <c r="H12" s="421"/>
      <c r="I12" s="421"/>
      <c r="J12" s="421"/>
      <c r="L12" s="806" t="s">
        <v>79</v>
      </c>
      <c r="M12" s="807"/>
      <c r="N12" s="807"/>
      <c r="O12" s="807"/>
      <c r="P12" s="807"/>
      <c r="Q12" s="808"/>
    </row>
    <row r="13" spans="1:20" ht="16.5" customHeight="1" thickBot="1">
      <c r="A13" s="802" t="s">
        <v>223</v>
      </c>
      <c r="B13" s="788" t="s">
        <v>81</v>
      </c>
      <c r="C13" s="788"/>
      <c r="D13" s="809"/>
      <c r="E13" s="809"/>
      <c r="F13" s="809"/>
      <c r="G13" s="809"/>
      <c r="H13" s="809"/>
      <c r="I13" s="809"/>
      <c r="J13" s="421"/>
      <c r="L13" s="412" t="b">
        <f>IF('（その１）入力シート'!$C$17='1 (特パ開催団体)'!M13,'1 (特パ開催団体)'!$S$7,'1 (特パ開催団体)'!$T$7)</f>
        <v>0</v>
      </c>
      <c r="M13" s="413" t="str">
        <f>'（その１）入力シート'!C39</f>
        <v>神奈川県内</v>
      </c>
      <c r="N13" s="414"/>
      <c r="O13" s="415" t="b">
        <f>IF('（その１）入力シート'!$C$17='1 (特パ開催団体)'!P13,'1 (特パ開催団体)'!$S$7,'1 (特パ開催団体)'!$T$7)</f>
        <v>0</v>
      </c>
      <c r="P13" s="413" t="str">
        <f>'（その１）入力シート'!C40</f>
        <v>全国（２都道府県以上）</v>
      </c>
      <c r="Q13" s="416"/>
      <c r="S13" s="196"/>
      <c r="T13" s="196"/>
    </row>
    <row r="14" spans="1:20" ht="16.5" customHeight="1" thickBot="1">
      <c r="A14" s="802"/>
      <c r="B14" s="788"/>
      <c r="C14" s="788"/>
      <c r="D14" s="810"/>
      <c r="E14" s="810"/>
      <c r="F14" s="810"/>
      <c r="G14" s="810"/>
      <c r="H14" s="810"/>
      <c r="I14" s="810"/>
      <c r="J14" s="420"/>
      <c r="L14" s="182"/>
      <c r="M14" s="182"/>
      <c r="N14" s="182"/>
    </row>
    <row r="15" spans="1:20" ht="16.5" customHeight="1">
      <c r="D15" s="419"/>
      <c r="E15" s="421"/>
      <c r="F15" s="421"/>
      <c r="G15" s="421"/>
      <c r="H15" s="421"/>
      <c r="I15" s="421"/>
      <c r="J15" s="421"/>
      <c r="L15" s="811" t="s">
        <v>191</v>
      </c>
      <c r="M15" s="812"/>
      <c r="N15" s="197"/>
      <c r="O15" s="811" t="s">
        <v>224</v>
      </c>
      <c r="P15" s="813"/>
      <c r="Q15" s="814"/>
    </row>
    <row r="16" spans="1:20" ht="16.5" customHeight="1">
      <c r="A16" s="802" t="s">
        <v>225</v>
      </c>
      <c r="B16" s="788" t="s">
        <v>82</v>
      </c>
      <c r="C16" s="788"/>
      <c r="D16" s="789"/>
      <c r="E16" s="789"/>
      <c r="F16" s="789"/>
      <c r="G16" s="789"/>
      <c r="H16" s="789"/>
      <c r="I16" s="789"/>
      <c r="J16" s="421"/>
      <c r="L16" s="410"/>
      <c r="M16" s="202"/>
      <c r="N16" s="182"/>
      <c r="O16" s="803" t="b">
        <v>0</v>
      </c>
      <c r="P16" s="804" t="s">
        <v>408</v>
      </c>
      <c r="Q16" s="805"/>
    </row>
    <row r="17" spans="1:17" ht="16.5" customHeight="1">
      <c r="A17" s="802"/>
      <c r="B17" s="788"/>
      <c r="C17" s="788"/>
      <c r="D17" s="792"/>
      <c r="E17" s="792"/>
      <c r="F17" s="792"/>
      <c r="G17" s="792"/>
      <c r="H17" s="792"/>
      <c r="I17" s="792"/>
      <c r="J17" s="420"/>
      <c r="L17" s="411" t="b">
        <v>1</v>
      </c>
      <c r="M17" s="202" t="s">
        <v>227</v>
      </c>
      <c r="N17" s="182"/>
      <c r="O17" s="785"/>
      <c r="P17" s="786"/>
      <c r="Q17" s="787"/>
    </row>
    <row r="18" spans="1:17" ht="16.5" customHeight="1">
      <c r="D18" s="419"/>
      <c r="E18" s="421"/>
      <c r="F18" s="421"/>
      <c r="G18" s="421"/>
      <c r="H18" s="421"/>
      <c r="I18" s="421"/>
      <c r="J18" s="421"/>
      <c r="L18" s="389"/>
      <c r="M18" s="390"/>
      <c r="N18" s="204"/>
      <c r="O18" s="785" t="b">
        <v>0</v>
      </c>
      <c r="P18" s="786" t="s">
        <v>409</v>
      </c>
      <c r="Q18" s="787"/>
    </row>
    <row r="19" spans="1:17" ht="16.5" customHeight="1">
      <c r="A19" s="802" t="s">
        <v>228</v>
      </c>
      <c r="B19" s="788" t="s">
        <v>83</v>
      </c>
      <c r="C19" s="788"/>
      <c r="D19" s="789"/>
      <c r="E19" s="789"/>
      <c r="F19" s="789"/>
      <c r="G19" s="789"/>
      <c r="H19" s="789"/>
      <c r="I19" s="789"/>
      <c r="J19" s="419"/>
      <c r="L19" s="391"/>
      <c r="M19" s="392"/>
      <c r="N19" s="182"/>
      <c r="O19" s="785"/>
      <c r="P19" s="786"/>
      <c r="Q19" s="787"/>
    </row>
    <row r="20" spans="1:17" ht="16.5" customHeight="1">
      <c r="A20" s="802"/>
      <c r="B20" s="788"/>
      <c r="C20" s="788"/>
      <c r="D20" s="792"/>
      <c r="E20" s="792"/>
      <c r="F20" s="792"/>
      <c r="G20" s="792"/>
      <c r="H20" s="792"/>
      <c r="I20" s="792"/>
      <c r="J20" s="420"/>
      <c r="L20" s="393"/>
      <c r="M20" s="392"/>
      <c r="N20" s="182"/>
      <c r="O20" s="785" t="b">
        <v>0</v>
      </c>
      <c r="P20" s="786" t="s">
        <v>410</v>
      </c>
      <c r="Q20" s="787"/>
    </row>
    <row r="21" spans="1:17" ht="16.5" customHeight="1">
      <c r="D21" s="419"/>
      <c r="E21" s="421"/>
      <c r="F21" s="421"/>
      <c r="G21" s="421"/>
      <c r="H21" s="421"/>
      <c r="I21" s="421"/>
      <c r="J21" s="421"/>
      <c r="L21" s="394"/>
      <c r="M21" s="395"/>
      <c r="N21" s="182"/>
      <c r="O21" s="785"/>
      <c r="P21" s="786"/>
      <c r="Q21" s="787"/>
    </row>
    <row r="22" spans="1:17" ht="16.5" customHeight="1">
      <c r="B22" s="788" t="s">
        <v>84</v>
      </c>
      <c r="C22" s="788"/>
      <c r="D22" s="789"/>
      <c r="E22" s="789"/>
      <c r="F22" s="789"/>
      <c r="G22" s="789"/>
      <c r="H22" s="789"/>
      <c r="I22" s="789"/>
      <c r="J22" s="789"/>
      <c r="L22" s="393"/>
      <c r="M22" s="395"/>
      <c r="N22" s="182"/>
      <c r="O22" s="785" t="b">
        <v>0</v>
      </c>
      <c r="P22" s="786" t="s">
        <v>411</v>
      </c>
      <c r="Q22" s="787"/>
    </row>
    <row r="23" spans="1:17" ht="16.5" customHeight="1">
      <c r="B23" s="788"/>
      <c r="C23" s="788"/>
      <c r="D23" s="789"/>
      <c r="E23" s="789"/>
      <c r="F23" s="789"/>
      <c r="G23" s="789"/>
      <c r="H23" s="789"/>
      <c r="I23" s="789"/>
      <c r="J23" s="789"/>
      <c r="L23" s="396"/>
      <c r="M23" s="395"/>
      <c r="N23" s="182"/>
      <c r="O23" s="785"/>
      <c r="P23" s="786"/>
      <c r="Q23" s="787"/>
    </row>
    <row r="24" spans="1:17" ht="16.5" customHeight="1">
      <c r="D24" s="419"/>
      <c r="E24" s="421"/>
      <c r="F24" s="421"/>
      <c r="G24" s="421"/>
      <c r="H24" s="421"/>
      <c r="I24" s="421"/>
      <c r="J24" s="421"/>
      <c r="L24" s="393"/>
      <c r="M24" s="390"/>
      <c r="N24" s="182"/>
      <c r="O24" s="785"/>
      <c r="P24" s="786"/>
      <c r="Q24" s="787"/>
    </row>
    <row r="25" spans="1:17" ht="16.5" customHeight="1">
      <c r="B25" s="790" t="s">
        <v>232</v>
      </c>
      <c r="C25" s="790"/>
      <c r="D25" s="791"/>
      <c r="E25" s="791"/>
      <c r="F25" s="791"/>
      <c r="G25" s="791"/>
      <c r="H25" s="791"/>
      <c r="I25" s="791"/>
      <c r="J25" s="421"/>
      <c r="L25" s="396"/>
      <c r="M25" s="390"/>
      <c r="N25" s="197"/>
      <c r="O25" s="400" t="s">
        <v>230</v>
      </c>
      <c r="P25" s="401"/>
      <c r="Q25" s="402"/>
    </row>
    <row r="26" spans="1:17" ht="16.5" customHeight="1">
      <c r="B26" s="793" t="s">
        <v>233</v>
      </c>
      <c r="C26" s="793"/>
      <c r="D26" s="792"/>
      <c r="E26" s="792"/>
      <c r="F26" s="792"/>
      <c r="G26" s="792"/>
      <c r="H26" s="792"/>
      <c r="I26" s="792"/>
      <c r="J26" s="421"/>
      <c r="L26" s="394"/>
      <c r="M26" s="397"/>
      <c r="N26" s="197"/>
      <c r="O26" s="403"/>
      <c r="P26" s="794"/>
      <c r="Q26" s="795"/>
    </row>
    <row r="27" spans="1:17" ht="16.5" customHeight="1" thickBot="1">
      <c r="B27" s="383"/>
      <c r="L27" s="398"/>
      <c r="M27" s="399"/>
      <c r="N27" s="197"/>
      <c r="O27" s="404"/>
      <c r="P27" s="796"/>
      <c r="Q27" s="797"/>
    </row>
    <row r="28" spans="1:17" ht="16.5" customHeight="1">
      <c r="L28" s="215"/>
      <c r="M28" s="182"/>
      <c r="N28" s="197"/>
      <c r="O28" s="404" t="s">
        <v>77</v>
      </c>
      <c r="P28" s="405"/>
      <c r="Q28" s="406"/>
    </row>
    <row r="29" spans="1:17" ht="19.2" customHeight="1">
      <c r="A29" s="387"/>
      <c r="B29" s="293"/>
      <c r="C29" s="293"/>
      <c r="D29" s="293"/>
      <c r="E29" s="293"/>
      <c r="F29" s="293"/>
      <c r="G29" s="386"/>
      <c r="H29" s="182"/>
      <c r="I29" s="182"/>
      <c r="J29" s="182"/>
      <c r="L29" s="182"/>
      <c r="M29" s="182"/>
      <c r="N29" s="197"/>
      <c r="O29" s="404"/>
      <c r="P29" s="798"/>
      <c r="Q29" s="799"/>
    </row>
    <row r="30" spans="1:17" ht="16.5" customHeight="1">
      <c r="L30" s="215"/>
      <c r="M30" s="182"/>
      <c r="N30" s="197"/>
      <c r="O30" s="403"/>
      <c r="P30" s="800"/>
      <c r="Q30" s="801"/>
    </row>
    <row r="31" spans="1:17" ht="22.2" customHeight="1">
      <c r="A31" s="387"/>
      <c r="B31" s="293"/>
      <c r="C31" s="293"/>
      <c r="D31" s="293"/>
      <c r="E31" s="293"/>
      <c r="F31" s="293"/>
      <c r="G31" s="386"/>
      <c r="H31" s="182"/>
      <c r="I31" s="182"/>
      <c r="J31" s="182"/>
      <c r="L31" s="182"/>
      <c r="M31" s="182"/>
      <c r="N31" s="197"/>
      <c r="O31" s="403"/>
      <c r="P31" s="783" t="s">
        <v>414</v>
      </c>
      <c r="Q31" s="784"/>
    </row>
    <row r="32" spans="1:17" ht="7.5" customHeight="1" thickBot="1">
      <c r="A32" s="387"/>
      <c r="B32" s="293"/>
      <c r="C32" s="293"/>
      <c r="D32" s="293"/>
      <c r="E32" s="293"/>
      <c r="F32" s="293"/>
      <c r="G32" s="386"/>
      <c r="H32" s="182"/>
      <c r="I32" s="182"/>
      <c r="J32" s="182"/>
      <c r="L32" s="182"/>
      <c r="M32" s="182"/>
      <c r="N32" s="197"/>
      <c r="O32" s="407"/>
      <c r="P32" s="408"/>
      <c r="Q32" s="409"/>
    </row>
    <row r="33" spans="1:17" ht="7.5" customHeight="1" thickBot="1">
      <c r="A33" s="217"/>
      <c r="B33" s="218"/>
      <c r="C33" s="218"/>
      <c r="D33" s="218"/>
      <c r="E33" s="218"/>
      <c r="F33" s="218"/>
      <c r="G33" s="219"/>
      <c r="H33" s="220"/>
      <c r="I33" s="221"/>
      <c r="J33" s="182"/>
      <c r="L33" s="182"/>
      <c r="M33" s="182"/>
      <c r="N33" s="197"/>
      <c r="O33" s="199"/>
      <c r="P33" s="199"/>
      <c r="Q33" s="199"/>
    </row>
    <row r="34" spans="1:17" ht="16.5" customHeight="1">
      <c r="A34" s="222" t="s">
        <v>277</v>
      </c>
      <c r="B34" s="222"/>
      <c r="C34" s="222"/>
      <c r="D34" s="222"/>
      <c r="E34" s="222"/>
      <c r="F34" s="222"/>
      <c r="G34" s="169"/>
      <c r="H34" s="223"/>
      <c r="I34" s="224"/>
      <c r="J34" s="225"/>
      <c r="K34" s="182"/>
      <c r="L34" s="761" t="s">
        <v>237</v>
      </c>
      <c r="M34" s="762"/>
      <c r="O34" s="226" t="s">
        <v>265</v>
      </c>
      <c r="P34" s="765" t="s">
        <v>263</v>
      </c>
      <c r="Q34" s="766"/>
    </row>
    <row r="35" spans="1:17" s="231" customFormat="1" ht="16.5" customHeight="1">
      <c r="A35" s="227"/>
      <c r="B35" s="384" t="s">
        <v>282</v>
      </c>
      <c r="C35" s="767" t="s">
        <v>271</v>
      </c>
      <c r="D35" s="767"/>
      <c r="E35" s="768" t="s">
        <v>86</v>
      </c>
      <c r="F35" s="769"/>
      <c r="G35" s="385" t="s">
        <v>87</v>
      </c>
      <c r="H35" s="385" t="s">
        <v>234</v>
      </c>
      <c r="I35" s="224"/>
      <c r="J35" s="225"/>
      <c r="K35" s="146"/>
      <c r="L35" s="763"/>
      <c r="M35" s="764"/>
      <c r="N35" s="182"/>
      <c r="O35" s="230"/>
      <c r="P35" s="770" t="s">
        <v>264</v>
      </c>
      <c r="Q35" s="771"/>
    </row>
    <row r="36" spans="1:17" s="236" customFormat="1" ht="16.5" customHeight="1">
      <c r="A36" s="232" t="s">
        <v>235</v>
      </c>
      <c r="B36" s="772" t="s">
        <v>283</v>
      </c>
      <c r="C36" s="774"/>
      <c r="D36" s="774"/>
      <c r="E36" s="775"/>
      <c r="F36" s="776"/>
      <c r="G36" s="779" t="s">
        <v>284</v>
      </c>
      <c r="H36" s="781"/>
      <c r="I36" s="233"/>
      <c r="J36" s="234"/>
      <c r="K36" s="235"/>
      <c r="L36" s="753"/>
      <c r="M36" s="754"/>
      <c r="O36" s="753"/>
      <c r="P36" s="755"/>
      <c r="Q36" s="754"/>
    </row>
    <row r="37" spans="1:17" s="236" customFormat="1" ht="16.5" customHeight="1" thickBot="1">
      <c r="A37" s="237"/>
      <c r="B37" s="773"/>
      <c r="C37" s="774"/>
      <c r="D37" s="774"/>
      <c r="E37" s="777"/>
      <c r="F37" s="778"/>
      <c r="G37" s="780"/>
      <c r="H37" s="782"/>
      <c r="I37" s="233"/>
      <c r="J37" s="234"/>
      <c r="K37" s="235"/>
      <c r="L37" s="756"/>
      <c r="M37" s="757"/>
      <c r="O37" s="756"/>
      <c r="P37" s="758"/>
      <c r="Q37" s="757"/>
    </row>
    <row r="38" spans="1:17" s="231" customFormat="1" ht="27.75" customHeight="1">
      <c r="A38" s="146"/>
      <c r="B38" s="146"/>
      <c r="C38" s="146"/>
      <c r="D38" s="146"/>
      <c r="E38" s="146"/>
      <c r="F38" s="146"/>
      <c r="G38" s="146"/>
      <c r="H38" s="146"/>
      <c r="I38" s="146"/>
      <c r="J38" s="146"/>
      <c r="K38" s="146"/>
      <c r="L38" s="759" t="s">
        <v>275</v>
      </c>
      <c r="M38" s="759"/>
      <c r="N38" s="238"/>
      <c r="O38" s="760" t="s">
        <v>276</v>
      </c>
      <c r="P38" s="760"/>
      <c r="Q38" s="760"/>
    </row>
    <row r="39" spans="1:17" s="231" customFormat="1" ht="17.25" customHeight="1">
      <c r="A39" s="146"/>
      <c r="B39" s="146"/>
      <c r="C39" s="146"/>
      <c r="D39" s="146"/>
      <c r="E39" s="146"/>
      <c r="F39" s="146"/>
      <c r="G39" s="146"/>
      <c r="H39" s="146"/>
      <c r="I39" s="146"/>
      <c r="J39" s="146"/>
      <c r="K39" s="146"/>
      <c r="L39" s="182"/>
      <c r="M39" s="182"/>
      <c r="O39" s="182"/>
      <c r="P39" s="182"/>
      <c r="Q39" s="182"/>
    </row>
    <row r="40" spans="1:17" ht="17.25" customHeight="1">
      <c r="N40" s="231"/>
      <c r="O40" s="231"/>
      <c r="P40" s="231"/>
    </row>
    <row r="41" spans="1:17" ht="14.4">
      <c r="O41" s="231"/>
      <c r="P41" s="231"/>
    </row>
    <row r="42" spans="1:17" ht="14.4">
      <c r="M42" s="231"/>
      <c r="N42" s="231"/>
    </row>
    <row r="43" spans="1:17" ht="17.25" customHeight="1">
      <c r="M43" s="231"/>
      <c r="N43" s="231"/>
    </row>
    <row r="44" spans="1:17" ht="17.25" customHeight="1">
      <c r="M44" s="231"/>
      <c r="N44" s="231"/>
    </row>
    <row r="45" spans="1:17" ht="17.25" customHeight="1">
      <c r="N45" s="231"/>
    </row>
    <row r="46" spans="1:17" ht="17.25" customHeight="1">
      <c r="N46" s="231"/>
    </row>
    <row r="48" spans="1:17" ht="17.25" customHeight="1">
      <c r="G48" s="187"/>
    </row>
  </sheetData>
  <mergeCells count="52">
    <mergeCell ref="D1:M2"/>
    <mergeCell ref="L6:Q6"/>
    <mergeCell ref="B9:C9"/>
    <mergeCell ref="D9:I9"/>
    <mergeCell ref="A10:A11"/>
    <mergeCell ref="B10:C11"/>
    <mergeCell ref="D10:I11"/>
    <mergeCell ref="F6:I6"/>
    <mergeCell ref="L12:Q12"/>
    <mergeCell ref="A13:A14"/>
    <mergeCell ref="B13:C14"/>
    <mergeCell ref="D13:I14"/>
    <mergeCell ref="L15:M15"/>
    <mergeCell ref="O15:Q15"/>
    <mergeCell ref="O18:O19"/>
    <mergeCell ref="P18:Q19"/>
    <mergeCell ref="A19:A20"/>
    <mergeCell ref="B19:C20"/>
    <mergeCell ref="D19:I20"/>
    <mergeCell ref="A16:A17"/>
    <mergeCell ref="B16:C17"/>
    <mergeCell ref="D16:I17"/>
    <mergeCell ref="O16:O17"/>
    <mergeCell ref="P16:Q17"/>
    <mergeCell ref="P31:Q31"/>
    <mergeCell ref="O20:O21"/>
    <mergeCell ref="P20:Q21"/>
    <mergeCell ref="B22:C23"/>
    <mergeCell ref="D22:J23"/>
    <mergeCell ref="O22:O24"/>
    <mergeCell ref="P22:Q24"/>
    <mergeCell ref="B25:C25"/>
    <mergeCell ref="D25:I26"/>
    <mergeCell ref="B26:C26"/>
    <mergeCell ref="P26:Q27"/>
    <mergeCell ref="P29:Q30"/>
    <mergeCell ref="B36:B37"/>
    <mergeCell ref="C36:D37"/>
    <mergeCell ref="E36:F37"/>
    <mergeCell ref="G36:G37"/>
    <mergeCell ref="H36:H37"/>
    <mergeCell ref="L34:M35"/>
    <mergeCell ref="P34:Q34"/>
    <mergeCell ref="C35:D35"/>
    <mergeCell ref="E35:F35"/>
    <mergeCell ref="P35:Q35"/>
    <mergeCell ref="L36:M36"/>
    <mergeCell ref="O36:Q36"/>
    <mergeCell ref="L37:M37"/>
    <mergeCell ref="O37:Q37"/>
    <mergeCell ref="L38:M38"/>
    <mergeCell ref="O38:Q38"/>
  </mergeCells>
  <phoneticPr fontId="2"/>
  <dataValidations count="1">
    <dataValidation type="list" allowBlank="1" showInputMessage="1" showErrorMessage="1" sqref="L16:L17 L13 O13 L10" xr:uid="{BFA95C4A-4A34-460C-84CC-5091506C8305}">
      <formula1>$S$7:$T$7</formula1>
    </dataValidation>
  </dataValidations>
  <hyperlinks>
    <hyperlink ref="R1" location="注意事項!A1" display="シート「注意事項」へ" xr:uid="{0E496BF0-5A5C-4A1B-998C-249E7A3D2DA4}"/>
  </hyperlinks>
  <printOptions horizontalCentered="1"/>
  <pageMargins left="0.59055118110236227" right="0.59055118110236227" top="0.78740157480314965" bottom="0.39370078740157483" header="0.51181102362204722" footer="0.51181102362204722"/>
  <pageSetup paperSize="9" scale="88" orientation="landscape" r:id="rId1"/>
  <headerFooter alignWithMargins="0">
    <oddFooter>&amp;L&amp;6神奈川県収支報告書様式R8.7.1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08C5D86-DAC5-442A-AC3A-3FC58ED82578}">
          <x14:formula1>
            <xm:f>'（その１）入力シート'!$C$42:$C$44</xm:f>
          </x14:formula1>
          <xm:sqref>P31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F7AF1-5F9E-4884-A004-5D2E4C2B05FB}">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341</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8" priority="1" operator="equal">
      <formula>$F$36</formula>
    </cfRule>
  </conditionalFormatting>
  <dataValidations count="5">
    <dataValidation type="textLength" allowBlank="1" showInputMessage="1" showErrorMessage="1" errorTitle="入力値エラー" error="100文字以内で入力してください｡" sqref="A17 B5:B16" xr:uid="{FBFD8C10-0FEC-4E0D-96B5-AB52893E06D7}">
      <formula1>0</formula1>
      <formula2>100</formula2>
    </dataValidation>
    <dataValidation type="textLength" allowBlank="1" showInputMessage="1" showErrorMessage="1" errorTitle="入力値エラー" error="50文字以内で入力してください｡" sqref="G5:G16" xr:uid="{803D2BE7-5C98-4616-8DAA-F866DB42802E}">
      <formula1>0</formula1>
      <formula2>50</formula2>
    </dataValidation>
    <dataValidation type="textLength" allowBlank="1" showInputMessage="1" showErrorMessage="1" errorTitle="入力値エラー" error="60文字以内で入力してください｡" sqref="D5:F16" xr:uid="{A0EB09A9-6B82-419C-9F87-F999E7F9DFFA}">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5E00D94D-BE2E-48AD-B4B7-1E39DF235A64}">
      <formula1>0</formula1>
      <formula2>999999999999</formula2>
    </dataValidation>
    <dataValidation type="list" allowBlank="1" showInputMessage="1" showErrorMessage="1" sqref="D3:E3" xr:uid="{E7B692CF-74E0-4516-AB47-B0B4A973BF6B}">
      <formula1>$D$32:$D$40</formula1>
    </dataValidation>
  </dataValidations>
  <hyperlinks>
    <hyperlink ref="H1" location="'13'!A1" display="シート「13」へ" xr:uid="{9089CCC8-18C2-48BC-BC40-7861663D9B11}"/>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0A2FF-86FB-4471-9A43-8FE2730DAC8C}">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342</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7" priority="1" operator="equal">
      <formula>$F$36</formula>
    </cfRule>
  </conditionalFormatting>
  <dataValidations count="5">
    <dataValidation type="list" allowBlank="1" showInputMessage="1" showErrorMessage="1" sqref="D3:E3" xr:uid="{CCD4DEA8-57EC-44DB-B9BB-54A8F773E3B2}">
      <formula1>$D$32:$D$40</formula1>
    </dataValidation>
    <dataValidation type="whole" imeMode="disabled" allowBlank="1" showInputMessage="1" showErrorMessage="1" errorTitle="入力値エラー" error="数字を入力してください。_x000a_もしくは、12桁以内で入力してください。" sqref="C6" xr:uid="{F32060BD-1753-4189-B8D0-19113492D2D4}">
      <formula1>0</formula1>
      <formula2>999999999999</formula2>
    </dataValidation>
    <dataValidation type="textLength" allowBlank="1" showInputMessage="1" showErrorMessage="1" errorTitle="入力値エラー" error="60文字以内で入力してください｡" sqref="D5:F16" xr:uid="{212FDB43-842E-4214-BF66-C069F3BE75BB}">
      <formula1>0</formula1>
      <formula2>60</formula2>
    </dataValidation>
    <dataValidation type="textLength" allowBlank="1" showInputMessage="1" showErrorMessage="1" errorTitle="入力値エラー" error="50文字以内で入力してください｡" sqref="G5:G16" xr:uid="{1576A70C-0CFD-4749-8F53-C78B97CF7B18}">
      <formula1>0</formula1>
      <formula2>50</formula2>
    </dataValidation>
    <dataValidation type="textLength" allowBlank="1" showInputMessage="1" showErrorMessage="1" errorTitle="入力値エラー" error="100文字以内で入力してください｡" sqref="A17 B5:B16" xr:uid="{170C96BD-1F30-4535-8E38-17F685673319}">
      <formula1>0</formula1>
      <formula2>100</formula2>
    </dataValidation>
  </dataValidations>
  <hyperlinks>
    <hyperlink ref="H1" location="'13'!A1" display="シート「13」へ" xr:uid="{B20B2339-D792-4D41-B08A-5B3F58ADEE61}"/>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3A37-2EC0-47F7-8E16-583991076576}">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343</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6" priority="1" operator="equal">
      <formula>$F$36</formula>
    </cfRule>
  </conditionalFormatting>
  <dataValidations count="5">
    <dataValidation type="textLength" allowBlank="1" showInputMessage="1" showErrorMessage="1" errorTitle="入力値エラー" error="100文字以内で入力してください｡" sqref="A17 B5:B16" xr:uid="{3750DA96-B5D1-441B-A51A-20457FD089DE}">
      <formula1>0</formula1>
      <formula2>100</formula2>
    </dataValidation>
    <dataValidation type="textLength" allowBlank="1" showInputMessage="1" showErrorMessage="1" errorTitle="入力値エラー" error="50文字以内で入力してください｡" sqref="G5:G16" xr:uid="{27AF8A49-031F-4A5F-BC4F-7B1200AF0336}">
      <formula1>0</formula1>
      <formula2>50</formula2>
    </dataValidation>
    <dataValidation type="textLength" allowBlank="1" showInputMessage="1" showErrorMessage="1" errorTitle="入力値エラー" error="60文字以内で入力してください｡" sqref="D5:F16" xr:uid="{4C9B9FE0-F399-448D-BDA2-0E0DA5E207FE}">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577284B8-5036-470B-A5DA-16FF63B84B2D}">
      <formula1>0</formula1>
      <formula2>999999999999</formula2>
    </dataValidation>
    <dataValidation type="list" allowBlank="1" showInputMessage="1" showErrorMessage="1" sqref="D3:E3" xr:uid="{0EDE0916-8A05-4322-9AD8-A66ADCD56210}">
      <formula1>$D$32:$D$40</formula1>
    </dataValidation>
  </dataValidations>
  <hyperlinks>
    <hyperlink ref="H1" location="'13'!A1" display="シート「13」へ" xr:uid="{46C0E424-E12E-4160-A701-8A2139F57132}"/>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9C17E-0C46-47FA-B029-E01E226DADE0}">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344</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5" priority="1" operator="equal">
      <formula>$F$36</formula>
    </cfRule>
  </conditionalFormatting>
  <dataValidations count="5">
    <dataValidation type="list" allowBlank="1" showInputMessage="1" showErrorMessage="1" sqref="D3:E3" xr:uid="{EE8C459A-1972-4655-A0CF-2753D8855D8E}">
      <formula1>$D$32:$D$40</formula1>
    </dataValidation>
    <dataValidation type="whole" imeMode="disabled" allowBlank="1" showInputMessage="1" showErrorMessage="1" errorTitle="入力値エラー" error="数字を入力してください。_x000a_もしくは、12桁以内で入力してください。" sqref="C6" xr:uid="{D883EC04-79C0-47F5-8919-3479CC1B1267}">
      <formula1>0</formula1>
      <formula2>999999999999</formula2>
    </dataValidation>
    <dataValidation type="textLength" allowBlank="1" showInputMessage="1" showErrorMessage="1" errorTitle="入力値エラー" error="60文字以内で入力してください｡" sqref="D5:F16" xr:uid="{C4B680F9-268B-4DC9-9341-E82E40265B0D}">
      <formula1>0</formula1>
      <formula2>60</formula2>
    </dataValidation>
    <dataValidation type="textLength" allowBlank="1" showInputMessage="1" showErrorMessage="1" errorTitle="入力値エラー" error="50文字以内で入力してください｡" sqref="G5:G16" xr:uid="{B1610F11-8988-4B43-94DD-D92842D9874F}">
      <formula1>0</formula1>
      <formula2>50</formula2>
    </dataValidation>
    <dataValidation type="textLength" allowBlank="1" showInputMessage="1" showErrorMessage="1" errorTitle="入力値エラー" error="100文字以内で入力してください｡" sqref="A17 B5:B16" xr:uid="{6614D3E5-FF63-4352-BCC8-32E034B37FB4}">
      <formula1>0</formula1>
      <formula2>100</formula2>
    </dataValidation>
  </dataValidations>
  <hyperlinks>
    <hyperlink ref="H1" location="'13'!A1" display="シート「13」へ" xr:uid="{6A75CC44-FACD-4494-9885-9CD80FDE483C}"/>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D5B9-A6A1-40ED-B363-6C03805FF0D2}">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345</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4" priority="1" operator="equal">
      <formula>$F$36</formula>
    </cfRule>
  </conditionalFormatting>
  <dataValidations count="5">
    <dataValidation type="textLength" allowBlank="1" showInputMessage="1" showErrorMessage="1" errorTitle="入力値エラー" error="100文字以内で入力してください｡" sqref="A17 B5:B16" xr:uid="{3DC14013-BF4E-4681-8955-D708A0312E60}">
      <formula1>0</formula1>
      <formula2>100</formula2>
    </dataValidation>
    <dataValidation type="textLength" allowBlank="1" showInputMessage="1" showErrorMessage="1" errorTitle="入力値エラー" error="50文字以内で入力してください｡" sqref="G5:G16" xr:uid="{776669EF-794D-4A3C-BE4B-CB80D7812636}">
      <formula1>0</formula1>
      <formula2>50</formula2>
    </dataValidation>
    <dataValidation type="textLength" allowBlank="1" showInputMessage="1" showErrorMessage="1" errorTitle="入力値エラー" error="60文字以内で入力してください｡" sqref="D5:F16" xr:uid="{2DF18A04-1E38-4E66-97A6-603A352788EE}">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46CB4694-912D-4D25-831F-44D1319AD5C5}">
      <formula1>0</formula1>
      <formula2>999999999999</formula2>
    </dataValidation>
    <dataValidation type="list" allowBlank="1" showInputMessage="1" showErrorMessage="1" sqref="D3:E3" xr:uid="{B4106A49-8475-498F-9938-9CC2046DEFBD}">
      <formula1>$D$32:$D$40</formula1>
    </dataValidation>
  </dataValidations>
  <hyperlinks>
    <hyperlink ref="H1" location="'13'!A1" display="シート「13」へ" xr:uid="{C1408B19-A0CC-4037-A20C-A15DFE0ACFCA}"/>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088B-CB1A-4BF6-87B1-91B084974E8B}">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346</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3" priority="1" operator="equal">
      <formula>$F$36</formula>
    </cfRule>
  </conditionalFormatting>
  <dataValidations count="5">
    <dataValidation type="list" allowBlank="1" showInputMessage="1" showErrorMessage="1" sqref="D3:E3" xr:uid="{94354CB3-1FF3-4432-823A-91BC9D358498}">
      <formula1>$D$32:$D$40</formula1>
    </dataValidation>
    <dataValidation type="whole" imeMode="disabled" allowBlank="1" showInputMessage="1" showErrorMessage="1" errorTitle="入力値エラー" error="数字を入力してください。_x000a_もしくは、12桁以内で入力してください。" sqref="C6" xr:uid="{03150052-08BB-489D-8570-F8B047AFCBD6}">
      <formula1>0</formula1>
      <formula2>999999999999</formula2>
    </dataValidation>
    <dataValidation type="textLength" allowBlank="1" showInputMessage="1" showErrorMessage="1" errorTitle="入力値エラー" error="60文字以内で入力してください｡" sqref="D5:F16" xr:uid="{040D998E-A2D6-4D56-BC7C-F564559E9E49}">
      <formula1>0</formula1>
      <formula2>60</formula2>
    </dataValidation>
    <dataValidation type="textLength" allowBlank="1" showInputMessage="1" showErrorMessage="1" errorTitle="入力値エラー" error="50文字以内で入力してください｡" sqref="G5:G16" xr:uid="{2811E747-73DF-4863-992C-88323EEC16CB}">
      <formula1>0</formula1>
      <formula2>50</formula2>
    </dataValidation>
    <dataValidation type="textLength" allowBlank="1" showInputMessage="1" showErrorMessage="1" errorTitle="入力値エラー" error="100文字以内で入力してください｡" sqref="A17 B5:B16" xr:uid="{B6EDEB3F-651F-4895-91C2-58015EC951D0}">
      <formula1>0</formula1>
      <formula2>100</formula2>
    </dataValidation>
  </dataValidations>
  <hyperlinks>
    <hyperlink ref="H1" location="'13'!A1" display="シート「13」へ" xr:uid="{EAD45021-0A6D-49ED-BBC5-F9E0FBD7BF27}"/>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E6EC6-66ED-4F68-BC15-B5C049F2D944}">
  <sheetPr>
    <pageSetUpPr fitToPage="1"/>
  </sheetPr>
  <dimension ref="A1:H40"/>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22.3984375" style="476" customWidth="1"/>
    <col min="3" max="3" width="25.5" style="628" customWidth="1"/>
    <col min="4" max="4" width="15.5" style="476" customWidth="1"/>
    <col min="5" max="5" width="18.69921875" style="476" customWidth="1"/>
    <col min="6" max="6" width="34.69921875" style="476" customWidth="1"/>
    <col min="7" max="7" width="10.59765625" style="476" customWidth="1"/>
    <col min="8" max="16384" width="8.796875" style="476"/>
  </cols>
  <sheetData>
    <row r="1" spans="1:8" ht="25.2" customHeight="1" thickBot="1">
      <c r="B1" s="504"/>
      <c r="C1" s="504"/>
      <c r="F1" s="629" t="str">
        <f>IF(F3="",F36,"")</f>
        <v>「細目別区分」を入力してください↓</v>
      </c>
      <c r="G1" s="506" t="s">
        <v>267</v>
      </c>
      <c r="H1" s="475" t="s">
        <v>517</v>
      </c>
    </row>
    <row r="2" spans="1:8" ht="14.25" customHeight="1">
      <c r="A2" s="990" t="s">
        <v>266</v>
      </c>
      <c r="B2" s="991"/>
      <c r="C2" s="992"/>
      <c r="D2" s="996" t="s">
        <v>310</v>
      </c>
      <c r="E2" s="997"/>
      <c r="F2" s="1000" t="s">
        <v>268</v>
      </c>
      <c r="G2" s="1001"/>
    </row>
    <row r="3" spans="1:8" ht="21.75" customHeight="1" thickBot="1">
      <c r="A3" s="993"/>
      <c r="B3" s="994"/>
      <c r="C3" s="995"/>
      <c r="D3" s="998" t="s">
        <v>347</v>
      </c>
      <c r="E3" s="999"/>
      <c r="F3" s="1002"/>
      <c r="G3" s="1003"/>
    </row>
    <row r="4" spans="1:8" s="634" customFormat="1" ht="28.5" customHeight="1" thickBot="1">
      <c r="A4" s="1011" t="s">
        <v>50</v>
      </c>
      <c r="B4" s="1012"/>
      <c r="C4" s="630" t="s">
        <v>175</v>
      </c>
      <c r="D4" s="630" t="s">
        <v>140</v>
      </c>
      <c r="E4" s="631" t="s">
        <v>199</v>
      </c>
      <c r="F4" s="632" t="s">
        <v>200</v>
      </c>
      <c r="G4" s="633" t="s">
        <v>51</v>
      </c>
    </row>
    <row r="5" spans="1:8" s="636" customFormat="1" ht="27.75" customHeight="1">
      <c r="A5" s="635" t="s">
        <v>101</v>
      </c>
      <c r="B5" s="698"/>
      <c r="C5" s="697"/>
      <c r="D5" s="312" t="s">
        <v>287</v>
      </c>
      <c r="E5" s="699"/>
      <c r="F5" s="700"/>
      <c r="G5" s="349"/>
    </row>
    <row r="6" spans="1:8" s="636" customFormat="1" ht="27.75" customHeight="1">
      <c r="A6" s="637" t="s">
        <v>102</v>
      </c>
      <c r="B6" s="701"/>
      <c r="C6" s="551"/>
      <c r="D6" s="704" t="s">
        <v>287</v>
      </c>
      <c r="E6" s="702"/>
      <c r="F6" s="703"/>
      <c r="G6" s="552"/>
    </row>
    <row r="7" spans="1:8" s="636" customFormat="1" ht="27.75" customHeight="1">
      <c r="A7" s="637" t="s">
        <v>103</v>
      </c>
      <c r="B7" s="701"/>
      <c r="C7" s="694"/>
      <c r="D7" s="704" t="s">
        <v>287</v>
      </c>
      <c r="E7" s="702"/>
      <c r="F7" s="703"/>
      <c r="G7" s="552"/>
    </row>
    <row r="8" spans="1:8" s="636" customFormat="1" ht="27.75" customHeight="1">
      <c r="A8" s="637" t="s">
        <v>105</v>
      </c>
      <c r="B8" s="701"/>
      <c r="C8" s="694"/>
      <c r="D8" s="704" t="s">
        <v>287</v>
      </c>
      <c r="E8" s="702"/>
      <c r="F8" s="703"/>
      <c r="G8" s="552"/>
    </row>
    <row r="9" spans="1:8" s="636" customFormat="1" ht="27.75" customHeight="1">
      <c r="A9" s="637" t="s">
        <v>107</v>
      </c>
      <c r="B9" s="701"/>
      <c r="C9" s="694"/>
      <c r="D9" s="704" t="s">
        <v>287</v>
      </c>
      <c r="E9" s="702"/>
      <c r="F9" s="703"/>
      <c r="G9" s="552"/>
    </row>
    <row r="10" spans="1:8" s="636" customFormat="1" ht="27.75" customHeight="1">
      <c r="A10" s="637" t="s">
        <v>109</v>
      </c>
      <c r="B10" s="701"/>
      <c r="C10" s="694"/>
      <c r="D10" s="704" t="s">
        <v>287</v>
      </c>
      <c r="E10" s="702"/>
      <c r="F10" s="703"/>
      <c r="G10" s="552"/>
    </row>
    <row r="11" spans="1:8" s="636" customFormat="1" ht="27.75" customHeight="1">
      <c r="A11" s="637" t="s">
        <v>111</v>
      </c>
      <c r="B11" s="701"/>
      <c r="C11" s="694"/>
      <c r="D11" s="704" t="s">
        <v>287</v>
      </c>
      <c r="E11" s="702"/>
      <c r="F11" s="703"/>
      <c r="G11" s="552"/>
    </row>
    <row r="12" spans="1:8" s="636" customFormat="1" ht="27.75" customHeight="1">
      <c r="A12" s="637" t="s">
        <v>113</v>
      </c>
      <c r="B12" s="701"/>
      <c r="C12" s="694"/>
      <c r="D12" s="704" t="s">
        <v>287</v>
      </c>
      <c r="E12" s="702"/>
      <c r="F12" s="703"/>
      <c r="G12" s="552"/>
    </row>
    <row r="13" spans="1:8" s="636" customFormat="1" ht="27.75" customHeight="1">
      <c r="A13" s="637" t="s">
        <v>115</v>
      </c>
      <c r="B13" s="701"/>
      <c r="C13" s="694"/>
      <c r="D13" s="704" t="s">
        <v>287</v>
      </c>
      <c r="E13" s="702"/>
      <c r="F13" s="703"/>
      <c r="G13" s="552"/>
    </row>
    <row r="14" spans="1:8" s="636" customFormat="1" ht="27.75" customHeight="1">
      <c r="A14" s="638">
        <v>10</v>
      </c>
      <c r="B14" s="701"/>
      <c r="C14" s="694"/>
      <c r="D14" s="704" t="s">
        <v>287</v>
      </c>
      <c r="E14" s="702"/>
      <c r="F14" s="703"/>
      <c r="G14" s="552"/>
    </row>
    <row r="15" spans="1:8" s="636" customFormat="1" ht="27.75" customHeight="1">
      <c r="A15" s="638">
        <v>11</v>
      </c>
      <c r="B15" s="701"/>
      <c r="C15" s="694"/>
      <c r="D15" s="704" t="s">
        <v>287</v>
      </c>
      <c r="E15" s="702"/>
      <c r="F15" s="703"/>
      <c r="G15" s="552"/>
    </row>
    <row r="16" spans="1:8" s="636" customFormat="1" ht="27.75" customHeight="1" thickBot="1">
      <c r="A16" s="638">
        <v>12</v>
      </c>
      <c r="B16" s="701"/>
      <c r="C16" s="694"/>
      <c r="D16" s="704" t="s">
        <v>287</v>
      </c>
      <c r="E16" s="702"/>
      <c r="F16" s="703"/>
      <c r="G16" s="552"/>
    </row>
    <row r="17" spans="1:7" ht="27.75" customHeight="1" thickBot="1">
      <c r="A17" s="1004" t="s">
        <v>251</v>
      </c>
      <c r="B17" s="1005"/>
      <c r="C17" s="696">
        <f>SUM(C5:C16)</f>
        <v>0</v>
      </c>
      <c r="D17" s="1006" t="s">
        <v>507</v>
      </c>
      <c r="E17" s="1007"/>
      <c r="F17" s="1007"/>
      <c r="G17" s="1007"/>
    </row>
    <row r="18" spans="1:7" ht="27.75" customHeight="1" thickBot="1">
      <c r="A18" s="1009" t="s">
        <v>177</v>
      </c>
      <c r="B18" s="1010"/>
      <c r="C18" s="564"/>
      <c r="D18" s="1008"/>
      <c r="E18" s="928"/>
      <c r="F18" s="928"/>
      <c r="G18" s="928"/>
    </row>
    <row r="19" spans="1:7" ht="27.75" customHeight="1" thickBot="1">
      <c r="A19" s="1009" t="s">
        <v>124</v>
      </c>
      <c r="B19" s="1010"/>
      <c r="C19" s="564"/>
      <c r="D19" s="1008"/>
      <c r="E19" s="928"/>
      <c r="F19" s="928"/>
      <c r="G19" s="928"/>
    </row>
    <row r="31" spans="1:7">
      <c r="D31" s="476" t="s">
        <v>541</v>
      </c>
    </row>
    <row r="32" spans="1:7">
      <c r="D32" s="476" t="s">
        <v>348</v>
      </c>
    </row>
    <row r="33" spans="4:6">
      <c r="D33" s="639" t="s">
        <v>46</v>
      </c>
    </row>
    <row r="34" spans="4:6">
      <c r="D34" s="639" t="s">
        <v>341</v>
      </c>
    </row>
    <row r="35" spans="4:6">
      <c r="D35" s="639" t="s">
        <v>342</v>
      </c>
      <c r="F35" s="476" t="s">
        <v>370</v>
      </c>
    </row>
    <row r="36" spans="4:6">
      <c r="D36" s="639" t="s">
        <v>343</v>
      </c>
      <c r="F36" s="476" t="s">
        <v>372</v>
      </c>
    </row>
    <row r="37" spans="4:6">
      <c r="D37" s="639" t="s">
        <v>344</v>
      </c>
    </row>
    <row r="38" spans="4:6">
      <c r="D38" s="639" t="s">
        <v>345</v>
      </c>
    </row>
    <row r="39" spans="4:6">
      <c r="D39" s="639" t="s">
        <v>346</v>
      </c>
    </row>
    <row r="40" spans="4:6">
      <c r="D40" s="639" t="s">
        <v>347</v>
      </c>
    </row>
  </sheetData>
  <sheetProtection sheet="1" objects="1" scenarios="1"/>
  <mergeCells count="10">
    <mergeCell ref="A17:B17"/>
    <mergeCell ref="D17:G19"/>
    <mergeCell ref="A18:B18"/>
    <mergeCell ref="A19:B19"/>
    <mergeCell ref="A2:C3"/>
    <mergeCell ref="D2:E2"/>
    <mergeCell ref="F2:G2"/>
    <mergeCell ref="D3:E3"/>
    <mergeCell ref="F3:G3"/>
    <mergeCell ref="A4:B4"/>
  </mergeCells>
  <phoneticPr fontId="2"/>
  <conditionalFormatting sqref="F1">
    <cfRule type="cellIs" dxfId="2" priority="1" operator="equal">
      <formula>$F$36</formula>
    </cfRule>
  </conditionalFormatting>
  <dataValidations count="5">
    <dataValidation type="textLength" allowBlank="1" showInputMessage="1" showErrorMessage="1" errorTitle="入力値エラー" error="100文字以内で入力してください｡" sqref="A17 B5:B16" xr:uid="{F2BE1BA6-40EF-4C9A-AB66-26C0E0365B48}">
      <formula1>0</formula1>
      <formula2>100</formula2>
    </dataValidation>
    <dataValidation type="textLength" allowBlank="1" showInputMessage="1" showErrorMessage="1" errorTitle="入力値エラー" error="50文字以内で入力してください｡" sqref="G5:G16" xr:uid="{48E27011-C0E5-4A31-9188-A1872952871D}">
      <formula1>0</formula1>
      <formula2>50</formula2>
    </dataValidation>
    <dataValidation type="textLength" allowBlank="1" showInputMessage="1" showErrorMessage="1" errorTitle="入力値エラー" error="60文字以内で入力してください｡" sqref="D5:F16" xr:uid="{474FB282-133A-462E-96B0-A7119731FA9E}">
      <formula1>0</formula1>
      <formula2>60</formula2>
    </dataValidation>
    <dataValidation type="whole" imeMode="disabled" allowBlank="1" showInputMessage="1" showErrorMessage="1" errorTitle="入力値エラー" error="数字を入力してください。_x000a_もしくは、12桁以内で入力してください。" sqref="C6" xr:uid="{AB495AFC-99DF-4310-85EB-AD656D2F6B97}">
      <formula1>0</formula1>
      <formula2>999999999999</formula2>
    </dataValidation>
    <dataValidation type="list" allowBlank="1" showInputMessage="1" showErrorMessage="1" sqref="D3:E3" xr:uid="{983C77E4-4468-4B4B-81FD-FEF9DB0B2527}">
      <formula1>$D$32:$D$40</formula1>
    </dataValidation>
  </dataValidations>
  <hyperlinks>
    <hyperlink ref="H1" location="'13'!A1" display="シート「13」へ" xr:uid="{45DFEF80-3BF1-4AF3-8FAC-C64D7FE6DF50}"/>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40"/>
  <sheetViews>
    <sheetView showZeros="0" view="pageBreakPreview" zoomScaleNormal="115" zoomScaleSheetLayoutView="100"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476" customWidth="1"/>
    <col min="2" max="2" width="17.59765625" style="476" customWidth="1"/>
    <col min="3" max="3" width="23.09765625" style="628" customWidth="1"/>
    <col min="4" max="4" width="13.69921875" style="476" customWidth="1"/>
    <col min="5" max="5" width="22.09765625" style="628" customWidth="1"/>
    <col min="6" max="6" width="27.09765625" style="476" customWidth="1"/>
    <col min="7" max="7" width="6.19921875" style="476" customWidth="1"/>
    <col min="8" max="16384" width="8.796875" style="476"/>
  </cols>
  <sheetData>
    <row r="1" spans="1:8" s="472" customFormat="1" ht="13.5" customHeight="1">
      <c r="A1" s="609"/>
      <c r="B1" s="609"/>
      <c r="C1" s="617"/>
      <c r="D1" s="609"/>
      <c r="E1" s="609"/>
      <c r="F1" s="609"/>
      <c r="G1" s="605" t="s">
        <v>189</v>
      </c>
      <c r="H1" s="606" t="s">
        <v>517</v>
      </c>
    </row>
    <row r="2" spans="1:8" s="472" customFormat="1" ht="13.5" customHeight="1" thickBot="1">
      <c r="A2" s="609"/>
      <c r="B2" s="618"/>
      <c r="C2" s="619"/>
      <c r="D2" s="618"/>
      <c r="E2" s="618"/>
      <c r="F2" s="609"/>
      <c r="G2" s="609"/>
    </row>
    <row r="3" spans="1:8" s="472" customFormat="1" ht="25.5" customHeight="1" thickBot="1">
      <c r="A3" s="620" t="s">
        <v>212</v>
      </c>
      <c r="B3" s="479"/>
      <c r="C3" s="621"/>
      <c r="D3" s="622"/>
      <c r="E3" s="622"/>
      <c r="F3" s="622"/>
      <c r="G3" s="623"/>
    </row>
    <row r="4" spans="1:8" s="614" customFormat="1" ht="36.75" customHeight="1" thickBot="1">
      <c r="A4" s="968" t="s">
        <v>52</v>
      </c>
      <c r="B4" s="1013"/>
      <c r="C4" s="624" t="s">
        <v>34</v>
      </c>
      <c r="D4" s="625" t="s">
        <v>21</v>
      </c>
      <c r="E4" s="626" t="s">
        <v>179</v>
      </c>
      <c r="F4" s="611" t="s">
        <v>32</v>
      </c>
      <c r="G4" s="611" t="s">
        <v>180</v>
      </c>
    </row>
    <row r="5" spans="1:8" s="472" customFormat="1" ht="29.25" customHeight="1">
      <c r="A5" s="483" t="s">
        <v>101</v>
      </c>
      <c r="B5" s="707"/>
      <c r="C5" s="693"/>
      <c r="D5" s="705" t="s">
        <v>287</v>
      </c>
      <c r="E5" s="708"/>
      <c r="F5" s="276"/>
      <c r="G5" s="276"/>
    </row>
    <row r="6" spans="1:8" s="472" customFormat="1" ht="29.25" customHeight="1">
      <c r="A6" s="488" t="s">
        <v>123</v>
      </c>
      <c r="B6" s="340"/>
      <c r="C6" s="551"/>
      <c r="D6" s="706" t="s">
        <v>287</v>
      </c>
      <c r="E6" s="709"/>
      <c r="F6" s="345"/>
      <c r="G6" s="345"/>
    </row>
    <row r="7" spans="1:8" s="472" customFormat="1" ht="29.25" customHeight="1">
      <c r="A7" s="488" t="s">
        <v>103</v>
      </c>
      <c r="B7" s="710"/>
      <c r="C7" s="694"/>
      <c r="D7" s="706" t="s">
        <v>287</v>
      </c>
      <c r="E7" s="711"/>
      <c r="F7" s="345"/>
      <c r="G7" s="345"/>
    </row>
    <row r="8" spans="1:8" s="472" customFormat="1" ht="29.25" customHeight="1">
      <c r="A8" s="488" t="s">
        <v>105</v>
      </c>
      <c r="B8" s="710"/>
      <c r="C8" s="694"/>
      <c r="D8" s="706" t="s">
        <v>287</v>
      </c>
      <c r="E8" s="711"/>
      <c r="F8" s="345"/>
      <c r="G8" s="345"/>
    </row>
    <row r="9" spans="1:8" s="472" customFormat="1" ht="29.25" customHeight="1">
      <c r="A9" s="488" t="s">
        <v>107</v>
      </c>
      <c r="B9" s="340"/>
      <c r="C9" s="694"/>
      <c r="D9" s="706" t="s">
        <v>287</v>
      </c>
      <c r="E9" s="711"/>
      <c r="F9" s="345"/>
      <c r="G9" s="345"/>
    </row>
    <row r="10" spans="1:8" s="472" customFormat="1" ht="29.25" customHeight="1">
      <c r="A10" s="488" t="s">
        <v>109</v>
      </c>
      <c r="B10" s="340"/>
      <c r="C10" s="694"/>
      <c r="D10" s="706" t="s">
        <v>287</v>
      </c>
      <c r="E10" s="711"/>
      <c r="F10" s="345"/>
      <c r="G10" s="345"/>
    </row>
    <row r="11" spans="1:8" s="472" customFormat="1" ht="29.25" customHeight="1">
      <c r="A11" s="488" t="s">
        <v>111</v>
      </c>
      <c r="B11" s="340"/>
      <c r="C11" s="694"/>
      <c r="D11" s="706" t="s">
        <v>287</v>
      </c>
      <c r="E11" s="711"/>
      <c r="F11" s="345"/>
      <c r="G11" s="345"/>
    </row>
    <row r="12" spans="1:8" s="472" customFormat="1" ht="29.25" customHeight="1">
      <c r="A12" s="488" t="s">
        <v>113</v>
      </c>
      <c r="B12" s="340"/>
      <c r="C12" s="694"/>
      <c r="D12" s="706" t="s">
        <v>287</v>
      </c>
      <c r="E12" s="711"/>
      <c r="F12" s="345"/>
      <c r="G12" s="345"/>
    </row>
    <row r="13" spans="1:8" s="472" customFormat="1" ht="29.25" customHeight="1">
      <c r="A13" s="488" t="s">
        <v>115</v>
      </c>
      <c r="B13" s="340"/>
      <c r="C13" s="694"/>
      <c r="D13" s="706" t="s">
        <v>287</v>
      </c>
      <c r="E13" s="711"/>
      <c r="F13" s="345"/>
      <c r="G13" s="345"/>
    </row>
    <row r="14" spans="1:8" s="472" customFormat="1" ht="29.25" customHeight="1">
      <c r="A14" s="494">
        <v>10</v>
      </c>
      <c r="B14" s="340"/>
      <c r="C14" s="694"/>
      <c r="D14" s="706" t="s">
        <v>287</v>
      </c>
      <c r="E14" s="711"/>
      <c r="F14" s="345"/>
      <c r="G14" s="345"/>
    </row>
    <row r="15" spans="1:8" s="472" customFormat="1" ht="29.25" customHeight="1">
      <c r="A15" s="494">
        <v>11</v>
      </c>
      <c r="B15" s="340"/>
      <c r="C15" s="694"/>
      <c r="D15" s="706" t="s">
        <v>287</v>
      </c>
      <c r="E15" s="711"/>
      <c r="F15" s="345"/>
      <c r="G15" s="345"/>
    </row>
    <row r="16" spans="1:8" s="472" customFormat="1" ht="29.25" customHeight="1" thickBot="1">
      <c r="A16" s="494">
        <v>12</v>
      </c>
      <c r="B16" s="340"/>
      <c r="C16" s="694"/>
      <c r="D16" s="706" t="s">
        <v>287</v>
      </c>
      <c r="E16" s="711"/>
      <c r="F16" s="345"/>
      <c r="G16" s="345"/>
    </row>
    <row r="17" spans="1:7" s="472" customFormat="1" ht="29.25" customHeight="1" thickBot="1">
      <c r="A17" s="915" t="s">
        <v>251</v>
      </c>
      <c r="B17" s="916"/>
      <c r="C17" s="347">
        <f>SUM(C5:C16)</f>
        <v>0</v>
      </c>
      <c r="D17" s="909" t="s">
        <v>278</v>
      </c>
      <c r="E17" s="910"/>
      <c r="F17" s="910"/>
      <c r="G17" s="910"/>
    </row>
    <row r="18" spans="1:7" s="472" customFormat="1" ht="29.25" customHeight="1" thickBot="1">
      <c r="A18" s="905" t="s">
        <v>124</v>
      </c>
      <c r="B18" s="906"/>
      <c r="C18" s="586"/>
      <c r="D18" s="911"/>
      <c r="E18" s="912"/>
      <c r="F18" s="912"/>
      <c r="G18" s="912"/>
    </row>
    <row r="19" spans="1:7" s="472" customFormat="1">
      <c r="C19" s="616"/>
      <c r="E19" s="627"/>
    </row>
    <row r="28" spans="1:7">
      <c r="B28" s="476" t="s">
        <v>491</v>
      </c>
    </row>
    <row r="29" spans="1:7">
      <c r="B29" s="472" t="s">
        <v>42</v>
      </c>
    </row>
    <row r="30" spans="1:7">
      <c r="B30" s="472" t="s">
        <v>43</v>
      </c>
    </row>
    <row r="31" spans="1:7">
      <c r="B31" s="472" t="s">
        <v>44</v>
      </c>
    </row>
    <row r="32" spans="1:7">
      <c r="B32" s="476" t="s">
        <v>45</v>
      </c>
    </row>
    <row r="33" spans="2:2">
      <c r="B33" s="476" t="s">
        <v>46</v>
      </c>
    </row>
    <row r="34" spans="2:2">
      <c r="B34" s="476" t="s">
        <v>341</v>
      </c>
    </row>
    <row r="35" spans="2:2">
      <c r="B35" s="476" t="s">
        <v>342</v>
      </c>
    </row>
    <row r="36" spans="2:2">
      <c r="B36" s="476" t="s">
        <v>343</v>
      </c>
    </row>
    <row r="37" spans="2:2">
      <c r="B37" s="476" t="s">
        <v>344</v>
      </c>
    </row>
    <row r="38" spans="2:2">
      <c r="B38" s="476" t="s">
        <v>345</v>
      </c>
    </row>
    <row r="39" spans="2:2">
      <c r="B39" s="476" t="s">
        <v>346</v>
      </c>
    </row>
    <row r="40" spans="2:2">
      <c r="B40" s="476" t="s">
        <v>347</v>
      </c>
    </row>
  </sheetData>
  <sheetProtection sheet="1" objects="1" scenarios="1"/>
  <mergeCells count="4">
    <mergeCell ref="A18:B18"/>
    <mergeCell ref="A4:B4"/>
    <mergeCell ref="A17:B17"/>
    <mergeCell ref="D17:G18"/>
  </mergeCells>
  <phoneticPr fontId="2"/>
  <dataValidations count="6">
    <dataValidation type="textLength" allowBlank="1" showInputMessage="1" showErrorMessage="1" errorTitle="入力値エラー" error="100文字以内で入力してください｡" sqref="A17" xr:uid="{00000000-0002-0000-0F00-000000000000}">
      <formula1>0</formula1>
      <formula2>100</formula2>
    </dataValidation>
    <dataValidation type="textLength" allowBlank="1" showInputMessage="1" showErrorMessage="1" errorTitle="入力値エラー" error="50文字以内で入力してください｡" sqref="G5:G16" xr:uid="{00000000-0002-0000-0F00-000001000000}">
      <formula1>0</formula1>
      <formula2>50</formula2>
    </dataValidation>
    <dataValidation type="textLength" allowBlank="1" showInputMessage="1" showErrorMessage="1" errorTitle="入力値エラー" error="40文字以内で入力してください｡" sqref="F5:F16" xr:uid="{00000000-0002-0000-0F00-000002000000}">
      <formula1>0</formula1>
      <formula2>40</formula2>
    </dataValidation>
    <dataValidation type="whole" imeMode="disabled" allowBlank="1" showInputMessage="1" showErrorMessage="1" errorTitle="入力値エラー" error="数字を入力してください。_x000a_もしくは、12桁以内で入力してください。" sqref="C6" xr:uid="{00000000-0002-0000-0F00-000003000000}">
      <formula1>0</formula1>
      <formula2>999999999999</formula2>
    </dataValidation>
    <dataValidation type="textLength" allowBlank="1" showInputMessage="1" showErrorMessage="1" errorTitle="入力値エラー" error="60文字以内で入力してください｡" sqref="D5:D16" xr:uid="{79CBD8FE-1893-42FA-A537-BB4FCA3FCFAF}">
      <formula1>0</formula1>
      <formula2>60</formula2>
    </dataValidation>
    <dataValidation type="list" allowBlank="1" showInputMessage="1" showErrorMessage="1" errorTitle="入力値エラー" error="100文字以内で入力してください｡" sqref="B5:B16" xr:uid="{2AE2F0C6-1861-4408-BB49-8E281CCDAD93}">
      <formula1>$B$28:$B$40</formula1>
    </dataValidation>
  </dataValidations>
  <hyperlinks>
    <hyperlink ref="H1" location="'13'!A1" display="シート「13」へ" xr:uid="{75BBA3C7-A1C3-4C11-88FC-EE85578E39CD}"/>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50"/>
  <sheetViews>
    <sheetView view="pageBreakPreview" zoomScale="85" zoomScaleNormal="85" zoomScaleSheetLayoutView="85" workbookViewId="0">
      <pane xSplit="2" ySplit="6" topLeftCell="C7"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2" width="5.09765625" style="472" customWidth="1"/>
    <col min="3" max="3" width="74.8984375" style="472" customWidth="1"/>
    <col min="4" max="5" width="5.5" style="472" customWidth="1"/>
    <col min="6" max="6" width="32" style="472" customWidth="1"/>
    <col min="7" max="7" width="1.59765625" style="472" customWidth="1"/>
    <col min="8" max="8" width="38.8984375" style="476" customWidth="1"/>
    <col min="9" max="16384" width="8.796875" style="472"/>
  </cols>
  <sheetData>
    <row r="1" spans="1:8" ht="12.75" customHeight="1">
      <c r="B1" s="473"/>
      <c r="C1" s="1017" t="s">
        <v>214</v>
      </c>
      <c r="D1" s="1017"/>
      <c r="E1" s="1017"/>
      <c r="F1" s="474" t="s">
        <v>211</v>
      </c>
      <c r="H1" s="475" t="s">
        <v>524</v>
      </c>
    </row>
    <row r="2" spans="1:8" ht="12.75" customHeight="1">
      <c r="B2" s="473"/>
      <c r="C2" s="1017"/>
      <c r="D2" s="1017"/>
      <c r="E2" s="1017"/>
      <c r="F2" s="473"/>
    </row>
    <row r="3" spans="1:8" ht="12.75" customHeight="1">
      <c r="B3" s="473"/>
      <c r="C3" s="1017"/>
      <c r="D3" s="1017"/>
      <c r="E3" s="1017"/>
      <c r="F3" s="473"/>
    </row>
    <row r="4" spans="1:8" ht="19.5" customHeight="1" thickBot="1">
      <c r="A4" s="477" t="s">
        <v>54</v>
      </c>
      <c r="C4" s="477"/>
      <c r="D4" s="477"/>
      <c r="E4" s="477"/>
      <c r="F4" s="477"/>
    </row>
    <row r="5" spans="1:8" ht="19.5" customHeight="1" thickBot="1">
      <c r="A5" s="478" t="s">
        <v>185</v>
      </c>
      <c r="B5" s="479"/>
      <c r="C5" s="480"/>
      <c r="D5" s="480"/>
      <c r="E5" s="480"/>
      <c r="F5" s="481"/>
    </row>
    <row r="6" spans="1:8" ht="19.5" customHeight="1" thickBot="1">
      <c r="A6" s="1015" t="s">
        <v>55</v>
      </c>
      <c r="B6" s="1016"/>
      <c r="C6" s="1016"/>
      <c r="D6" s="482" t="s">
        <v>56</v>
      </c>
      <c r="E6" s="482" t="s">
        <v>57</v>
      </c>
      <c r="F6" s="482" t="s">
        <v>51</v>
      </c>
    </row>
    <row r="7" spans="1:8" ht="33" customHeight="1">
      <c r="A7" s="483" t="s">
        <v>101</v>
      </c>
      <c r="B7" s="484" t="s">
        <v>58</v>
      </c>
      <c r="C7" s="485" t="s">
        <v>181</v>
      </c>
      <c r="D7" s="173" t="b">
        <v>0</v>
      </c>
      <c r="E7" s="173" t="b">
        <v>0</v>
      </c>
      <c r="F7" s="487" t="str">
        <f>IF(D7=E7,$F$22,"")</f>
        <v>←どちらか一方を選択してください</v>
      </c>
      <c r="H7" s="475" t="str">
        <f>IF(D7=$D$22,F23,"")</f>
        <v/>
      </c>
    </row>
    <row r="8" spans="1:8" ht="33" customHeight="1">
      <c r="A8" s="488" t="s">
        <v>123</v>
      </c>
      <c r="B8" s="489" t="s">
        <v>47</v>
      </c>
      <c r="C8" s="490" t="s">
        <v>182</v>
      </c>
      <c r="D8" s="381" t="b">
        <v>0</v>
      </c>
      <c r="E8" s="381" t="b">
        <v>0</v>
      </c>
      <c r="F8" s="491" t="str">
        <f t="shared" ref="F8:F18" si="0">IF(D8=E8,$F$22,"")</f>
        <v>←どちらか一方を選択してください</v>
      </c>
      <c r="H8" s="475" t="str">
        <f t="shared" ref="H8:H18" si="1">IF(D8=$D$22,F24,"")</f>
        <v/>
      </c>
    </row>
    <row r="9" spans="1:8" ht="33" customHeight="1">
      <c r="A9" s="488" t="s">
        <v>103</v>
      </c>
      <c r="B9" s="489" t="s">
        <v>48</v>
      </c>
      <c r="C9" s="492" t="s">
        <v>59</v>
      </c>
      <c r="D9" s="174" t="b">
        <v>0</v>
      </c>
      <c r="E9" s="174" t="b">
        <v>0</v>
      </c>
      <c r="F9" s="491" t="str">
        <f t="shared" si="0"/>
        <v>←どちらか一方を選択してください</v>
      </c>
      <c r="H9" s="475" t="str">
        <f t="shared" si="1"/>
        <v/>
      </c>
    </row>
    <row r="10" spans="1:8" ht="33" customHeight="1">
      <c r="A10" s="488" t="s">
        <v>105</v>
      </c>
      <c r="B10" s="489" t="s">
        <v>49</v>
      </c>
      <c r="C10" s="492" t="s">
        <v>60</v>
      </c>
      <c r="D10" s="174" t="b">
        <v>0</v>
      </c>
      <c r="E10" s="174" t="b">
        <v>0</v>
      </c>
      <c r="F10" s="491" t="str">
        <f t="shared" si="0"/>
        <v>←どちらか一方を選択してください</v>
      </c>
      <c r="H10" s="475" t="str">
        <f t="shared" si="1"/>
        <v/>
      </c>
    </row>
    <row r="11" spans="1:8" ht="33" customHeight="1">
      <c r="A11" s="488" t="s">
        <v>107</v>
      </c>
      <c r="B11" s="489" t="s">
        <v>61</v>
      </c>
      <c r="C11" s="493" t="s">
        <v>311</v>
      </c>
      <c r="D11" s="174" t="b">
        <v>0</v>
      </c>
      <c r="E11" s="174" t="b">
        <v>0</v>
      </c>
      <c r="F11" s="491" t="str">
        <f t="shared" si="0"/>
        <v>←どちらか一方を選択してください</v>
      </c>
      <c r="H11" s="475" t="str">
        <f t="shared" si="1"/>
        <v/>
      </c>
    </row>
    <row r="12" spans="1:8" ht="33" customHeight="1">
      <c r="A12" s="488" t="s">
        <v>109</v>
      </c>
      <c r="B12" s="489" t="s">
        <v>62</v>
      </c>
      <c r="C12" s="490" t="s">
        <v>183</v>
      </c>
      <c r="D12" s="174" t="b">
        <v>0</v>
      </c>
      <c r="E12" s="174" t="b">
        <v>0</v>
      </c>
      <c r="F12" s="491" t="str">
        <f t="shared" si="0"/>
        <v>←どちらか一方を選択してください</v>
      </c>
      <c r="H12" s="475" t="str">
        <f t="shared" si="1"/>
        <v/>
      </c>
    </row>
    <row r="13" spans="1:8" ht="33" customHeight="1">
      <c r="A13" s="488" t="s">
        <v>111</v>
      </c>
      <c r="B13" s="489" t="s">
        <v>63</v>
      </c>
      <c r="C13" s="490" t="s">
        <v>184</v>
      </c>
      <c r="D13" s="174" t="b">
        <v>0</v>
      </c>
      <c r="E13" s="174" t="b">
        <v>0</v>
      </c>
      <c r="F13" s="491" t="str">
        <f t="shared" si="0"/>
        <v>←どちらか一方を選択してください</v>
      </c>
      <c r="H13" s="475" t="str">
        <f t="shared" si="1"/>
        <v/>
      </c>
    </row>
    <row r="14" spans="1:8" ht="33" customHeight="1">
      <c r="A14" s="488" t="s">
        <v>113</v>
      </c>
      <c r="B14" s="489" t="s">
        <v>64</v>
      </c>
      <c r="C14" s="490" t="s">
        <v>65</v>
      </c>
      <c r="D14" s="381" t="b">
        <v>0</v>
      </c>
      <c r="E14" s="381" t="b">
        <v>0</v>
      </c>
      <c r="F14" s="491" t="str">
        <f t="shared" si="0"/>
        <v>←どちらか一方を選択してください</v>
      </c>
      <c r="H14" s="475" t="str">
        <f t="shared" si="1"/>
        <v/>
      </c>
    </row>
    <row r="15" spans="1:8" ht="33" customHeight="1">
      <c r="A15" s="488" t="s">
        <v>115</v>
      </c>
      <c r="B15" s="489" t="s">
        <v>66</v>
      </c>
      <c r="C15" s="492" t="s">
        <v>67</v>
      </c>
      <c r="D15" s="380" t="b">
        <v>0</v>
      </c>
      <c r="E15" s="380" t="b">
        <v>0</v>
      </c>
      <c r="F15" s="491" t="str">
        <f t="shared" si="0"/>
        <v>←どちらか一方を選択してください</v>
      </c>
      <c r="H15" s="475" t="str">
        <f t="shared" si="1"/>
        <v/>
      </c>
    </row>
    <row r="16" spans="1:8" ht="33" customHeight="1">
      <c r="A16" s="494">
        <v>10</v>
      </c>
      <c r="B16" s="489" t="s">
        <v>68</v>
      </c>
      <c r="C16" s="492" t="s">
        <v>69</v>
      </c>
      <c r="D16" s="380" t="b">
        <v>0</v>
      </c>
      <c r="E16" s="380" t="b">
        <v>0</v>
      </c>
      <c r="F16" s="491" t="str">
        <f t="shared" si="0"/>
        <v>←どちらか一方を選択してください</v>
      </c>
      <c r="H16" s="475" t="str">
        <f t="shared" si="1"/>
        <v/>
      </c>
    </row>
    <row r="17" spans="1:11" ht="33" customHeight="1">
      <c r="A17" s="494">
        <v>11</v>
      </c>
      <c r="B17" s="489" t="s">
        <v>70</v>
      </c>
      <c r="C17" s="492" t="s">
        <v>71</v>
      </c>
      <c r="D17" s="174" t="b">
        <v>0</v>
      </c>
      <c r="E17" s="174" t="b">
        <v>0</v>
      </c>
      <c r="F17" s="491" t="str">
        <f t="shared" si="0"/>
        <v>←どちらか一方を選択してください</v>
      </c>
      <c r="H17" s="475" t="str">
        <f t="shared" si="1"/>
        <v/>
      </c>
    </row>
    <row r="18" spans="1:11" ht="33" customHeight="1" thickBot="1">
      <c r="A18" s="495">
        <v>12</v>
      </c>
      <c r="B18" s="496" t="s">
        <v>72</v>
      </c>
      <c r="C18" s="497" t="s">
        <v>73</v>
      </c>
      <c r="D18" s="379" t="b">
        <v>0</v>
      </c>
      <c r="E18" s="379" t="b">
        <v>0</v>
      </c>
      <c r="F18" s="498" t="str">
        <f t="shared" si="0"/>
        <v>←どちらか一方を選択してください</v>
      </c>
      <c r="H18" s="475" t="str">
        <f t="shared" si="1"/>
        <v/>
      </c>
      <c r="K18" s="499"/>
    </row>
    <row r="19" spans="1:11" ht="34.5" customHeight="1">
      <c r="B19" s="1014" t="s">
        <v>279</v>
      </c>
      <c r="C19" s="1014"/>
      <c r="D19" s="1014"/>
      <c r="E19" s="1014"/>
      <c r="F19" s="1014"/>
      <c r="H19" s="475" t="s">
        <v>520</v>
      </c>
    </row>
    <row r="21" spans="1:11" ht="15" thickBot="1">
      <c r="F21" s="472" t="s">
        <v>519</v>
      </c>
    </row>
    <row r="22" spans="1:11">
      <c r="D22" s="486" t="b">
        <v>1</v>
      </c>
      <c r="E22" s="500" t="b">
        <v>0</v>
      </c>
      <c r="F22" s="472" t="s">
        <v>376</v>
      </c>
    </row>
    <row r="23" spans="1:11">
      <c r="F23" s="472" t="s">
        <v>377</v>
      </c>
    </row>
    <row r="24" spans="1:11">
      <c r="F24" s="472" t="s">
        <v>378</v>
      </c>
    </row>
    <row r="25" spans="1:11">
      <c r="F25" s="472" t="s">
        <v>379</v>
      </c>
    </row>
    <row r="26" spans="1:11">
      <c r="F26" s="472" t="s">
        <v>380</v>
      </c>
    </row>
    <row r="27" spans="1:11">
      <c r="F27" s="472" t="s">
        <v>381</v>
      </c>
    </row>
    <row r="28" spans="1:11">
      <c r="F28" s="472" t="s">
        <v>382</v>
      </c>
    </row>
    <row r="29" spans="1:11">
      <c r="F29" s="472" t="s">
        <v>383</v>
      </c>
    </row>
    <row r="30" spans="1:11">
      <c r="F30" s="472" t="s">
        <v>384</v>
      </c>
    </row>
    <row r="31" spans="1:11">
      <c r="F31" s="472" t="s">
        <v>385</v>
      </c>
    </row>
    <row r="32" spans="1:11">
      <c r="F32" s="472" t="s">
        <v>386</v>
      </c>
    </row>
    <row r="33" spans="4:6">
      <c r="F33" s="472" t="s">
        <v>387</v>
      </c>
    </row>
    <row r="34" spans="4:6">
      <c r="F34" s="472" t="s">
        <v>388</v>
      </c>
    </row>
    <row r="39" spans="4:6">
      <c r="D39" s="501"/>
      <c r="E39" s="501"/>
    </row>
    <row r="40" spans="4:6">
      <c r="D40" s="501"/>
      <c r="E40" s="501"/>
    </row>
    <row r="41" spans="4:6">
      <c r="D41" s="501"/>
      <c r="E41" s="501"/>
    </row>
    <row r="42" spans="4:6">
      <c r="D42" s="501"/>
      <c r="E42" s="501"/>
    </row>
    <row r="43" spans="4:6">
      <c r="D43" s="501"/>
      <c r="E43" s="501"/>
    </row>
    <row r="44" spans="4:6">
      <c r="D44" s="501"/>
      <c r="E44" s="501"/>
      <c r="F44" s="502"/>
    </row>
    <row r="45" spans="4:6">
      <c r="D45" s="501"/>
      <c r="E45" s="501"/>
    </row>
    <row r="46" spans="4:6">
      <c r="D46" s="501"/>
      <c r="E46" s="501"/>
    </row>
    <row r="47" spans="4:6">
      <c r="D47" s="501"/>
      <c r="E47" s="501"/>
    </row>
    <row r="48" spans="4:6">
      <c r="D48" s="501"/>
      <c r="E48" s="503"/>
    </row>
    <row r="49" spans="4:5">
      <c r="D49" s="501"/>
      <c r="E49" s="501"/>
    </row>
    <row r="50" spans="4:5">
      <c r="D50" s="501"/>
      <c r="E50" s="501"/>
    </row>
  </sheetData>
  <mergeCells count="3">
    <mergeCell ref="B19:F19"/>
    <mergeCell ref="A6:C6"/>
    <mergeCell ref="C1:E3"/>
  </mergeCells>
  <phoneticPr fontId="2"/>
  <conditionalFormatting sqref="F7:F18">
    <cfRule type="cellIs" dxfId="1" priority="1" operator="equal">
      <formula>$F$22</formula>
    </cfRule>
  </conditionalFormatting>
  <dataValidations count="1">
    <dataValidation type="list" allowBlank="1" showInputMessage="1" showErrorMessage="1" sqref="D7:E18" xr:uid="{A66380F9-941F-4567-A13B-09F6D285388E}">
      <formula1>$D$22:$E$22</formula1>
    </dataValidation>
  </dataValidations>
  <hyperlinks>
    <hyperlink ref="H7" location="'18(1)'!A1" display="'18(1)'!A1" xr:uid="{FAD19CC0-A829-459F-8C6B-B90792E03075}"/>
    <hyperlink ref="H8" location="'18(2)'!A1" display="'18(2)'!A1" xr:uid="{E797D3FE-357B-4F22-9295-15C00FFF5A85}"/>
    <hyperlink ref="H9" location="'18(3)'!A1" display="'18(3)'!A1" xr:uid="{BC34F650-0FDE-4629-9DBA-A1773468BAF9}"/>
    <hyperlink ref="H10" location="'18(4)'!A1" display="'18(4)'!A1" xr:uid="{3B6EFF1B-1508-48B8-B725-79A868BDD002}"/>
    <hyperlink ref="H11" location="'18(5)'!A1" display="'18(5)'!A1" xr:uid="{2CC66247-E4B5-459C-B403-AEFBF86154E5}"/>
    <hyperlink ref="H12" location="'18(6)'!A1" display="'18(6)'!A1" xr:uid="{A33B1323-9D26-41B4-8263-35F258C082D8}"/>
    <hyperlink ref="H13" location="'18(7)'!A1" display="'18(7)'!A1" xr:uid="{FDCFBA63-A503-42C2-B01A-8A77229C4C01}"/>
    <hyperlink ref="H14" location="'18(8)'!A1" display="'18(8)'!A1" xr:uid="{6C90549E-9A8E-4A37-854C-7A84673DFA54}"/>
    <hyperlink ref="H15" location="'18(9)'!A1" display="'18(9)'!A1" xr:uid="{D4E7D484-2656-4350-83FE-5FF27E7509F4}"/>
    <hyperlink ref="H16" location="'18(10)'!A1" display="'18(10)'!A1" xr:uid="{085E268A-E001-47C5-9843-DF933418EBBC}"/>
    <hyperlink ref="H17" location="'18(11)'!A1" display="'18(11)'!A1" xr:uid="{6D795F6A-1C38-442D-B3F5-F2EDC6141193}"/>
    <hyperlink ref="H18" location="'18(12)'!A1" display="'18(12)'!A1" xr:uid="{D432DCC4-D6FA-4F00-BBAA-D45A58C175DA}"/>
    <hyperlink ref="H19" location="'20'!A1" display="シート「20」へ" xr:uid="{B4D84BF6-54DF-4EC2-A006-5C48E367764A}"/>
    <hyperlink ref="H1" location="注意事項!A1" display="シート「注意事項」へ" xr:uid="{B422F5AE-63B8-454E-8D6D-07D3A30EBDAA}"/>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BC36-130F-4586-899A-A9628B487178}">
  <sheetPr>
    <tabColor rgb="FFFF0000"/>
    <pageSetUpPr fitToPage="1"/>
  </sheetPr>
  <dimension ref="A1:Q54"/>
  <sheetViews>
    <sheetView showZeros="0" view="pageBreakPreview" zoomScale="85" zoomScaleNormal="100" zoomScaleSheetLayoutView="85" workbookViewId="0">
      <selection activeCell="H68" sqref="H68"/>
    </sheetView>
  </sheetViews>
  <sheetFormatPr defaultRowHeight="14.4"/>
  <cols>
    <col min="1" max="1" width="5.5" style="476" customWidth="1"/>
    <col min="2" max="2" width="3.19921875" style="476" customWidth="1"/>
    <col min="3" max="3" width="3.09765625" style="513" customWidth="1"/>
    <col min="4" max="4" width="39.09765625" style="513" customWidth="1"/>
    <col min="5" max="5" width="1.59765625" style="513" customWidth="1"/>
    <col min="6" max="6" width="18.69921875" style="513" customWidth="1"/>
    <col min="7" max="13" width="6.5" style="549" customWidth="1"/>
    <col min="14" max="14" width="5.5" style="476" customWidth="1"/>
    <col min="15" max="15" width="1.8984375" style="476" customWidth="1"/>
    <col min="16" max="16" width="50.3984375" style="476" customWidth="1"/>
    <col min="17" max="16384" width="8.796875" style="476"/>
  </cols>
  <sheetData>
    <row r="1" spans="1:16" ht="13.5" customHeight="1">
      <c r="B1" s="504"/>
      <c r="C1" s="504"/>
      <c r="D1" s="1022" t="s">
        <v>213</v>
      </c>
      <c r="E1" s="1022"/>
      <c r="F1" s="1022"/>
      <c r="G1" s="1022"/>
      <c r="H1" s="1022"/>
      <c r="I1" s="1022"/>
      <c r="J1" s="1022"/>
      <c r="K1" s="1022"/>
      <c r="L1" s="1022"/>
      <c r="M1" s="505"/>
      <c r="N1" s="506"/>
      <c r="O1" s="507" t="s">
        <v>369</v>
      </c>
      <c r="P1" s="475" t="s">
        <v>524</v>
      </c>
    </row>
    <row r="2" spans="1:16" s="513" customFormat="1" ht="54" customHeight="1" thickBot="1">
      <c r="A2" s="508"/>
      <c r="B2" s="508"/>
      <c r="C2" s="504"/>
      <c r="D2" s="1023"/>
      <c r="E2" s="1023"/>
      <c r="F2" s="1023"/>
      <c r="G2" s="1023"/>
      <c r="H2" s="1023"/>
      <c r="I2" s="1023"/>
      <c r="J2" s="1023"/>
      <c r="K2" s="1023"/>
      <c r="L2" s="1023"/>
      <c r="M2" s="509"/>
      <c r="N2" s="510"/>
      <c r="O2" s="511"/>
      <c r="P2" s="512" t="s">
        <v>537</v>
      </c>
    </row>
    <row r="3" spans="1:16" s="521" customFormat="1" ht="19.5" customHeight="1">
      <c r="A3" s="514"/>
      <c r="B3" s="515"/>
      <c r="C3" s="515"/>
      <c r="D3" s="516"/>
      <c r="E3" s="516"/>
      <c r="F3" s="517"/>
      <c r="G3" s="518"/>
      <c r="H3" s="518"/>
      <c r="I3" s="518"/>
      <c r="J3" s="518"/>
      <c r="K3" s="518"/>
      <c r="L3" s="518"/>
      <c r="M3" s="518"/>
      <c r="N3" s="519"/>
      <c r="O3" s="520"/>
    </row>
    <row r="4" spans="1:16" s="526" customFormat="1" ht="30" customHeight="1">
      <c r="A4" s="522"/>
      <c r="B4" s="511" t="s">
        <v>15</v>
      </c>
      <c r="C4" s="523"/>
      <c r="D4" s="523"/>
      <c r="E4" s="523"/>
      <c r="F4" s="523"/>
      <c r="G4" s="524"/>
      <c r="H4" s="524"/>
      <c r="I4" s="524"/>
      <c r="J4" s="524"/>
      <c r="K4" s="524"/>
      <c r="L4" s="524"/>
      <c r="M4" s="524"/>
      <c r="N4" s="525"/>
    </row>
    <row r="5" spans="1:16" s="526" customFormat="1" ht="13.5" customHeight="1">
      <c r="A5" s="522"/>
      <c r="B5" s="511"/>
      <c r="C5" s="523"/>
      <c r="D5" s="523"/>
      <c r="E5" s="523"/>
      <c r="F5" s="523"/>
      <c r="G5" s="524"/>
      <c r="H5" s="524"/>
      <c r="I5" s="524"/>
      <c r="J5" s="524"/>
      <c r="K5" s="524"/>
      <c r="L5" s="524"/>
      <c r="M5" s="524"/>
      <c r="N5" s="525"/>
    </row>
    <row r="6" spans="1:16" s="526" customFormat="1" ht="30" customHeight="1">
      <c r="A6" s="522"/>
      <c r="B6" s="511"/>
      <c r="C6" s="527" t="s">
        <v>221</v>
      </c>
      <c r="D6" s="1024" t="s">
        <v>12</v>
      </c>
      <c r="E6" s="1024"/>
      <c r="F6" s="1024"/>
      <c r="G6" s="528"/>
      <c r="H6" s="528"/>
      <c r="I6" s="528"/>
      <c r="J6" s="528"/>
      <c r="K6" s="528"/>
      <c r="L6" s="528"/>
      <c r="M6" s="528"/>
      <c r="N6" s="529"/>
    </row>
    <row r="7" spans="1:16" s="526" customFormat="1" ht="8.25" customHeight="1">
      <c r="A7" s="522"/>
      <c r="B7" s="511"/>
      <c r="C7" s="527"/>
      <c r="D7" s="530"/>
      <c r="E7" s="530"/>
      <c r="F7" s="530"/>
      <c r="G7" s="528"/>
      <c r="H7" s="528"/>
      <c r="I7" s="528"/>
      <c r="J7" s="528"/>
      <c r="K7" s="528"/>
      <c r="L7" s="528"/>
      <c r="M7" s="528"/>
      <c r="N7" s="529"/>
    </row>
    <row r="8" spans="1:16" s="526" customFormat="1" ht="30" customHeight="1">
      <c r="A8" s="522"/>
      <c r="B8" s="511"/>
      <c r="C8" s="527"/>
      <c r="D8" s="531"/>
      <c r="E8" s="531"/>
      <c r="F8" s="531"/>
      <c r="G8" s="528"/>
      <c r="H8" s="528"/>
      <c r="I8" s="528"/>
      <c r="J8" s="528"/>
      <c r="K8" s="528"/>
      <c r="L8" s="528"/>
      <c r="M8" s="528"/>
      <c r="N8" s="529"/>
    </row>
    <row r="9" spans="1:16" s="526" customFormat="1" ht="8.25" customHeight="1">
      <c r="A9" s="522"/>
      <c r="B9" s="511"/>
      <c r="C9" s="527"/>
      <c r="D9" s="530"/>
      <c r="E9" s="530"/>
      <c r="F9" s="530"/>
      <c r="G9" s="528"/>
      <c r="H9" s="528"/>
      <c r="I9" s="528"/>
      <c r="J9" s="528"/>
      <c r="K9" s="528"/>
      <c r="L9" s="528"/>
      <c r="M9" s="528"/>
      <c r="N9" s="529"/>
    </row>
    <row r="10" spans="1:16" s="526" customFormat="1" ht="30" customHeight="1">
      <c r="A10" s="522"/>
      <c r="B10" s="511"/>
      <c r="C10" s="532"/>
      <c r="D10" s="533"/>
      <c r="E10" s="531"/>
      <c r="F10" s="531"/>
      <c r="G10" s="528"/>
      <c r="H10" s="528"/>
      <c r="I10" s="528"/>
      <c r="J10" s="528"/>
      <c r="K10" s="528"/>
      <c r="L10" s="528"/>
      <c r="M10" s="528"/>
      <c r="N10" s="529"/>
    </row>
    <row r="11" spans="1:16" s="526" customFormat="1" ht="12.75" customHeight="1">
      <c r="A11" s="534"/>
      <c r="B11" s="535"/>
      <c r="C11" s="535"/>
      <c r="D11" s="536"/>
      <c r="E11" s="536"/>
      <c r="F11" s="535"/>
      <c r="G11" s="537"/>
      <c r="H11" s="537"/>
      <c r="I11" s="537"/>
      <c r="J11" s="537"/>
      <c r="K11" s="537"/>
      <c r="L11" s="537"/>
      <c r="M11" s="537"/>
      <c r="N11" s="538"/>
    </row>
    <row r="12" spans="1:16" s="526" customFormat="1" ht="30" customHeight="1">
      <c r="A12" s="534"/>
      <c r="B12" s="535"/>
      <c r="C12" s="535"/>
      <c r="D12" s="1025" t="s">
        <v>13</v>
      </c>
      <c r="E12" s="1025"/>
      <c r="F12" s="1025"/>
      <c r="G12" s="1025"/>
      <c r="H12" s="1025"/>
      <c r="I12" s="1025"/>
      <c r="J12" s="1025"/>
      <c r="K12" s="1025"/>
      <c r="L12" s="1025"/>
      <c r="M12" s="1025"/>
      <c r="N12" s="538"/>
    </row>
    <row r="13" spans="1:16" s="526" customFormat="1" ht="21.75" customHeight="1">
      <c r="A13" s="534"/>
      <c r="B13" s="539"/>
      <c r="C13" s="539"/>
      <c r="D13" s="540"/>
      <c r="E13" s="540"/>
      <c r="F13" s="540"/>
      <c r="G13" s="541"/>
      <c r="H13" s="541"/>
      <c r="I13" s="541"/>
      <c r="J13" s="541"/>
      <c r="K13" s="541"/>
      <c r="L13" s="541"/>
      <c r="M13" s="541"/>
      <c r="N13" s="538"/>
    </row>
    <row r="14" spans="1:16" ht="24" customHeight="1">
      <c r="A14" s="542"/>
      <c r="B14" s="114"/>
      <c r="C14" s="114"/>
      <c r="D14" s="1021" t="str">
        <f>IF(H14&lt;='（その１）入力シート'!C3,'20'!C33,"")</f>
        <v/>
      </c>
      <c r="E14" s="1021"/>
      <c r="F14" s="1021"/>
      <c r="G14" s="149" t="str">
        <f>'（その１）入力シート'!B3</f>
        <v>令和</v>
      </c>
      <c r="H14" s="150">
        <f>'（その１）入力シート'!C3+1</f>
        <v>8</v>
      </c>
      <c r="I14" s="151" t="s">
        <v>365</v>
      </c>
      <c r="J14" s="152"/>
      <c r="K14" s="151" t="s">
        <v>367</v>
      </c>
      <c r="L14" s="151"/>
      <c r="M14" s="151" t="s">
        <v>366</v>
      </c>
      <c r="N14" s="543"/>
    </row>
    <row r="15" spans="1:16" ht="24" customHeight="1">
      <c r="A15" s="542"/>
      <c r="B15" s="114"/>
      <c r="C15" s="114"/>
      <c r="D15" s="114"/>
      <c r="E15" s="114"/>
      <c r="F15" s="114"/>
      <c r="G15" s="153"/>
      <c r="H15" s="154"/>
      <c r="I15" s="154"/>
      <c r="J15" s="153"/>
      <c r="K15" s="154"/>
      <c r="L15" s="154"/>
      <c r="M15" s="154"/>
      <c r="N15" s="543"/>
    </row>
    <row r="16" spans="1:16" ht="24" customHeight="1">
      <c r="A16" s="542"/>
      <c r="B16" s="114"/>
      <c r="C16" s="114"/>
      <c r="D16" s="114"/>
      <c r="E16" s="114"/>
      <c r="F16" s="164" t="s">
        <v>80</v>
      </c>
      <c r="G16" s="1026">
        <f>'（その１）入力シート'!C7</f>
        <v>0</v>
      </c>
      <c r="H16" s="1026"/>
      <c r="I16" s="1026"/>
      <c r="J16" s="1026"/>
      <c r="K16" s="1026"/>
      <c r="L16" s="1026"/>
      <c r="M16" s="1026"/>
      <c r="N16" s="543"/>
    </row>
    <row r="17" spans="1:16" ht="24" customHeight="1">
      <c r="A17" s="542"/>
      <c r="B17" s="114"/>
      <c r="C17" s="114"/>
      <c r="D17" s="114"/>
      <c r="E17" s="114"/>
      <c r="F17" s="164"/>
      <c r="G17" s="153"/>
      <c r="H17" s="153"/>
      <c r="I17" s="153"/>
      <c r="J17" s="153"/>
      <c r="K17" s="153"/>
      <c r="L17" s="153"/>
      <c r="M17" s="153"/>
      <c r="N17" s="543"/>
      <c r="P17" s="513"/>
    </row>
    <row r="18" spans="1:16" ht="24" customHeight="1">
      <c r="A18" s="542"/>
      <c r="B18" s="114"/>
      <c r="C18" s="114"/>
      <c r="D18" s="114"/>
      <c r="E18" s="114"/>
      <c r="F18" s="164" t="s">
        <v>83</v>
      </c>
      <c r="G18" s="1027"/>
      <c r="H18" s="1027"/>
      <c r="I18" s="1027"/>
      <c r="J18" s="1027"/>
      <c r="K18" s="1027"/>
      <c r="L18" s="1027"/>
      <c r="M18" s="1027"/>
      <c r="N18" s="543"/>
    </row>
    <row r="19" spans="1:16" ht="24" customHeight="1">
      <c r="A19" s="544"/>
      <c r="B19" s="114"/>
      <c r="C19" s="114"/>
      <c r="D19" s="114"/>
      <c r="E19" s="114"/>
      <c r="F19" s="442"/>
      <c r="G19" s="116"/>
      <c r="H19" s="116"/>
      <c r="I19" s="116"/>
      <c r="J19" s="116"/>
      <c r="K19" s="116"/>
      <c r="L19" s="116"/>
      <c r="M19" s="116"/>
      <c r="N19" s="543"/>
    </row>
    <row r="20" spans="1:16" ht="18.75" customHeight="1" thickBot="1">
      <c r="A20" s="545"/>
      <c r="B20" s="546"/>
      <c r="C20" s="546"/>
      <c r="D20" s="546"/>
      <c r="E20" s="546"/>
      <c r="F20" s="546"/>
      <c r="G20" s="547"/>
      <c r="H20" s="547"/>
      <c r="I20" s="547"/>
      <c r="J20" s="547"/>
      <c r="K20" s="547"/>
      <c r="L20" s="547"/>
      <c r="M20" s="547"/>
      <c r="N20" s="546"/>
      <c r="O20" s="548"/>
    </row>
    <row r="21" spans="1:16" ht="91.2" customHeight="1">
      <c r="A21" s="1018" t="s">
        <v>368</v>
      </c>
      <c r="B21" s="1018"/>
      <c r="C21" s="1018"/>
      <c r="D21" s="1018"/>
      <c r="E21" s="1018"/>
      <c r="F21" s="1018"/>
      <c r="G21" s="1018"/>
      <c r="H21" s="1018"/>
      <c r="I21" s="1018"/>
      <c r="J21" s="1018"/>
      <c r="K21" s="1018"/>
      <c r="L21" s="1018"/>
      <c r="M21" s="1018"/>
      <c r="N21" s="1018"/>
    </row>
    <row r="22" spans="1:16" ht="27" customHeight="1">
      <c r="A22" s="1019"/>
      <c r="B22" s="1019"/>
      <c r="C22" s="1019"/>
      <c r="D22" s="1019"/>
      <c r="E22" s="1019"/>
      <c r="F22" s="1019"/>
      <c r="G22" s="1019"/>
      <c r="H22" s="1019"/>
      <c r="I22" s="1019"/>
      <c r="J22" s="1019"/>
      <c r="K22" s="1019"/>
      <c r="L22" s="1019"/>
      <c r="M22" s="1019"/>
      <c r="N22" s="1019"/>
    </row>
    <row r="23" spans="1:16" ht="16.2">
      <c r="A23" s="1020"/>
      <c r="B23" s="1020"/>
      <c r="C23" s="1020"/>
      <c r="D23" s="1020"/>
      <c r="E23" s="1020"/>
      <c r="F23" s="1020"/>
      <c r="G23" s="1020"/>
      <c r="H23" s="1020"/>
      <c r="I23" s="1020"/>
      <c r="J23" s="1020"/>
      <c r="K23" s="1020"/>
      <c r="L23" s="1020"/>
      <c r="M23" s="1020"/>
      <c r="N23" s="1020"/>
      <c r="O23" s="1020"/>
    </row>
    <row r="24" spans="1:16">
      <c r="G24" s="549" t="s">
        <v>312</v>
      </c>
      <c r="J24" s="549">
        <v>1</v>
      </c>
      <c r="L24" s="549">
        <v>1</v>
      </c>
    </row>
    <row r="25" spans="1:16">
      <c r="G25" s="549" t="s">
        <v>314</v>
      </c>
      <c r="J25" s="549">
        <v>2</v>
      </c>
      <c r="L25" s="549">
        <v>2</v>
      </c>
    </row>
    <row r="26" spans="1:16">
      <c r="J26" s="549">
        <v>3</v>
      </c>
      <c r="L26" s="549">
        <v>3</v>
      </c>
    </row>
    <row r="27" spans="1:16">
      <c r="J27" s="549">
        <v>4</v>
      </c>
      <c r="L27" s="549">
        <v>4</v>
      </c>
    </row>
    <row r="28" spans="1:16">
      <c r="J28" s="549">
        <v>5</v>
      </c>
      <c r="L28" s="549">
        <v>5</v>
      </c>
    </row>
    <row r="29" spans="1:16">
      <c r="J29" s="549">
        <v>6</v>
      </c>
      <c r="L29" s="549">
        <v>6</v>
      </c>
    </row>
    <row r="30" spans="1:16">
      <c r="J30" s="549">
        <v>7</v>
      </c>
      <c r="L30" s="549">
        <v>7</v>
      </c>
    </row>
    <row r="31" spans="1:16">
      <c r="J31" s="549">
        <v>8</v>
      </c>
      <c r="L31" s="549">
        <v>8</v>
      </c>
    </row>
    <row r="32" spans="1:16">
      <c r="C32" s="513" t="s">
        <v>370</v>
      </c>
      <c r="J32" s="549">
        <v>9</v>
      </c>
      <c r="L32" s="549">
        <v>9</v>
      </c>
    </row>
    <row r="33" spans="1:17">
      <c r="C33" s="513" t="s">
        <v>371</v>
      </c>
      <c r="J33" s="549">
        <v>10</v>
      </c>
      <c r="L33" s="549">
        <v>10</v>
      </c>
    </row>
    <row r="34" spans="1:17">
      <c r="J34" s="549">
        <v>11</v>
      </c>
      <c r="L34" s="549">
        <v>11</v>
      </c>
    </row>
    <row r="35" spans="1:17">
      <c r="D35" s="550"/>
      <c r="J35" s="549">
        <v>12</v>
      </c>
      <c r="L35" s="549">
        <v>12</v>
      </c>
    </row>
    <row r="36" spans="1:17">
      <c r="L36" s="549">
        <v>13</v>
      </c>
    </row>
    <row r="37" spans="1:17">
      <c r="L37" s="549">
        <v>14</v>
      </c>
    </row>
    <row r="38" spans="1:17">
      <c r="L38" s="549">
        <v>15</v>
      </c>
    </row>
    <row r="39" spans="1:17">
      <c r="L39" s="549">
        <v>16</v>
      </c>
    </row>
    <row r="40" spans="1:17">
      <c r="L40" s="549">
        <v>17</v>
      </c>
    </row>
    <row r="41" spans="1:17">
      <c r="D41" s="550"/>
      <c r="L41" s="549">
        <v>18</v>
      </c>
    </row>
    <row r="42" spans="1:17">
      <c r="L42" s="549">
        <v>19</v>
      </c>
    </row>
    <row r="43" spans="1:17" s="513" customFormat="1">
      <c r="A43" s="476"/>
      <c r="B43" s="476"/>
      <c r="G43" s="549"/>
      <c r="H43" s="549"/>
      <c r="I43" s="549"/>
      <c r="J43" s="549"/>
      <c r="K43" s="549"/>
      <c r="L43" s="549">
        <v>20</v>
      </c>
      <c r="M43" s="549"/>
      <c r="N43" s="476"/>
      <c r="O43" s="476"/>
      <c r="P43" s="476"/>
      <c r="Q43" s="476"/>
    </row>
    <row r="44" spans="1:17">
      <c r="L44" s="549">
        <v>21</v>
      </c>
    </row>
    <row r="45" spans="1:17">
      <c r="L45" s="549">
        <v>22</v>
      </c>
    </row>
    <row r="46" spans="1:17">
      <c r="L46" s="549">
        <v>23</v>
      </c>
    </row>
    <row r="47" spans="1:17">
      <c r="L47" s="549">
        <v>24</v>
      </c>
    </row>
    <row r="48" spans="1:17">
      <c r="L48" s="549">
        <v>25</v>
      </c>
    </row>
    <row r="49" spans="12:12">
      <c r="L49" s="549">
        <v>26</v>
      </c>
    </row>
    <row r="50" spans="12:12">
      <c r="L50" s="549">
        <v>27</v>
      </c>
    </row>
    <row r="51" spans="12:12">
      <c r="L51" s="549">
        <v>28</v>
      </c>
    </row>
    <row r="52" spans="12:12">
      <c r="L52" s="549">
        <v>29</v>
      </c>
    </row>
    <row r="53" spans="12:12">
      <c r="L53" s="549">
        <v>30</v>
      </c>
    </row>
    <row r="54" spans="12:12">
      <c r="L54" s="549">
        <v>31</v>
      </c>
    </row>
  </sheetData>
  <sheetProtection sheet="1" objects="1" scenarios="1"/>
  <mergeCells count="9">
    <mergeCell ref="A21:N21"/>
    <mergeCell ref="A22:N22"/>
    <mergeCell ref="A23:O23"/>
    <mergeCell ref="D14:F14"/>
    <mergeCell ref="D1:L2"/>
    <mergeCell ref="D6:F6"/>
    <mergeCell ref="D12:M12"/>
    <mergeCell ref="G16:M16"/>
    <mergeCell ref="G18:M18"/>
  </mergeCells>
  <phoneticPr fontId="2"/>
  <conditionalFormatting sqref="D14">
    <cfRule type="cellIs" dxfId="0" priority="1" operator="equal">
      <formula>$C$33</formula>
    </cfRule>
  </conditionalFormatting>
  <dataValidations count="5">
    <dataValidation type="list" allowBlank="1" showInputMessage="1" showErrorMessage="1" errorTitle="入力値エラー" error="100文字以内で入力してください｡" sqref="L14 H14" xr:uid="{C38D488F-AA11-434A-8234-41C77D133016}">
      <formula1>$L$24:$L$54</formula1>
    </dataValidation>
    <dataValidation type="list" allowBlank="1" showInputMessage="1" showErrorMessage="1" errorTitle="入力値エラー" error="100文字以内で入力してください｡" sqref="J14" xr:uid="{4641CC3E-1CF8-452E-9D1F-8373746C3003}">
      <formula1>$J$24:$J$35</formula1>
    </dataValidation>
    <dataValidation type="list" allowBlank="1" showInputMessage="1" showErrorMessage="1" errorTitle="入力値エラー" error="100文字以内で入力してください｡" sqref="G14" xr:uid="{E1DD8489-81FA-4193-8EFB-75BFA748DA81}">
      <formula1>$G$24:$G$25</formula1>
    </dataValidation>
    <dataValidation type="textLength" allowBlank="1" showInputMessage="1" showErrorMessage="1" errorTitle="入力値エラー" error="100文字以内で入力してください｡" sqref="B11:C11 B16:C19 H15 J11:J13 L11:L13 M11:M15 K11:K15 J15 L15 H17:M17 H19:M19 I11:I15 D11:H13 E15:F19 D14:D19 G15:G19 D20:M20" xr:uid="{9DA886C2-7844-4DD6-B035-64051438B20B}">
      <formula1>0</formula1>
      <formula2>100</formula2>
    </dataValidation>
    <dataValidation type="textLength" allowBlank="1" showInputMessage="1" showErrorMessage="1" errorTitle="入力値エラー" error="50文字以内で入力してください｡" sqref="N11:N20" xr:uid="{E63E4138-4E9C-4B8D-B6FD-C27E03844014}">
      <formula1>0</formula1>
      <formula2>50</formula2>
    </dataValidation>
  </dataValidations>
  <hyperlinks>
    <hyperlink ref="P1" location="注意事項!A1" display="シート「注意事項」へ" xr:uid="{2C6D6E30-122C-4F58-A7F6-9842CDC28C90}"/>
    <hyperlink ref="P2" location="'20 (解散用)'!A1" display="※解散最終年の報告の場合は解散用の宣誓書を使用してください" xr:uid="{9EAA605F-CFFE-47E6-B854-9B403EF7CC0F}"/>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48"/>
  <sheetViews>
    <sheetView showZeros="0" view="pageBreakPreview" zoomScale="85" zoomScaleNormal="100" zoomScaleSheetLayoutView="85" workbookViewId="0">
      <selection activeCell="A34" sqref="A34"/>
    </sheetView>
  </sheetViews>
  <sheetFormatPr defaultColWidth="9" defaultRowHeight="17.25" customHeight="1"/>
  <cols>
    <col min="1" max="1" width="2.59765625" style="146" customWidth="1"/>
    <col min="2" max="2" width="15.5" style="146" customWidth="1"/>
    <col min="3" max="3" width="5.8984375" style="146" customWidth="1"/>
    <col min="4" max="4" width="10.59765625" style="146" customWidth="1"/>
    <col min="5" max="6" width="7.59765625" style="146" customWidth="1"/>
    <col min="7" max="8" width="9" style="146"/>
    <col min="9" max="9" width="3.69921875" style="146" customWidth="1"/>
    <col min="10" max="11" width="1" style="146" customWidth="1"/>
    <col min="12" max="12" width="4" style="146" customWidth="1"/>
    <col min="13" max="13" width="22.69921875" style="146" customWidth="1"/>
    <col min="14" max="14" width="1.19921875" style="146" customWidth="1"/>
    <col min="15" max="15" width="2.3984375" style="146" customWidth="1"/>
    <col min="16" max="16" width="21.5" style="146" customWidth="1"/>
    <col min="17" max="17" width="7.8984375" style="146" customWidth="1"/>
    <col min="18" max="18" width="9" style="146"/>
    <col min="19" max="20" width="4.19921875" style="146" customWidth="1"/>
    <col min="21" max="16384" width="9" style="146"/>
  </cols>
  <sheetData>
    <row r="1" spans="1:20" ht="16.5" customHeight="1">
      <c r="B1" s="175" t="s">
        <v>216</v>
      </c>
      <c r="C1" s="176"/>
      <c r="D1" s="815" t="s">
        <v>217</v>
      </c>
      <c r="E1" s="816"/>
      <c r="F1" s="816"/>
      <c r="G1" s="816"/>
      <c r="H1" s="816"/>
      <c r="I1" s="816"/>
      <c r="J1" s="816"/>
      <c r="K1" s="816"/>
      <c r="L1" s="816"/>
      <c r="M1" s="816"/>
      <c r="N1" s="177"/>
      <c r="O1" s="178"/>
      <c r="P1" s="178"/>
      <c r="Q1" s="179" t="s">
        <v>218</v>
      </c>
      <c r="R1" s="425" t="s">
        <v>524</v>
      </c>
    </row>
    <row r="2" spans="1:20" ht="16.5" customHeight="1">
      <c r="B2" s="180"/>
      <c r="C2" s="181"/>
      <c r="D2" s="815"/>
      <c r="E2" s="816"/>
      <c r="F2" s="816"/>
      <c r="G2" s="816"/>
      <c r="H2" s="816"/>
      <c r="I2" s="816"/>
      <c r="J2" s="816"/>
      <c r="K2" s="816"/>
      <c r="L2" s="816"/>
      <c r="M2" s="816"/>
      <c r="N2" s="177"/>
      <c r="O2" s="178"/>
      <c r="P2" s="178"/>
    </row>
    <row r="3" spans="1:20" ht="16.5" customHeight="1">
      <c r="B3" s="180"/>
      <c r="C3" s="181"/>
      <c r="D3" s="182"/>
      <c r="E3" s="182"/>
      <c r="N3" s="177"/>
      <c r="O3" s="178"/>
      <c r="P3" s="178"/>
    </row>
    <row r="4" spans="1:20" ht="16.5" customHeight="1">
      <c r="A4" s="182"/>
      <c r="B4" s="180"/>
      <c r="C4" s="181"/>
      <c r="D4" s="183"/>
      <c r="E4" s="184"/>
      <c r="F4" s="184"/>
      <c r="G4" s="455" t="str">
        <f>'（その１）入力シート'!B3</f>
        <v>令和</v>
      </c>
      <c r="H4" s="456">
        <f>'（その１）入力シート'!C3</f>
        <v>7</v>
      </c>
      <c r="I4" s="184" t="s">
        <v>313</v>
      </c>
      <c r="J4" s="184"/>
      <c r="K4" s="184"/>
      <c r="L4" s="184"/>
      <c r="M4" s="184"/>
      <c r="N4" s="177"/>
      <c r="O4" s="178"/>
      <c r="P4" s="178"/>
      <c r="Q4" s="179"/>
    </row>
    <row r="5" spans="1:20" ht="16.5" customHeight="1" thickBot="1">
      <c r="A5" s="182"/>
      <c r="B5" s="180"/>
      <c r="C5" s="181"/>
      <c r="D5" s="182"/>
      <c r="E5" s="182"/>
      <c r="F5" s="185"/>
      <c r="G5" s="185"/>
      <c r="H5" s="185"/>
      <c r="I5" s="185"/>
      <c r="J5" s="185"/>
      <c r="K5" s="185"/>
      <c r="L5" s="185"/>
      <c r="M5" s="186" t="s">
        <v>236</v>
      </c>
      <c r="N5" s="177"/>
      <c r="O5" s="178"/>
      <c r="P5" s="178"/>
      <c r="Q5" s="179"/>
    </row>
    <row r="6" spans="1:20" ht="16.5" customHeight="1">
      <c r="A6" s="182"/>
      <c r="B6" s="180"/>
      <c r="C6" s="181"/>
      <c r="D6" s="182"/>
      <c r="E6" s="182"/>
      <c r="F6" s="418"/>
      <c r="G6" s="418"/>
      <c r="H6" s="417"/>
      <c r="I6" s="187"/>
      <c r="J6" s="187"/>
      <c r="L6" s="811" t="s">
        <v>78</v>
      </c>
      <c r="M6" s="813"/>
      <c r="N6" s="813"/>
      <c r="O6" s="813"/>
      <c r="P6" s="813"/>
      <c r="Q6" s="814"/>
    </row>
    <row r="7" spans="1:20" ht="16.5" customHeight="1">
      <c r="A7" s="182"/>
      <c r="B7" s="180"/>
      <c r="C7" s="181"/>
      <c r="D7" s="182"/>
      <c r="E7" s="182"/>
      <c r="G7" s="187"/>
      <c r="H7" s="187"/>
      <c r="I7" s="187"/>
      <c r="J7" s="187"/>
      <c r="K7" s="188"/>
      <c r="L7" s="460" t="b">
        <f>IF('（その１）入力シート'!$C$16='1'!M7,'1'!$S$7,'1'!$T$7)</f>
        <v>0</v>
      </c>
      <c r="M7" s="189" t="s">
        <v>219</v>
      </c>
      <c r="N7" s="190"/>
      <c r="O7" s="190"/>
      <c r="P7" s="190"/>
      <c r="Q7" s="191"/>
      <c r="S7" s="192" t="b">
        <v>1</v>
      </c>
      <c r="T7" s="192" t="b">
        <v>0</v>
      </c>
    </row>
    <row r="8" spans="1:20" ht="16.5" customHeight="1">
      <c r="A8" s="182"/>
      <c r="B8" s="193"/>
      <c r="C8" s="194"/>
      <c r="D8" s="182"/>
      <c r="E8" s="109"/>
      <c r="F8" s="109"/>
      <c r="G8" s="109"/>
      <c r="H8" s="109"/>
      <c r="I8" s="179"/>
      <c r="J8" s="187"/>
      <c r="K8" s="188"/>
      <c r="L8" s="460" t="b">
        <f>IF('（その１）入力シート'!$C$16='1'!M8,'1'!$S$7,'1'!$T$7)</f>
        <v>0</v>
      </c>
      <c r="M8" s="189" t="s">
        <v>238</v>
      </c>
      <c r="N8" s="182"/>
      <c r="O8" s="182"/>
      <c r="P8" s="182"/>
      <c r="Q8" s="195"/>
      <c r="S8" s="196"/>
      <c r="T8" s="196"/>
    </row>
    <row r="9" spans="1:20" ht="16.5" customHeight="1">
      <c r="B9" s="817" t="s">
        <v>257</v>
      </c>
      <c r="C9" s="817"/>
      <c r="D9" s="836">
        <f>'（その１）入力シート'!C6</f>
        <v>0</v>
      </c>
      <c r="E9" s="836"/>
      <c r="F9" s="836"/>
      <c r="G9" s="836"/>
      <c r="H9" s="836"/>
      <c r="I9" s="836"/>
      <c r="J9" s="244"/>
      <c r="L9" s="460" t="b">
        <f>IF('（その１）入力シート'!$C$16='1'!M9,'1'!$S$7,'1'!$T$7)</f>
        <v>0</v>
      </c>
      <c r="M9" s="189" t="s">
        <v>220</v>
      </c>
      <c r="N9" s="182"/>
      <c r="O9" s="182"/>
      <c r="P9" s="182"/>
      <c r="Q9" s="195"/>
      <c r="S9" s="196"/>
      <c r="T9" s="196"/>
    </row>
    <row r="10" spans="1:20" ht="16.5" customHeight="1" thickBot="1">
      <c r="A10" s="802" t="s">
        <v>221</v>
      </c>
      <c r="B10" s="818" t="s">
        <v>80</v>
      </c>
      <c r="C10" s="818"/>
      <c r="D10" s="837">
        <f>'（その１）入力シート'!C7</f>
        <v>0</v>
      </c>
      <c r="E10" s="837"/>
      <c r="F10" s="837"/>
      <c r="G10" s="837"/>
      <c r="H10" s="837"/>
      <c r="I10" s="837"/>
      <c r="J10" s="244"/>
      <c r="K10" s="197"/>
      <c r="L10" s="412" t="b">
        <v>0</v>
      </c>
      <c r="M10" s="198" t="s">
        <v>222</v>
      </c>
      <c r="N10" s="199"/>
      <c r="O10" s="199"/>
      <c r="P10" s="199"/>
      <c r="Q10" s="200"/>
      <c r="S10" s="196"/>
      <c r="T10" s="196"/>
    </row>
    <row r="11" spans="1:20" ht="16.5" customHeight="1" thickBot="1">
      <c r="A11" s="802"/>
      <c r="B11" s="818"/>
      <c r="C11" s="818"/>
      <c r="D11" s="838"/>
      <c r="E11" s="838"/>
      <c r="F11" s="838"/>
      <c r="G11" s="838"/>
      <c r="H11" s="838"/>
      <c r="I11" s="838"/>
      <c r="J11" s="245"/>
    </row>
    <row r="12" spans="1:20" ht="16.5" customHeight="1">
      <c r="D12" s="244"/>
      <c r="E12" s="246"/>
      <c r="F12" s="246"/>
      <c r="G12" s="246"/>
      <c r="H12" s="246"/>
      <c r="I12" s="246"/>
      <c r="J12" s="246"/>
      <c r="L12" s="811" t="s">
        <v>79</v>
      </c>
      <c r="M12" s="813"/>
      <c r="N12" s="813"/>
      <c r="O12" s="813"/>
      <c r="P12" s="813"/>
      <c r="Q12" s="814"/>
    </row>
    <row r="13" spans="1:20" ht="16.5" customHeight="1" thickBot="1">
      <c r="A13" s="802" t="s">
        <v>223</v>
      </c>
      <c r="B13" s="788" t="s">
        <v>81</v>
      </c>
      <c r="C13" s="788"/>
      <c r="D13" s="839">
        <f>'（その１）入力シート'!C8</f>
        <v>0</v>
      </c>
      <c r="E13" s="839"/>
      <c r="F13" s="839"/>
      <c r="G13" s="839"/>
      <c r="H13" s="839"/>
      <c r="I13" s="839"/>
      <c r="J13" s="246"/>
      <c r="L13" s="461" t="b">
        <f>IF('（その１）入力シート'!$C$17='1'!M13,'1'!$S$7,'1'!$T$7)</f>
        <v>0</v>
      </c>
      <c r="M13" s="198" t="str">
        <f>'（その１）入力シート'!C39</f>
        <v>神奈川県内</v>
      </c>
      <c r="N13" s="199"/>
      <c r="O13" s="462" t="b">
        <f>IF('（その１）入力シート'!$C$17='1'!P13,'1'!$S$7,'1'!$T$7)</f>
        <v>0</v>
      </c>
      <c r="P13" s="198" t="str">
        <f>'（その１）入力シート'!C40</f>
        <v>全国（２都道府県以上）</v>
      </c>
      <c r="Q13" s="201"/>
      <c r="S13" s="196"/>
      <c r="T13" s="196"/>
    </row>
    <row r="14" spans="1:20" ht="16.5" customHeight="1" thickBot="1">
      <c r="A14" s="802"/>
      <c r="B14" s="788"/>
      <c r="C14" s="788"/>
      <c r="D14" s="840"/>
      <c r="E14" s="840"/>
      <c r="F14" s="840"/>
      <c r="G14" s="840"/>
      <c r="H14" s="840"/>
      <c r="I14" s="840"/>
      <c r="J14" s="245"/>
      <c r="L14" s="182"/>
      <c r="M14" s="182"/>
      <c r="N14" s="182"/>
    </row>
    <row r="15" spans="1:20" ht="16.5" customHeight="1">
      <c r="D15" s="244"/>
      <c r="E15" s="246"/>
      <c r="F15" s="246"/>
      <c r="G15" s="246"/>
      <c r="H15" s="246"/>
      <c r="I15" s="246"/>
      <c r="J15" s="246"/>
      <c r="L15" s="811" t="s">
        <v>191</v>
      </c>
      <c r="M15" s="812"/>
      <c r="N15" s="197"/>
      <c r="O15" s="811" t="s">
        <v>224</v>
      </c>
      <c r="P15" s="813"/>
      <c r="Q15" s="814"/>
    </row>
    <row r="16" spans="1:20" ht="16.5" customHeight="1">
      <c r="A16" s="802" t="s">
        <v>225</v>
      </c>
      <c r="B16" s="788" t="s">
        <v>82</v>
      </c>
      <c r="C16" s="788"/>
      <c r="D16" s="837">
        <f>'（その１）入力シート'!C9</f>
        <v>0</v>
      </c>
      <c r="E16" s="837"/>
      <c r="F16" s="837"/>
      <c r="G16" s="837"/>
      <c r="H16" s="837"/>
      <c r="I16" s="837"/>
      <c r="J16" s="246"/>
      <c r="L16" s="459" t="b">
        <f>IF('（その１）入力シート'!$C$19='1'!$M16,'1'!$S$7,'1'!$T$7)</f>
        <v>0</v>
      </c>
      <c r="M16" s="202" t="s">
        <v>226</v>
      </c>
      <c r="N16" s="182"/>
      <c r="O16" s="845" t="b">
        <v>0</v>
      </c>
      <c r="P16" s="841" t="s">
        <v>408</v>
      </c>
      <c r="Q16" s="842"/>
    </row>
    <row r="17" spans="1:17" ht="16.5" customHeight="1">
      <c r="A17" s="802"/>
      <c r="B17" s="788"/>
      <c r="C17" s="788"/>
      <c r="D17" s="838"/>
      <c r="E17" s="838"/>
      <c r="F17" s="838"/>
      <c r="G17" s="838"/>
      <c r="H17" s="838"/>
      <c r="I17" s="838"/>
      <c r="J17" s="245"/>
      <c r="L17" s="460" t="b">
        <f>IF('（その１）入力シート'!$C$19='1'!$M17,'1'!$S$7,'1'!$T$7)</f>
        <v>0</v>
      </c>
      <c r="M17" s="202" t="s">
        <v>227</v>
      </c>
      <c r="N17" s="182"/>
      <c r="O17" s="846"/>
      <c r="P17" s="843"/>
      <c r="Q17" s="844"/>
    </row>
    <row r="18" spans="1:17" ht="16.5" customHeight="1">
      <c r="D18" s="244"/>
      <c r="E18" s="246"/>
      <c r="F18" s="246"/>
      <c r="G18" s="246"/>
      <c r="H18" s="246"/>
      <c r="I18" s="246"/>
      <c r="J18" s="246"/>
      <c r="L18" s="203"/>
      <c r="M18" s="195"/>
      <c r="N18" s="204"/>
      <c r="O18" s="846" t="b">
        <v>0</v>
      </c>
      <c r="P18" s="843" t="s">
        <v>409</v>
      </c>
      <c r="Q18" s="844"/>
    </row>
    <row r="19" spans="1:17" ht="16.5" customHeight="1">
      <c r="A19" s="802" t="s">
        <v>228</v>
      </c>
      <c r="B19" s="788" t="s">
        <v>83</v>
      </c>
      <c r="C19" s="788"/>
      <c r="D19" s="837">
        <f>'（その１）入力シート'!C10</f>
        <v>0</v>
      </c>
      <c r="E19" s="837"/>
      <c r="F19" s="837"/>
      <c r="G19" s="837"/>
      <c r="H19" s="837"/>
      <c r="I19" s="837"/>
      <c r="J19" s="244"/>
      <c r="L19" s="206" t="s">
        <v>274</v>
      </c>
      <c r="M19" s="207"/>
      <c r="N19" s="182"/>
      <c r="O19" s="846"/>
      <c r="P19" s="843"/>
      <c r="Q19" s="844"/>
    </row>
    <row r="20" spans="1:17" ht="16.5" customHeight="1">
      <c r="A20" s="802"/>
      <c r="B20" s="788"/>
      <c r="C20" s="788"/>
      <c r="D20" s="838"/>
      <c r="E20" s="838"/>
      <c r="F20" s="838"/>
      <c r="G20" s="838"/>
      <c r="H20" s="838"/>
      <c r="I20" s="838"/>
      <c r="J20" s="245"/>
      <c r="L20" s="208" t="s">
        <v>77</v>
      </c>
      <c r="M20" s="207"/>
      <c r="N20" s="182"/>
      <c r="O20" s="846" t="b">
        <v>0</v>
      </c>
      <c r="P20" s="843" t="s">
        <v>410</v>
      </c>
      <c r="Q20" s="844"/>
    </row>
    <row r="21" spans="1:17" ht="16.5" customHeight="1">
      <c r="D21" s="244"/>
      <c r="E21" s="246"/>
      <c r="F21" s="246"/>
      <c r="G21" s="246"/>
      <c r="H21" s="246"/>
      <c r="I21" s="246"/>
      <c r="J21" s="246"/>
      <c r="L21" s="209"/>
      <c r="M21" s="458">
        <f>'（その１）入力シート'!C20</f>
        <v>0</v>
      </c>
      <c r="N21" s="182"/>
      <c r="O21" s="846"/>
      <c r="P21" s="843"/>
      <c r="Q21" s="844"/>
    </row>
    <row r="22" spans="1:17" ht="16.5" customHeight="1">
      <c r="B22" s="788" t="s">
        <v>84</v>
      </c>
      <c r="C22" s="788"/>
      <c r="D22" s="837">
        <f>'（その１）入力シート'!C11</f>
        <v>0</v>
      </c>
      <c r="E22" s="837"/>
      <c r="F22" s="837"/>
      <c r="G22" s="837"/>
      <c r="H22" s="837"/>
      <c r="I22" s="837"/>
      <c r="J22" s="837"/>
      <c r="L22" s="208"/>
      <c r="M22" s="247"/>
      <c r="N22" s="182"/>
      <c r="O22" s="846" t="b">
        <v>0</v>
      </c>
      <c r="P22" s="843" t="s">
        <v>411</v>
      </c>
      <c r="Q22" s="844"/>
    </row>
    <row r="23" spans="1:17" ht="16.5" customHeight="1">
      <c r="B23" s="788"/>
      <c r="C23" s="788"/>
      <c r="D23" s="837"/>
      <c r="E23" s="837"/>
      <c r="F23" s="837"/>
      <c r="G23" s="837"/>
      <c r="H23" s="837"/>
      <c r="I23" s="837"/>
      <c r="J23" s="837"/>
      <c r="L23" s="211"/>
      <c r="M23" s="458" t="str">
        <f>IF('（その１）入力シート'!C21="",'（その１）入力シート'!C44,'（その１）入力シート'!C21)</f>
        <v>( 現職 ・ 候補者等 )</v>
      </c>
      <c r="N23" s="182"/>
      <c r="O23" s="846"/>
      <c r="P23" s="843"/>
      <c r="Q23" s="844"/>
    </row>
    <row r="24" spans="1:17" ht="16.5" customHeight="1">
      <c r="D24" s="244"/>
      <c r="E24" s="246"/>
      <c r="F24" s="246"/>
      <c r="G24" s="246"/>
      <c r="H24" s="246"/>
      <c r="I24" s="246"/>
      <c r="J24" s="246"/>
      <c r="L24" s="208" t="s">
        <v>229</v>
      </c>
      <c r="M24" s="195"/>
      <c r="N24" s="182"/>
      <c r="O24" s="846"/>
      <c r="P24" s="843"/>
      <c r="Q24" s="844"/>
    </row>
    <row r="25" spans="1:17" ht="16.5" customHeight="1">
      <c r="B25" s="790" t="s">
        <v>232</v>
      </c>
      <c r="C25" s="790"/>
      <c r="D25" s="836">
        <f>'（その１）入力シート'!C12</f>
        <v>0</v>
      </c>
      <c r="E25" s="836"/>
      <c r="F25" s="836"/>
      <c r="G25" s="836"/>
      <c r="H25" s="836"/>
      <c r="I25" s="836"/>
      <c r="J25" s="246"/>
      <c r="L25" s="211" t="s">
        <v>231</v>
      </c>
      <c r="M25" s="195"/>
      <c r="N25" s="197"/>
      <c r="O25" s="212" t="s">
        <v>230</v>
      </c>
      <c r="P25" s="210"/>
      <c r="Q25" s="195"/>
    </row>
    <row r="26" spans="1:17" ht="16.5" customHeight="1">
      <c r="B26" s="793" t="s">
        <v>233</v>
      </c>
      <c r="C26" s="793"/>
      <c r="D26" s="838"/>
      <c r="E26" s="838"/>
      <c r="F26" s="838"/>
      <c r="G26" s="838"/>
      <c r="H26" s="838"/>
      <c r="I26" s="838"/>
      <c r="J26" s="246"/>
      <c r="L26" s="209"/>
      <c r="M26" s="457" t="str">
        <f>'（その１）入力シート'!C22</f>
        <v/>
      </c>
      <c r="N26" s="197"/>
      <c r="O26" s="205"/>
      <c r="P26" s="847"/>
      <c r="Q26" s="848"/>
    </row>
    <row r="27" spans="1:17" ht="16.5" customHeight="1" thickBot="1">
      <c r="B27" s="213"/>
      <c r="L27" s="214"/>
      <c r="M27" s="200"/>
      <c r="N27" s="197"/>
      <c r="O27" s="208"/>
      <c r="P27" s="849"/>
      <c r="Q27" s="850"/>
    </row>
    <row r="28" spans="1:17" ht="16.5" customHeight="1">
      <c r="L28" s="215"/>
      <c r="M28" s="182"/>
      <c r="N28" s="197"/>
      <c r="O28" s="208" t="s">
        <v>77</v>
      </c>
      <c r="P28" s="240"/>
      <c r="Q28" s="242"/>
    </row>
    <row r="29" spans="1:17" ht="19.2" customHeight="1">
      <c r="A29" s="243"/>
      <c r="B29" s="293"/>
      <c r="C29" s="293"/>
      <c r="D29" s="293"/>
      <c r="E29" s="293"/>
      <c r="F29" s="293"/>
      <c r="G29" s="241"/>
      <c r="H29" s="182"/>
      <c r="I29" s="182"/>
      <c r="J29" s="182"/>
      <c r="L29" s="182"/>
      <c r="M29" s="182"/>
      <c r="N29" s="197"/>
      <c r="O29" s="208"/>
      <c r="P29" s="820"/>
      <c r="Q29" s="821"/>
    </row>
    <row r="30" spans="1:17" ht="16.5" customHeight="1">
      <c r="L30" s="215"/>
      <c r="M30" s="182"/>
      <c r="N30" s="197"/>
      <c r="O30" s="205"/>
      <c r="P30" s="822"/>
      <c r="Q30" s="823"/>
    </row>
    <row r="31" spans="1:17" ht="22.2" customHeight="1">
      <c r="A31" s="243"/>
      <c r="B31" s="293"/>
      <c r="C31" s="293"/>
      <c r="D31" s="293"/>
      <c r="E31" s="293"/>
      <c r="F31" s="293"/>
      <c r="G31" s="241"/>
      <c r="H31" s="182"/>
      <c r="I31" s="182"/>
      <c r="J31" s="182"/>
      <c r="L31" s="182"/>
      <c r="M31" s="182"/>
      <c r="N31" s="197"/>
      <c r="O31" s="205"/>
      <c r="P31" s="834" t="s">
        <v>414</v>
      </c>
      <c r="Q31" s="835"/>
    </row>
    <row r="32" spans="1:17" ht="7.5" customHeight="1" thickBot="1">
      <c r="A32" s="243"/>
      <c r="B32" s="293"/>
      <c r="C32" s="293"/>
      <c r="D32" s="293"/>
      <c r="E32" s="293"/>
      <c r="F32" s="293"/>
      <c r="G32" s="241"/>
      <c r="H32" s="182"/>
      <c r="I32" s="182"/>
      <c r="J32" s="182"/>
      <c r="L32" s="182"/>
      <c r="M32" s="182"/>
      <c r="N32" s="197"/>
      <c r="O32" s="216"/>
      <c r="P32" s="300"/>
      <c r="Q32" s="200"/>
    </row>
    <row r="33" spans="1:17" ht="7.5" customHeight="1" thickBot="1">
      <c r="A33" s="217"/>
      <c r="B33" s="218"/>
      <c r="C33" s="218"/>
      <c r="D33" s="218"/>
      <c r="E33" s="218"/>
      <c r="F33" s="218"/>
      <c r="G33" s="219"/>
      <c r="H33" s="220"/>
      <c r="I33" s="221"/>
      <c r="J33" s="182"/>
      <c r="L33" s="182"/>
      <c r="M33" s="182"/>
      <c r="N33" s="197"/>
      <c r="O33" s="199"/>
      <c r="P33" s="199"/>
      <c r="Q33" s="199"/>
    </row>
    <row r="34" spans="1:17" ht="16.5" customHeight="1">
      <c r="A34" s="222" t="s">
        <v>277</v>
      </c>
      <c r="B34" s="222"/>
      <c r="C34" s="222"/>
      <c r="D34" s="222"/>
      <c r="E34" s="222"/>
      <c r="F34" s="222"/>
      <c r="G34" s="169"/>
      <c r="H34" s="223"/>
      <c r="I34" s="224"/>
      <c r="J34" s="225"/>
      <c r="K34" s="182"/>
      <c r="L34" s="761" t="s">
        <v>237</v>
      </c>
      <c r="M34" s="762"/>
      <c r="O34" s="226" t="s">
        <v>265</v>
      </c>
      <c r="P34" s="765" t="s">
        <v>263</v>
      </c>
      <c r="Q34" s="766"/>
    </row>
    <row r="35" spans="1:17" s="231" customFormat="1" ht="16.5" customHeight="1">
      <c r="A35" s="227"/>
      <c r="B35" s="228" t="s">
        <v>282</v>
      </c>
      <c r="C35" s="767" t="s">
        <v>271</v>
      </c>
      <c r="D35" s="767"/>
      <c r="E35" s="768" t="s">
        <v>86</v>
      </c>
      <c r="F35" s="769"/>
      <c r="G35" s="229" t="s">
        <v>87</v>
      </c>
      <c r="H35" s="229" t="s">
        <v>234</v>
      </c>
      <c r="I35" s="224"/>
      <c r="J35" s="225"/>
      <c r="K35" s="146"/>
      <c r="L35" s="763"/>
      <c r="M35" s="764"/>
      <c r="N35" s="182"/>
      <c r="O35" s="230"/>
      <c r="P35" s="770" t="s">
        <v>264</v>
      </c>
      <c r="Q35" s="771"/>
    </row>
    <row r="36" spans="1:17" s="236" customFormat="1" ht="16.5" customHeight="1">
      <c r="A36" s="232" t="s">
        <v>235</v>
      </c>
      <c r="B36" s="772" t="s">
        <v>283</v>
      </c>
      <c r="C36" s="774"/>
      <c r="D36" s="774"/>
      <c r="E36" s="775"/>
      <c r="F36" s="776"/>
      <c r="G36" s="779" t="s">
        <v>284</v>
      </c>
      <c r="H36" s="781"/>
      <c r="I36" s="233"/>
      <c r="J36" s="234"/>
      <c r="K36" s="235"/>
      <c r="L36" s="824" t="str">
        <f>'（その１）入力シート'!C24</f>
        <v>令和　　年　　月　　日</v>
      </c>
      <c r="M36" s="825"/>
      <c r="O36" s="826" t="s">
        <v>272</v>
      </c>
      <c r="P36" s="827"/>
      <c r="Q36" s="828"/>
    </row>
    <row r="37" spans="1:17" s="236" customFormat="1" ht="16.5" customHeight="1" thickBot="1">
      <c r="A37" s="237"/>
      <c r="B37" s="773"/>
      <c r="C37" s="774"/>
      <c r="D37" s="774"/>
      <c r="E37" s="777"/>
      <c r="F37" s="778"/>
      <c r="G37" s="780"/>
      <c r="H37" s="782"/>
      <c r="I37" s="233"/>
      <c r="J37" s="234"/>
      <c r="K37" s="235"/>
      <c r="L37" s="829" t="str">
        <f>'（その１）入力シート'!C25</f>
        <v>令和　　年　　月　　日</v>
      </c>
      <c r="M37" s="830"/>
      <c r="O37" s="831" t="s">
        <v>273</v>
      </c>
      <c r="P37" s="832"/>
      <c r="Q37" s="833"/>
    </row>
    <row r="38" spans="1:17" s="231" customFormat="1" ht="27.75" customHeight="1">
      <c r="A38" s="146"/>
      <c r="B38" s="146"/>
      <c r="C38" s="146"/>
      <c r="D38" s="146"/>
      <c r="E38" s="146"/>
      <c r="F38" s="146"/>
      <c r="G38" s="146"/>
      <c r="H38" s="146"/>
      <c r="I38" s="146"/>
      <c r="J38" s="146"/>
      <c r="K38" s="146"/>
      <c r="L38" s="759" t="s">
        <v>275</v>
      </c>
      <c r="M38" s="759"/>
      <c r="N38" s="238"/>
      <c r="O38" s="760" t="s">
        <v>276</v>
      </c>
      <c r="P38" s="760"/>
      <c r="Q38" s="760"/>
    </row>
    <row r="39" spans="1:17" s="231" customFormat="1" ht="17.25" customHeight="1">
      <c r="A39" s="146"/>
      <c r="B39" s="146"/>
      <c r="C39" s="146"/>
      <c r="D39" s="146"/>
      <c r="E39" s="146"/>
      <c r="F39" s="146"/>
      <c r="G39" s="146"/>
      <c r="H39" s="146"/>
      <c r="I39" s="146"/>
      <c r="J39" s="146"/>
      <c r="K39" s="146"/>
      <c r="L39" s="182"/>
      <c r="M39" s="182"/>
      <c r="O39" s="182"/>
      <c r="P39" s="182"/>
      <c r="Q39" s="182"/>
    </row>
    <row r="40" spans="1:17" ht="17.25" customHeight="1">
      <c r="N40" s="231"/>
      <c r="O40" s="231"/>
      <c r="P40" s="231"/>
    </row>
    <row r="41" spans="1:17" ht="14.4">
      <c r="O41" s="231"/>
      <c r="P41" s="231"/>
    </row>
    <row r="42" spans="1:17" ht="14.4">
      <c r="M42" s="231"/>
      <c r="N42" s="231"/>
    </row>
    <row r="43" spans="1:17" ht="17.25" customHeight="1">
      <c r="M43" s="231"/>
      <c r="N43" s="231"/>
    </row>
    <row r="44" spans="1:17" ht="17.25" customHeight="1">
      <c r="M44" s="231"/>
      <c r="N44" s="231"/>
    </row>
    <row r="45" spans="1:17" ht="17.25" customHeight="1">
      <c r="N45" s="231"/>
    </row>
    <row r="46" spans="1:17" ht="17.25" customHeight="1">
      <c r="N46" s="231"/>
    </row>
    <row r="48" spans="1:17" ht="17.25" customHeight="1">
      <c r="G48" s="187"/>
    </row>
  </sheetData>
  <sheetProtection sheet="1" objects="1" scenarios="1"/>
  <mergeCells count="51">
    <mergeCell ref="B36:B37"/>
    <mergeCell ref="C35:D35"/>
    <mergeCell ref="E35:F35"/>
    <mergeCell ref="A16:A17"/>
    <mergeCell ref="A19:A20"/>
    <mergeCell ref="B19:C20"/>
    <mergeCell ref="B26:C26"/>
    <mergeCell ref="C36:D37"/>
    <mergeCell ref="B22:C23"/>
    <mergeCell ref="B25:C25"/>
    <mergeCell ref="B16:C17"/>
    <mergeCell ref="D22:J23"/>
    <mergeCell ref="D25:I26"/>
    <mergeCell ref="D16:I17"/>
    <mergeCell ref="D19:I20"/>
    <mergeCell ref="A10:A11"/>
    <mergeCell ref="B10:C11"/>
    <mergeCell ref="L12:Q12"/>
    <mergeCell ref="A13:A14"/>
    <mergeCell ref="B13:C14"/>
    <mergeCell ref="P22:Q24"/>
    <mergeCell ref="O18:O19"/>
    <mergeCell ref="O20:O21"/>
    <mergeCell ref="O22:O24"/>
    <mergeCell ref="P26:Q27"/>
    <mergeCell ref="P16:Q17"/>
    <mergeCell ref="P18:Q19"/>
    <mergeCell ref="P20:Q21"/>
    <mergeCell ref="O16:O17"/>
    <mergeCell ref="B9:C9"/>
    <mergeCell ref="O15:Q15"/>
    <mergeCell ref="L15:M15"/>
    <mergeCell ref="D1:M2"/>
    <mergeCell ref="L6:Q6"/>
    <mergeCell ref="D9:I9"/>
    <mergeCell ref="D10:I11"/>
    <mergeCell ref="D13:I14"/>
    <mergeCell ref="P29:Q30"/>
    <mergeCell ref="L38:M38"/>
    <mergeCell ref="O38:Q38"/>
    <mergeCell ref="E36:F37"/>
    <mergeCell ref="L36:M36"/>
    <mergeCell ref="O36:Q36"/>
    <mergeCell ref="L37:M37"/>
    <mergeCell ref="O37:Q37"/>
    <mergeCell ref="L34:M35"/>
    <mergeCell ref="P34:Q34"/>
    <mergeCell ref="P35:Q35"/>
    <mergeCell ref="G36:G37"/>
    <mergeCell ref="H36:H37"/>
    <mergeCell ref="P31:Q31"/>
  </mergeCells>
  <phoneticPr fontId="2"/>
  <dataValidations count="1">
    <dataValidation type="list" allowBlank="1" showInputMessage="1" showErrorMessage="1" sqref="L7:L10 L13 O13 L16:L17" xr:uid="{5D8EB811-1EB7-4F7E-8DAF-9517BF9A08A6}">
      <formula1>$S$7:$T$7</formula1>
    </dataValidation>
  </dataValidations>
  <hyperlinks>
    <hyperlink ref="R1" location="注意事項!A1" display="シート「注意事項」へ" xr:uid="{A0D27713-2071-40E5-916E-64C3B9FAC130}"/>
  </hyperlinks>
  <printOptions horizontalCentered="1"/>
  <pageMargins left="0.59055118110236227" right="0.59055118110236227" top="0.78740157480314965" bottom="0.39370078740157483" header="0.51181102362204722" footer="0.51181102362204722"/>
  <pageSetup paperSize="9" scale="88" orientation="landscape" r:id="rId1"/>
  <headerFooter alignWithMargins="0">
    <oddFooter>&amp;L&amp;6神奈川県収支報告書様式R8.7.1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7F6E78-E5F4-4116-8F33-0BE20F4489D1}">
          <x14:formula1>
            <xm:f>'（その１）入力シート'!$C$42:$C$44</xm:f>
          </x14:formula1>
          <xm:sqref>P31</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CCFD-ADB4-449F-B0B3-E69897BEA5FB}">
  <sheetPr>
    <pageSetUpPr fitToPage="1"/>
  </sheetPr>
  <dimension ref="A1:Q54"/>
  <sheetViews>
    <sheetView showZeros="0" view="pageBreakPreview" zoomScale="70" zoomScaleNormal="100" zoomScaleSheetLayoutView="70" workbookViewId="0">
      <selection activeCell="A34" sqref="A34"/>
    </sheetView>
  </sheetViews>
  <sheetFormatPr defaultRowHeight="14.4"/>
  <cols>
    <col min="1" max="1" width="5.5" style="476" customWidth="1"/>
    <col min="2" max="2" width="3.19921875" style="476" customWidth="1"/>
    <col min="3" max="3" width="3.09765625" style="513" customWidth="1"/>
    <col min="4" max="4" width="39.09765625" style="513" customWidth="1"/>
    <col min="5" max="5" width="1.59765625" style="513" customWidth="1"/>
    <col min="6" max="6" width="18.69921875" style="513" customWidth="1"/>
    <col min="7" max="13" width="6.5" style="549" customWidth="1"/>
    <col min="14" max="14" width="5.5" style="476" customWidth="1"/>
    <col min="15" max="15" width="1.8984375" style="476" customWidth="1"/>
    <col min="16" max="16384" width="8.796875" style="476"/>
  </cols>
  <sheetData>
    <row r="1" spans="1:16" ht="13.5" customHeight="1">
      <c r="B1" s="504"/>
      <c r="C1" s="504"/>
      <c r="D1" s="1022" t="s">
        <v>213</v>
      </c>
      <c r="E1" s="1022"/>
      <c r="F1" s="1022"/>
      <c r="G1" s="1022"/>
      <c r="H1" s="1022"/>
      <c r="I1" s="1022"/>
      <c r="J1" s="1022"/>
      <c r="K1" s="1022"/>
      <c r="L1" s="1022"/>
      <c r="M1" s="505"/>
      <c r="N1" s="506"/>
      <c r="O1" s="507" t="s">
        <v>369</v>
      </c>
      <c r="P1" s="475" t="s">
        <v>522</v>
      </c>
    </row>
    <row r="2" spans="1:16" s="513" customFormat="1" ht="41.25" customHeight="1" thickBot="1">
      <c r="A2" s="508"/>
      <c r="B2" s="508"/>
      <c r="C2" s="504"/>
      <c r="D2" s="1023"/>
      <c r="E2" s="1023"/>
      <c r="F2" s="1023"/>
      <c r="G2" s="1023"/>
      <c r="H2" s="1023"/>
      <c r="I2" s="1023"/>
      <c r="J2" s="1023"/>
      <c r="K2" s="1023"/>
      <c r="L2" s="1023"/>
      <c r="M2" s="509"/>
      <c r="N2" s="510"/>
      <c r="O2" s="511"/>
    </row>
    <row r="3" spans="1:16" s="521" customFormat="1" ht="19.5" customHeight="1">
      <c r="A3" s="514"/>
      <c r="B3" s="515"/>
      <c r="C3" s="515"/>
      <c r="D3" s="516"/>
      <c r="E3" s="516"/>
      <c r="F3" s="517"/>
      <c r="G3" s="518"/>
      <c r="H3" s="518"/>
      <c r="I3" s="518"/>
      <c r="J3" s="518"/>
      <c r="K3" s="518"/>
      <c r="L3" s="518"/>
      <c r="M3" s="518"/>
      <c r="N3" s="519"/>
      <c r="O3" s="520"/>
    </row>
    <row r="4" spans="1:16" s="526" customFormat="1" ht="30" customHeight="1">
      <c r="A4" s="522"/>
      <c r="B4" s="511" t="s">
        <v>15</v>
      </c>
      <c r="C4" s="523"/>
      <c r="D4" s="523"/>
      <c r="E4" s="523"/>
      <c r="F4" s="523"/>
      <c r="G4" s="524"/>
      <c r="H4" s="524"/>
      <c r="I4" s="524"/>
      <c r="J4" s="524"/>
      <c r="K4" s="524"/>
      <c r="L4" s="524"/>
      <c r="M4" s="524"/>
      <c r="N4" s="525"/>
    </row>
    <row r="5" spans="1:16" s="526" customFormat="1" ht="13.5" customHeight="1">
      <c r="A5" s="522"/>
      <c r="B5" s="511"/>
      <c r="C5" s="523"/>
      <c r="D5" s="523"/>
      <c r="E5" s="523"/>
      <c r="F5" s="523"/>
      <c r="G5" s="524"/>
      <c r="H5" s="524"/>
      <c r="I5" s="524"/>
      <c r="J5" s="524"/>
      <c r="K5" s="524"/>
      <c r="L5" s="524"/>
      <c r="M5" s="524"/>
      <c r="N5" s="525"/>
    </row>
    <row r="6" spans="1:16" s="526" customFormat="1" ht="30" customHeight="1">
      <c r="A6" s="522"/>
      <c r="B6" s="511"/>
      <c r="C6" s="527" t="s">
        <v>221</v>
      </c>
      <c r="D6" s="1024" t="s">
        <v>12</v>
      </c>
      <c r="E6" s="1024"/>
      <c r="F6" s="1024"/>
      <c r="G6" s="528"/>
      <c r="H6" s="528"/>
      <c r="I6" s="528"/>
      <c r="J6" s="528"/>
      <c r="K6" s="528"/>
      <c r="L6" s="528"/>
      <c r="M6" s="528"/>
      <c r="N6" s="529"/>
    </row>
    <row r="7" spans="1:16" s="526" customFormat="1" ht="8.25" customHeight="1">
      <c r="A7" s="522"/>
      <c r="B7" s="511"/>
      <c r="C7" s="527"/>
      <c r="D7" s="530"/>
      <c r="E7" s="530"/>
      <c r="F7" s="530"/>
      <c r="G7" s="528"/>
      <c r="H7" s="528"/>
      <c r="I7" s="528"/>
      <c r="J7" s="528"/>
      <c r="K7" s="528"/>
      <c r="L7" s="528"/>
      <c r="M7" s="528"/>
      <c r="N7" s="529"/>
    </row>
    <row r="8" spans="1:16" s="526" customFormat="1" ht="30" customHeight="1">
      <c r="A8" s="522"/>
      <c r="B8" s="511"/>
      <c r="C8" s="527"/>
      <c r="D8" s="531"/>
      <c r="E8" s="531"/>
      <c r="F8" s="531"/>
      <c r="G8" s="528"/>
      <c r="H8" s="528"/>
      <c r="I8" s="528"/>
      <c r="J8" s="528"/>
      <c r="K8" s="528"/>
      <c r="L8" s="528"/>
      <c r="M8" s="528"/>
      <c r="N8" s="529"/>
    </row>
    <row r="9" spans="1:16" s="526" customFormat="1" ht="12.75" customHeight="1">
      <c r="A9" s="534"/>
      <c r="B9" s="535"/>
      <c r="C9" s="535"/>
      <c r="D9" s="536"/>
      <c r="E9" s="536"/>
      <c r="F9" s="535"/>
      <c r="G9" s="537"/>
      <c r="H9" s="537"/>
      <c r="I9" s="537"/>
      <c r="J9" s="537"/>
      <c r="K9" s="537"/>
      <c r="L9" s="537"/>
      <c r="M9" s="537"/>
      <c r="N9" s="538"/>
    </row>
    <row r="10" spans="1:16" s="526" customFormat="1" ht="30" customHeight="1">
      <c r="A10" s="534"/>
      <c r="B10" s="535"/>
      <c r="C10" s="535"/>
      <c r="D10" s="1025" t="s">
        <v>13</v>
      </c>
      <c r="E10" s="1025"/>
      <c r="F10" s="1025"/>
      <c r="G10" s="1025"/>
      <c r="H10" s="1025"/>
      <c r="I10" s="1025"/>
      <c r="J10" s="1025"/>
      <c r="K10" s="1025"/>
      <c r="L10" s="1025"/>
      <c r="M10" s="1025"/>
      <c r="N10" s="538"/>
    </row>
    <row r="11" spans="1:16" s="526" customFormat="1" ht="21.75" customHeight="1">
      <c r="A11" s="534"/>
      <c r="B11" s="539"/>
      <c r="C11" s="539"/>
      <c r="D11" s="540"/>
      <c r="E11" s="540"/>
      <c r="F11" s="540"/>
      <c r="G11" s="541"/>
      <c r="H11" s="541"/>
      <c r="I11" s="541"/>
      <c r="J11" s="541"/>
      <c r="K11" s="541"/>
      <c r="L11" s="541"/>
      <c r="M11" s="541"/>
      <c r="N11" s="538"/>
    </row>
    <row r="12" spans="1:16" ht="24" customHeight="1">
      <c r="A12" s="542"/>
      <c r="B12" s="114"/>
      <c r="C12" s="114"/>
      <c r="D12" s="114"/>
      <c r="E12" s="114"/>
      <c r="F12" s="114"/>
      <c r="G12" s="152" t="str">
        <f>'（その１）入力シート'!B3</f>
        <v>令和</v>
      </c>
      <c r="H12" s="151"/>
      <c r="I12" s="151" t="s">
        <v>365</v>
      </c>
      <c r="J12" s="152"/>
      <c r="K12" s="151" t="s">
        <v>367</v>
      </c>
      <c r="L12" s="151"/>
      <c r="M12" s="151" t="s">
        <v>366</v>
      </c>
      <c r="N12" s="543"/>
    </row>
    <row r="13" spans="1:16" ht="24" customHeight="1">
      <c r="A13" s="542"/>
      <c r="B13" s="114"/>
      <c r="C13" s="114"/>
      <c r="D13" s="114"/>
      <c r="E13" s="114"/>
      <c r="F13" s="114"/>
      <c r="G13" s="153"/>
      <c r="H13" s="154"/>
      <c r="I13" s="154"/>
      <c r="J13" s="153"/>
      <c r="K13" s="154"/>
      <c r="L13" s="154"/>
      <c r="M13" s="154"/>
      <c r="N13" s="543"/>
    </row>
    <row r="14" spans="1:16" ht="24" customHeight="1">
      <c r="A14" s="542"/>
      <c r="B14" s="114"/>
      <c r="C14" s="114"/>
      <c r="D14" s="114"/>
      <c r="E14" s="114"/>
      <c r="F14" s="164" t="s">
        <v>80</v>
      </c>
      <c r="G14" s="1026">
        <f>'（その１）入力シート'!C7</f>
        <v>0</v>
      </c>
      <c r="H14" s="1026"/>
      <c r="I14" s="1026"/>
      <c r="J14" s="1026"/>
      <c r="K14" s="1026"/>
      <c r="L14" s="1026"/>
      <c r="M14" s="1026"/>
      <c r="N14" s="543"/>
    </row>
    <row r="15" spans="1:16" ht="24" customHeight="1">
      <c r="A15" s="542"/>
      <c r="B15" s="114"/>
      <c r="C15" s="114"/>
      <c r="D15" s="114"/>
      <c r="E15" s="114"/>
      <c r="F15" s="164"/>
      <c r="G15" s="153"/>
      <c r="H15" s="153"/>
      <c r="I15" s="153"/>
      <c r="J15" s="153"/>
      <c r="K15" s="153"/>
      <c r="L15" s="153"/>
      <c r="M15" s="153"/>
      <c r="N15" s="543"/>
      <c r="P15" s="513"/>
    </row>
    <row r="16" spans="1:16" ht="24" customHeight="1">
      <c r="A16" s="542"/>
      <c r="B16" s="114"/>
      <c r="C16" s="114"/>
      <c r="D16" s="114"/>
      <c r="E16" s="114"/>
      <c r="F16" s="164" t="s">
        <v>83</v>
      </c>
      <c r="G16" s="1027"/>
      <c r="H16" s="1027"/>
      <c r="I16" s="1027"/>
      <c r="J16" s="1027"/>
      <c r="K16" s="1027"/>
      <c r="L16" s="1027"/>
      <c r="M16" s="1027"/>
      <c r="N16" s="543"/>
    </row>
    <row r="17" spans="1:17" ht="24" customHeight="1">
      <c r="A17" s="544"/>
      <c r="B17" s="114"/>
      <c r="C17" s="114"/>
      <c r="D17" s="114"/>
      <c r="E17" s="114"/>
      <c r="F17" s="442"/>
      <c r="G17" s="153"/>
      <c r="H17" s="153"/>
      <c r="I17" s="153"/>
      <c r="J17" s="153"/>
      <c r="K17" s="153"/>
      <c r="L17" s="153"/>
      <c r="M17" s="153"/>
      <c r="N17" s="543"/>
    </row>
    <row r="18" spans="1:17" ht="24" customHeight="1">
      <c r="A18" s="544"/>
      <c r="B18" s="114"/>
      <c r="C18" s="114"/>
      <c r="D18" s="114"/>
      <c r="E18" s="1028" t="s">
        <v>14</v>
      </c>
      <c r="F18" s="1028"/>
      <c r="G18" s="153"/>
      <c r="H18" s="153"/>
      <c r="I18" s="153"/>
      <c r="J18" s="153"/>
      <c r="K18" s="153"/>
      <c r="L18" s="153"/>
      <c r="M18" s="153"/>
      <c r="N18" s="543"/>
      <c r="Q18" s="507"/>
    </row>
    <row r="19" spans="1:17" ht="24" customHeight="1">
      <c r="A19" s="544"/>
      <c r="B19" s="114"/>
      <c r="C19" s="114"/>
      <c r="D19" s="114"/>
      <c r="E19" s="114"/>
      <c r="F19" s="164" t="s">
        <v>82</v>
      </c>
      <c r="G19" s="1027"/>
      <c r="H19" s="1027"/>
      <c r="I19" s="1027"/>
      <c r="J19" s="1027"/>
      <c r="K19" s="1027"/>
      <c r="L19" s="1027"/>
      <c r="M19" s="1027"/>
      <c r="N19" s="543"/>
    </row>
    <row r="20" spans="1:17" ht="18.75" customHeight="1" thickBot="1">
      <c r="A20" s="545"/>
      <c r="B20" s="546"/>
      <c r="C20" s="546"/>
      <c r="D20" s="546"/>
      <c r="E20" s="546"/>
      <c r="F20" s="546"/>
      <c r="G20" s="547"/>
      <c r="H20" s="547"/>
      <c r="I20" s="547"/>
      <c r="J20" s="547"/>
      <c r="K20" s="547"/>
      <c r="L20" s="547"/>
      <c r="M20" s="547"/>
      <c r="N20" s="546"/>
      <c r="O20" s="548"/>
    </row>
    <row r="21" spans="1:17" ht="91.2" customHeight="1">
      <c r="A21" s="1018" t="s">
        <v>368</v>
      </c>
      <c r="B21" s="1018"/>
      <c r="C21" s="1018"/>
      <c r="D21" s="1018"/>
      <c r="E21" s="1018"/>
      <c r="F21" s="1018"/>
      <c r="G21" s="1018"/>
      <c r="H21" s="1018"/>
      <c r="I21" s="1018"/>
      <c r="J21" s="1018"/>
      <c r="K21" s="1018"/>
      <c r="L21" s="1018"/>
      <c r="M21" s="1018"/>
      <c r="N21" s="1018"/>
    </row>
    <row r="22" spans="1:17" ht="27" customHeight="1">
      <c r="A22" s="1019"/>
      <c r="B22" s="1019"/>
      <c r="C22" s="1019"/>
      <c r="D22" s="1019"/>
      <c r="E22" s="1019"/>
      <c r="F22" s="1019"/>
      <c r="G22" s="1019"/>
      <c r="H22" s="1019"/>
      <c r="I22" s="1019"/>
      <c r="J22" s="1019"/>
      <c r="K22" s="1019"/>
      <c r="L22" s="1019"/>
      <c r="M22" s="1019"/>
      <c r="N22" s="1019"/>
    </row>
    <row r="23" spans="1:17" ht="16.2">
      <c r="A23" s="1020"/>
      <c r="B23" s="1020"/>
      <c r="C23" s="1020"/>
      <c r="D23" s="1020"/>
      <c r="E23" s="1020"/>
      <c r="F23" s="1020"/>
      <c r="G23" s="1020"/>
      <c r="H23" s="1020"/>
      <c r="I23" s="1020"/>
      <c r="J23" s="1020"/>
      <c r="K23" s="1020"/>
      <c r="L23" s="1020"/>
      <c r="M23" s="1020"/>
      <c r="N23" s="1020"/>
      <c r="O23" s="1020"/>
    </row>
    <row r="24" spans="1:17">
      <c r="G24" s="549" t="s">
        <v>312</v>
      </c>
      <c r="J24" s="549">
        <v>1</v>
      </c>
      <c r="L24" s="549">
        <v>1</v>
      </c>
    </row>
    <row r="25" spans="1:17">
      <c r="G25" s="549" t="s">
        <v>314</v>
      </c>
      <c r="J25" s="549">
        <v>2</v>
      </c>
      <c r="L25" s="549">
        <v>2</v>
      </c>
    </row>
    <row r="26" spans="1:17">
      <c r="J26" s="549">
        <v>3</v>
      </c>
      <c r="L26" s="549">
        <v>3</v>
      </c>
    </row>
    <row r="27" spans="1:17">
      <c r="J27" s="549">
        <v>4</v>
      </c>
      <c r="L27" s="549">
        <v>4</v>
      </c>
    </row>
    <row r="28" spans="1:17">
      <c r="J28" s="549">
        <v>5</v>
      </c>
      <c r="L28" s="549">
        <v>5</v>
      </c>
    </row>
    <row r="29" spans="1:17">
      <c r="J29" s="549">
        <v>6</v>
      </c>
      <c r="L29" s="549">
        <v>6</v>
      </c>
    </row>
    <row r="30" spans="1:17">
      <c r="J30" s="549">
        <v>7</v>
      </c>
      <c r="L30" s="549">
        <v>7</v>
      </c>
    </row>
    <row r="31" spans="1:17">
      <c r="J31" s="549">
        <v>8</v>
      </c>
      <c r="L31" s="549">
        <v>8</v>
      </c>
    </row>
    <row r="32" spans="1:17">
      <c r="J32" s="549">
        <v>9</v>
      </c>
      <c r="L32" s="549">
        <v>9</v>
      </c>
    </row>
    <row r="33" spans="1:17">
      <c r="J33" s="549">
        <v>10</v>
      </c>
      <c r="L33" s="549">
        <v>10</v>
      </c>
    </row>
    <row r="34" spans="1:17">
      <c r="J34" s="549">
        <v>11</v>
      </c>
      <c r="L34" s="549">
        <v>11</v>
      </c>
    </row>
    <row r="35" spans="1:17">
      <c r="J35" s="549">
        <v>12</v>
      </c>
      <c r="L35" s="549">
        <v>12</v>
      </c>
    </row>
    <row r="36" spans="1:17">
      <c r="L36" s="549">
        <v>13</v>
      </c>
    </row>
    <row r="37" spans="1:17">
      <c r="L37" s="549">
        <v>14</v>
      </c>
    </row>
    <row r="38" spans="1:17">
      <c r="L38" s="549">
        <v>15</v>
      </c>
    </row>
    <row r="39" spans="1:17">
      <c r="L39" s="549">
        <v>16</v>
      </c>
    </row>
    <row r="40" spans="1:17">
      <c r="L40" s="549">
        <v>17</v>
      </c>
    </row>
    <row r="41" spans="1:17">
      <c r="L41" s="549">
        <v>18</v>
      </c>
    </row>
    <row r="42" spans="1:17">
      <c r="L42" s="549">
        <v>19</v>
      </c>
    </row>
    <row r="43" spans="1:17" s="513" customFormat="1">
      <c r="A43" s="476"/>
      <c r="B43" s="476"/>
      <c r="G43" s="549"/>
      <c r="H43" s="549"/>
      <c r="I43" s="549"/>
      <c r="J43" s="549"/>
      <c r="K43" s="549"/>
      <c r="L43" s="549">
        <v>20</v>
      </c>
      <c r="M43" s="549"/>
      <c r="N43" s="476"/>
      <c r="O43" s="476"/>
      <c r="P43" s="476"/>
      <c r="Q43" s="476"/>
    </row>
    <row r="44" spans="1:17">
      <c r="L44" s="549">
        <v>21</v>
      </c>
    </row>
    <row r="45" spans="1:17">
      <c r="L45" s="549">
        <v>22</v>
      </c>
    </row>
    <row r="46" spans="1:17">
      <c r="L46" s="549">
        <v>23</v>
      </c>
    </row>
    <row r="47" spans="1:17">
      <c r="L47" s="549">
        <v>24</v>
      </c>
    </row>
    <row r="48" spans="1:17">
      <c r="L48" s="549">
        <v>25</v>
      </c>
    </row>
    <row r="49" spans="12:12">
      <c r="L49" s="549">
        <v>26</v>
      </c>
    </row>
    <row r="50" spans="12:12">
      <c r="L50" s="549">
        <v>27</v>
      </c>
    </row>
    <row r="51" spans="12:12">
      <c r="L51" s="549">
        <v>28</v>
      </c>
    </row>
    <row r="52" spans="12:12">
      <c r="L52" s="549">
        <v>29</v>
      </c>
    </row>
    <row r="53" spans="12:12">
      <c r="L53" s="549">
        <v>30</v>
      </c>
    </row>
    <row r="54" spans="12:12">
      <c r="L54" s="549">
        <v>31</v>
      </c>
    </row>
  </sheetData>
  <sheetProtection sheet="1" objects="1" scenarios="1"/>
  <mergeCells count="10">
    <mergeCell ref="D10:M10"/>
    <mergeCell ref="D6:F6"/>
    <mergeCell ref="D1:L2"/>
    <mergeCell ref="A23:O23"/>
    <mergeCell ref="A22:N22"/>
    <mergeCell ref="G14:M14"/>
    <mergeCell ref="G16:M16"/>
    <mergeCell ref="G19:M19"/>
    <mergeCell ref="A21:N21"/>
    <mergeCell ref="E18:F18"/>
  </mergeCells>
  <phoneticPr fontId="2"/>
  <dataValidations count="5">
    <dataValidation type="textLength" allowBlank="1" showInputMessage="1" showErrorMessage="1" errorTitle="入力値エラー" error="50文字以内で入力してください｡" sqref="N9:N20" xr:uid="{F3D87EF3-098E-4446-B909-2ECDC8941EC7}">
      <formula1>0</formula1>
      <formula2>50</formula2>
    </dataValidation>
    <dataValidation type="textLength" allowBlank="1" showInputMessage="1" showErrorMessage="1" errorTitle="入力値エラー" error="100文字以内で入力してください｡" sqref="B9:C9 E18 E9:F17 B14:C19 D9:D20 E19:F20 K20 G9:G11 M20 L20 J9:J11 H20:I20 L9:L11 G13:G20 M9:M13 K9:K13 J13 J20 L13 L15 M15 K15 J15 H15:I15 H17:I18 L17:L18 M17:M18 K17:K18 J17:J18 I9:I13 H9:H11 H13" xr:uid="{DB2E8A2F-A463-4538-8AE2-81F062B35E0D}">
      <formula1>0</formula1>
      <formula2>100</formula2>
    </dataValidation>
    <dataValidation type="list" allowBlank="1" showInputMessage="1" showErrorMessage="1" errorTitle="入力値エラー" error="100文字以内で入力してください｡" sqref="G12" xr:uid="{7ADC4D1F-B41F-4F78-A502-2CBBC49AE373}">
      <formula1>$G$24:$G$25</formula1>
    </dataValidation>
    <dataValidation type="list" allowBlank="1" showInputMessage="1" showErrorMessage="1" errorTitle="入力値エラー" error="100文字以内で入力してください｡" sqref="J12" xr:uid="{632147EA-DD9A-4A01-BAE0-49A91942E6F3}">
      <formula1>$J$24:$J$35</formula1>
    </dataValidation>
    <dataValidation type="list" allowBlank="1" showInputMessage="1" showErrorMessage="1" errorTitle="入力値エラー" error="100文字以内で入力してください｡" sqref="L12 H12" xr:uid="{8ED04906-D930-4DBA-9089-6B5964D4C7AA}">
      <formula1>$L$24:$L$54</formula1>
    </dataValidation>
  </dataValidations>
  <hyperlinks>
    <hyperlink ref="P1" location="注意事項!A1" display="シート「注意事項」へ" xr:uid="{151DC9A1-8402-4E27-A02D-97D445B6EA14}"/>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3F48-57E3-416F-87C6-534CF4421CA4}">
  <sheetPr>
    <pageSetUpPr fitToPage="1"/>
  </sheetPr>
  <dimension ref="A1:D3"/>
  <sheetViews>
    <sheetView view="pageBreakPreview" zoomScale="70" zoomScaleNormal="115" zoomScaleSheetLayoutView="70" workbookViewId="0">
      <pane xSplit="2" ySplit="1" topLeftCell="C2" activePane="bottomRight" state="frozen"/>
      <selection activeCell="A34" sqref="A34"/>
      <selection pane="topRight" activeCell="A34" sqref="A34"/>
      <selection pane="bottomLeft" activeCell="A34" sqref="A34"/>
      <selection pane="bottomRight" activeCell="A34" sqref="A34"/>
    </sheetView>
  </sheetViews>
  <sheetFormatPr defaultRowHeight="41.4" customHeight="1"/>
  <cols>
    <col min="1" max="1" width="11.59765625" style="336" customWidth="1"/>
    <col min="2" max="2" width="8.796875" style="336"/>
    <col min="3" max="3" width="101.69921875" style="339" customWidth="1"/>
    <col min="4" max="16384" width="8.796875" style="334"/>
  </cols>
  <sheetData>
    <row r="1" spans="1:4" s="333" customFormat="1" ht="15.6" customHeight="1">
      <c r="A1" s="335" t="s">
        <v>485</v>
      </c>
      <c r="B1" s="335"/>
      <c r="C1" s="337"/>
      <c r="D1" s="432" t="s">
        <v>523</v>
      </c>
    </row>
    <row r="2" spans="1:4" ht="15.6" customHeight="1">
      <c r="A2" s="336" t="s">
        <v>487</v>
      </c>
      <c r="B2" s="336" t="s">
        <v>488</v>
      </c>
      <c r="C2" s="338" t="s">
        <v>489</v>
      </c>
    </row>
    <row r="3" spans="1:4" ht="41.4" customHeight="1">
      <c r="B3" s="336" t="s">
        <v>486</v>
      </c>
    </row>
  </sheetData>
  <phoneticPr fontId="2"/>
  <hyperlinks>
    <hyperlink ref="D1" location="注意事項!A1" display="シート「注意事項」へ" xr:uid="{D7C755FE-8EDD-4B35-AFAD-294D9882B642}"/>
  </hyperlinks>
  <printOptions horizontalCentered="1"/>
  <pageMargins left="0.59055118110236227" right="0.59055118110236227" top="0.78740157480314965" bottom="0.39370078740157483" header="0.51181102362204722" footer="0.51181102362204722"/>
  <pageSetup paperSize="9" scale="99" orientation="landscape" r:id="rId1"/>
  <headerFooter alignWithMargins="0">
    <oddFooter>&amp;L&amp;6神奈川県収支報告書様式R8.7.1</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7"/>
  <sheetViews>
    <sheetView showZeros="0" view="pageBreakPreview" zoomScaleNormal="100" zoomScaleSheetLayoutView="100" workbookViewId="0">
      <pane xSplit="1" ySplit="3" topLeftCell="B4" activePane="bottomRight" state="frozen"/>
      <selection activeCell="A34" sqref="A34"/>
      <selection pane="topRight" activeCell="A34" sqref="A34"/>
      <selection pane="bottomLeft" activeCell="A34" sqref="A34"/>
      <selection pane="bottomRight" activeCell="F19" sqref="F19:G19"/>
    </sheetView>
  </sheetViews>
  <sheetFormatPr defaultRowHeight="14.4"/>
  <cols>
    <col min="1" max="1" width="3.59765625" style="476" customWidth="1"/>
    <col min="2" max="3" width="15.09765625" style="476" customWidth="1"/>
    <col min="4" max="4" width="17.59765625" style="476" customWidth="1"/>
    <col min="5" max="5" width="23" style="628" customWidth="1"/>
    <col min="6" max="6" width="11.5" style="476" customWidth="1"/>
    <col min="7" max="7" width="36.09765625" style="476" customWidth="1"/>
    <col min="8" max="16384" width="8.796875" style="476"/>
  </cols>
  <sheetData>
    <row r="1" spans="1:7" ht="28.2">
      <c r="A1" s="1029" t="s">
        <v>17</v>
      </c>
      <c r="B1" s="1029"/>
      <c r="C1" s="1029"/>
      <c r="D1" s="1029"/>
      <c r="E1" s="1029"/>
      <c r="F1" s="1029"/>
      <c r="G1" s="1029"/>
    </row>
    <row r="2" spans="1:7" ht="12" customHeight="1" thickBot="1">
      <c r="A2" s="712"/>
      <c r="B2" s="713"/>
      <c r="C2" s="713"/>
      <c r="D2" s="713"/>
      <c r="E2" s="714"/>
      <c r="F2" s="713"/>
      <c r="G2" s="713"/>
    </row>
    <row r="3" spans="1:7" ht="22.5" customHeight="1" thickBot="1">
      <c r="A3" s="1030" t="s">
        <v>75</v>
      </c>
      <c r="B3" s="1031"/>
      <c r="C3" s="715" t="s">
        <v>18</v>
      </c>
      <c r="D3" s="716" t="s">
        <v>19</v>
      </c>
      <c r="E3" s="717" t="s">
        <v>34</v>
      </c>
      <c r="F3" s="718" t="s">
        <v>16</v>
      </c>
      <c r="G3" s="718" t="s">
        <v>76</v>
      </c>
    </row>
    <row r="4" spans="1:7" ht="25.5" customHeight="1">
      <c r="A4" s="635" t="s">
        <v>101</v>
      </c>
      <c r="B4" s="721"/>
      <c r="C4" s="722"/>
      <c r="D4" s="722"/>
      <c r="E4" s="693"/>
      <c r="F4" s="705" t="s">
        <v>392</v>
      </c>
      <c r="G4" s="349"/>
    </row>
    <row r="5" spans="1:7" ht="25.5" customHeight="1">
      <c r="A5" s="637" t="s">
        <v>123</v>
      </c>
      <c r="B5" s="723"/>
      <c r="C5" s="724"/>
      <c r="D5" s="724"/>
      <c r="E5" s="551"/>
      <c r="F5" s="706" t="s">
        <v>392</v>
      </c>
      <c r="G5" s="552"/>
    </row>
    <row r="6" spans="1:7" ht="25.5" customHeight="1">
      <c r="A6" s="637" t="s">
        <v>103</v>
      </c>
      <c r="B6" s="723"/>
      <c r="C6" s="724"/>
      <c r="D6" s="724"/>
      <c r="E6" s="694"/>
      <c r="F6" s="706" t="s">
        <v>392</v>
      </c>
      <c r="G6" s="552"/>
    </row>
    <row r="7" spans="1:7" ht="25.5" customHeight="1">
      <c r="A7" s="637" t="s">
        <v>105</v>
      </c>
      <c r="B7" s="723"/>
      <c r="C7" s="724"/>
      <c r="D7" s="724"/>
      <c r="E7" s="694"/>
      <c r="F7" s="706" t="s">
        <v>392</v>
      </c>
      <c r="G7" s="552"/>
    </row>
    <row r="8" spans="1:7" ht="25.5" customHeight="1">
      <c r="A8" s="637" t="s">
        <v>107</v>
      </c>
      <c r="B8" s="723"/>
      <c r="C8" s="724"/>
      <c r="D8" s="724"/>
      <c r="E8" s="694"/>
      <c r="F8" s="706" t="s">
        <v>392</v>
      </c>
      <c r="G8" s="552"/>
    </row>
    <row r="9" spans="1:7" ht="25.5" customHeight="1">
      <c r="A9" s="637" t="s">
        <v>109</v>
      </c>
      <c r="B9" s="723"/>
      <c r="C9" s="724"/>
      <c r="D9" s="724"/>
      <c r="E9" s="694"/>
      <c r="F9" s="706" t="s">
        <v>392</v>
      </c>
      <c r="G9" s="552"/>
    </row>
    <row r="10" spans="1:7" ht="25.5" customHeight="1">
      <c r="A10" s="637" t="s">
        <v>111</v>
      </c>
      <c r="B10" s="723"/>
      <c r="C10" s="724"/>
      <c r="D10" s="724"/>
      <c r="E10" s="694"/>
      <c r="F10" s="706" t="s">
        <v>392</v>
      </c>
      <c r="G10" s="552"/>
    </row>
    <row r="11" spans="1:7" ht="25.5" customHeight="1">
      <c r="A11" s="637" t="s">
        <v>113</v>
      </c>
      <c r="B11" s="723"/>
      <c r="C11" s="724"/>
      <c r="D11" s="724"/>
      <c r="E11" s="694"/>
      <c r="F11" s="706" t="s">
        <v>392</v>
      </c>
      <c r="G11" s="552"/>
    </row>
    <row r="12" spans="1:7" ht="25.5" customHeight="1">
      <c r="A12" s="637" t="s">
        <v>115</v>
      </c>
      <c r="B12" s="723"/>
      <c r="C12" s="724"/>
      <c r="D12" s="724"/>
      <c r="E12" s="694"/>
      <c r="F12" s="706" t="s">
        <v>392</v>
      </c>
      <c r="G12" s="552"/>
    </row>
    <row r="13" spans="1:7" ht="25.5" customHeight="1">
      <c r="A13" s="637" t="s">
        <v>117</v>
      </c>
      <c r="B13" s="723"/>
      <c r="C13" s="724"/>
      <c r="D13" s="724"/>
      <c r="E13" s="694"/>
      <c r="F13" s="706" t="s">
        <v>392</v>
      </c>
      <c r="G13" s="552"/>
    </row>
    <row r="14" spans="1:7" ht="25.5" customHeight="1">
      <c r="A14" s="637" t="s">
        <v>118</v>
      </c>
      <c r="B14" s="723"/>
      <c r="C14" s="724"/>
      <c r="D14" s="724"/>
      <c r="E14" s="694"/>
      <c r="F14" s="706" t="s">
        <v>392</v>
      </c>
      <c r="G14" s="552"/>
    </row>
    <row r="15" spans="1:7" ht="25.5" customHeight="1" thickBot="1">
      <c r="A15" s="719">
        <v>12</v>
      </c>
      <c r="B15" s="725"/>
      <c r="C15" s="726"/>
      <c r="D15" s="726"/>
      <c r="E15" s="727"/>
      <c r="F15" s="728" t="s">
        <v>392</v>
      </c>
      <c r="G15" s="553"/>
    </row>
    <row r="16" spans="1:7" ht="21" customHeight="1">
      <c r="A16" s="720"/>
      <c r="B16" s="114"/>
      <c r="C16" s="114"/>
      <c r="D16" s="114"/>
      <c r="E16" s="115"/>
      <c r="F16" s="248"/>
      <c r="G16" s="114"/>
    </row>
    <row r="17" spans="1:7" ht="25.5" customHeight="1">
      <c r="A17" s="720"/>
      <c r="B17" s="114"/>
      <c r="C17" s="114"/>
      <c r="D17" s="114"/>
      <c r="E17" s="120" t="s">
        <v>80</v>
      </c>
      <c r="F17" s="1032">
        <f>'（その１）入力シート'!C7</f>
        <v>0</v>
      </c>
      <c r="G17" s="1032"/>
    </row>
    <row r="18" spans="1:7" ht="21" customHeight="1">
      <c r="A18" s="720"/>
      <c r="B18" s="114"/>
      <c r="C18" s="114"/>
      <c r="D18" s="114"/>
      <c r="E18" s="115"/>
      <c r="F18" s="153"/>
      <c r="G18" s="117"/>
    </row>
    <row r="19" spans="1:7" ht="25.5" customHeight="1">
      <c r="A19" s="720"/>
      <c r="B19" s="114"/>
      <c r="C19" s="114"/>
      <c r="D19" s="114"/>
      <c r="E19" s="120" t="s">
        <v>294</v>
      </c>
      <c r="F19" s="1026">
        <f>'（その１）入力シート'!C10</f>
        <v>0</v>
      </c>
      <c r="G19" s="1026"/>
    </row>
    <row r="20" spans="1:7" s="513" customFormat="1" ht="11.25" customHeight="1">
      <c r="A20" s="720"/>
      <c r="B20" s="114"/>
      <c r="C20" s="114"/>
      <c r="D20" s="114"/>
      <c r="E20" s="115"/>
      <c r="F20" s="116"/>
      <c r="G20" s="114"/>
    </row>
    <row r="21" spans="1:7" s="513" customFormat="1" ht="36" customHeight="1">
      <c r="B21" s="1019" t="s">
        <v>281</v>
      </c>
      <c r="C21" s="1019"/>
      <c r="D21" s="1019"/>
      <c r="E21" s="1019"/>
      <c r="F21" s="1019"/>
      <c r="G21" s="1019"/>
    </row>
    <row r="22" spans="1:7">
      <c r="B22" s="1019"/>
      <c r="C22" s="1019"/>
      <c r="D22" s="1019"/>
      <c r="E22" s="1019"/>
      <c r="F22" s="1019"/>
      <c r="G22" s="1019"/>
    </row>
    <row r="23" spans="1:7">
      <c r="B23" s="1019"/>
      <c r="C23" s="1019"/>
      <c r="D23" s="1019"/>
      <c r="E23" s="1019"/>
      <c r="F23" s="1019"/>
      <c r="G23" s="1019"/>
    </row>
    <row r="25" spans="1:7">
      <c r="B25" s="476" t="s">
        <v>542</v>
      </c>
    </row>
    <row r="26" spans="1:7">
      <c r="B26" s="476" t="s">
        <v>42</v>
      </c>
    </row>
    <row r="27" spans="1:7">
      <c r="B27" s="476" t="s">
        <v>43</v>
      </c>
    </row>
    <row r="28" spans="1:7">
      <c r="B28" s="476" t="s">
        <v>44</v>
      </c>
    </row>
    <row r="29" spans="1:7">
      <c r="B29" s="476" t="s">
        <v>45</v>
      </c>
    </row>
    <row r="30" spans="1:7">
      <c r="B30" s="476" t="s">
        <v>46</v>
      </c>
    </row>
    <row r="31" spans="1:7">
      <c r="B31" s="476" t="s">
        <v>341</v>
      </c>
    </row>
    <row r="32" spans="1:7">
      <c r="B32" s="476" t="s">
        <v>342</v>
      </c>
    </row>
    <row r="33" spans="2:2">
      <c r="B33" s="476" t="s">
        <v>343</v>
      </c>
    </row>
    <row r="34" spans="2:2">
      <c r="B34" s="476" t="s">
        <v>344</v>
      </c>
    </row>
    <row r="35" spans="2:2">
      <c r="B35" s="476" t="s">
        <v>345</v>
      </c>
    </row>
    <row r="36" spans="2:2">
      <c r="B36" s="476" t="s">
        <v>346</v>
      </c>
    </row>
    <row r="37" spans="2:2">
      <c r="B37" s="476" t="s">
        <v>347</v>
      </c>
    </row>
  </sheetData>
  <mergeCells count="5">
    <mergeCell ref="B21:G23"/>
    <mergeCell ref="A1:G1"/>
    <mergeCell ref="A3:B3"/>
    <mergeCell ref="F17:G17"/>
    <mergeCell ref="F19:G19"/>
  </mergeCells>
  <phoneticPr fontId="2"/>
  <dataValidations count="2">
    <dataValidation type="list" allowBlank="1" showInputMessage="1" showErrorMessage="1" sqref="B4:B15" xr:uid="{A67666FD-DB50-42F3-9FD4-2C0C8AC34F6D}">
      <formula1>$B$26:$B$37</formula1>
    </dataValidation>
    <dataValidation type="whole" operator="greaterThanOrEqual" allowBlank="1" showInputMessage="1" showErrorMessage="1" sqref="E4:E15" xr:uid="{7D327F29-BBB5-4A1C-9ACE-AA0094CF9C62}">
      <formula1>0</formula1>
    </dataValidation>
  </dataValidation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P44"/>
  <sheetViews>
    <sheetView showZeros="0" view="pageBreakPreview" zoomScale="85" zoomScaleNormal="85" zoomScaleSheetLayoutView="85" workbookViewId="0">
      <selection activeCell="D3" sqref="D3"/>
    </sheetView>
  </sheetViews>
  <sheetFormatPr defaultRowHeight="14.4"/>
  <cols>
    <col min="1" max="1" width="35.59765625" style="107" customWidth="1"/>
    <col min="2" max="3" width="18" style="107" customWidth="1"/>
    <col min="4" max="4" width="45.5" style="107" customWidth="1"/>
    <col min="5" max="16384" width="8.796875" style="107"/>
  </cols>
  <sheetData>
    <row r="1" spans="1:16" ht="28.2">
      <c r="A1" s="1033" t="s">
        <v>20</v>
      </c>
      <c r="B1" s="1033"/>
      <c r="C1" s="1033"/>
      <c r="D1" s="1033"/>
    </row>
    <row r="2" spans="1:16" ht="12.75" customHeight="1">
      <c r="A2" s="157"/>
      <c r="B2" s="157"/>
      <c r="C2" s="157"/>
      <c r="D2" s="157"/>
    </row>
    <row r="3" spans="1:16" ht="45" customHeight="1">
      <c r="A3" s="108"/>
      <c r="B3" s="109"/>
      <c r="C3" s="164" t="s">
        <v>80</v>
      </c>
      <c r="D3" s="554">
        <f>'（その１）入力シート'!C7</f>
        <v>0</v>
      </c>
    </row>
    <row r="4" spans="1:16" ht="12.75" customHeight="1" thickBot="1">
      <c r="A4" s="108"/>
      <c r="B4" s="109"/>
      <c r="C4" s="164"/>
      <c r="D4" s="165"/>
    </row>
    <row r="5" spans="1:16" s="167" customFormat="1" ht="72" customHeight="1" thickBot="1">
      <c r="A5" s="166" t="s">
        <v>75</v>
      </c>
      <c r="B5" s="1035" t="s">
        <v>18</v>
      </c>
      <c r="C5" s="1036"/>
      <c r="D5" s="166" t="s">
        <v>19</v>
      </c>
    </row>
    <row r="6" spans="1:16" ht="72" customHeight="1" thickBot="1">
      <c r="A6" s="555"/>
      <c r="B6" s="1037"/>
      <c r="C6" s="1038"/>
      <c r="D6" s="556"/>
    </row>
    <row r="7" spans="1:16" ht="45" customHeight="1">
      <c r="A7" s="114"/>
      <c r="B7" s="114"/>
      <c r="C7" s="114"/>
      <c r="D7" s="117"/>
    </row>
    <row r="8" spans="1:16" ht="198.6" customHeight="1">
      <c r="A8" s="1039" t="s">
        <v>481</v>
      </c>
      <c r="B8" s="1040"/>
      <c r="C8" s="1040"/>
      <c r="D8" s="1040"/>
    </row>
    <row r="9" spans="1:16" ht="30" customHeight="1">
      <c r="A9" s="114"/>
      <c r="B9" s="114"/>
      <c r="C9" s="114"/>
      <c r="D9" s="117"/>
    </row>
    <row r="10" spans="1:16" ht="84" customHeight="1">
      <c r="B10" s="168"/>
      <c r="E10" s="169"/>
      <c r="F10" s="169"/>
      <c r="G10" s="169"/>
      <c r="H10" s="169"/>
      <c r="I10" s="169"/>
      <c r="J10" s="169"/>
      <c r="K10" s="169"/>
      <c r="L10" s="169"/>
      <c r="M10" s="169"/>
      <c r="N10" s="169"/>
      <c r="O10" s="169"/>
      <c r="P10" s="169"/>
    </row>
    <row r="11" spans="1:16" ht="21" customHeight="1">
      <c r="A11" s="113"/>
      <c r="B11" s="114"/>
    </row>
    <row r="12" spans="1:16" ht="25.5" customHeight="1">
      <c r="A12" s="113"/>
      <c r="B12" s="114"/>
      <c r="C12" s="114"/>
      <c r="D12" s="114"/>
    </row>
    <row r="13" spans="1:16" s="119" customFormat="1" ht="19.5" customHeight="1">
      <c r="A13" s="113"/>
      <c r="B13" s="114"/>
      <c r="C13" s="114"/>
      <c r="D13" s="114"/>
    </row>
    <row r="14" spans="1:16" s="119" customFormat="1" ht="11.25" customHeight="1">
      <c r="A14" s="113"/>
      <c r="B14" s="114"/>
      <c r="C14" s="114"/>
      <c r="D14" s="114"/>
    </row>
    <row r="15" spans="1:16" s="119" customFormat="1" ht="36" customHeight="1">
      <c r="B15" s="1034"/>
      <c r="C15" s="1034"/>
      <c r="D15" s="1034"/>
    </row>
    <row r="18" spans="1:13">
      <c r="A18" s="158" t="str">
        <f>'14-2'!F25</f>
        <v>光熱水費</v>
      </c>
      <c r="B18" s="156"/>
      <c r="M18" s="148"/>
    </row>
    <row r="19" spans="1:13">
      <c r="A19" s="158" t="str">
        <f>'14-2'!F26</f>
        <v>備品・消耗品費</v>
      </c>
      <c r="B19" s="170"/>
    </row>
    <row r="20" spans="1:13">
      <c r="A20" s="158" t="str">
        <f>'14-2'!F27</f>
        <v>事務所費</v>
      </c>
    </row>
    <row r="21" spans="1:13">
      <c r="A21" s="107" t="str">
        <f>'15-6'!D32</f>
        <v>組織活動費</v>
      </c>
    </row>
    <row r="22" spans="1:13">
      <c r="A22" s="107" t="str">
        <f>'15-6'!D33</f>
        <v>選挙関係費</v>
      </c>
    </row>
    <row r="23" spans="1:13">
      <c r="A23" s="107" t="str">
        <f>'15-6'!D34</f>
        <v>機関紙誌の発行事業費</v>
      </c>
    </row>
    <row r="24" spans="1:13">
      <c r="A24" s="107" t="str">
        <f>'15-6'!D35</f>
        <v>宣伝事業費</v>
      </c>
    </row>
    <row r="25" spans="1:13">
      <c r="A25" s="107" t="str">
        <f>'15-6'!D36</f>
        <v>政治資金パーティー開催事業費</v>
      </c>
    </row>
    <row r="26" spans="1:13">
      <c r="A26" s="107" t="str">
        <f>'15-6'!D37</f>
        <v>その他の事業費</v>
      </c>
    </row>
    <row r="27" spans="1:13">
      <c r="A27" s="107" t="str">
        <f>'15-6'!D38</f>
        <v>調査研究費</v>
      </c>
    </row>
    <row r="28" spans="1:13">
      <c r="A28" s="107" t="str">
        <f>'15-6'!D39</f>
        <v>寄附・交付金</v>
      </c>
    </row>
    <row r="29" spans="1:13">
      <c r="A29" s="107" t="str">
        <f>'15-6'!D40</f>
        <v>その他の経費</v>
      </c>
    </row>
    <row r="44" spans="7:7">
      <c r="G44" s="171"/>
    </row>
  </sheetData>
  <mergeCells count="5">
    <mergeCell ref="A1:D1"/>
    <mergeCell ref="B15:D15"/>
    <mergeCell ref="B5:C5"/>
    <mergeCell ref="B6:C6"/>
    <mergeCell ref="A8:D8"/>
  </mergeCells>
  <phoneticPr fontId="2"/>
  <dataValidations count="3">
    <dataValidation type="textLength" allowBlank="1" showInputMessage="1" showErrorMessage="1" errorTitle="入力値エラー" error="100文字以内で入力してください｡" sqref="C6:D7 C3:D4 B11:B14 C12:D14 C9:D9 B9 B6:B7 A7 A9" xr:uid="{00000000-0002-0000-2000-000000000000}">
      <formula1>0</formula1>
      <formula2>100</formula2>
    </dataValidation>
    <dataValidation type="list" allowBlank="1" showInputMessage="1" showErrorMessage="1" errorTitle="入力値エラー" error="100文字以内で入力してください｡" sqref="A6" xr:uid="{11DD08CD-B122-4697-825B-D4E2433D424A}">
      <formula1>$A$18:$A$29</formula1>
    </dataValidation>
    <dataValidation allowBlank="1" showInputMessage="1" showErrorMessage="1" errorTitle="入力値エラー" error="100文字以内で入力してください｡" sqref="A8:D8" xr:uid="{98F253D0-8785-4093-A6B6-C03D95BA8097}"/>
  </dataValidation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E7EF-DC59-468E-BF69-4E45697E5642}">
  <sheetPr>
    <tabColor rgb="FFFFFF00"/>
    <pageSetUpPr fitToPage="1"/>
  </sheetPr>
  <dimension ref="A1"/>
  <sheetViews>
    <sheetView view="pageBreakPreview" zoomScale="60" zoomScaleNormal="100" workbookViewId="0">
      <selection activeCell="A34" sqref="A34"/>
    </sheetView>
  </sheetViews>
  <sheetFormatPr defaultRowHeight="14.4"/>
  <sheetData/>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20"/>
  <sheetViews>
    <sheetView view="pageBreakPreview" zoomScaleNormal="100" zoomScaleSheetLayoutView="100" workbookViewId="0">
      <pane xSplit="1" ySplit="4" topLeftCell="B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13.69921875" style="118" customWidth="1"/>
    <col min="6" max="6" width="23.5" style="107" customWidth="1"/>
    <col min="7" max="7" width="18.59765625" style="107" customWidth="1"/>
    <col min="8" max="16384" width="8.796875" style="107"/>
  </cols>
  <sheetData>
    <row r="1" spans="1:7" ht="12.75" customHeight="1">
      <c r="A1" s="108"/>
      <c r="B1" s="108"/>
      <c r="F1" s="301" t="s">
        <v>210</v>
      </c>
      <c r="G1" s="446" t="s">
        <v>518</v>
      </c>
    </row>
    <row r="2" spans="1:7" ht="22.5" customHeight="1" thickBot="1">
      <c r="A2" s="240" t="s">
        <v>74</v>
      </c>
      <c r="C2" s="302"/>
      <c r="D2" s="303"/>
      <c r="E2" s="302"/>
      <c r="F2" s="240"/>
      <c r="G2" s="240"/>
    </row>
    <row r="3" spans="1:7" ht="25.5" customHeight="1" thickBot="1">
      <c r="A3" s="304" t="s">
        <v>186</v>
      </c>
      <c r="B3" s="305"/>
      <c r="C3" s="306" t="s">
        <v>75</v>
      </c>
      <c r="D3" s="1041" t="s">
        <v>375</v>
      </c>
      <c r="E3" s="1042"/>
      <c r="F3" s="1043"/>
    </row>
    <row r="4" spans="1:7" ht="25.5" customHeight="1" thickBot="1">
      <c r="A4" s="1045" t="s">
        <v>429</v>
      </c>
      <c r="B4" s="1046"/>
      <c r="C4" s="307" t="s">
        <v>430</v>
      </c>
      <c r="D4" s="308" t="s">
        <v>187</v>
      </c>
      <c r="E4" s="307" t="s">
        <v>431</v>
      </c>
      <c r="F4" s="111" t="s">
        <v>53</v>
      </c>
    </row>
    <row r="5" spans="1:7" ht="29.25" customHeight="1">
      <c r="A5" s="309" t="s">
        <v>101</v>
      </c>
      <c r="B5" s="371"/>
      <c r="C5" s="373"/>
      <c r="D5" s="312" t="s">
        <v>392</v>
      </c>
      <c r="E5" s="320"/>
      <c r="F5" s="369"/>
    </row>
    <row r="6" spans="1:7" ht="29.25" customHeight="1">
      <c r="A6" s="112" t="s">
        <v>123</v>
      </c>
      <c r="B6" s="372"/>
      <c r="C6" s="374"/>
      <c r="D6" s="313" t="s">
        <v>392</v>
      </c>
      <c r="E6" s="321"/>
      <c r="F6" s="370"/>
    </row>
    <row r="7" spans="1:7" ht="29.25" customHeight="1">
      <c r="A7" s="112" t="s">
        <v>103</v>
      </c>
      <c r="B7" s="372"/>
      <c r="C7" s="374"/>
      <c r="D7" s="313" t="s">
        <v>392</v>
      </c>
      <c r="E7" s="321"/>
      <c r="F7" s="370"/>
    </row>
    <row r="8" spans="1:7" ht="29.25" customHeight="1">
      <c r="A8" s="112" t="s">
        <v>105</v>
      </c>
      <c r="B8" s="372"/>
      <c r="C8" s="374"/>
      <c r="D8" s="313" t="s">
        <v>392</v>
      </c>
      <c r="E8" s="321"/>
      <c r="F8" s="370"/>
    </row>
    <row r="9" spans="1:7" ht="29.25" customHeight="1">
      <c r="A9" s="112" t="s">
        <v>107</v>
      </c>
      <c r="B9" s="372"/>
      <c r="C9" s="374"/>
      <c r="D9" s="313" t="s">
        <v>392</v>
      </c>
      <c r="E9" s="321"/>
      <c r="F9" s="370"/>
    </row>
    <row r="10" spans="1:7" ht="29.25" customHeight="1">
      <c r="A10" s="112" t="s">
        <v>109</v>
      </c>
      <c r="B10" s="372"/>
      <c r="C10" s="374"/>
      <c r="D10" s="313" t="s">
        <v>392</v>
      </c>
      <c r="E10" s="321"/>
      <c r="F10" s="370"/>
    </row>
    <row r="11" spans="1:7" ht="29.25" customHeight="1">
      <c r="A11" s="112" t="s">
        <v>111</v>
      </c>
      <c r="B11" s="372"/>
      <c r="C11" s="374"/>
      <c r="D11" s="313" t="s">
        <v>392</v>
      </c>
      <c r="E11" s="321"/>
      <c r="F11" s="370"/>
    </row>
    <row r="12" spans="1:7" ht="29.25" customHeight="1">
      <c r="A12" s="112" t="s">
        <v>113</v>
      </c>
      <c r="B12" s="372"/>
      <c r="C12" s="374"/>
      <c r="D12" s="313" t="s">
        <v>392</v>
      </c>
      <c r="E12" s="321"/>
      <c r="F12" s="370"/>
    </row>
    <row r="13" spans="1:7" ht="29.25" customHeight="1">
      <c r="A13" s="112" t="s">
        <v>115</v>
      </c>
      <c r="B13" s="372"/>
      <c r="C13" s="374"/>
      <c r="D13" s="313" t="s">
        <v>392</v>
      </c>
      <c r="E13" s="321"/>
      <c r="F13" s="370"/>
    </row>
    <row r="14" spans="1:7" ht="29.25" customHeight="1">
      <c r="A14" s="112" t="s">
        <v>117</v>
      </c>
      <c r="B14" s="372"/>
      <c r="C14" s="374"/>
      <c r="D14" s="313" t="s">
        <v>392</v>
      </c>
      <c r="E14" s="321"/>
      <c r="F14" s="370"/>
    </row>
    <row r="15" spans="1:7" ht="29.25" customHeight="1">
      <c r="A15" s="112" t="s">
        <v>118</v>
      </c>
      <c r="B15" s="372"/>
      <c r="C15" s="374"/>
      <c r="D15" s="313" t="s">
        <v>392</v>
      </c>
      <c r="E15" s="321"/>
      <c r="F15" s="370"/>
    </row>
    <row r="16" spans="1:7" ht="29.25" customHeight="1" thickBot="1">
      <c r="A16" s="310" t="s">
        <v>119</v>
      </c>
      <c r="B16" s="372"/>
      <c r="C16" s="374"/>
      <c r="D16" s="313" t="s">
        <v>392</v>
      </c>
      <c r="E16" s="321"/>
      <c r="F16" s="370"/>
    </row>
    <row r="17" spans="1:7" ht="57" customHeight="1">
      <c r="A17" s="108"/>
      <c r="B17" s="1044" t="s">
        <v>432</v>
      </c>
      <c r="C17" s="1044"/>
      <c r="D17" s="1044"/>
      <c r="E17" s="1044"/>
      <c r="F17" s="1044"/>
      <c r="G17" s="240"/>
    </row>
    <row r="18" spans="1:7" ht="16.2">
      <c r="A18" s="108"/>
      <c r="B18" s="311"/>
      <c r="C18" s="311"/>
      <c r="D18" s="311"/>
      <c r="E18" s="311"/>
      <c r="F18" s="311"/>
      <c r="G18" s="240"/>
    </row>
    <row r="19" spans="1:7" ht="16.2">
      <c r="A19" s="108"/>
      <c r="B19" s="311"/>
      <c r="C19" s="311"/>
      <c r="D19" s="311"/>
      <c r="E19" s="311"/>
      <c r="F19" s="311"/>
      <c r="G19" s="169"/>
    </row>
    <row r="20" spans="1:7" ht="16.2">
      <c r="A20" s="108"/>
      <c r="B20" s="311"/>
      <c r="C20" s="311"/>
      <c r="D20" s="311"/>
      <c r="E20" s="311"/>
      <c r="F20" s="311"/>
      <c r="G20" s="169"/>
    </row>
  </sheetData>
  <mergeCells count="3">
    <mergeCell ref="D3:F3"/>
    <mergeCell ref="B17:F17"/>
    <mergeCell ref="A4:B4"/>
  </mergeCells>
  <phoneticPr fontId="2"/>
  <dataValidations count="1">
    <dataValidation type="whole" operator="greaterThanOrEqual" allowBlank="1" showInputMessage="1" showErrorMessage="1" sqref="C5:C16" xr:uid="{51646E48-BA1A-4458-838F-BEAAB8EC99E6}">
      <formula1>0</formula1>
    </dataValidation>
  </dataValidations>
  <hyperlinks>
    <hyperlink ref="B17:F17" location="'19 '!A1" display="'19 '!A1" xr:uid="{6FDF7559-1382-4F09-BDFA-859588A4ECBF}"/>
    <hyperlink ref="G1" location="'17'!A1" display="シート「17」へ" xr:uid="{6788F720-3518-47C1-85F1-3DC318FB09EA}"/>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9E10-1E1A-4167-85BD-4777EF33B534}">
  <sheetPr>
    <pageSetUpPr fitToPage="1"/>
  </sheetPr>
  <dimension ref="A1:G20"/>
  <sheetViews>
    <sheetView view="pageBreakPreview" zoomScaleNormal="100" zoomScaleSheetLayoutView="100"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13.69921875" style="118" customWidth="1"/>
    <col min="6" max="6" width="23.5" style="107" customWidth="1"/>
    <col min="7" max="7" width="18.59765625" style="107" customWidth="1"/>
    <col min="8" max="16384" width="8.796875" style="107"/>
  </cols>
  <sheetData>
    <row r="1" spans="1:7" ht="12.75" customHeight="1">
      <c r="A1" s="108"/>
      <c r="B1" s="108"/>
      <c r="F1" s="301" t="s">
        <v>445</v>
      </c>
      <c r="G1" s="446" t="s">
        <v>518</v>
      </c>
    </row>
    <row r="2" spans="1:7" ht="22.5" customHeight="1" thickBot="1">
      <c r="A2" s="240" t="s">
        <v>74</v>
      </c>
      <c r="C2" s="302"/>
      <c r="D2" s="303"/>
      <c r="E2" s="302"/>
      <c r="F2" s="240"/>
      <c r="G2" s="240"/>
    </row>
    <row r="3" spans="1:7" ht="25.5" customHeight="1" thickBot="1">
      <c r="A3" s="304" t="s">
        <v>186</v>
      </c>
      <c r="B3" s="305"/>
      <c r="C3" s="306" t="s">
        <v>75</v>
      </c>
      <c r="D3" s="1041" t="s">
        <v>433</v>
      </c>
      <c r="E3" s="1042"/>
      <c r="F3" s="1043"/>
    </row>
    <row r="4" spans="1:7" ht="25.5" customHeight="1" thickBot="1">
      <c r="A4" s="1045" t="s">
        <v>429</v>
      </c>
      <c r="B4" s="1046"/>
      <c r="C4" s="307" t="s">
        <v>430</v>
      </c>
      <c r="D4" s="308" t="s">
        <v>187</v>
      </c>
      <c r="E4" s="307" t="s">
        <v>435</v>
      </c>
      <c r="F4" s="111" t="s">
        <v>53</v>
      </c>
    </row>
    <row r="5" spans="1:7" ht="29.25" customHeight="1">
      <c r="A5" s="309" t="s">
        <v>101</v>
      </c>
      <c r="B5" s="314"/>
      <c r="C5" s="318"/>
      <c r="D5" s="312" t="s">
        <v>392</v>
      </c>
      <c r="E5" s="320"/>
      <c r="F5" s="315"/>
    </row>
    <row r="6" spans="1:7" ht="29.25" customHeight="1">
      <c r="A6" s="112" t="s">
        <v>102</v>
      </c>
      <c r="B6" s="316"/>
      <c r="C6" s="319"/>
      <c r="D6" s="313" t="s">
        <v>392</v>
      </c>
      <c r="E6" s="321"/>
      <c r="F6" s="317"/>
    </row>
    <row r="7" spans="1:7" ht="29.25" customHeight="1">
      <c r="A7" s="112" t="s">
        <v>103</v>
      </c>
      <c r="B7" s="316"/>
      <c r="C7" s="319"/>
      <c r="D7" s="313" t="s">
        <v>392</v>
      </c>
      <c r="E7" s="321"/>
      <c r="F7" s="317"/>
    </row>
    <row r="8" spans="1:7" ht="29.25" customHeight="1">
      <c r="A8" s="112" t="s">
        <v>105</v>
      </c>
      <c r="B8" s="316"/>
      <c r="C8" s="319"/>
      <c r="D8" s="313" t="s">
        <v>392</v>
      </c>
      <c r="E8" s="321"/>
      <c r="F8" s="317"/>
    </row>
    <row r="9" spans="1:7" ht="29.25" customHeight="1">
      <c r="A9" s="112" t="s">
        <v>107</v>
      </c>
      <c r="B9" s="316"/>
      <c r="C9" s="319"/>
      <c r="D9" s="313" t="s">
        <v>392</v>
      </c>
      <c r="E9" s="321"/>
      <c r="F9" s="317"/>
    </row>
    <row r="10" spans="1:7" ht="29.25" customHeight="1">
      <c r="A10" s="112" t="s">
        <v>109</v>
      </c>
      <c r="B10" s="316"/>
      <c r="C10" s="319"/>
      <c r="D10" s="313" t="s">
        <v>392</v>
      </c>
      <c r="E10" s="321"/>
      <c r="F10" s="317"/>
    </row>
    <row r="11" spans="1:7" ht="29.25" customHeight="1">
      <c r="A11" s="112" t="s">
        <v>111</v>
      </c>
      <c r="B11" s="316"/>
      <c r="C11" s="319"/>
      <c r="D11" s="313" t="s">
        <v>392</v>
      </c>
      <c r="E11" s="321"/>
      <c r="F11" s="317"/>
    </row>
    <row r="12" spans="1:7" ht="29.25" customHeight="1">
      <c r="A12" s="112" t="s">
        <v>113</v>
      </c>
      <c r="B12" s="316"/>
      <c r="C12" s="319"/>
      <c r="D12" s="313" t="s">
        <v>392</v>
      </c>
      <c r="E12" s="321"/>
      <c r="F12" s="317"/>
    </row>
    <row r="13" spans="1:7" ht="29.25" customHeight="1">
      <c r="A13" s="112" t="s">
        <v>115</v>
      </c>
      <c r="B13" s="316"/>
      <c r="C13" s="319"/>
      <c r="D13" s="313" t="s">
        <v>392</v>
      </c>
      <c r="E13" s="321"/>
      <c r="F13" s="317"/>
    </row>
    <row r="14" spans="1:7" ht="29.25" customHeight="1">
      <c r="A14" s="112" t="s">
        <v>117</v>
      </c>
      <c r="B14" s="316"/>
      <c r="C14" s="319"/>
      <c r="D14" s="313" t="s">
        <v>392</v>
      </c>
      <c r="E14" s="321"/>
      <c r="F14" s="317"/>
    </row>
    <row r="15" spans="1:7" ht="29.25" customHeight="1">
      <c r="A15" s="112" t="s">
        <v>118</v>
      </c>
      <c r="B15" s="316"/>
      <c r="C15" s="319"/>
      <c r="D15" s="313" t="s">
        <v>392</v>
      </c>
      <c r="E15" s="321"/>
      <c r="F15" s="317"/>
    </row>
    <row r="16" spans="1:7" ht="29.25" customHeight="1" thickBot="1">
      <c r="A16" s="310" t="s">
        <v>119</v>
      </c>
      <c r="B16" s="316"/>
      <c r="C16" s="319"/>
      <c r="D16" s="313" t="s">
        <v>392</v>
      </c>
      <c r="E16" s="321"/>
      <c r="F16" s="317"/>
    </row>
    <row r="17" spans="1:7" ht="57" customHeight="1">
      <c r="A17" s="108"/>
      <c r="B17" s="1044" t="s">
        <v>434</v>
      </c>
      <c r="C17" s="1044"/>
      <c r="D17" s="1044"/>
      <c r="E17" s="1044"/>
      <c r="F17" s="1044"/>
      <c r="G17" s="240"/>
    </row>
    <row r="18" spans="1:7" ht="16.2">
      <c r="A18" s="108"/>
      <c r="B18" s="311"/>
      <c r="C18" s="311"/>
      <c r="D18" s="311"/>
      <c r="E18" s="311"/>
      <c r="F18" s="311"/>
      <c r="G18" s="240"/>
    </row>
    <row r="19" spans="1:7" ht="16.2">
      <c r="A19" s="108"/>
      <c r="B19" s="311"/>
      <c r="C19" s="311"/>
      <c r="D19" s="311"/>
      <c r="E19" s="311"/>
      <c r="F19" s="311"/>
      <c r="G19" s="169"/>
    </row>
    <row r="20" spans="1:7" ht="16.2">
      <c r="A20" s="108"/>
      <c r="B20" s="311"/>
      <c r="C20" s="311"/>
      <c r="D20" s="311"/>
      <c r="E20" s="311"/>
      <c r="F20" s="311"/>
      <c r="G20" s="169"/>
    </row>
  </sheetData>
  <mergeCells count="3">
    <mergeCell ref="D3:F3"/>
    <mergeCell ref="A4:B4"/>
    <mergeCell ref="B17:F17"/>
  </mergeCells>
  <phoneticPr fontId="2"/>
  <dataValidations count="1">
    <dataValidation type="whole" operator="greaterThanOrEqual" allowBlank="1" showInputMessage="1" showErrorMessage="1" sqref="C5:C16" xr:uid="{8FDB6C99-A36C-4363-A3D3-847F622B64B1}">
      <formula1>0</formula1>
    </dataValidation>
  </dataValidations>
  <hyperlinks>
    <hyperlink ref="B17:F17" location="'19 '!A1" display="'19 '!A1" xr:uid="{5CA5494B-4690-4A8D-A74E-5BAA491D8A49}"/>
    <hyperlink ref="G1" location="'17'!A1" display="シート「17」へ" xr:uid="{70F2CA04-CD3D-451C-BC8B-100C1D3D5F6A}"/>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22CA7-CC77-4B32-9326-94493EA71EFC}">
  <sheetPr>
    <pageSetUpPr fitToPage="1"/>
  </sheetPr>
  <dimension ref="A1:H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9.3984375" style="107" customWidth="1"/>
    <col min="3" max="3" width="18.5" style="107" customWidth="1"/>
    <col min="4" max="4" width="18.296875" style="118" customWidth="1"/>
    <col min="5" max="5" width="17.69921875" style="107" customWidth="1"/>
    <col min="6" max="6" width="13.69921875" style="118" customWidth="1"/>
    <col min="7" max="7" width="20" style="107" customWidth="1"/>
    <col min="8" max="8" width="18.59765625" style="107" customWidth="1"/>
    <col min="9" max="16384" width="8.796875" style="107"/>
  </cols>
  <sheetData>
    <row r="1" spans="1:8" ht="12.75" customHeight="1">
      <c r="A1" s="108"/>
      <c r="B1" s="108"/>
      <c r="C1" s="108"/>
      <c r="G1" s="301" t="s">
        <v>446</v>
      </c>
      <c r="H1" s="446" t="s">
        <v>518</v>
      </c>
    </row>
    <row r="2" spans="1:8" ht="22.5" customHeight="1" thickBot="1">
      <c r="A2" s="240" t="s">
        <v>74</v>
      </c>
      <c r="D2" s="302"/>
      <c r="E2" s="303"/>
      <c r="F2" s="302"/>
      <c r="G2" s="240"/>
      <c r="H2" s="240"/>
    </row>
    <row r="3" spans="1:8" ht="25.5" customHeight="1" thickBot="1">
      <c r="A3" s="304" t="s">
        <v>186</v>
      </c>
      <c r="B3" s="305"/>
      <c r="C3" s="305"/>
      <c r="D3" s="306" t="s">
        <v>75</v>
      </c>
      <c r="E3" s="1041" t="s">
        <v>436</v>
      </c>
      <c r="F3" s="1042"/>
      <c r="G3" s="1043"/>
    </row>
    <row r="4" spans="1:8" ht="25.5" customHeight="1" thickBot="1">
      <c r="A4" s="1045" t="s">
        <v>438</v>
      </c>
      <c r="B4" s="1046"/>
      <c r="C4" s="322" t="s">
        <v>439</v>
      </c>
      <c r="D4" s="307" t="s">
        <v>430</v>
      </c>
      <c r="E4" s="308" t="s">
        <v>187</v>
      </c>
      <c r="F4" s="307" t="s">
        <v>431</v>
      </c>
      <c r="G4" s="111" t="s">
        <v>53</v>
      </c>
    </row>
    <row r="5" spans="1:8" ht="29.25" customHeight="1">
      <c r="A5" s="309" t="s">
        <v>101</v>
      </c>
      <c r="B5" s="314"/>
      <c r="C5" s="314"/>
      <c r="D5" s="318"/>
      <c r="E5" s="312" t="s">
        <v>392</v>
      </c>
      <c r="F5" s="320"/>
      <c r="G5" s="315"/>
    </row>
    <row r="6" spans="1:8" ht="29.25" customHeight="1">
      <c r="A6" s="112" t="s">
        <v>102</v>
      </c>
      <c r="B6" s="316"/>
      <c r="C6" s="316"/>
      <c r="D6" s="319"/>
      <c r="E6" s="313" t="s">
        <v>392</v>
      </c>
      <c r="F6" s="321"/>
      <c r="G6" s="317"/>
    </row>
    <row r="7" spans="1:8" ht="29.25" customHeight="1">
      <c r="A7" s="112" t="s">
        <v>103</v>
      </c>
      <c r="B7" s="316"/>
      <c r="C7" s="316"/>
      <c r="D7" s="319"/>
      <c r="E7" s="313" t="s">
        <v>392</v>
      </c>
      <c r="F7" s="321"/>
      <c r="G7" s="317"/>
    </row>
    <row r="8" spans="1:8" ht="29.25" customHeight="1">
      <c r="A8" s="112" t="s">
        <v>105</v>
      </c>
      <c r="B8" s="316"/>
      <c r="C8" s="316"/>
      <c r="D8" s="319"/>
      <c r="E8" s="313" t="s">
        <v>392</v>
      </c>
      <c r="F8" s="321"/>
      <c r="G8" s="317"/>
    </row>
    <row r="9" spans="1:8" ht="29.25" customHeight="1">
      <c r="A9" s="112" t="s">
        <v>107</v>
      </c>
      <c r="B9" s="316"/>
      <c r="C9" s="316"/>
      <c r="D9" s="319"/>
      <c r="E9" s="313" t="s">
        <v>392</v>
      </c>
      <c r="F9" s="321"/>
      <c r="G9" s="317"/>
    </row>
    <row r="10" spans="1:8" ht="29.25" customHeight="1">
      <c r="A10" s="112" t="s">
        <v>109</v>
      </c>
      <c r="B10" s="316"/>
      <c r="C10" s="316"/>
      <c r="D10" s="319"/>
      <c r="E10" s="313" t="s">
        <v>392</v>
      </c>
      <c r="F10" s="321"/>
      <c r="G10" s="317"/>
    </row>
    <row r="11" spans="1:8" ht="29.25" customHeight="1">
      <c r="A11" s="112" t="s">
        <v>111</v>
      </c>
      <c r="B11" s="316"/>
      <c r="C11" s="316"/>
      <c r="D11" s="319"/>
      <c r="E11" s="313" t="s">
        <v>392</v>
      </c>
      <c r="F11" s="321"/>
      <c r="G11" s="317"/>
    </row>
    <row r="12" spans="1:8" ht="29.25" customHeight="1">
      <c r="A12" s="112" t="s">
        <v>113</v>
      </c>
      <c r="B12" s="316"/>
      <c r="C12" s="316"/>
      <c r="D12" s="319"/>
      <c r="E12" s="313" t="s">
        <v>392</v>
      </c>
      <c r="F12" s="321"/>
      <c r="G12" s="317"/>
    </row>
    <row r="13" spans="1:8" ht="29.25" customHeight="1">
      <c r="A13" s="112" t="s">
        <v>115</v>
      </c>
      <c r="B13" s="316"/>
      <c r="C13" s="316"/>
      <c r="D13" s="319"/>
      <c r="E13" s="313" t="s">
        <v>392</v>
      </c>
      <c r="F13" s="321"/>
      <c r="G13" s="317"/>
    </row>
    <row r="14" spans="1:8" ht="29.25" customHeight="1">
      <c r="A14" s="112" t="s">
        <v>117</v>
      </c>
      <c r="B14" s="316"/>
      <c r="C14" s="316"/>
      <c r="D14" s="319"/>
      <c r="E14" s="313" t="s">
        <v>392</v>
      </c>
      <c r="F14" s="321"/>
      <c r="G14" s="317"/>
    </row>
    <row r="15" spans="1:8" ht="29.25" customHeight="1">
      <c r="A15" s="112" t="s">
        <v>118</v>
      </c>
      <c r="B15" s="316"/>
      <c r="C15" s="316"/>
      <c r="D15" s="319"/>
      <c r="E15" s="313" t="s">
        <v>392</v>
      </c>
      <c r="F15" s="321"/>
      <c r="G15" s="317"/>
    </row>
    <row r="16" spans="1:8" ht="29.25" customHeight="1" thickBot="1">
      <c r="A16" s="310" t="s">
        <v>119</v>
      </c>
      <c r="B16" s="316"/>
      <c r="C16" s="316"/>
      <c r="D16" s="319"/>
      <c r="E16" s="313" t="s">
        <v>392</v>
      </c>
      <c r="F16" s="321"/>
      <c r="G16" s="317"/>
    </row>
    <row r="17" spans="1:8" ht="57" customHeight="1">
      <c r="A17" s="108"/>
      <c r="B17" s="1044" t="s">
        <v>437</v>
      </c>
      <c r="C17" s="1044"/>
      <c r="D17" s="1044"/>
      <c r="E17" s="1044"/>
      <c r="F17" s="1044"/>
      <c r="G17" s="1044"/>
      <c r="H17" s="240"/>
    </row>
    <row r="18" spans="1:8" ht="16.2">
      <c r="A18" s="108"/>
      <c r="B18" s="311"/>
      <c r="C18" s="311"/>
      <c r="D18" s="311"/>
      <c r="E18" s="311"/>
      <c r="F18" s="311"/>
      <c r="G18" s="311"/>
      <c r="H18" s="240"/>
    </row>
    <row r="19" spans="1:8" ht="16.2">
      <c r="A19" s="108"/>
      <c r="B19" s="311"/>
      <c r="C19" s="311" t="s">
        <v>440</v>
      </c>
      <c r="D19" s="311"/>
      <c r="E19" s="311"/>
      <c r="F19" s="311"/>
      <c r="G19" s="311"/>
      <c r="H19" s="169"/>
    </row>
    <row r="20" spans="1:8" ht="16.2">
      <c r="A20" s="108"/>
      <c r="B20" s="311"/>
      <c r="C20" s="311" t="s">
        <v>441</v>
      </c>
      <c r="D20" s="311"/>
      <c r="E20" s="311"/>
      <c r="F20" s="311"/>
      <c r="G20" s="311"/>
      <c r="H20" s="169"/>
    </row>
  </sheetData>
  <mergeCells count="3">
    <mergeCell ref="E3:G3"/>
    <mergeCell ref="A4:B4"/>
    <mergeCell ref="B17:G17"/>
  </mergeCells>
  <phoneticPr fontId="2"/>
  <dataValidations count="1">
    <dataValidation type="whole" operator="greaterThanOrEqual" allowBlank="1" showInputMessage="1" showErrorMessage="1" sqref="D5:D16" xr:uid="{9206E64F-E8B7-49BB-B5B5-8B668DE6F7EC}">
      <formula1>0</formula1>
    </dataValidation>
  </dataValidations>
  <hyperlinks>
    <hyperlink ref="B17:G17" location="'19 '!A1" display="'19 '!A1" xr:uid="{B9E97670-E0C1-4CFF-A7A3-FCEC6B6A9CF6}"/>
    <hyperlink ref="H1" location="'17'!A1" display="シート「17」へ" xr:uid="{D2815205-B01F-4008-9CA4-7F9F3A2B1E16}"/>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B6A0-2C86-4BB6-BB98-D08FC72D083A}">
  <sheetPr>
    <pageSetUpPr fitToPage="1"/>
  </sheetPr>
  <dimension ref="A1:G20"/>
  <sheetViews>
    <sheetView view="pageBreakPreview" zoomScaleNormal="100" zoomScaleSheetLayoutView="100" workbookViewId="0">
      <pane xSplit="2" ySplit="4" topLeftCell="E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13.69921875" style="118" customWidth="1"/>
    <col min="6" max="6" width="23.5" style="107" customWidth="1"/>
    <col min="7" max="7" width="18.59765625" style="107" customWidth="1"/>
    <col min="8" max="16384" width="8.796875" style="107"/>
  </cols>
  <sheetData>
    <row r="1" spans="1:7" ht="12.75" customHeight="1">
      <c r="A1" s="108"/>
      <c r="B1" s="108"/>
      <c r="F1" s="301" t="s">
        <v>209</v>
      </c>
      <c r="G1" s="446" t="s">
        <v>518</v>
      </c>
    </row>
    <row r="2" spans="1:7" ht="22.5" customHeight="1" thickBot="1">
      <c r="A2" s="240" t="s">
        <v>74</v>
      </c>
      <c r="C2" s="302"/>
      <c r="D2" s="303"/>
      <c r="E2" s="302"/>
      <c r="F2" s="240"/>
      <c r="G2" s="240"/>
    </row>
    <row r="3" spans="1:7" ht="25.5" customHeight="1" thickBot="1">
      <c r="A3" s="304" t="s">
        <v>186</v>
      </c>
      <c r="B3" s="305"/>
      <c r="C3" s="306" t="s">
        <v>75</v>
      </c>
      <c r="D3" s="1041" t="s">
        <v>442</v>
      </c>
      <c r="E3" s="1042"/>
      <c r="F3" s="1043"/>
    </row>
    <row r="4" spans="1:7" ht="25.5" customHeight="1" thickBot="1">
      <c r="A4" s="1045" t="s">
        <v>443</v>
      </c>
      <c r="B4" s="1046"/>
      <c r="C4" s="307" t="s">
        <v>430</v>
      </c>
      <c r="D4" s="308" t="s">
        <v>187</v>
      </c>
      <c r="E4" s="307" t="s">
        <v>444</v>
      </c>
      <c r="F4" s="111" t="s">
        <v>53</v>
      </c>
    </row>
    <row r="5" spans="1:7" ht="29.25" customHeight="1">
      <c r="A5" s="309" t="s">
        <v>101</v>
      </c>
      <c r="B5" s="314"/>
      <c r="C5" s="318"/>
      <c r="D5" s="312" t="s">
        <v>392</v>
      </c>
      <c r="E5" s="324"/>
      <c r="F5" s="315"/>
    </row>
    <row r="6" spans="1:7" ht="29.25" customHeight="1">
      <c r="A6" s="112" t="s">
        <v>102</v>
      </c>
      <c r="B6" s="316"/>
      <c r="C6" s="319"/>
      <c r="D6" s="313" t="s">
        <v>392</v>
      </c>
      <c r="E6" s="325"/>
      <c r="F6" s="317"/>
    </row>
    <row r="7" spans="1:7" ht="29.25" customHeight="1">
      <c r="A7" s="112" t="s">
        <v>103</v>
      </c>
      <c r="B7" s="316"/>
      <c r="C7" s="319"/>
      <c r="D7" s="313" t="s">
        <v>392</v>
      </c>
      <c r="E7" s="325"/>
      <c r="F7" s="317"/>
    </row>
    <row r="8" spans="1:7" ht="29.25" customHeight="1">
      <c r="A8" s="112" t="s">
        <v>105</v>
      </c>
      <c r="B8" s="316"/>
      <c r="C8" s="319"/>
      <c r="D8" s="313" t="s">
        <v>392</v>
      </c>
      <c r="E8" s="325"/>
      <c r="F8" s="317"/>
    </row>
    <row r="9" spans="1:7" ht="29.25" customHeight="1">
      <c r="A9" s="112" t="s">
        <v>107</v>
      </c>
      <c r="B9" s="316"/>
      <c r="C9" s="319"/>
      <c r="D9" s="313" t="s">
        <v>392</v>
      </c>
      <c r="E9" s="325"/>
      <c r="F9" s="317"/>
    </row>
    <row r="10" spans="1:7" ht="29.25" customHeight="1">
      <c r="A10" s="112" t="s">
        <v>109</v>
      </c>
      <c r="B10" s="316"/>
      <c r="C10" s="319"/>
      <c r="D10" s="313" t="s">
        <v>392</v>
      </c>
      <c r="E10" s="325"/>
      <c r="F10" s="317"/>
    </row>
    <row r="11" spans="1:7" ht="29.25" customHeight="1">
      <c r="A11" s="112" t="s">
        <v>111</v>
      </c>
      <c r="B11" s="316"/>
      <c r="C11" s="319"/>
      <c r="D11" s="313" t="s">
        <v>392</v>
      </c>
      <c r="E11" s="325"/>
      <c r="F11" s="317"/>
    </row>
    <row r="12" spans="1:7" ht="29.25" customHeight="1">
      <c r="A12" s="112" t="s">
        <v>113</v>
      </c>
      <c r="B12" s="316"/>
      <c r="C12" s="319"/>
      <c r="D12" s="313" t="s">
        <v>392</v>
      </c>
      <c r="E12" s="325"/>
      <c r="F12" s="317"/>
    </row>
    <row r="13" spans="1:7" ht="29.25" customHeight="1">
      <c r="A13" s="112" t="s">
        <v>115</v>
      </c>
      <c r="B13" s="316"/>
      <c r="C13" s="319"/>
      <c r="D13" s="313" t="s">
        <v>392</v>
      </c>
      <c r="E13" s="325"/>
      <c r="F13" s="317"/>
    </row>
    <row r="14" spans="1:7" ht="29.25" customHeight="1">
      <c r="A14" s="112" t="s">
        <v>117</v>
      </c>
      <c r="B14" s="316"/>
      <c r="C14" s="319"/>
      <c r="D14" s="313" t="s">
        <v>392</v>
      </c>
      <c r="E14" s="325"/>
      <c r="F14" s="317"/>
    </row>
    <row r="15" spans="1:7" ht="29.25" customHeight="1">
      <c r="A15" s="112" t="s">
        <v>118</v>
      </c>
      <c r="B15" s="316"/>
      <c r="C15" s="319"/>
      <c r="D15" s="313" t="s">
        <v>392</v>
      </c>
      <c r="E15" s="325"/>
      <c r="F15" s="317"/>
    </row>
    <row r="16" spans="1:7" ht="29.25" customHeight="1" thickBot="1">
      <c r="A16" s="310" t="s">
        <v>119</v>
      </c>
      <c r="B16" s="316"/>
      <c r="C16" s="319"/>
      <c r="D16" s="313" t="s">
        <v>392</v>
      </c>
      <c r="E16" s="325"/>
      <c r="F16" s="317"/>
    </row>
    <row r="17" spans="1:7" ht="57" customHeight="1">
      <c r="A17" s="108"/>
      <c r="B17" s="1047" t="s">
        <v>547</v>
      </c>
      <c r="C17" s="1047"/>
      <c r="D17" s="1047"/>
      <c r="E17" s="1047"/>
      <c r="F17" s="1047"/>
      <c r="G17" s="240"/>
    </row>
    <row r="18" spans="1:7" ht="16.2">
      <c r="A18" s="108"/>
      <c r="B18" s="311"/>
      <c r="C18" s="311"/>
      <c r="D18" s="311"/>
      <c r="E18" s="311"/>
      <c r="F18" s="311"/>
      <c r="G18" s="240"/>
    </row>
    <row r="19" spans="1:7" ht="16.2">
      <c r="A19" s="108"/>
      <c r="B19" s="311"/>
      <c r="C19" s="311"/>
      <c r="D19" s="311"/>
      <c r="E19" s="311"/>
      <c r="F19" s="311"/>
      <c r="G19" s="169"/>
    </row>
    <row r="20" spans="1:7" ht="16.2">
      <c r="A20" s="108"/>
      <c r="B20" s="311"/>
      <c r="C20" s="311"/>
      <c r="D20" s="311"/>
      <c r="E20" s="311"/>
      <c r="F20" s="311"/>
      <c r="G20" s="169"/>
    </row>
  </sheetData>
  <mergeCells count="3">
    <mergeCell ref="D3:F3"/>
    <mergeCell ref="A4:B4"/>
    <mergeCell ref="B17:F17"/>
  </mergeCells>
  <phoneticPr fontId="2"/>
  <dataValidations count="4">
    <dataValidation type="textLength" allowBlank="1" showInputMessage="1" showErrorMessage="1" errorTitle="入力値エラー" error="50文字以内で入力してください｡" sqref="F5:F16" xr:uid="{99A2D0C6-DBEA-4F16-9B3C-71B648EF6EFD}">
      <formula1>0</formula1>
      <formula2>50</formula2>
    </dataValidation>
    <dataValidation type="textLength" allowBlank="1" showInputMessage="1" showErrorMessage="1" errorTitle="入力値エラー" error="100文字以内で入力してください｡" sqref="B5:B16" xr:uid="{48CD538D-4981-425A-BF0D-9377EF5C41DD}">
      <formula1>0</formula1>
      <formula2>100</formula2>
    </dataValidation>
    <dataValidation type="textLength" allowBlank="1" showInputMessage="1" showErrorMessage="1" errorTitle="入力値エラー" error="60文字以内で入力してください｡" sqref="D5:D16" xr:uid="{B15EE054-2D35-41F5-8374-BBD2531F1B49}">
      <formula1>0</formula1>
      <formula2>60</formula2>
    </dataValidation>
    <dataValidation type="whole" operator="greaterThanOrEqual" allowBlank="1" showInputMessage="1" showErrorMessage="1" sqref="C5:C16" xr:uid="{A3F07FCA-825B-4F40-940A-13E96CFFD9F9}">
      <formula1>0</formula1>
    </dataValidation>
  </dataValidations>
  <hyperlinks>
    <hyperlink ref="G1" location="'17'!A1" display="シート「17」へ" xr:uid="{3502B474-7D79-495D-B184-4F09A21540D9}"/>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4687-127A-494A-BA22-D9A9E7BE1928}">
  <sheetPr>
    <pageSetUpPr fitToPage="1"/>
  </sheetPr>
  <dimension ref="A1:E20"/>
  <sheetViews>
    <sheetView view="pageBreakPreview" zoomScaleNormal="100" zoomScaleSheetLayoutView="100"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48.69921875" style="107" customWidth="1"/>
    <col min="5" max="5" width="18.59765625" style="107" customWidth="1"/>
    <col min="6" max="16384" width="8.796875" style="107"/>
  </cols>
  <sheetData>
    <row r="1" spans="1:5" ht="12.75" customHeight="1">
      <c r="A1" s="108"/>
      <c r="B1" s="108"/>
      <c r="D1" s="301" t="s">
        <v>208</v>
      </c>
      <c r="E1" s="446" t="s">
        <v>518</v>
      </c>
    </row>
    <row r="2" spans="1:5" ht="22.5" customHeight="1" thickBot="1">
      <c r="A2" s="240" t="s">
        <v>74</v>
      </c>
      <c r="C2" s="302"/>
      <c r="D2" s="240"/>
      <c r="E2" s="240"/>
    </row>
    <row r="3" spans="1:5" ht="25.5" customHeight="1" thickBot="1">
      <c r="A3" s="304" t="s">
        <v>186</v>
      </c>
      <c r="B3" s="305"/>
      <c r="C3" s="306" t="s">
        <v>75</v>
      </c>
      <c r="D3" s="382" t="s">
        <v>480</v>
      </c>
    </row>
    <row r="4" spans="1:5" ht="25.5" customHeight="1" thickBot="1">
      <c r="A4" s="1045" t="s">
        <v>449</v>
      </c>
      <c r="B4" s="1046"/>
      <c r="C4" s="307" t="s">
        <v>450</v>
      </c>
      <c r="D4" s="111" t="s">
        <v>53</v>
      </c>
    </row>
    <row r="5" spans="1:5" ht="29.25" customHeight="1">
      <c r="A5" s="309" t="s">
        <v>101</v>
      </c>
      <c r="B5" s="314" t="s">
        <v>448</v>
      </c>
      <c r="C5" s="318"/>
      <c r="D5" s="315"/>
    </row>
    <row r="6" spans="1:5" ht="29.25" customHeight="1">
      <c r="A6" s="112" t="s">
        <v>102</v>
      </c>
      <c r="B6" s="316"/>
      <c r="C6" s="319"/>
      <c r="D6" s="317"/>
    </row>
    <row r="7" spans="1:5" ht="29.25" customHeight="1">
      <c r="A7" s="112" t="s">
        <v>103</v>
      </c>
      <c r="B7" s="316"/>
      <c r="C7" s="319"/>
      <c r="D7" s="317"/>
    </row>
    <row r="8" spans="1:5" ht="29.25" customHeight="1">
      <c r="A8" s="112" t="s">
        <v>105</v>
      </c>
      <c r="B8" s="316"/>
      <c r="C8" s="319"/>
      <c r="D8" s="317"/>
    </row>
    <row r="9" spans="1:5" ht="29.25" customHeight="1">
      <c r="A9" s="112" t="s">
        <v>107</v>
      </c>
      <c r="B9" s="316"/>
      <c r="C9" s="319"/>
      <c r="D9" s="317"/>
    </row>
    <row r="10" spans="1:5" ht="29.25" customHeight="1">
      <c r="A10" s="112" t="s">
        <v>109</v>
      </c>
      <c r="B10" s="316"/>
      <c r="C10" s="319"/>
      <c r="D10" s="317"/>
    </row>
    <row r="11" spans="1:5" ht="29.25" customHeight="1">
      <c r="A11" s="112" t="s">
        <v>111</v>
      </c>
      <c r="B11" s="316"/>
      <c r="C11" s="319"/>
      <c r="D11" s="317"/>
    </row>
    <row r="12" spans="1:5" ht="29.25" customHeight="1">
      <c r="A12" s="112" t="s">
        <v>113</v>
      </c>
      <c r="B12" s="316"/>
      <c r="C12" s="319"/>
      <c r="D12" s="317"/>
    </row>
    <row r="13" spans="1:5" ht="29.25" customHeight="1">
      <c r="A13" s="112" t="s">
        <v>115</v>
      </c>
      <c r="B13" s="316"/>
      <c r="C13" s="319"/>
      <c r="D13" s="317"/>
    </row>
    <row r="14" spans="1:5" ht="29.25" customHeight="1">
      <c r="A14" s="112" t="s">
        <v>117</v>
      </c>
      <c r="B14" s="316"/>
      <c r="C14" s="319"/>
      <c r="D14" s="317"/>
    </row>
    <row r="15" spans="1:5" ht="29.25" customHeight="1">
      <c r="A15" s="112" t="s">
        <v>118</v>
      </c>
      <c r="B15" s="316"/>
      <c r="C15" s="319"/>
      <c r="D15" s="317"/>
    </row>
    <row r="16" spans="1:5" ht="29.25" customHeight="1" thickBot="1">
      <c r="A16" s="310" t="s">
        <v>119</v>
      </c>
      <c r="B16" s="316"/>
      <c r="C16" s="319"/>
      <c r="D16" s="317"/>
    </row>
    <row r="17" spans="1:5" ht="57" customHeight="1">
      <c r="A17" s="108"/>
      <c r="B17" s="1047" t="s">
        <v>447</v>
      </c>
      <c r="C17" s="1047"/>
      <c r="D17" s="1047"/>
      <c r="E17" s="240"/>
    </row>
    <row r="18" spans="1:5" ht="16.2">
      <c r="A18" s="108"/>
      <c r="B18" s="311"/>
      <c r="C18" s="311"/>
      <c r="D18" s="311"/>
      <c r="E18" s="240"/>
    </row>
    <row r="19" spans="1:5" ht="16.2">
      <c r="A19" s="108"/>
      <c r="B19" s="311"/>
      <c r="C19" s="311"/>
      <c r="D19" s="311"/>
      <c r="E19" s="169"/>
    </row>
    <row r="20" spans="1:5" ht="16.2">
      <c r="A20" s="108"/>
      <c r="B20" s="311"/>
      <c r="C20" s="311"/>
      <c r="D20" s="311"/>
      <c r="E20" s="169"/>
    </row>
  </sheetData>
  <mergeCells count="2">
    <mergeCell ref="A4:B4"/>
    <mergeCell ref="B17:D17"/>
  </mergeCells>
  <phoneticPr fontId="2"/>
  <dataValidations count="2">
    <dataValidation type="textLength" allowBlank="1" showInputMessage="1" showErrorMessage="1" errorTitle="入力値エラー" error="100文字以内で入力してください｡" sqref="B5:B16" xr:uid="{5D8C7E26-AC6B-4002-BB36-745CF8184A0B}">
      <formula1>0</formula1>
      <formula2>100</formula2>
    </dataValidation>
    <dataValidation type="textLength" allowBlank="1" showInputMessage="1" showErrorMessage="1" errorTitle="入力値エラー" error="50文字以内で入力してください｡" sqref="D5:D16" xr:uid="{C0F6ED8A-15C2-4D71-AD32-E509862E9113}">
      <formula1>0</formula1>
      <formula2>50</formula2>
    </dataValidation>
  </dataValidations>
  <hyperlinks>
    <hyperlink ref="E1" location="'17'!A1" display="シート「17」へ" xr:uid="{81C7DDB0-5320-4799-8D03-3946BC26B694}"/>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49"/>
  <sheetViews>
    <sheetView view="pageBreakPreview" zoomScale="85" zoomScaleNormal="100" zoomScaleSheetLayoutView="85" workbookViewId="0">
      <pane xSplit="3" ySplit="4" topLeftCell="D5"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09765625" style="91" customWidth="1"/>
    <col min="2" max="2" width="41.59765625" style="91" customWidth="1"/>
    <col min="3" max="3" width="5.59765625" style="52" customWidth="1"/>
    <col min="4" max="4" width="36.19921875" style="251" customWidth="1"/>
    <col min="5" max="5" width="32.59765625" style="259" customWidth="1"/>
    <col min="6" max="6" width="104.69921875" style="259" customWidth="1"/>
    <col min="7" max="16384" width="9" style="91"/>
  </cols>
  <sheetData>
    <row r="1" spans="1:6" ht="16.5" customHeight="1">
      <c r="A1" s="19"/>
      <c r="E1" s="144" t="s">
        <v>85</v>
      </c>
      <c r="F1" s="437" t="s">
        <v>524</v>
      </c>
    </row>
    <row r="2" spans="1:6" ht="16.5" customHeight="1">
      <c r="A2" s="851" t="s">
        <v>215</v>
      </c>
      <c r="B2" s="851"/>
      <c r="C2" s="851"/>
      <c r="D2" s="851"/>
      <c r="E2" s="851"/>
    </row>
    <row r="3" spans="1:6" ht="16.5" customHeight="1">
      <c r="A3" s="851"/>
      <c r="B3" s="851"/>
      <c r="C3" s="851"/>
      <c r="D3" s="851"/>
      <c r="E3" s="851"/>
    </row>
    <row r="4" spans="1:6" ht="17.25" customHeight="1" thickBot="1">
      <c r="A4" s="162" t="s">
        <v>25</v>
      </c>
      <c r="B4" s="22"/>
      <c r="C4" s="23"/>
      <c r="E4" s="110"/>
    </row>
    <row r="5" spans="1:6" ht="24" customHeight="1" thickBot="1">
      <c r="A5" s="159" t="s">
        <v>373</v>
      </c>
      <c r="B5" s="25"/>
      <c r="C5" s="26" t="s">
        <v>101</v>
      </c>
      <c r="D5" s="252">
        <f>D6+D7</f>
        <v>0</v>
      </c>
      <c r="E5" s="259" t="str">
        <f>IF(D5&lt;0,$F$41,"")</f>
        <v/>
      </c>
    </row>
    <row r="6" spans="1:6" ht="24" customHeight="1">
      <c r="A6" s="10"/>
      <c r="B6" s="27" t="s">
        <v>239</v>
      </c>
      <c r="C6" s="28" t="s">
        <v>102</v>
      </c>
      <c r="D6" s="463"/>
      <c r="E6" s="259" t="str">
        <f>IF(D6&lt;0,$F$41,"")</f>
        <v/>
      </c>
    </row>
    <row r="7" spans="1:6" ht="24" customHeight="1" thickBot="1">
      <c r="A7" s="10"/>
      <c r="B7" s="29" t="s">
        <v>240</v>
      </c>
      <c r="C7" s="30" t="s">
        <v>104</v>
      </c>
      <c r="D7" s="464"/>
      <c r="E7" s="259" t="str">
        <f>IF(D7&lt;0,$F$41,"")</f>
        <v/>
      </c>
      <c r="F7" s="259" t="s">
        <v>535</v>
      </c>
    </row>
    <row r="8" spans="1:6" ht="24" customHeight="1" thickBot="1">
      <c r="A8" s="160" t="s">
        <v>241</v>
      </c>
      <c r="B8" s="9"/>
      <c r="C8" s="32" t="s">
        <v>106</v>
      </c>
      <c r="D8" s="253">
        <f>'13'!H23</f>
        <v>0</v>
      </c>
      <c r="E8" s="259" t="str">
        <f>IF(D8&lt;0,$F$41,"")</f>
        <v/>
      </c>
      <c r="F8" s="437" t="s">
        <v>536</v>
      </c>
    </row>
    <row r="9" spans="1:6" ht="24" customHeight="1" thickBot="1">
      <c r="A9" s="161" t="s">
        <v>242</v>
      </c>
      <c r="B9" s="33"/>
      <c r="C9" s="34" t="s">
        <v>108</v>
      </c>
      <c r="D9" s="253">
        <f>D5-D8</f>
        <v>0</v>
      </c>
      <c r="E9" s="259" t="str">
        <f>IF(D9&lt;0,$F$41,"")</f>
        <v/>
      </c>
    </row>
    <row r="10" spans="1:6">
      <c r="A10" s="1"/>
      <c r="B10" s="1"/>
      <c r="C10" s="35"/>
      <c r="D10" s="254"/>
    </row>
    <row r="11" spans="1:6" ht="17.25" customHeight="1" thickBot="1">
      <c r="A11" s="1" t="s">
        <v>26</v>
      </c>
      <c r="B11" s="1"/>
      <c r="C11" s="35"/>
      <c r="D11" s="254"/>
    </row>
    <row r="12" spans="1:6" ht="17.25" customHeight="1" thickBot="1">
      <c r="A12" s="31" t="s">
        <v>89</v>
      </c>
      <c r="B12" s="9"/>
      <c r="C12" s="36"/>
      <c r="D12" s="255"/>
    </row>
    <row r="13" spans="1:6" ht="24" customHeight="1">
      <c r="A13" s="38"/>
      <c r="B13" s="39" t="s">
        <v>243</v>
      </c>
      <c r="C13" s="28" t="s">
        <v>110</v>
      </c>
      <c r="D13" s="465"/>
    </row>
    <row r="14" spans="1:6" ht="24" customHeight="1" thickBot="1">
      <c r="A14" s="29"/>
      <c r="B14" s="40" t="s">
        <v>244</v>
      </c>
      <c r="C14" s="30" t="s">
        <v>112</v>
      </c>
      <c r="D14" s="466"/>
      <c r="E14" s="259" t="s">
        <v>285</v>
      </c>
    </row>
    <row r="15" spans="1:6" ht="9" customHeight="1" thickBot="1">
      <c r="A15" s="1"/>
      <c r="B15" s="1"/>
      <c r="C15" s="35"/>
      <c r="D15" s="254"/>
      <c r="E15" s="260"/>
    </row>
    <row r="16" spans="1:6" ht="17.25" customHeight="1" thickBot="1">
      <c r="A16" s="24" t="s">
        <v>88</v>
      </c>
      <c r="B16" s="25"/>
      <c r="C16" s="41"/>
      <c r="D16" s="256"/>
      <c r="E16" s="172"/>
    </row>
    <row r="17" spans="1:7" ht="17.25" customHeight="1" thickBot="1">
      <c r="A17" s="24" t="s">
        <v>27</v>
      </c>
      <c r="B17" s="9"/>
      <c r="C17" s="18"/>
      <c r="D17" s="257" t="s">
        <v>286</v>
      </c>
      <c r="E17" s="172" t="s">
        <v>28</v>
      </c>
    </row>
    <row r="18" spans="1:7" ht="24" customHeight="1">
      <c r="A18" s="10"/>
      <c r="B18" s="27" t="s">
        <v>245</v>
      </c>
      <c r="C18" s="28" t="s">
        <v>114</v>
      </c>
      <c r="D18" s="467"/>
      <c r="E18" s="261" t="s">
        <v>29</v>
      </c>
      <c r="F18" s="437" t="str">
        <f>IF(D18&gt;0,F43,"")</f>
        <v/>
      </c>
    </row>
    <row r="19" spans="1:7" ht="24" customHeight="1">
      <c r="A19" s="10"/>
      <c r="B19" s="42" t="s">
        <v>246</v>
      </c>
      <c r="C19" s="43" t="s">
        <v>116</v>
      </c>
      <c r="D19" s="467"/>
      <c r="E19" s="471"/>
      <c r="F19" s="437"/>
    </row>
    <row r="20" spans="1:7" ht="24" customHeight="1">
      <c r="A20" s="10"/>
      <c r="B20" s="42" t="s">
        <v>247</v>
      </c>
      <c r="C20" s="43" t="s">
        <v>117</v>
      </c>
      <c r="D20" s="467"/>
      <c r="E20" s="294" t="str">
        <f>IF(AND(D20&gt;0,'2'!G20="政党の支部以外"),'2'!F20,"")</f>
        <v/>
      </c>
      <c r="F20" s="437" t="str" cm="1">
        <f t="array" ref="F20">_xlfn.IFS(G20="政党の支部以外",F47,D20&gt;0,F45)</f>
        <v>←政党（支部）以外は政治資金規正法違反</v>
      </c>
      <c r="G20" s="138" t="str">
        <f>IF('（その１）入力シート'!C16='1'!M7,'1'!M7,"政党の支部以外")</f>
        <v>政党の支部以外</v>
      </c>
    </row>
    <row r="21" spans="1:7" ht="24" customHeight="1" thickBot="1">
      <c r="A21" s="44"/>
      <c r="B21" s="45" t="s">
        <v>248</v>
      </c>
      <c r="C21" s="46" t="s">
        <v>118</v>
      </c>
      <c r="D21" s="468"/>
      <c r="E21" s="262"/>
      <c r="F21" s="751" t="str">
        <f>IF(D21&gt;0,F46,"")</f>
        <v/>
      </c>
    </row>
    <row r="22" spans="1:7" ht="24" customHeight="1" thickTop="1">
      <c r="A22" s="47"/>
      <c r="B22" s="163" t="s">
        <v>374</v>
      </c>
      <c r="C22" s="48" t="s">
        <v>119</v>
      </c>
      <c r="D22" s="258">
        <f>D18+D20+D21</f>
        <v>0</v>
      </c>
      <c r="E22" s="263" t="s">
        <v>29</v>
      </c>
    </row>
    <row r="23" spans="1:7" ht="24" customHeight="1" thickBot="1">
      <c r="A23" s="49"/>
      <c r="B23" s="11" t="s">
        <v>258</v>
      </c>
      <c r="C23" s="50" t="s">
        <v>120</v>
      </c>
      <c r="D23" s="469"/>
      <c r="E23" s="147"/>
      <c r="F23" t="str">
        <f>IF(D23&gt;0,F48,"")</f>
        <v/>
      </c>
    </row>
    <row r="24" spans="1:7" ht="24" customHeight="1" thickBot="1">
      <c r="A24" s="31" t="s">
        <v>249</v>
      </c>
      <c r="B24" s="9"/>
      <c r="C24" s="51" t="s">
        <v>121</v>
      </c>
      <c r="D24" s="470"/>
      <c r="E24" s="264" t="s">
        <v>29</v>
      </c>
      <c r="F24" s="437" t="str">
        <f>IF(D24&gt;0,F49,"")</f>
        <v/>
      </c>
    </row>
    <row r="25" spans="1:7" ht="24" customHeight="1" thickBot="1">
      <c r="A25" s="161" t="s">
        <v>250</v>
      </c>
      <c r="B25" s="12"/>
      <c r="C25" s="13" t="s">
        <v>122</v>
      </c>
      <c r="D25" s="253">
        <f>D22+D24</f>
        <v>0</v>
      </c>
      <c r="E25" s="265" t="s">
        <v>29</v>
      </c>
    </row>
    <row r="35" spans="6:8">
      <c r="G35" s="93"/>
      <c r="H35" s="93"/>
    </row>
    <row r="40" spans="6:8">
      <c r="F40" s="259" t="s">
        <v>534</v>
      </c>
    </row>
    <row r="41" spans="6:8">
      <c r="F41" s="259" t="s">
        <v>393</v>
      </c>
    </row>
    <row r="43" spans="6:8">
      <c r="F43" s="259" t="s">
        <v>528</v>
      </c>
    </row>
    <row r="45" spans="6:8">
      <c r="F45" s="259" t="s">
        <v>529</v>
      </c>
    </row>
    <row r="46" spans="6:8">
      <c r="F46" s="259" t="s">
        <v>530</v>
      </c>
    </row>
    <row r="47" spans="6:8">
      <c r="F47" s="91" t="s">
        <v>531</v>
      </c>
    </row>
    <row r="48" spans="6:8">
      <c r="F48" s="259" t="s">
        <v>533</v>
      </c>
    </row>
    <row r="49" spans="6:6">
      <c r="F49" s="259" t="s">
        <v>532</v>
      </c>
    </row>
  </sheetData>
  <sheetProtection sheet="1" objects="1" scenarios="1"/>
  <mergeCells count="1">
    <mergeCell ref="A2:E3"/>
  </mergeCells>
  <phoneticPr fontId="2"/>
  <conditionalFormatting sqref="E5:E9">
    <cfRule type="cellIs" dxfId="18" priority="3" operator="equal">
      <formula>$F$9</formula>
    </cfRule>
  </conditionalFormatting>
  <conditionalFormatting sqref="E20">
    <cfRule type="cellIs" dxfId="17" priority="1" operator="equal">
      <formula>$F$20</formula>
    </cfRule>
  </conditionalFormatting>
  <dataValidations count="3">
    <dataValidation type="textLength" allowBlank="1" showInputMessage="1" showErrorMessage="1" errorTitle="入力値エラー" error="50文字以内で入力してください｡" sqref="E18:E25" xr:uid="{00000000-0002-0000-0100-000001000000}">
      <formula1>0</formula1>
      <formula2>50</formula2>
    </dataValidation>
    <dataValidation type="whole" allowBlank="1" showInputMessage="1" showErrorMessage="1" sqref="D5:D9 D13:D14 D24:D25 D18 D20:D22" xr:uid="{FE39DF05-9DF0-4D2C-A017-B0F6C216E2F1}">
      <formula1>0</formula1>
      <formula2>9.99999999999999E+78</formula2>
    </dataValidation>
    <dataValidation type="whole" operator="lessThanOrEqual" allowBlank="1" showInputMessage="1" showErrorMessage="1" sqref="D23 D19" xr:uid="{14D8825F-5802-4FB1-8F61-64B3CF6A0FDF}">
      <formula1>D18</formula1>
    </dataValidation>
  </dataValidations>
  <hyperlinks>
    <hyperlink ref="F1" location="注意事項!A1" display="シート「注意事項」へ" xr:uid="{16EDF314-F15A-4277-9B8A-F208B1E918FB}"/>
    <hyperlink ref="F18" location="'7(個人)'!A1" display="'7(個人)'!A1" xr:uid="{A301B108-0087-4152-AADD-33E374691189}"/>
    <hyperlink ref="F24" location="'9'!A1" display="'9'!A1" xr:uid="{3F04708A-191F-4A8E-90F1-164E130C16EA}"/>
    <hyperlink ref="F8" location="'13'!A1" display="←シート「13」の合計が反映されます" xr:uid="{65AEE74A-CAB0-4A15-A4EB-0010EC4D20B8}"/>
    <hyperlink ref="F20" location="'7(政治団体)'!A1" display="'7(政治団体)'!A1" xr:uid="{F5D9236F-5A3A-4115-9975-90DA02896B21}"/>
    <hyperlink ref="F21" location="'7(政治団体)'!A1" display="'7(政治団体)'!A1" xr:uid="{6BC413EE-D7C0-451A-974C-52D2F6FEB885}"/>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51C66-1A86-498D-9FD2-CA88F0A15149}">
  <sheetPr>
    <pageSetUpPr fitToPage="1"/>
  </sheetPr>
  <dimension ref="A1:F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23.5" style="107" customWidth="1"/>
    <col min="6" max="6" width="18.59765625" style="107" customWidth="1"/>
    <col min="7" max="16384" width="8.796875" style="107"/>
  </cols>
  <sheetData>
    <row r="1" spans="1:6" ht="12.75" customHeight="1">
      <c r="A1" s="108"/>
      <c r="B1" s="108"/>
      <c r="E1" s="301" t="s">
        <v>207</v>
      </c>
      <c r="F1" s="446" t="s">
        <v>518</v>
      </c>
    </row>
    <row r="2" spans="1:6" ht="22.5" customHeight="1" thickBot="1">
      <c r="A2" s="240" t="s">
        <v>74</v>
      </c>
      <c r="C2" s="302"/>
      <c r="D2" s="303"/>
      <c r="E2" s="240"/>
      <c r="F2" s="240"/>
    </row>
    <row r="3" spans="1:6" ht="25.5" customHeight="1" thickBot="1">
      <c r="A3" s="304" t="s">
        <v>186</v>
      </c>
      <c r="B3" s="305"/>
      <c r="C3" s="306" t="s">
        <v>75</v>
      </c>
      <c r="D3" s="1041" t="s">
        <v>451</v>
      </c>
      <c r="E3" s="1043"/>
    </row>
    <row r="4" spans="1:6" ht="25.5" customHeight="1" thickBot="1">
      <c r="A4" s="1045" t="s">
        <v>453</v>
      </c>
      <c r="B4" s="1046"/>
      <c r="C4" s="323" t="s">
        <v>450</v>
      </c>
      <c r="D4" s="327" t="s">
        <v>188</v>
      </c>
      <c r="E4" s="111" t="s">
        <v>53</v>
      </c>
    </row>
    <row r="5" spans="1:6" ht="29.25" customHeight="1">
      <c r="A5" s="309" t="s">
        <v>101</v>
      </c>
      <c r="B5" s="314" t="s">
        <v>454</v>
      </c>
      <c r="C5" s="318"/>
      <c r="D5" s="312" t="s">
        <v>392</v>
      </c>
      <c r="E5" s="315"/>
    </row>
    <row r="6" spans="1:6" ht="29.25" customHeight="1">
      <c r="A6" s="112" t="s">
        <v>102</v>
      </c>
      <c r="B6" s="316"/>
      <c r="C6" s="319"/>
      <c r="D6" s="313" t="s">
        <v>392</v>
      </c>
      <c r="E6" s="317"/>
    </row>
    <row r="7" spans="1:6" ht="29.25" customHeight="1">
      <c r="A7" s="112" t="s">
        <v>103</v>
      </c>
      <c r="B7" s="316"/>
      <c r="C7" s="319"/>
      <c r="D7" s="313" t="s">
        <v>392</v>
      </c>
      <c r="E7" s="317"/>
    </row>
    <row r="8" spans="1:6" ht="29.25" customHeight="1">
      <c r="A8" s="112" t="s">
        <v>105</v>
      </c>
      <c r="B8" s="316"/>
      <c r="C8" s="319"/>
      <c r="D8" s="313" t="s">
        <v>392</v>
      </c>
      <c r="E8" s="317"/>
    </row>
    <row r="9" spans="1:6" ht="29.25" customHeight="1">
      <c r="A9" s="112" t="s">
        <v>107</v>
      </c>
      <c r="B9" s="316"/>
      <c r="C9" s="319"/>
      <c r="D9" s="313" t="s">
        <v>392</v>
      </c>
      <c r="E9" s="317"/>
    </row>
    <row r="10" spans="1:6" ht="29.25" customHeight="1">
      <c r="A10" s="112" t="s">
        <v>109</v>
      </c>
      <c r="B10" s="316"/>
      <c r="C10" s="319"/>
      <c r="D10" s="313" t="s">
        <v>392</v>
      </c>
      <c r="E10" s="317"/>
    </row>
    <row r="11" spans="1:6" ht="29.25" customHeight="1">
      <c r="A11" s="112" t="s">
        <v>111</v>
      </c>
      <c r="B11" s="316"/>
      <c r="C11" s="319"/>
      <c r="D11" s="313" t="s">
        <v>392</v>
      </c>
      <c r="E11" s="317"/>
    </row>
    <row r="12" spans="1:6" ht="29.25" customHeight="1">
      <c r="A12" s="112" t="s">
        <v>113</v>
      </c>
      <c r="B12" s="316"/>
      <c r="C12" s="319"/>
      <c r="D12" s="313" t="s">
        <v>392</v>
      </c>
      <c r="E12" s="317"/>
    </row>
    <row r="13" spans="1:6" ht="29.25" customHeight="1">
      <c r="A13" s="112" t="s">
        <v>115</v>
      </c>
      <c r="B13" s="316"/>
      <c r="C13" s="319"/>
      <c r="D13" s="313" t="s">
        <v>392</v>
      </c>
      <c r="E13" s="317"/>
    </row>
    <row r="14" spans="1:6" ht="29.25" customHeight="1">
      <c r="A14" s="112" t="s">
        <v>117</v>
      </c>
      <c r="B14" s="316"/>
      <c r="C14" s="319"/>
      <c r="D14" s="313" t="s">
        <v>392</v>
      </c>
      <c r="E14" s="317"/>
    </row>
    <row r="15" spans="1:6" ht="29.25" customHeight="1">
      <c r="A15" s="112" t="s">
        <v>118</v>
      </c>
      <c r="B15" s="316"/>
      <c r="C15" s="319"/>
      <c r="D15" s="313" t="s">
        <v>392</v>
      </c>
      <c r="E15" s="317"/>
    </row>
    <row r="16" spans="1:6" ht="29.25" customHeight="1" thickBot="1">
      <c r="A16" s="310" t="s">
        <v>119</v>
      </c>
      <c r="B16" s="316"/>
      <c r="C16" s="319"/>
      <c r="D16" s="313" t="s">
        <v>392</v>
      </c>
      <c r="E16" s="317"/>
    </row>
    <row r="17" spans="1:6" ht="57" customHeight="1">
      <c r="A17" s="108"/>
      <c r="B17" s="1047" t="s">
        <v>452</v>
      </c>
      <c r="C17" s="1047"/>
      <c r="D17" s="1047"/>
      <c r="E17" s="1047"/>
      <c r="F17" s="240"/>
    </row>
    <row r="18" spans="1:6" ht="16.2">
      <c r="A18" s="108"/>
      <c r="B18" s="311"/>
      <c r="C18" s="311"/>
      <c r="D18" s="311"/>
      <c r="E18" s="311"/>
      <c r="F18" s="240"/>
    </row>
    <row r="19" spans="1:6" ht="16.2">
      <c r="A19" s="108"/>
      <c r="B19" s="311"/>
      <c r="C19" s="311"/>
      <c r="D19" s="311"/>
      <c r="E19" s="311"/>
      <c r="F19" s="169"/>
    </row>
    <row r="20" spans="1:6" ht="16.2">
      <c r="A20" s="108"/>
      <c r="B20" s="311"/>
      <c r="C20" s="311"/>
      <c r="D20" s="311"/>
      <c r="E20" s="311"/>
      <c r="F20" s="169"/>
    </row>
  </sheetData>
  <mergeCells count="3">
    <mergeCell ref="D3:E3"/>
    <mergeCell ref="A4:B4"/>
    <mergeCell ref="B17:E17"/>
  </mergeCells>
  <phoneticPr fontId="2"/>
  <dataValidations count="3">
    <dataValidation type="textLength" allowBlank="1" showInputMessage="1" showErrorMessage="1" errorTitle="入力値エラー" error="60文字以内で入力してください｡" sqref="D5:D16" xr:uid="{3B41ECD9-80CE-4443-9E10-9C972D8D3B67}">
      <formula1>0</formula1>
      <formula2>60</formula2>
    </dataValidation>
    <dataValidation type="textLength" allowBlank="1" showInputMessage="1" showErrorMessage="1" errorTitle="入力値エラー" error="100文字以内で入力してください｡" sqref="B5:B16" xr:uid="{9A9AB290-B782-4096-9F75-3B7533E7A2D5}">
      <formula1>0</formula1>
      <formula2>100</formula2>
    </dataValidation>
    <dataValidation type="textLength" allowBlank="1" showInputMessage="1" showErrorMessage="1" errorTitle="入力値エラー" error="50文字以内で入力してください｡" sqref="E5:E16" xr:uid="{BC794916-6ABE-42E2-B41E-F2F91630F28F}">
      <formula1>0</formula1>
      <formula2>50</formula2>
    </dataValidation>
  </dataValidations>
  <hyperlinks>
    <hyperlink ref="F1" location="'17'!A1" display="シート「17」へ" xr:uid="{03552AD0-AF63-47D5-BBBA-0333FE66B433}"/>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17F7-8C7D-46BE-882E-747F73A99580}">
  <sheetPr>
    <pageSetUpPr fitToPage="1"/>
  </sheetPr>
  <dimension ref="A1:H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3" width="31.59765625" style="107" customWidth="1"/>
    <col min="4" max="4" width="18.296875" style="118" customWidth="1"/>
    <col min="5" max="5" width="17.69921875" style="107" customWidth="1"/>
    <col min="6" max="6" width="19.19921875" style="118" customWidth="1"/>
    <col min="7" max="7" width="10.5" style="107" customWidth="1"/>
    <col min="8" max="8" width="18.59765625" style="107" customWidth="1"/>
    <col min="9" max="16384" width="8.796875" style="107"/>
  </cols>
  <sheetData>
    <row r="1" spans="1:8" ht="12.75" customHeight="1">
      <c r="A1" s="108"/>
      <c r="B1" s="108"/>
      <c r="C1" s="108"/>
      <c r="G1" s="301" t="s">
        <v>206</v>
      </c>
      <c r="H1" s="446" t="s">
        <v>518</v>
      </c>
    </row>
    <row r="2" spans="1:8" ht="22.5" customHeight="1" thickBot="1">
      <c r="A2" s="240" t="s">
        <v>74</v>
      </c>
      <c r="D2" s="302"/>
      <c r="E2" s="303"/>
      <c r="F2" s="302"/>
      <c r="G2" s="240"/>
      <c r="H2" s="240"/>
    </row>
    <row r="3" spans="1:8" ht="25.5" customHeight="1" thickBot="1">
      <c r="A3" s="304" t="s">
        <v>186</v>
      </c>
      <c r="B3" s="305"/>
      <c r="C3" s="305"/>
      <c r="D3" s="306" t="s">
        <v>75</v>
      </c>
      <c r="E3" s="1041" t="s">
        <v>455</v>
      </c>
      <c r="F3" s="1042"/>
      <c r="G3" s="1043"/>
    </row>
    <row r="4" spans="1:8" ht="25.5" customHeight="1" thickBot="1">
      <c r="A4" s="1045" t="s">
        <v>456</v>
      </c>
      <c r="B4" s="1046"/>
      <c r="C4" s="322" t="s">
        <v>457</v>
      </c>
      <c r="D4" s="323" t="s">
        <v>430</v>
      </c>
      <c r="E4" s="308" t="s">
        <v>187</v>
      </c>
      <c r="F4" s="323" t="s">
        <v>444</v>
      </c>
      <c r="G4" s="328" t="s">
        <v>180</v>
      </c>
    </row>
    <row r="5" spans="1:8" ht="29.25" customHeight="1">
      <c r="A5" s="309" t="s">
        <v>101</v>
      </c>
      <c r="B5" s="314"/>
      <c r="C5" s="314"/>
      <c r="D5" s="318"/>
      <c r="E5" s="312" t="s">
        <v>392</v>
      </c>
      <c r="F5" s="320"/>
      <c r="G5" s="315"/>
    </row>
    <row r="6" spans="1:8" ht="29.25" customHeight="1">
      <c r="A6" s="112" t="s">
        <v>102</v>
      </c>
      <c r="B6" s="316"/>
      <c r="C6" s="316"/>
      <c r="D6" s="319"/>
      <c r="E6" s="313" t="s">
        <v>392</v>
      </c>
      <c r="F6" s="321"/>
      <c r="G6" s="317"/>
    </row>
    <row r="7" spans="1:8" ht="29.25" customHeight="1">
      <c r="A7" s="112" t="s">
        <v>103</v>
      </c>
      <c r="B7" s="316"/>
      <c r="C7" s="316"/>
      <c r="D7" s="319"/>
      <c r="E7" s="313" t="s">
        <v>392</v>
      </c>
      <c r="F7" s="321"/>
      <c r="G7" s="317"/>
    </row>
    <row r="8" spans="1:8" ht="29.25" customHeight="1">
      <c r="A8" s="112" t="s">
        <v>105</v>
      </c>
      <c r="B8" s="316"/>
      <c r="C8" s="316"/>
      <c r="D8" s="319"/>
      <c r="E8" s="313" t="s">
        <v>392</v>
      </c>
      <c r="F8" s="321"/>
      <c r="G8" s="317"/>
    </row>
    <row r="9" spans="1:8" ht="29.25" customHeight="1">
      <c r="A9" s="112" t="s">
        <v>107</v>
      </c>
      <c r="B9" s="316"/>
      <c r="C9" s="316"/>
      <c r="D9" s="319"/>
      <c r="E9" s="313" t="s">
        <v>392</v>
      </c>
      <c r="F9" s="321"/>
      <c r="G9" s="317"/>
    </row>
    <row r="10" spans="1:8" ht="29.25" customHeight="1">
      <c r="A10" s="112" t="s">
        <v>109</v>
      </c>
      <c r="B10" s="316"/>
      <c r="C10" s="316"/>
      <c r="D10" s="319"/>
      <c r="E10" s="313" t="s">
        <v>392</v>
      </c>
      <c r="F10" s="321"/>
      <c r="G10" s="317"/>
    </row>
    <row r="11" spans="1:8" ht="29.25" customHeight="1">
      <c r="A11" s="112" t="s">
        <v>111</v>
      </c>
      <c r="B11" s="316"/>
      <c r="C11" s="316"/>
      <c r="D11" s="319"/>
      <c r="E11" s="313" t="s">
        <v>392</v>
      </c>
      <c r="F11" s="321"/>
      <c r="G11" s="317"/>
    </row>
    <row r="12" spans="1:8" ht="29.25" customHeight="1">
      <c r="A12" s="112" t="s">
        <v>113</v>
      </c>
      <c r="B12" s="316"/>
      <c r="C12" s="316"/>
      <c r="D12" s="319"/>
      <c r="E12" s="313" t="s">
        <v>392</v>
      </c>
      <c r="F12" s="321"/>
      <c r="G12" s="317"/>
    </row>
    <row r="13" spans="1:8" ht="29.25" customHeight="1">
      <c r="A13" s="112" t="s">
        <v>115</v>
      </c>
      <c r="B13" s="316"/>
      <c r="C13" s="316"/>
      <c r="D13" s="319"/>
      <c r="E13" s="313" t="s">
        <v>392</v>
      </c>
      <c r="F13" s="321"/>
      <c r="G13" s="317"/>
    </row>
    <row r="14" spans="1:8" ht="29.25" customHeight="1">
      <c r="A14" s="112" t="s">
        <v>117</v>
      </c>
      <c r="B14" s="316"/>
      <c r="C14" s="316"/>
      <c r="D14" s="319"/>
      <c r="E14" s="313" t="s">
        <v>392</v>
      </c>
      <c r="F14" s="321"/>
      <c r="G14" s="317"/>
    </row>
    <row r="15" spans="1:8" ht="29.25" customHeight="1">
      <c r="A15" s="112" t="s">
        <v>118</v>
      </c>
      <c r="B15" s="316"/>
      <c r="C15" s="316"/>
      <c r="D15" s="319"/>
      <c r="E15" s="313" t="s">
        <v>392</v>
      </c>
      <c r="F15" s="321"/>
      <c r="G15" s="317"/>
    </row>
    <row r="16" spans="1:8" ht="29.25" customHeight="1" thickBot="1">
      <c r="A16" s="310" t="s">
        <v>119</v>
      </c>
      <c r="B16" s="316"/>
      <c r="C16" s="316"/>
      <c r="D16" s="319"/>
      <c r="E16" s="313" t="s">
        <v>392</v>
      </c>
      <c r="F16" s="321"/>
      <c r="G16" s="317"/>
    </row>
    <row r="17" spans="1:8" ht="57" customHeight="1">
      <c r="A17" s="108"/>
      <c r="B17" s="1047" t="s">
        <v>458</v>
      </c>
      <c r="C17" s="1047"/>
      <c r="D17" s="1047"/>
      <c r="E17" s="1047"/>
      <c r="F17" s="1047"/>
      <c r="G17" s="1047"/>
      <c r="H17" s="240"/>
    </row>
    <row r="18" spans="1:8" ht="16.2">
      <c r="A18" s="108"/>
      <c r="B18" s="311"/>
      <c r="C18" s="311"/>
      <c r="D18" s="311"/>
      <c r="E18" s="311"/>
      <c r="F18" s="311"/>
      <c r="G18" s="311"/>
      <c r="H18" s="240"/>
    </row>
    <row r="19" spans="1:8" ht="16.2">
      <c r="A19" s="108"/>
      <c r="B19" s="311"/>
      <c r="C19" s="311"/>
      <c r="D19" s="311"/>
      <c r="E19" s="311"/>
      <c r="F19" s="311"/>
      <c r="G19" s="311"/>
      <c r="H19" s="169"/>
    </row>
    <row r="20" spans="1:8" ht="16.2">
      <c r="A20" s="108"/>
      <c r="B20" s="311"/>
      <c r="C20" s="311"/>
      <c r="D20" s="311"/>
      <c r="E20" s="311"/>
      <c r="F20" s="311"/>
      <c r="G20" s="311"/>
      <c r="H20" s="169"/>
    </row>
  </sheetData>
  <mergeCells count="3">
    <mergeCell ref="E3:G3"/>
    <mergeCell ref="A4:B4"/>
    <mergeCell ref="B17:G17"/>
  </mergeCells>
  <phoneticPr fontId="2"/>
  <dataValidations count="3">
    <dataValidation type="textLength" allowBlank="1" showInputMessage="1" showErrorMessage="1" errorTitle="入力値エラー" error="60文字以内で入力してください｡" sqref="E5:E16" xr:uid="{A2EE6F94-B7AD-45C3-87CE-E1A9C3301DC6}">
      <formula1>0</formula1>
      <formula2>60</formula2>
    </dataValidation>
    <dataValidation type="textLength" allowBlank="1" showInputMessage="1" showErrorMessage="1" errorTitle="入力値エラー" error="100文字以内で入力してください｡" sqref="B5:B16" xr:uid="{4C57C644-C0A6-4BCB-A9EF-D3BD179095C6}">
      <formula1>0</formula1>
      <formula2>100</formula2>
    </dataValidation>
    <dataValidation type="textLength" allowBlank="1" showInputMessage="1" showErrorMessage="1" errorTitle="入力値エラー" error="50文字以内で入力してください｡" sqref="G5:G16" xr:uid="{F2C5845E-7BD2-4C8B-AC53-54EBFA60A7E4}">
      <formula1>0</formula1>
      <formula2>50</formula2>
    </dataValidation>
  </dataValidations>
  <hyperlinks>
    <hyperlink ref="H1" location="'17'!A1" display="シート「17」へ" xr:uid="{0DF60FE5-D181-436F-8F34-3501305F4A45}"/>
  </hyperlinks>
  <printOptions horizontalCentered="1"/>
  <pageMargins left="0.59055118110236227" right="0.59055118110236227" top="0.78740157480314965" bottom="0.39370078740157483" header="0.51181102362204722" footer="0.51181102362204722"/>
  <pageSetup paperSize="9" scale="94" orientation="landscape" r:id="rId1"/>
  <headerFooter alignWithMargins="0">
    <oddFooter>&amp;L&amp;6神奈川県収支報告書様式R8.7.1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055D-B534-4AB3-B723-0EFC814A1B33}">
  <sheetPr>
    <pageSetUpPr fitToPage="1"/>
  </sheetPr>
  <dimension ref="A1:F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23.5" style="107" customWidth="1"/>
    <col min="6" max="6" width="18.59765625" style="107" customWidth="1"/>
    <col min="7" max="16384" width="8.796875" style="107"/>
  </cols>
  <sheetData>
    <row r="1" spans="1:6" ht="12.75" customHeight="1">
      <c r="A1" s="108"/>
      <c r="B1" s="108"/>
      <c r="E1" s="301" t="s">
        <v>205</v>
      </c>
      <c r="F1" s="446" t="s">
        <v>518</v>
      </c>
    </row>
    <row r="2" spans="1:6" ht="22.5" customHeight="1" thickBot="1">
      <c r="A2" s="240" t="s">
        <v>74</v>
      </c>
      <c r="C2" s="302"/>
      <c r="D2" s="303"/>
      <c r="E2" s="240"/>
      <c r="F2" s="240"/>
    </row>
    <row r="3" spans="1:6" ht="25.5" customHeight="1" thickBot="1">
      <c r="A3" s="304" t="s">
        <v>186</v>
      </c>
      <c r="B3" s="305"/>
      <c r="C3" s="306" t="s">
        <v>75</v>
      </c>
      <c r="D3" s="1041" t="s">
        <v>459</v>
      </c>
      <c r="E3" s="1043"/>
    </row>
    <row r="4" spans="1:6" ht="25.5" customHeight="1" thickBot="1">
      <c r="A4" s="1045" t="s">
        <v>461</v>
      </c>
      <c r="B4" s="1046"/>
      <c r="C4" s="323" t="s">
        <v>462</v>
      </c>
      <c r="D4" s="327" t="s">
        <v>0</v>
      </c>
      <c r="E4" s="111" t="s">
        <v>53</v>
      </c>
    </row>
    <row r="5" spans="1:6" ht="29.25" customHeight="1">
      <c r="A5" s="309" t="s">
        <v>101</v>
      </c>
      <c r="B5" s="314"/>
      <c r="C5" s="318"/>
      <c r="D5" s="312" t="s">
        <v>392</v>
      </c>
      <c r="E5" s="315"/>
    </row>
    <row r="6" spans="1:6" ht="29.25" customHeight="1">
      <c r="A6" s="112" t="s">
        <v>102</v>
      </c>
      <c r="B6" s="316"/>
      <c r="C6" s="319"/>
      <c r="D6" s="313" t="s">
        <v>392</v>
      </c>
      <c r="E6" s="317"/>
    </row>
    <row r="7" spans="1:6" ht="29.25" customHeight="1">
      <c r="A7" s="112" t="s">
        <v>103</v>
      </c>
      <c r="B7" s="316"/>
      <c r="C7" s="319"/>
      <c r="D7" s="313" t="s">
        <v>392</v>
      </c>
      <c r="E7" s="317"/>
    </row>
    <row r="8" spans="1:6" ht="29.25" customHeight="1">
      <c r="A8" s="112" t="s">
        <v>105</v>
      </c>
      <c r="B8" s="316"/>
      <c r="C8" s="319"/>
      <c r="D8" s="313" t="s">
        <v>392</v>
      </c>
      <c r="E8" s="317"/>
    </row>
    <row r="9" spans="1:6" ht="29.25" customHeight="1">
      <c r="A9" s="112" t="s">
        <v>107</v>
      </c>
      <c r="B9" s="316"/>
      <c r="C9" s="319"/>
      <c r="D9" s="313" t="s">
        <v>392</v>
      </c>
      <c r="E9" s="317"/>
    </row>
    <row r="10" spans="1:6" ht="29.25" customHeight="1">
      <c r="A10" s="112" t="s">
        <v>109</v>
      </c>
      <c r="B10" s="316"/>
      <c r="C10" s="319"/>
      <c r="D10" s="313" t="s">
        <v>392</v>
      </c>
      <c r="E10" s="317"/>
    </row>
    <row r="11" spans="1:6" ht="29.25" customHeight="1">
      <c r="A11" s="112" t="s">
        <v>111</v>
      </c>
      <c r="B11" s="316"/>
      <c r="C11" s="319"/>
      <c r="D11" s="313" t="s">
        <v>392</v>
      </c>
      <c r="E11" s="317"/>
    </row>
    <row r="12" spans="1:6" ht="29.25" customHeight="1">
      <c r="A12" s="112" t="s">
        <v>113</v>
      </c>
      <c r="B12" s="316"/>
      <c r="C12" s="319"/>
      <c r="D12" s="313" t="s">
        <v>392</v>
      </c>
      <c r="E12" s="317"/>
    </row>
    <row r="13" spans="1:6" ht="29.25" customHeight="1">
      <c r="A13" s="112" t="s">
        <v>115</v>
      </c>
      <c r="B13" s="316"/>
      <c r="C13" s="319"/>
      <c r="D13" s="313" t="s">
        <v>392</v>
      </c>
      <c r="E13" s="317"/>
    </row>
    <row r="14" spans="1:6" ht="29.25" customHeight="1">
      <c r="A14" s="112" t="s">
        <v>117</v>
      </c>
      <c r="B14" s="316"/>
      <c r="C14" s="319"/>
      <c r="D14" s="313" t="s">
        <v>392</v>
      </c>
      <c r="E14" s="317"/>
    </row>
    <row r="15" spans="1:6" ht="29.25" customHeight="1">
      <c r="A15" s="112" t="s">
        <v>118</v>
      </c>
      <c r="B15" s="316"/>
      <c r="C15" s="319"/>
      <c r="D15" s="313" t="s">
        <v>392</v>
      </c>
      <c r="E15" s="317"/>
    </row>
    <row r="16" spans="1:6" ht="29.25" customHeight="1" thickBot="1">
      <c r="A16" s="310" t="s">
        <v>119</v>
      </c>
      <c r="B16" s="316"/>
      <c r="C16" s="319"/>
      <c r="D16" s="313" t="s">
        <v>392</v>
      </c>
      <c r="E16" s="317"/>
    </row>
    <row r="17" spans="1:6" ht="57" customHeight="1">
      <c r="A17" s="108"/>
      <c r="B17" s="1047" t="s">
        <v>460</v>
      </c>
      <c r="C17" s="1047"/>
      <c r="D17" s="1047"/>
      <c r="E17" s="1047"/>
      <c r="F17" s="240"/>
    </row>
    <row r="18" spans="1:6" ht="16.2">
      <c r="A18" s="108"/>
      <c r="B18" s="311"/>
      <c r="C18" s="311"/>
      <c r="D18" s="311"/>
      <c r="E18" s="311"/>
      <c r="F18" s="240"/>
    </row>
    <row r="19" spans="1:6" ht="16.2">
      <c r="A19" s="108"/>
      <c r="B19" s="311"/>
      <c r="C19" s="311"/>
      <c r="D19" s="311"/>
      <c r="E19" s="311"/>
      <c r="F19" s="169"/>
    </row>
    <row r="20" spans="1:6" ht="16.2">
      <c r="A20" s="108"/>
      <c r="B20" s="311"/>
      <c r="C20" s="311"/>
      <c r="D20" s="311"/>
      <c r="E20" s="311"/>
      <c r="F20" s="169"/>
    </row>
  </sheetData>
  <mergeCells count="3">
    <mergeCell ref="D3:E3"/>
    <mergeCell ref="A4:B4"/>
    <mergeCell ref="B17:E17"/>
  </mergeCells>
  <phoneticPr fontId="2"/>
  <dataValidations count="3">
    <dataValidation type="textLength" allowBlank="1" showInputMessage="1" showErrorMessage="1" errorTitle="入力値エラー" error="50文字以内で入力してください｡" sqref="E5:E16" xr:uid="{7AB18CA3-BA5E-48A5-9F4F-3DDB85074F0D}">
      <formula1>0</formula1>
      <formula2>50</formula2>
    </dataValidation>
    <dataValidation type="textLength" allowBlank="1" showInputMessage="1" showErrorMessage="1" errorTitle="入力値エラー" error="100文字以内で入力してください｡" sqref="B5:B16" xr:uid="{003339D5-9DC1-4EA9-AAB2-25ACE67F184E}">
      <formula1>0</formula1>
      <formula2>100</formula2>
    </dataValidation>
    <dataValidation type="textLength" allowBlank="1" showInputMessage="1" showErrorMessage="1" errorTitle="入力値エラー" error="60文字以内で入力してください｡" sqref="D5:D16" xr:uid="{F99CD009-27A1-4CAE-996A-E4A3B84F0650}">
      <formula1>0</formula1>
      <formula2>60</formula2>
    </dataValidation>
  </dataValidations>
  <hyperlinks>
    <hyperlink ref="F1" location="'17'!A1" display="シート「17」へ" xr:uid="{71F5D1F4-124B-4C39-9612-27A4F7C3313D}"/>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AD190-C581-4264-B269-AF3E421BC529}">
  <sheetPr>
    <pageSetUpPr fitToPage="1"/>
  </sheetPr>
  <dimension ref="A1:E20"/>
  <sheetViews>
    <sheetView view="pageBreakPreview" zoomScaleNormal="100" zoomScaleSheetLayoutView="100"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48.69921875" style="107" customWidth="1"/>
    <col min="5" max="5" width="18.59765625" style="107" customWidth="1"/>
    <col min="6" max="16384" width="8.796875" style="107"/>
  </cols>
  <sheetData>
    <row r="1" spans="1:5" ht="12.75" customHeight="1">
      <c r="A1" s="108"/>
      <c r="B1" s="108"/>
      <c r="D1" s="301" t="s">
        <v>204</v>
      </c>
      <c r="E1" s="446" t="s">
        <v>518</v>
      </c>
    </row>
    <row r="2" spans="1:5" ht="22.5" customHeight="1" thickBot="1">
      <c r="A2" s="240" t="s">
        <v>74</v>
      </c>
      <c r="C2" s="302"/>
      <c r="D2" s="240"/>
      <c r="E2" s="240"/>
    </row>
    <row r="3" spans="1:5" ht="25.5" customHeight="1" thickBot="1">
      <c r="A3" s="304" t="s">
        <v>186</v>
      </c>
      <c r="B3" s="305"/>
      <c r="C3" s="306" t="s">
        <v>75</v>
      </c>
      <c r="D3" s="382" t="s">
        <v>463</v>
      </c>
    </row>
    <row r="4" spans="1:5" ht="25.5" customHeight="1" thickBot="1">
      <c r="A4" s="1045" t="s">
        <v>464</v>
      </c>
      <c r="B4" s="1046"/>
      <c r="C4" s="323" t="s">
        <v>465</v>
      </c>
      <c r="D4" s="111" t="s">
        <v>53</v>
      </c>
    </row>
    <row r="5" spans="1:5" ht="29.25" customHeight="1">
      <c r="A5" s="309" t="s">
        <v>101</v>
      </c>
      <c r="B5" s="314"/>
      <c r="C5" s="318"/>
      <c r="D5" s="315"/>
    </row>
    <row r="6" spans="1:5" ht="29.25" customHeight="1">
      <c r="A6" s="112" t="s">
        <v>102</v>
      </c>
      <c r="B6" s="316"/>
      <c r="C6" s="319"/>
      <c r="D6" s="317"/>
    </row>
    <row r="7" spans="1:5" ht="29.25" customHeight="1">
      <c r="A7" s="112" t="s">
        <v>103</v>
      </c>
      <c r="B7" s="316"/>
      <c r="C7" s="319"/>
      <c r="D7" s="317"/>
    </row>
    <row r="8" spans="1:5" ht="29.25" customHeight="1">
      <c r="A8" s="112" t="s">
        <v>105</v>
      </c>
      <c r="B8" s="316"/>
      <c r="C8" s="319"/>
      <c r="D8" s="317"/>
    </row>
    <row r="9" spans="1:5" ht="29.25" customHeight="1">
      <c r="A9" s="112" t="s">
        <v>107</v>
      </c>
      <c r="B9" s="316"/>
      <c r="C9" s="319"/>
      <c r="D9" s="317"/>
    </row>
    <row r="10" spans="1:5" ht="29.25" customHeight="1">
      <c r="A10" s="112" t="s">
        <v>109</v>
      </c>
      <c r="B10" s="316"/>
      <c r="C10" s="319"/>
      <c r="D10" s="317"/>
    </row>
    <row r="11" spans="1:5" ht="29.25" customHeight="1">
      <c r="A11" s="112" t="s">
        <v>111</v>
      </c>
      <c r="B11" s="316"/>
      <c r="C11" s="319"/>
      <c r="D11" s="317"/>
    </row>
    <row r="12" spans="1:5" ht="29.25" customHeight="1">
      <c r="A12" s="112" t="s">
        <v>113</v>
      </c>
      <c r="B12" s="316"/>
      <c r="C12" s="319"/>
      <c r="D12" s="317"/>
    </row>
    <row r="13" spans="1:5" ht="29.25" customHeight="1">
      <c r="A13" s="112" t="s">
        <v>115</v>
      </c>
      <c r="B13" s="316"/>
      <c r="C13" s="319"/>
      <c r="D13" s="317"/>
    </row>
    <row r="14" spans="1:5" ht="29.25" customHeight="1">
      <c r="A14" s="112" t="s">
        <v>117</v>
      </c>
      <c r="B14" s="316"/>
      <c r="C14" s="319"/>
      <c r="D14" s="317"/>
    </row>
    <row r="15" spans="1:5" ht="29.25" customHeight="1">
      <c r="A15" s="112" t="s">
        <v>118</v>
      </c>
      <c r="B15" s="316"/>
      <c r="C15" s="319"/>
      <c r="D15" s="317"/>
    </row>
    <row r="16" spans="1:5" ht="29.25" customHeight="1" thickBot="1">
      <c r="A16" s="310" t="s">
        <v>119</v>
      </c>
      <c r="B16" s="316"/>
      <c r="C16" s="319"/>
      <c r="D16" s="317"/>
    </row>
    <row r="17" spans="1:5" ht="57" customHeight="1">
      <c r="A17" s="108"/>
      <c r="B17" s="1047" t="s">
        <v>466</v>
      </c>
      <c r="C17" s="1047"/>
      <c r="D17" s="1047"/>
      <c r="E17" s="240"/>
    </row>
    <row r="18" spans="1:5" ht="16.2">
      <c r="A18" s="108"/>
      <c r="B18" s="311"/>
      <c r="C18" s="311"/>
      <c r="D18" s="311"/>
      <c r="E18" s="240"/>
    </row>
    <row r="19" spans="1:5" ht="16.2">
      <c r="A19" s="108"/>
      <c r="B19" s="311"/>
      <c r="C19" s="311"/>
      <c r="D19" s="311"/>
      <c r="E19" s="169"/>
    </row>
    <row r="20" spans="1:5" ht="16.2">
      <c r="A20" s="108"/>
      <c r="B20" s="311"/>
      <c r="C20" s="311"/>
      <c r="D20" s="311"/>
      <c r="E20" s="169"/>
    </row>
  </sheetData>
  <mergeCells count="2">
    <mergeCell ref="A4:B4"/>
    <mergeCell ref="B17:D17"/>
  </mergeCells>
  <phoneticPr fontId="2"/>
  <dataValidations count="3">
    <dataValidation type="textLength" allowBlank="1" showInputMessage="1" showErrorMessage="1" errorTitle="入力値エラー" error="50文字以内で入力してください｡" sqref="D5:D16" xr:uid="{B7909CA5-6E30-468F-9AD9-D4920E34AAC5}">
      <formula1>0</formula1>
      <formula2>50</formula2>
    </dataValidation>
    <dataValidation type="textLength" allowBlank="1" showInputMessage="1" showErrorMessage="1" errorTitle="入力値エラー" error="100文字以内で入力してください｡" sqref="B5:B16" xr:uid="{09460AF0-BBCE-45C0-A4F0-B83E9AEFBC41}">
      <formula1>0</formula1>
      <formula2>100</formula2>
    </dataValidation>
    <dataValidation type="whole" operator="greaterThan" allowBlank="1" showInputMessage="1" showErrorMessage="1" sqref="C5:C16" xr:uid="{754AFBA6-2622-4E7C-AF6B-3CB59E0C55A8}">
      <formula1>1000000</formula1>
    </dataValidation>
  </dataValidations>
  <hyperlinks>
    <hyperlink ref="E1" location="'17'!A1" display="シート「17」へ" xr:uid="{3367F43C-37E0-4B32-90E2-65EBC34AFCB2}"/>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F3405-12C9-4A70-8E3A-0683E3B3EE3A}">
  <sheetPr>
    <pageSetUpPr fitToPage="1"/>
  </sheetPr>
  <dimension ref="A1:F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17.69921875" style="107" customWidth="1"/>
    <col min="5" max="5" width="23.5" style="107" customWidth="1"/>
    <col min="6" max="6" width="18.59765625" style="107" customWidth="1"/>
    <col min="7" max="16384" width="8.796875" style="107"/>
  </cols>
  <sheetData>
    <row r="1" spans="1:6" ht="12.75" customHeight="1">
      <c r="A1" s="108"/>
      <c r="B1" s="108"/>
      <c r="E1" s="301" t="s">
        <v>203</v>
      </c>
      <c r="F1" s="446" t="s">
        <v>518</v>
      </c>
    </row>
    <row r="2" spans="1:6" ht="22.5" customHeight="1" thickBot="1">
      <c r="A2" s="240" t="s">
        <v>74</v>
      </c>
      <c r="C2" s="302"/>
      <c r="D2" s="303"/>
      <c r="E2" s="240"/>
      <c r="F2" s="240"/>
    </row>
    <row r="3" spans="1:6" ht="25.5" customHeight="1" thickBot="1">
      <c r="A3" s="304" t="s">
        <v>186</v>
      </c>
      <c r="B3" s="305"/>
      <c r="C3" s="306" t="s">
        <v>75</v>
      </c>
      <c r="D3" s="1041" t="s">
        <v>467</v>
      </c>
      <c r="E3" s="1043"/>
    </row>
    <row r="4" spans="1:6" ht="25.5" customHeight="1" thickBot="1">
      <c r="A4" s="1045" t="s">
        <v>469</v>
      </c>
      <c r="B4" s="1046"/>
      <c r="C4" s="323" t="s">
        <v>450</v>
      </c>
      <c r="D4" s="327" t="s">
        <v>1</v>
      </c>
      <c r="E4" s="111" t="s">
        <v>53</v>
      </c>
    </row>
    <row r="5" spans="1:6" ht="29.25" customHeight="1">
      <c r="A5" s="309" t="s">
        <v>101</v>
      </c>
      <c r="B5" s="314"/>
      <c r="C5" s="318"/>
      <c r="D5" s="312" t="s">
        <v>392</v>
      </c>
      <c r="E5" s="315"/>
    </row>
    <row r="6" spans="1:6" ht="29.25" customHeight="1">
      <c r="A6" s="112" t="s">
        <v>102</v>
      </c>
      <c r="B6" s="316"/>
      <c r="C6" s="319"/>
      <c r="D6" s="313" t="s">
        <v>392</v>
      </c>
      <c r="E6" s="317"/>
    </row>
    <row r="7" spans="1:6" ht="29.25" customHeight="1">
      <c r="A7" s="112" t="s">
        <v>103</v>
      </c>
      <c r="B7" s="316"/>
      <c r="C7" s="319"/>
      <c r="D7" s="313" t="s">
        <v>392</v>
      </c>
      <c r="E7" s="317"/>
    </row>
    <row r="8" spans="1:6" ht="29.25" customHeight="1">
      <c r="A8" s="112" t="s">
        <v>105</v>
      </c>
      <c r="B8" s="316"/>
      <c r="C8" s="319"/>
      <c r="D8" s="313" t="s">
        <v>392</v>
      </c>
      <c r="E8" s="317"/>
    </row>
    <row r="9" spans="1:6" ht="29.25" customHeight="1">
      <c r="A9" s="112" t="s">
        <v>107</v>
      </c>
      <c r="B9" s="316"/>
      <c r="C9" s="319"/>
      <c r="D9" s="313" t="s">
        <v>392</v>
      </c>
      <c r="E9" s="317"/>
    </row>
    <row r="10" spans="1:6" ht="29.25" customHeight="1">
      <c r="A10" s="112" t="s">
        <v>109</v>
      </c>
      <c r="B10" s="316"/>
      <c r="C10" s="319"/>
      <c r="D10" s="313" t="s">
        <v>392</v>
      </c>
      <c r="E10" s="317"/>
    </row>
    <row r="11" spans="1:6" ht="29.25" customHeight="1">
      <c r="A11" s="112" t="s">
        <v>111</v>
      </c>
      <c r="B11" s="316"/>
      <c r="C11" s="319"/>
      <c r="D11" s="313" t="s">
        <v>392</v>
      </c>
      <c r="E11" s="317"/>
    </row>
    <row r="12" spans="1:6" ht="29.25" customHeight="1">
      <c r="A12" s="112" t="s">
        <v>113</v>
      </c>
      <c r="B12" s="316"/>
      <c r="C12" s="319"/>
      <c r="D12" s="313" t="s">
        <v>392</v>
      </c>
      <c r="E12" s="317"/>
    </row>
    <row r="13" spans="1:6" ht="29.25" customHeight="1">
      <c r="A13" s="112" t="s">
        <v>115</v>
      </c>
      <c r="B13" s="316"/>
      <c r="C13" s="319"/>
      <c r="D13" s="313" t="s">
        <v>392</v>
      </c>
      <c r="E13" s="317"/>
    </row>
    <row r="14" spans="1:6" ht="29.25" customHeight="1">
      <c r="A14" s="112" t="s">
        <v>117</v>
      </c>
      <c r="B14" s="316"/>
      <c r="C14" s="319"/>
      <c r="D14" s="313" t="s">
        <v>392</v>
      </c>
      <c r="E14" s="317"/>
    </row>
    <row r="15" spans="1:6" ht="29.25" customHeight="1">
      <c r="A15" s="112" t="s">
        <v>118</v>
      </c>
      <c r="B15" s="316"/>
      <c r="C15" s="319"/>
      <c r="D15" s="313" t="s">
        <v>392</v>
      </c>
      <c r="E15" s="317"/>
    </row>
    <row r="16" spans="1:6" ht="29.25" customHeight="1" thickBot="1">
      <c r="A16" s="310" t="s">
        <v>119</v>
      </c>
      <c r="B16" s="316"/>
      <c r="C16" s="319"/>
      <c r="D16" s="313" t="s">
        <v>392</v>
      </c>
      <c r="E16" s="317"/>
    </row>
    <row r="17" spans="1:6" ht="57" customHeight="1">
      <c r="A17" s="108"/>
      <c r="B17" s="1047" t="s">
        <v>468</v>
      </c>
      <c r="C17" s="1047"/>
      <c r="D17" s="1047"/>
      <c r="E17" s="1047"/>
      <c r="F17" s="240"/>
    </row>
    <row r="18" spans="1:6" ht="16.2">
      <c r="A18" s="108"/>
      <c r="B18" s="311"/>
      <c r="C18" s="311"/>
      <c r="D18" s="311"/>
      <c r="E18" s="311"/>
      <c r="F18" s="240"/>
    </row>
    <row r="19" spans="1:6" ht="16.2">
      <c r="A19" s="108"/>
      <c r="B19" s="311"/>
      <c r="C19" s="311"/>
      <c r="D19" s="311"/>
      <c r="E19" s="311"/>
      <c r="F19" s="169"/>
    </row>
    <row r="20" spans="1:6" ht="16.2">
      <c r="A20" s="108"/>
      <c r="B20" s="311"/>
      <c r="C20" s="311"/>
      <c r="D20" s="311"/>
      <c r="E20" s="311"/>
      <c r="F20" s="169"/>
    </row>
  </sheetData>
  <mergeCells count="3">
    <mergeCell ref="D3:E3"/>
    <mergeCell ref="A4:B4"/>
    <mergeCell ref="B17:E17"/>
  </mergeCells>
  <phoneticPr fontId="2"/>
  <dataValidations count="3">
    <dataValidation type="textLength" allowBlank="1" showInputMessage="1" showErrorMessage="1" errorTitle="入力値エラー" error="60文字以内で入力してください｡" sqref="D5:D16" xr:uid="{DE7BAA4D-1AD7-4AF5-8BD4-D41C11C51E68}">
      <formula1>0</formula1>
      <formula2>60</formula2>
    </dataValidation>
    <dataValidation type="textLength" allowBlank="1" showInputMessage="1" showErrorMessage="1" errorTitle="入力値エラー" error="100文字以内で入力してください｡" sqref="B5:B16" xr:uid="{FE1B6FF3-0C3C-4681-9D61-CE408AF595E9}">
      <formula1>0</formula1>
      <formula2>100</formula2>
    </dataValidation>
    <dataValidation type="textLength" allowBlank="1" showInputMessage="1" showErrorMessage="1" errorTitle="入力値エラー" error="50文字以内で入力してください｡" sqref="E5:E16" xr:uid="{FA574B5F-CC7F-4D96-BD97-459C0289AB88}">
      <formula1>0</formula1>
      <formula2>50</formula2>
    </dataValidation>
  </dataValidations>
  <hyperlinks>
    <hyperlink ref="F1" location="'17'!A1" display="シート「17」へ" xr:uid="{5D0242A9-C58B-46BD-B676-2274699D3327}"/>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FFBBD-F931-4535-8772-1CEB4440FBB0}">
  <sheetPr>
    <pageSetUpPr fitToPage="1"/>
  </sheetPr>
  <dimension ref="A1:G20"/>
  <sheetViews>
    <sheetView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25.59765625" style="107" customWidth="1"/>
    <col min="3" max="3" width="31.296875" style="118" customWidth="1"/>
    <col min="4" max="4" width="18.296875" style="118" customWidth="1"/>
    <col min="5" max="5" width="17.69921875" style="107" customWidth="1"/>
    <col min="6" max="6" width="14.19921875" style="107" customWidth="1"/>
    <col min="7" max="7" width="18.59765625" style="107" customWidth="1"/>
    <col min="8" max="16384" width="8.796875" style="107"/>
  </cols>
  <sheetData>
    <row r="1" spans="1:7" ht="12.75" customHeight="1">
      <c r="A1" s="108"/>
      <c r="B1" s="108"/>
      <c r="F1" s="301" t="s">
        <v>202</v>
      </c>
      <c r="G1" s="446" t="s">
        <v>518</v>
      </c>
    </row>
    <row r="2" spans="1:7" ht="22.5" customHeight="1" thickBot="1">
      <c r="A2" s="240" t="s">
        <v>74</v>
      </c>
      <c r="C2" s="302"/>
      <c r="D2" s="302"/>
      <c r="E2" s="303"/>
      <c r="F2" s="240"/>
      <c r="G2" s="240"/>
    </row>
    <row r="3" spans="1:7" ht="25.5" customHeight="1" thickBot="1">
      <c r="A3" s="304" t="s">
        <v>186</v>
      </c>
      <c r="B3" s="329"/>
      <c r="C3" s="306" t="s">
        <v>75</v>
      </c>
      <c r="D3" s="1048" t="s">
        <v>470</v>
      </c>
      <c r="E3" s="1049"/>
      <c r="F3" s="1050"/>
    </row>
    <row r="4" spans="1:7" ht="25.5" customHeight="1" thickBot="1">
      <c r="A4" s="1045" t="s">
        <v>472</v>
      </c>
      <c r="B4" s="1046"/>
      <c r="C4" s="326" t="s">
        <v>473</v>
      </c>
      <c r="D4" s="326" t="s">
        <v>430</v>
      </c>
      <c r="E4" s="327" t="s">
        <v>187</v>
      </c>
      <c r="F4" s="111" t="s">
        <v>53</v>
      </c>
    </row>
    <row r="5" spans="1:7" ht="29.25" customHeight="1">
      <c r="A5" s="309" t="s">
        <v>101</v>
      </c>
      <c r="B5" s="314"/>
      <c r="C5" s="318"/>
      <c r="D5" s="318"/>
      <c r="E5" s="312" t="s">
        <v>392</v>
      </c>
      <c r="F5" s="315"/>
    </row>
    <row r="6" spans="1:7" ht="29.25" customHeight="1">
      <c r="A6" s="112" t="s">
        <v>102</v>
      </c>
      <c r="B6" s="316"/>
      <c r="C6" s="319"/>
      <c r="D6" s="319"/>
      <c r="E6" s="313" t="s">
        <v>392</v>
      </c>
      <c r="F6" s="317"/>
    </row>
    <row r="7" spans="1:7" ht="29.25" customHeight="1">
      <c r="A7" s="112" t="s">
        <v>103</v>
      </c>
      <c r="B7" s="316"/>
      <c r="C7" s="319"/>
      <c r="D7" s="319"/>
      <c r="E7" s="313" t="s">
        <v>392</v>
      </c>
      <c r="F7" s="317"/>
    </row>
    <row r="8" spans="1:7" ht="29.25" customHeight="1">
      <c r="A8" s="112" t="s">
        <v>105</v>
      </c>
      <c r="B8" s="316"/>
      <c r="C8" s="319"/>
      <c r="D8" s="319"/>
      <c r="E8" s="313" t="s">
        <v>392</v>
      </c>
      <c r="F8" s="317"/>
    </row>
    <row r="9" spans="1:7" ht="29.25" customHeight="1">
      <c r="A9" s="112" t="s">
        <v>107</v>
      </c>
      <c r="B9" s="316"/>
      <c r="C9" s="319"/>
      <c r="D9" s="319"/>
      <c r="E9" s="313" t="s">
        <v>392</v>
      </c>
      <c r="F9" s="317"/>
    </row>
    <row r="10" spans="1:7" ht="29.25" customHeight="1">
      <c r="A10" s="112" t="s">
        <v>109</v>
      </c>
      <c r="B10" s="316"/>
      <c r="C10" s="319"/>
      <c r="D10" s="319"/>
      <c r="E10" s="313" t="s">
        <v>392</v>
      </c>
      <c r="F10" s="317"/>
    </row>
    <row r="11" spans="1:7" ht="29.25" customHeight="1">
      <c r="A11" s="112" t="s">
        <v>111</v>
      </c>
      <c r="B11" s="316"/>
      <c r="C11" s="319"/>
      <c r="D11" s="319"/>
      <c r="E11" s="313" t="s">
        <v>392</v>
      </c>
      <c r="F11" s="317"/>
    </row>
    <row r="12" spans="1:7" ht="29.25" customHeight="1">
      <c r="A12" s="112" t="s">
        <v>113</v>
      </c>
      <c r="B12" s="316"/>
      <c r="C12" s="319"/>
      <c r="D12" s="319"/>
      <c r="E12" s="313" t="s">
        <v>392</v>
      </c>
      <c r="F12" s="317"/>
    </row>
    <row r="13" spans="1:7" ht="29.25" customHeight="1">
      <c r="A13" s="112" t="s">
        <v>115</v>
      </c>
      <c r="B13" s="316"/>
      <c r="C13" s="319"/>
      <c r="D13" s="319"/>
      <c r="E13" s="313" t="s">
        <v>392</v>
      </c>
      <c r="F13" s="317"/>
    </row>
    <row r="14" spans="1:7" ht="29.25" customHeight="1">
      <c r="A14" s="112" t="s">
        <v>117</v>
      </c>
      <c r="B14" s="316"/>
      <c r="C14" s="319"/>
      <c r="D14" s="319"/>
      <c r="E14" s="313" t="s">
        <v>392</v>
      </c>
      <c r="F14" s="317"/>
    </row>
    <row r="15" spans="1:7" ht="29.25" customHeight="1">
      <c r="A15" s="112" t="s">
        <v>118</v>
      </c>
      <c r="B15" s="316"/>
      <c r="C15" s="319"/>
      <c r="D15" s="319"/>
      <c r="E15" s="313" t="s">
        <v>392</v>
      </c>
      <c r="F15" s="317"/>
    </row>
    <row r="16" spans="1:7" ht="29.25" customHeight="1" thickBot="1">
      <c r="A16" s="310" t="s">
        <v>119</v>
      </c>
      <c r="B16" s="316"/>
      <c r="C16" s="319"/>
      <c r="D16" s="319"/>
      <c r="E16" s="313" t="s">
        <v>392</v>
      </c>
      <c r="F16" s="317"/>
    </row>
    <row r="17" spans="1:7" ht="57" customHeight="1">
      <c r="A17" s="108"/>
      <c r="B17" s="1047" t="s">
        <v>471</v>
      </c>
      <c r="C17" s="1047"/>
      <c r="D17" s="1047"/>
      <c r="E17" s="1047"/>
      <c r="F17" s="1047"/>
      <c r="G17" s="240"/>
    </row>
    <row r="18" spans="1:7" ht="16.2">
      <c r="A18" s="108"/>
      <c r="B18" s="311"/>
      <c r="C18" s="311"/>
      <c r="D18" s="311"/>
      <c r="E18" s="311"/>
      <c r="F18" s="311"/>
      <c r="G18" s="240"/>
    </row>
    <row r="19" spans="1:7" ht="16.2">
      <c r="A19" s="108"/>
      <c r="B19" s="311"/>
      <c r="C19" s="311"/>
      <c r="D19" s="311"/>
      <c r="E19" s="311"/>
      <c r="F19" s="311"/>
      <c r="G19" s="169"/>
    </row>
    <row r="20" spans="1:7" ht="16.2">
      <c r="A20" s="108"/>
      <c r="B20" s="311"/>
      <c r="C20" s="311"/>
      <c r="D20" s="311"/>
      <c r="E20" s="311"/>
      <c r="F20" s="311"/>
      <c r="G20" s="169"/>
    </row>
  </sheetData>
  <mergeCells count="3">
    <mergeCell ref="A4:B4"/>
    <mergeCell ref="B17:F17"/>
    <mergeCell ref="D3:F3"/>
  </mergeCells>
  <phoneticPr fontId="2"/>
  <dataValidations count="3">
    <dataValidation type="textLength" allowBlank="1" showInputMessage="1" showErrorMessage="1" errorTitle="入力値エラー" error="50文字以内で入力してください｡" sqref="F5:F16" xr:uid="{89167AF7-E9EE-47AA-AF42-17F3CE23FB01}">
      <formula1>0</formula1>
      <formula2>50</formula2>
    </dataValidation>
    <dataValidation type="textLength" allowBlank="1" showInputMessage="1" showErrorMessage="1" errorTitle="入力値エラー" error="100文字以内で入力してください｡" sqref="B5:B16" xr:uid="{A3B67E97-42D9-40B3-A11C-C5ACD4165C9E}">
      <formula1>0</formula1>
      <formula2>100</formula2>
    </dataValidation>
    <dataValidation type="textLength" allowBlank="1" showInputMessage="1" showErrorMessage="1" errorTitle="入力値エラー" error="60文字以内で入力してください｡" sqref="E5:E16" xr:uid="{DAC32F0B-A7D7-4E63-B43E-4D9FAB4325AE}">
      <formula1>0</formula1>
      <formula2>60</formula2>
    </dataValidation>
  </dataValidations>
  <hyperlinks>
    <hyperlink ref="G1" location="'17'!A1" display="シート「17」へ" xr:uid="{9A07B2F3-C8D3-4E4F-A091-755FE3FD4BB8}"/>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A41D-774C-412B-882E-276071369F07}">
  <sheetPr>
    <pageSetUpPr fitToPage="1"/>
  </sheetPr>
  <dimension ref="A1:E20"/>
  <sheetViews>
    <sheetView view="pageBreakPreview" zoomScaleNormal="100" zoomScaleSheetLayoutView="100"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107" customWidth="1"/>
    <col min="2" max="2" width="31.59765625" style="107" customWidth="1"/>
    <col min="3" max="3" width="18.296875" style="118" customWidth="1"/>
    <col min="4" max="4" width="48.69921875" style="107" customWidth="1"/>
    <col min="5" max="5" width="18.59765625" style="107" customWidth="1"/>
    <col min="6" max="16384" width="8.796875" style="107"/>
  </cols>
  <sheetData>
    <row r="1" spans="1:5" ht="12.75" customHeight="1">
      <c r="A1" s="108"/>
      <c r="B1" s="108"/>
      <c r="D1" s="301" t="s">
        <v>477</v>
      </c>
      <c r="E1" s="446" t="s">
        <v>518</v>
      </c>
    </row>
    <row r="2" spans="1:5" ht="22.5" customHeight="1" thickBot="1">
      <c r="A2" s="240" t="s">
        <v>74</v>
      </c>
      <c r="C2" s="302"/>
      <c r="D2" s="240"/>
      <c r="E2" s="240"/>
    </row>
    <row r="3" spans="1:5" ht="25.5" customHeight="1" thickBot="1">
      <c r="A3" s="304" t="s">
        <v>186</v>
      </c>
      <c r="B3" s="305"/>
      <c r="C3" s="306" t="s">
        <v>75</v>
      </c>
      <c r="D3" s="382" t="s">
        <v>474</v>
      </c>
    </row>
    <row r="4" spans="1:5" ht="25.5" customHeight="1" thickBot="1">
      <c r="A4" s="1045" t="s">
        <v>475</v>
      </c>
      <c r="B4" s="1046"/>
      <c r="C4" s="326" t="s">
        <v>465</v>
      </c>
      <c r="D4" s="111" t="s">
        <v>53</v>
      </c>
    </row>
    <row r="5" spans="1:5" ht="29.25" customHeight="1">
      <c r="A5" s="309" t="s">
        <v>101</v>
      </c>
      <c r="B5" s="314"/>
      <c r="C5" s="318"/>
      <c r="D5" s="315"/>
    </row>
    <row r="6" spans="1:5" ht="29.25" customHeight="1">
      <c r="A6" s="112" t="s">
        <v>102</v>
      </c>
      <c r="B6" s="316"/>
      <c r="C6" s="319"/>
      <c r="D6" s="317"/>
    </row>
    <row r="7" spans="1:5" ht="29.25" customHeight="1">
      <c r="A7" s="112" t="s">
        <v>103</v>
      </c>
      <c r="B7" s="316"/>
      <c r="C7" s="319"/>
      <c r="D7" s="317"/>
    </row>
    <row r="8" spans="1:5" ht="29.25" customHeight="1">
      <c r="A8" s="112" t="s">
        <v>105</v>
      </c>
      <c r="B8" s="316"/>
      <c r="C8" s="319"/>
      <c r="D8" s="317"/>
    </row>
    <row r="9" spans="1:5" ht="29.25" customHeight="1">
      <c r="A9" s="112" t="s">
        <v>107</v>
      </c>
      <c r="B9" s="316"/>
      <c r="C9" s="319"/>
      <c r="D9" s="317"/>
    </row>
    <row r="10" spans="1:5" ht="29.25" customHeight="1">
      <c r="A10" s="112" t="s">
        <v>109</v>
      </c>
      <c r="B10" s="316"/>
      <c r="C10" s="319"/>
      <c r="D10" s="317"/>
    </row>
    <row r="11" spans="1:5" ht="29.25" customHeight="1">
      <c r="A11" s="112" t="s">
        <v>111</v>
      </c>
      <c r="B11" s="316"/>
      <c r="C11" s="319"/>
      <c r="D11" s="317"/>
    </row>
    <row r="12" spans="1:5" ht="29.25" customHeight="1">
      <c r="A12" s="112" t="s">
        <v>113</v>
      </c>
      <c r="B12" s="316"/>
      <c r="C12" s="319"/>
      <c r="D12" s="317"/>
    </row>
    <row r="13" spans="1:5" ht="29.25" customHeight="1">
      <c r="A13" s="112" t="s">
        <v>115</v>
      </c>
      <c r="B13" s="316"/>
      <c r="C13" s="319"/>
      <c r="D13" s="317"/>
    </row>
    <row r="14" spans="1:5" ht="29.25" customHeight="1">
      <c r="A14" s="112" t="s">
        <v>117</v>
      </c>
      <c r="B14" s="316"/>
      <c r="C14" s="319"/>
      <c r="D14" s="317"/>
    </row>
    <row r="15" spans="1:5" ht="29.25" customHeight="1">
      <c r="A15" s="112" t="s">
        <v>118</v>
      </c>
      <c r="B15" s="316"/>
      <c r="C15" s="319"/>
      <c r="D15" s="317"/>
    </row>
    <row r="16" spans="1:5" ht="29.25" customHeight="1" thickBot="1">
      <c r="A16" s="310" t="s">
        <v>119</v>
      </c>
      <c r="B16" s="316"/>
      <c r="C16" s="319"/>
      <c r="D16" s="317"/>
    </row>
    <row r="17" spans="1:5" ht="57" customHeight="1">
      <c r="A17" s="108"/>
      <c r="B17" s="1047" t="s">
        <v>476</v>
      </c>
      <c r="C17" s="1047"/>
      <c r="D17" s="1047"/>
      <c r="E17" s="240"/>
    </row>
    <row r="18" spans="1:5" ht="16.2">
      <c r="A18" s="108"/>
      <c r="B18" s="311"/>
      <c r="C18" s="311"/>
      <c r="D18" s="311"/>
      <c r="E18" s="240"/>
    </row>
    <row r="19" spans="1:5" ht="16.2">
      <c r="A19" s="108"/>
      <c r="B19" s="311"/>
      <c r="C19" s="311"/>
      <c r="D19" s="311"/>
      <c r="E19" s="169"/>
    </row>
    <row r="20" spans="1:5" ht="16.2">
      <c r="A20" s="108"/>
      <c r="B20" s="311"/>
      <c r="C20" s="311"/>
      <c r="D20" s="311"/>
      <c r="E20" s="169"/>
    </row>
  </sheetData>
  <mergeCells count="2">
    <mergeCell ref="A4:B4"/>
    <mergeCell ref="B17:D17"/>
  </mergeCells>
  <phoneticPr fontId="2"/>
  <dataValidations count="3">
    <dataValidation type="whole" operator="greaterThan" allowBlank="1" showInputMessage="1" showErrorMessage="1" sqref="C5:C16" xr:uid="{EBDBB004-014B-4569-8E81-03C5317A79A9}">
      <formula1>1000000</formula1>
    </dataValidation>
    <dataValidation type="textLength" allowBlank="1" showInputMessage="1" showErrorMessage="1" errorTitle="入力値エラー" error="100文字以内で入力してください｡" sqref="B5:B16" xr:uid="{F1DB9656-2565-421D-8C99-EBAA81494C3E}">
      <formula1>0</formula1>
      <formula2>100</formula2>
    </dataValidation>
    <dataValidation type="textLength" allowBlank="1" showInputMessage="1" showErrorMessage="1" errorTitle="入力値エラー" error="50文字以内で入力してください｡" sqref="D5:D16" xr:uid="{0F79A7D9-443D-401B-B9FC-0C5A26C041D0}">
      <formula1>0</formula1>
      <formula2>50</formula2>
    </dataValidation>
  </dataValidations>
  <hyperlinks>
    <hyperlink ref="E1" location="'17'!A1" display="シート「17」へ" xr:uid="{E085F513-D9DB-42F9-92DD-E9431594C7E1}"/>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4"/>
  <sheetViews>
    <sheetView view="pageBreakPreview" zoomScaleNormal="115" zoomScaleSheetLayoutView="100" workbookViewId="0">
      <pane xSplit="2" ySplit="7" topLeftCell="C8"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24.09765625" style="54" customWidth="1"/>
    <col min="3" max="3" width="13.09765625" style="58" customWidth="1"/>
    <col min="4" max="4" width="25.59765625" style="58" customWidth="1"/>
    <col min="5" max="6" width="18.09765625" style="58" customWidth="1"/>
    <col min="7" max="7" width="18.09765625" style="54" customWidth="1"/>
    <col min="8" max="8" width="18.59765625" style="54" customWidth="1"/>
    <col min="9" max="16384" width="8.796875" style="54"/>
  </cols>
  <sheetData>
    <row r="1" spans="1:9" ht="13.5" customHeight="1">
      <c r="B1" s="55"/>
      <c r="C1" s="1076"/>
      <c r="D1" s="1076"/>
      <c r="E1" s="1076"/>
      <c r="F1" s="1076"/>
      <c r="G1" s="20" t="s">
        <v>201</v>
      </c>
      <c r="H1" s="446" t="s">
        <v>518</v>
      </c>
    </row>
    <row r="2" spans="1:9" s="58" customFormat="1" ht="13.5" customHeight="1">
      <c r="A2" s="56"/>
      <c r="B2" s="56"/>
      <c r="C2" s="1076"/>
      <c r="D2" s="1076"/>
      <c r="E2" s="1076"/>
      <c r="F2" s="1076"/>
      <c r="G2" s="56"/>
      <c r="H2" s="56"/>
      <c r="I2" s="57"/>
    </row>
    <row r="3" spans="1:9" ht="19.5" customHeight="1" thickBot="1">
      <c r="A3" s="59" t="s">
        <v>270</v>
      </c>
      <c r="G3" s="60"/>
      <c r="H3" s="60"/>
    </row>
    <row r="4" spans="1:9" s="65" customFormat="1" ht="25.5" customHeight="1" thickBot="1">
      <c r="A4" s="61" t="s">
        <v>7</v>
      </c>
      <c r="B4" s="62"/>
      <c r="C4" s="63"/>
      <c r="D4" s="64" t="s">
        <v>75</v>
      </c>
      <c r="E4" s="1088"/>
      <c r="F4" s="1089"/>
      <c r="G4" s="1090"/>
    </row>
    <row r="5" spans="1:9" s="66" customFormat="1" ht="19.5" customHeight="1" thickBot="1">
      <c r="A5" s="1077" t="s">
        <v>429</v>
      </c>
      <c r="B5" s="1078"/>
      <c r="C5" s="1083" t="s">
        <v>9</v>
      </c>
      <c r="D5" s="1084"/>
      <c r="E5" s="1084"/>
      <c r="F5" s="1084"/>
      <c r="G5" s="1085"/>
    </row>
    <row r="6" spans="1:9" s="66" customFormat="1" ht="19.5" customHeight="1" thickBot="1">
      <c r="A6" s="1079"/>
      <c r="B6" s="1080"/>
      <c r="C6" s="1086" t="s">
        <v>5</v>
      </c>
      <c r="D6" s="1083" t="s">
        <v>11</v>
      </c>
      <c r="E6" s="1084"/>
      <c r="F6" s="1084"/>
      <c r="G6" s="1085"/>
    </row>
    <row r="7" spans="1:9" s="66" customFormat="1" ht="48" customHeight="1" thickBot="1">
      <c r="A7" s="1081"/>
      <c r="B7" s="1082"/>
      <c r="C7" s="1087"/>
      <c r="D7" s="67" t="s">
        <v>190</v>
      </c>
      <c r="E7" s="68" t="s">
        <v>6</v>
      </c>
      <c r="F7" s="69" t="s">
        <v>8</v>
      </c>
      <c r="G7" s="70" t="s">
        <v>10</v>
      </c>
    </row>
    <row r="8" spans="1:9" ht="21" customHeight="1">
      <c r="A8" s="1073" t="s">
        <v>101</v>
      </c>
      <c r="B8" s="1074"/>
      <c r="C8" s="1075"/>
      <c r="D8" s="375"/>
      <c r="E8" s="5"/>
      <c r="F8" s="5"/>
      <c r="G8" s="376"/>
    </row>
    <row r="9" spans="1:9" ht="21" customHeight="1">
      <c r="A9" s="1062"/>
      <c r="B9" s="1055"/>
      <c r="C9" s="1058"/>
      <c r="D9" s="377"/>
      <c r="E9" s="377"/>
      <c r="F9" s="377"/>
      <c r="G9" s="8"/>
    </row>
    <row r="10" spans="1:9" ht="21" customHeight="1">
      <c r="A10" s="1063"/>
      <c r="B10" s="1056"/>
      <c r="C10" s="1059"/>
      <c r="D10" s="377"/>
      <c r="E10" s="377"/>
      <c r="F10" s="377"/>
      <c r="G10" s="8"/>
    </row>
    <row r="11" spans="1:9" ht="21" customHeight="1">
      <c r="A11" s="1061" t="s">
        <v>2</v>
      </c>
      <c r="B11" s="1054"/>
      <c r="C11" s="1057"/>
      <c r="D11" s="377"/>
      <c r="E11" s="377"/>
      <c r="F11" s="377"/>
      <c r="G11" s="8"/>
    </row>
    <row r="12" spans="1:9" ht="21" customHeight="1">
      <c r="A12" s="1062"/>
      <c r="B12" s="1055"/>
      <c r="C12" s="1058"/>
      <c r="D12" s="377"/>
      <c r="E12" s="377"/>
      <c r="F12" s="377"/>
      <c r="G12" s="8"/>
    </row>
    <row r="13" spans="1:9" ht="21" customHeight="1">
      <c r="A13" s="1063"/>
      <c r="B13" s="1056"/>
      <c r="C13" s="1059"/>
      <c r="D13" s="377"/>
      <c r="E13" s="377"/>
      <c r="F13" s="377"/>
      <c r="G13" s="8"/>
    </row>
    <row r="14" spans="1:9" ht="21" customHeight="1">
      <c r="A14" s="1051" t="s">
        <v>3</v>
      </c>
      <c r="B14" s="1054"/>
      <c r="C14" s="1057"/>
      <c r="D14" s="377"/>
      <c r="E14" s="377"/>
      <c r="F14" s="377"/>
      <c r="G14" s="8"/>
    </row>
    <row r="15" spans="1:9" ht="21" customHeight="1">
      <c r="A15" s="1052"/>
      <c r="B15" s="1055"/>
      <c r="C15" s="1058"/>
      <c r="D15" s="377"/>
      <c r="E15" s="377"/>
      <c r="F15" s="377"/>
      <c r="G15" s="8"/>
    </row>
    <row r="16" spans="1:9" ht="21" customHeight="1">
      <c r="A16" s="1053"/>
      <c r="B16" s="1056"/>
      <c r="C16" s="1059"/>
      <c r="D16" s="377"/>
      <c r="E16" s="377"/>
      <c r="F16" s="377"/>
      <c r="G16" s="8"/>
    </row>
    <row r="17" spans="1:13" ht="21" customHeight="1">
      <c r="A17" s="1061" t="s">
        <v>4</v>
      </c>
      <c r="B17" s="1064"/>
      <c r="C17" s="1067"/>
      <c r="D17" s="377"/>
      <c r="E17" s="377"/>
      <c r="F17" s="377"/>
      <c r="G17" s="8"/>
    </row>
    <row r="18" spans="1:13" ht="21" customHeight="1">
      <c r="A18" s="1062"/>
      <c r="B18" s="1065"/>
      <c r="C18" s="1068"/>
      <c r="D18" s="377"/>
      <c r="E18" s="377"/>
      <c r="F18" s="377"/>
      <c r="G18" s="8"/>
      <c r="M18" s="92"/>
    </row>
    <row r="19" spans="1:13" ht="21" customHeight="1">
      <c r="A19" s="1063"/>
      <c r="B19" s="1066"/>
      <c r="C19" s="1069"/>
      <c r="D19" s="377"/>
      <c r="E19" s="377"/>
      <c r="F19" s="377"/>
      <c r="G19" s="8"/>
    </row>
    <row r="20" spans="1:13" ht="21" customHeight="1">
      <c r="A20" s="1061" t="s">
        <v>108</v>
      </c>
      <c r="B20" s="1064"/>
      <c r="C20" s="1067"/>
      <c r="D20" s="377"/>
      <c r="E20" s="377"/>
      <c r="F20" s="377"/>
      <c r="G20" s="8"/>
    </row>
    <row r="21" spans="1:13" ht="21" customHeight="1">
      <c r="A21" s="1062"/>
      <c r="B21" s="1065"/>
      <c r="C21" s="1068"/>
      <c r="D21" s="377"/>
      <c r="E21" s="377"/>
      <c r="F21" s="377"/>
      <c r="G21" s="8"/>
    </row>
    <row r="22" spans="1:13" ht="21" customHeight="1" thickBot="1">
      <c r="A22" s="1070"/>
      <c r="B22" s="1071"/>
      <c r="C22" s="1072"/>
      <c r="D22" s="378"/>
      <c r="E22" s="378"/>
      <c r="F22" s="378"/>
      <c r="G22" s="378"/>
    </row>
    <row r="23" spans="1:13" ht="35.25" customHeight="1">
      <c r="A23" s="71"/>
      <c r="B23" s="1060" t="s">
        <v>280</v>
      </c>
      <c r="C23" s="1060"/>
      <c r="D23" s="1060"/>
      <c r="E23" s="1060"/>
      <c r="F23" s="1060"/>
      <c r="G23" s="1060"/>
      <c r="H23" s="60"/>
    </row>
    <row r="24" spans="1:13" ht="16.2">
      <c r="A24" s="71"/>
      <c r="B24" s="72"/>
      <c r="C24" s="72"/>
      <c r="D24" s="72"/>
      <c r="E24" s="72"/>
      <c r="F24" s="72"/>
      <c r="G24" s="72"/>
      <c r="H24" s="60"/>
    </row>
    <row r="25" spans="1:13" ht="16.2">
      <c r="A25" s="71"/>
      <c r="B25" s="72"/>
      <c r="C25" s="72"/>
      <c r="D25" s="72"/>
      <c r="E25" s="72"/>
      <c r="F25" s="72"/>
      <c r="G25" s="72"/>
      <c r="H25" s="73"/>
    </row>
    <row r="26" spans="1:13" ht="16.2">
      <c r="A26" s="71"/>
      <c r="B26" s="72"/>
      <c r="C26" s="72"/>
      <c r="D26" s="72"/>
      <c r="E26" s="72"/>
      <c r="F26" s="72"/>
      <c r="G26" s="72"/>
      <c r="H26" s="73"/>
    </row>
    <row r="27" spans="1:13">
      <c r="E27" s="58" t="s">
        <v>375</v>
      </c>
    </row>
    <row r="28" spans="1:13">
      <c r="E28" s="58" t="s">
        <v>479</v>
      </c>
    </row>
    <row r="29" spans="1:13">
      <c r="E29" s="58" t="s">
        <v>478</v>
      </c>
    </row>
    <row r="44" spans="7:7">
      <c r="G44" s="80"/>
    </row>
  </sheetData>
  <mergeCells count="22">
    <mergeCell ref="C1:F2"/>
    <mergeCell ref="A5:B7"/>
    <mergeCell ref="C5:G5"/>
    <mergeCell ref="C6:C7"/>
    <mergeCell ref="D6:G6"/>
    <mergeCell ref="E4:G4"/>
    <mergeCell ref="A8:A10"/>
    <mergeCell ref="B8:B10"/>
    <mergeCell ref="C8:C10"/>
    <mergeCell ref="A11:A13"/>
    <mergeCell ref="B11:B13"/>
    <mergeCell ref="C11:C13"/>
    <mergeCell ref="A14:A16"/>
    <mergeCell ref="B14:B16"/>
    <mergeCell ref="C14:C16"/>
    <mergeCell ref="B23:G23"/>
    <mergeCell ref="A17:A19"/>
    <mergeCell ref="B17:B19"/>
    <mergeCell ref="C17:C19"/>
    <mergeCell ref="A20:A22"/>
    <mergeCell ref="B20:B22"/>
    <mergeCell ref="C20:C22"/>
  </mergeCells>
  <phoneticPr fontId="2"/>
  <dataValidations count="3">
    <dataValidation type="textLength" allowBlank="1" showInputMessage="1" showErrorMessage="1" errorTitle="入力値エラー" error="100文字以内で入力してください｡" sqref="B11:C20 B8:C8 D8:F22" xr:uid="{00000000-0002-0000-1D00-000000000000}">
      <formula1>0</formula1>
      <formula2>100</formula2>
    </dataValidation>
    <dataValidation type="textLength" allowBlank="1" showInputMessage="1" showErrorMessage="1" errorTitle="入力値エラー" error="50文字以内で入力してください｡" sqref="G8:G22" xr:uid="{00000000-0002-0000-1D00-000001000000}">
      <formula1>0</formula1>
      <formula2>50</formula2>
    </dataValidation>
    <dataValidation type="list" allowBlank="1" showInputMessage="1" showErrorMessage="1" sqref="E4:G4" xr:uid="{D9B4358D-EA98-422E-895B-EB1E2E7EFF72}">
      <formula1>$E$27:$E$29</formula1>
    </dataValidation>
  </dataValidations>
  <hyperlinks>
    <hyperlink ref="H1" location="'17'!A1" display="シート「17」へ" xr:uid="{A4F7304D-6A11-400C-B2BD-AF8D5206BBB8}"/>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4"/>
  <sheetViews>
    <sheetView showZeros="0" view="pageBreakPreview" zoomScale="70" zoomScaleNormal="100" zoomScaleSheetLayoutView="70" workbookViewId="0">
      <pane xSplit="2" ySplit="5" topLeftCell="C6" activePane="bottomRight" state="frozen"/>
      <selection activeCell="A34" sqref="A34"/>
      <selection pane="topRight" activeCell="A34" sqref="A34"/>
      <selection pane="bottomLeft" activeCell="A34" sqref="A34"/>
      <selection pane="bottomRight" activeCell="A34" sqref="A34"/>
    </sheetView>
  </sheetViews>
  <sheetFormatPr defaultColWidth="9" defaultRowHeight="14.4"/>
  <cols>
    <col min="1" max="1" width="3.59765625" style="21" customWidth="1"/>
    <col min="2" max="2" width="40.5" style="21" customWidth="1"/>
    <col min="3" max="3" width="21.8984375" style="100" customWidth="1"/>
    <col min="4" max="4" width="19.09765625" style="21" customWidth="1"/>
    <col min="5" max="5" width="27.59765625" style="21" customWidth="1"/>
    <col min="6" max="6" width="41.5" style="21" customWidth="1"/>
    <col min="7" max="7" width="7.796875" style="21" customWidth="1"/>
    <col min="8" max="8" width="20.69921875" style="21" customWidth="1"/>
    <col min="9" max="16384" width="9" style="21"/>
  </cols>
  <sheetData>
    <row r="1" spans="1:8" ht="13.5" customHeight="1">
      <c r="A1" s="19"/>
      <c r="B1" s="19"/>
      <c r="C1" s="96"/>
      <c r="D1" s="84"/>
      <c r="E1" s="84"/>
      <c r="F1" s="84"/>
      <c r="G1" s="84" t="s">
        <v>90</v>
      </c>
      <c r="H1" s="436" t="s">
        <v>516</v>
      </c>
    </row>
    <row r="2" spans="1:8" ht="13.5" customHeight="1" thickBot="1">
      <c r="A2" s="19"/>
      <c r="B2" s="22"/>
      <c r="C2" s="97"/>
      <c r="D2" s="22"/>
      <c r="E2" s="22"/>
      <c r="F2" s="22"/>
      <c r="G2" s="22"/>
    </row>
    <row r="3" spans="1:8" ht="25.5" customHeight="1" thickBot="1">
      <c r="A3" s="31" t="s">
        <v>126</v>
      </c>
      <c r="B3" s="78"/>
      <c r="C3" s="98"/>
      <c r="D3" s="9"/>
      <c r="E3" s="9"/>
      <c r="F3" s="9"/>
      <c r="G3" s="37"/>
    </row>
    <row r="4" spans="1:8" ht="25.5" customHeight="1" thickBot="1">
      <c r="A4" s="860" t="s">
        <v>30</v>
      </c>
      <c r="B4" s="861"/>
      <c r="C4" s="864" t="s">
        <v>34</v>
      </c>
      <c r="D4" s="866" t="s">
        <v>362</v>
      </c>
      <c r="E4" s="867"/>
      <c r="F4" s="868"/>
      <c r="G4" s="869" t="s">
        <v>180</v>
      </c>
    </row>
    <row r="5" spans="1:8" ht="25.5" customHeight="1" thickBot="1">
      <c r="A5" s="862"/>
      <c r="B5" s="863"/>
      <c r="C5" s="865"/>
      <c r="D5" s="142" t="s">
        <v>358</v>
      </c>
      <c r="E5" s="142" t="s">
        <v>360</v>
      </c>
      <c r="F5" s="142" t="s">
        <v>359</v>
      </c>
      <c r="G5" s="870"/>
    </row>
    <row r="6" spans="1:8" ht="30" customHeight="1">
      <c r="A6" s="266" t="s">
        <v>101</v>
      </c>
      <c r="B6" s="341"/>
      <c r="C6" s="558"/>
      <c r="D6" s="559" t="s">
        <v>392</v>
      </c>
      <c r="E6" s="344"/>
      <c r="F6" s="276"/>
      <c r="G6" s="565"/>
    </row>
    <row r="7" spans="1:8" ht="30" customHeight="1">
      <c r="A7" s="267" t="s">
        <v>123</v>
      </c>
      <c r="B7" s="340"/>
      <c r="C7" s="249"/>
      <c r="D7" s="560" t="s">
        <v>392</v>
      </c>
      <c r="E7" s="342"/>
      <c r="F7" s="345"/>
      <c r="G7" s="566"/>
    </row>
    <row r="8" spans="1:8" ht="30" customHeight="1">
      <c r="A8" s="267" t="s">
        <v>103</v>
      </c>
      <c r="B8" s="340"/>
      <c r="C8" s="561"/>
      <c r="D8" s="560" t="s">
        <v>392</v>
      </c>
      <c r="E8" s="342"/>
      <c r="F8" s="345"/>
      <c r="G8" s="566"/>
    </row>
    <row r="9" spans="1:8" ht="30" customHeight="1">
      <c r="A9" s="267" t="s">
        <v>105</v>
      </c>
      <c r="B9" s="340"/>
      <c r="C9" s="561"/>
      <c r="D9" s="560" t="s">
        <v>392</v>
      </c>
      <c r="E9" s="342"/>
      <c r="F9" s="345"/>
      <c r="G9" s="143"/>
    </row>
    <row r="10" spans="1:8" ht="30" customHeight="1">
      <c r="A10" s="267" t="s">
        <v>107</v>
      </c>
      <c r="B10" s="340"/>
      <c r="C10" s="561"/>
      <c r="D10" s="560" t="s">
        <v>392</v>
      </c>
      <c r="E10" s="342"/>
      <c r="F10" s="345"/>
      <c r="G10" s="143"/>
    </row>
    <row r="11" spans="1:8" ht="30" customHeight="1">
      <c r="A11" s="267" t="s">
        <v>109</v>
      </c>
      <c r="B11" s="340"/>
      <c r="C11" s="561"/>
      <c r="D11" s="560" t="s">
        <v>392</v>
      </c>
      <c r="E11" s="342"/>
      <c r="F11" s="345"/>
      <c r="G11" s="143"/>
    </row>
    <row r="12" spans="1:8" ht="30" customHeight="1">
      <c r="A12" s="267" t="s">
        <v>111</v>
      </c>
      <c r="B12" s="340"/>
      <c r="C12" s="561"/>
      <c r="D12" s="560" t="s">
        <v>392</v>
      </c>
      <c r="E12" s="342"/>
      <c r="F12" s="345"/>
      <c r="G12" s="143"/>
    </row>
    <row r="13" spans="1:8" ht="30" customHeight="1">
      <c r="A13" s="267" t="s">
        <v>113</v>
      </c>
      <c r="B13" s="340"/>
      <c r="C13" s="561"/>
      <c r="D13" s="560" t="s">
        <v>392</v>
      </c>
      <c r="E13" s="342"/>
      <c r="F13" s="345"/>
      <c r="G13" s="143"/>
    </row>
    <row r="14" spans="1:8" ht="30" customHeight="1">
      <c r="A14" s="267" t="s">
        <v>115</v>
      </c>
      <c r="B14" s="340"/>
      <c r="C14" s="561"/>
      <c r="D14" s="560" t="s">
        <v>392</v>
      </c>
      <c r="E14" s="342"/>
      <c r="F14" s="345"/>
      <c r="G14" s="143"/>
    </row>
    <row r="15" spans="1:8" ht="30" customHeight="1">
      <c r="A15" s="268">
        <v>10</v>
      </c>
      <c r="B15" s="340"/>
      <c r="C15" s="561"/>
      <c r="D15" s="560" t="s">
        <v>392</v>
      </c>
      <c r="E15" s="342"/>
      <c r="F15" s="345"/>
      <c r="G15" s="143"/>
    </row>
    <row r="16" spans="1:8" ht="30" customHeight="1">
      <c r="A16" s="268">
        <v>11</v>
      </c>
      <c r="B16" s="340"/>
      <c r="C16" s="561"/>
      <c r="D16" s="560" t="s">
        <v>392</v>
      </c>
      <c r="E16" s="342"/>
      <c r="F16" s="345"/>
      <c r="G16" s="143"/>
    </row>
    <row r="17" spans="1:7" ht="30" customHeight="1" thickBot="1">
      <c r="A17" s="268">
        <v>12</v>
      </c>
      <c r="B17" s="340"/>
      <c r="C17" s="562"/>
      <c r="D17" s="563" t="s">
        <v>392</v>
      </c>
      <c r="E17" s="342"/>
      <c r="F17" s="345"/>
      <c r="G17" s="143"/>
    </row>
    <row r="18" spans="1:7" ht="30" customHeight="1" thickBot="1">
      <c r="A18" s="852" t="s">
        <v>251</v>
      </c>
      <c r="B18" s="853"/>
      <c r="C18" s="269">
        <f>SUM(C6:C17)</f>
        <v>0</v>
      </c>
      <c r="D18" s="856" t="s">
        <v>361</v>
      </c>
      <c r="E18" s="857"/>
      <c r="F18" s="857"/>
      <c r="G18" s="857"/>
    </row>
    <row r="19" spans="1:7" ht="30" customHeight="1" thickBot="1">
      <c r="A19" s="854" t="s">
        <v>124</v>
      </c>
      <c r="B19" s="855"/>
      <c r="C19" s="564"/>
      <c r="D19" s="858"/>
      <c r="E19" s="859"/>
      <c r="F19" s="859"/>
      <c r="G19" s="859"/>
    </row>
    <row r="34" spans="4:8">
      <c r="D34" s="53"/>
      <c r="E34" s="53"/>
      <c r="F34" s="53"/>
      <c r="G34" s="53"/>
      <c r="H34" s="53"/>
    </row>
  </sheetData>
  <sheetProtection sheet="1" objects="1" scenarios="1"/>
  <mergeCells count="7">
    <mergeCell ref="A18:B18"/>
    <mergeCell ref="A19:B19"/>
    <mergeCell ref="D18:G19"/>
    <mergeCell ref="A4:B5"/>
    <mergeCell ref="C4:C5"/>
    <mergeCell ref="D4:F4"/>
    <mergeCell ref="G4:G5"/>
  </mergeCells>
  <phoneticPr fontId="2"/>
  <dataValidations count="3">
    <dataValidation type="textLength" allowBlank="1" showInputMessage="1" showErrorMessage="1" errorTitle="入力値エラー" error="100文字以内で入力してください｡" sqref="A18 B6:B17" xr:uid="{00000000-0002-0000-0200-000000000000}">
      <formula1>0</formula1>
      <formula2>100</formula2>
    </dataValidation>
    <dataValidation type="textLength" allowBlank="1" showInputMessage="1" showErrorMessage="1" errorTitle="入力値エラー" error="50文字以内で入力してください｡" sqref="E6:G17" xr:uid="{00000000-0002-0000-0200-000001000000}">
      <formula1>0</formula1>
      <formula2>50</formula2>
    </dataValidation>
    <dataValidation type="whole" imeMode="disabled" allowBlank="1" showInputMessage="1" showErrorMessage="1" errorTitle="入力値エラー" error="数字を入力してください。_x000a_もしくは、12桁以内で入力してください。" sqref="C7" xr:uid="{00000000-0002-0000-0200-000002000000}">
      <formula1>0</formula1>
      <formula2>999999999999</formula2>
    </dataValidation>
  </dataValidations>
  <hyperlinks>
    <hyperlink ref="H1" location="'2'!A1" display="シート「２」へ" xr:uid="{92BB2CB7-A794-419A-8BF6-5A46E9345FD2}"/>
  </hyperlinks>
  <printOptions horizontalCentered="1"/>
  <pageMargins left="0.59055118110236227" right="0.59055118110236227" top="0.78740157480314965" bottom="0.39370078740157483" header="0.51181102362204722" footer="0.51181102362204722"/>
  <pageSetup paperSize="9" scale="76" orientation="landscape" r:id="rId1"/>
  <headerFooter alignWithMargins="0">
    <oddFooter>&amp;L&amp;6神奈川県収支報告書様式R8.7.1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4"/>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40.8984375" style="54" customWidth="1"/>
    <col min="3" max="3" width="22.19921875" style="100" customWidth="1"/>
    <col min="4" max="4" width="51.09765625" style="54" customWidth="1"/>
    <col min="5" max="16384" width="8.796875" style="54"/>
  </cols>
  <sheetData>
    <row r="1" spans="1:5" ht="13.5" customHeight="1">
      <c r="A1" s="19"/>
      <c r="B1" s="19"/>
      <c r="C1" s="96"/>
      <c r="D1" s="84" t="s">
        <v>91</v>
      </c>
      <c r="E1" s="436" t="s">
        <v>516</v>
      </c>
    </row>
    <row r="2" spans="1:5" ht="13.5" customHeight="1" thickBot="1">
      <c r="A2" s="19"/>
      <c r="B2" s="22"/>
      <c r="C2" s="97"/>
      <c r="D2" s="22"/>
    </row>
    <row r="3" spans="1:5" ht="25.5" customHeight="1" thickBot="1">
      <c r="A3" s="31" t="s">
        <v>125</v>
      </c>
      <c r="B3" s="74"/>
      <c r="C3" s="98"/>
      <c r="D3" s="37"/>
    </row>
    <row r="4" spans="1:5" ht="25.5" customHeight="1" thickBot="1">
      <c r="A4" s="873" t="s">
        <v>31</v>
      </c>
      <c r="B4" s="874"/>
      <c r="C4" s="99" t="s">
        <v>34</v>
      </c>
      <c r="D4" s="86" t="s">
        <v>127</v>
      </c>
    </row>
    <row r="5" spans="1:5" ht="30" customHeight="1">
      <c r="A5" s="76" t="s">
        <v>101</v>
      </c>
      <c r="B5" s="365"/>
      <c r="C5" s="569"/>
      <c r="D5" s="362"/>
    </row>
    <row r="6" spans="1:5" ht="30" customHeight="1">
      <c r="A6" s="75" t="s">
        <v>123</v>
      </c>
      <c r="B6" s="363"/>
      <c r="C6" s="567"/>
      <c r="D6" s="364"/>
    </row>
    <row r="7" spans="1:5" ht="30" customHeight="1">
      <c r="A7" s="75" t="s">
        <v>103</v>
      </c>
      <c r="B7" s="363"/>
      <c r="C7" s="570"/>
      <c r="D7" s="364"/>
    </row>
    <row r="8" spans="1:5" ht="30" customHeight="1">
      <c r="A8" s="75" t="s">
        <v>105</v>
      </c>
      <c r="B8" s="363"/>
      <c r="C8" s="570"/>
      <c r="D8" s="364"/>
    </row>
    <row r="9" spans="1:5" ht="30" customHeight="1">
      <c r="A9" s="75" t="s">
        <v>107</v>
      </c>
      <c r="B9" s="363"/>
      <c r="C9" s="570"/>
      <c r="D9" s="364"/>
    </row>
    <row r="10" spans="1:5" ht="30" customHeight="1">
      <c r="A10" s="75" t="s">
        <v>109</v>
      </c>
      <c r="B10" s="363"/>
      <c r="C10" s="570"/>
      <c r="D10" s="364"/>
    </row>
    <row r="11" spans="1:5" ht="30" customHeight="1">
      <c r="A11" s="75" t="s">
        <v>111</v>
      </c>
      <c r="B11" s="363"/>
      <c r="C11" s="570"/>
      <c r="D11" s="364"/>
    </row>
    <row r="12" spans="1:5" ht="30" customHeight="1">
      <c r="A12" s="75" t="s">
        <v>113</v>
      </c>
      <c r="B12" s="363"/>
      <c r="C12" s="570"/>
      <c r="D12" s="364"/>
    </row>
    <row r="13" spans="1:5" ht="30" customHeight="1">
      <c r="A13" s="75" t="s">
        <v>115</v>
      </c>
      <c r="B13" s="363"/>
      <c r="C13" s="570"/>
      <c r="D13" s="364"/>
    </row>
    <row r="14" spans="1:5" ht="30" customHeight="1">
      <c r="A14" s="77">
        <v>10</v>
      </c>
      <c r="B14" s="363"/>
      <c r="C14" s="570"/>
      <c r="D14" s="364"/>
    </row>
    <row r="15" spans="1:5" ht="30" customHeight="1">
      <c r="A15" s="77">
        <v>11</v>
      </c>
      <c r="B15" s="363"/>
      <c r="C15" s="570"/>
      <c r="D15" s="364"/>
    </row>
    <row r="16" spans="1:5" ht="30" customHeight="1" thickBot="1">
      <c r="A16" s="77">
        <v>12</v>
      </c>
      <c r="B16" s="363"/>
      <c r="C16" s="571"/>
      <c r="D16" s="364"/>
    </row>
    <row r="17" spans="1:4" ht="30" customHeight="1" thickBot="1">
      <c r="A17" s="871" t="s">
        <v>252</v>
      </c>
      <c r="B17" s="872"/>
      <c r="C17" s="568">
        <f>SUM(C5:C16)</f>
        <v>0</v>
      </c>
      <c r="D17" s="875" t="s">
        <v>357</v>
      </c>
    </row>
    <row r="18" spans="1:4" ht="30" customHeight="1" thickBot="1">
      <c r="A18" s="873" t="s">
        <v>124</v>
      </c>
      <c r="B18" s="874"/>
      <c r="C18" s="572"/>
      <c r="D18" s="876"/>
    </row>
    <row r="19" spans="1:4" ht="21" customHeight="1">
      <c r="D19" s="876"/>
    </row>
    <row r="34" spans="4:8">
      <c r="D34" s="82"/>
      <c r="F34" s="82"/>
      <c r="G34" s="82"/>
      <c r="H34" s="82"/>
    </row>
  </sheetData>
  <sheetProtection sheet="1" objects="1" scenarios="1"/>
  <mergeCells count="4">
    <mergeCell ref="A17:B17"/>
    <mergeCell ref="A4:B4"/>
    <mergeCell ref="A18:B18"/>
    <mergeCell ref="D17:D19"/>
  </mergeCells>
  <phoneticPr fontId="2"/>
  <dataValidations count="3">
    <dataValidation type="textLength" allowBlank="1" showInputMessage="1" showErrorMessage="1" errorTitle="入力値エラー" error="100文字以内で入力してください｡" sqref="A17 B5:B16" xr:uid="{00000000-0002-0000-0300-000000000000}">
      <formula1>0</formula1>
      <formula2>100</formula2>
    </dataValidation>
    <dataValidation type="textLength" allowBlank="1" showInputMessage="1" showErrorMessage="1" errorTitle="入力値エラー" error="50文字以内で入力してください｡" sqref="D5:D16" xr:uid="{00000000-0002-0000-0300-000001000000}">
      <formula1>0</formula1>
      <formula2>50</formula2>
    </dataValidation>
    <dataValidation type="whole" imeMode="disabled" allowBlank="1" showInputMessage="1" showErrorMessage="1" errorTitle="入力値エラー" error="数字を入力してください。_x000a_もしくは、12桁以内で入力してください。" sqref="C6" xr:uid="{00000000-0002-0000-0300-000002000000}">
      <formula1>0</formula1>
      <formula2>999999999999</formula2>
    </dataValidation>
  </dataValidations>
  <hyperlinks>
    <hyperlink ref="E1" location="'2'!A1" display="シート「２」へ" xr:uid="{E8D39E7A-ED75-451B-903E-0D791A6F6E1C}"/>
    <hyperlink ref="D17:D19" location="'17'!A1" display="'17'!A1" xr:uid="{40EE8D7E-C466-41CA-8206-FCCA4200D0B0}"/>
  </hyperlinks>
  <printOptions horizontalCentered="1"/>
  <pageMargins left="0.59055118110236227" right="0.59055118110236227" top="0.78740157480314965" bottom="0.39370078740157483" header="0.51181102362204722" footer="0.51181102362204722"/>
  <pageSetup paperSize="9" orientation="landscape" r:id="rId1"/>
  <headerFooter alignWithMargins="0">
    <oddFooter>&amp;L&amp;6神奈川県収支報告書様式R8.7.1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4"/>
  <sheetViews>
    <sheetView showZeros="0" view="pageBreakPreview" zoomScale="85" zoomScaleNormal="115"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42.09765625" style="54" customWidth="1"/>
    <col min="3" max="3" width="19.3984375" style="275" customWidth="1"/>
    <col min="4" max="4" width="21.8984375" style="54" customWidth="1"/>
    <col min="5" max="5" width="36.5" style="54" customWidth="1"/>
    <col min="6" max="6" width="7.09765625" style="54" customWidth="1"/>
    <col min="7" max="7" width="18.5" style="54" customWidth="1"/>
    <col min="8" max="16384" width="8.796875" style="54"/>
  </cols>
  <sheetData>
    <row r="1" spans="1:7" ht="13.5" customHeight="1">
      <c r="A1" s="19"/>
      <c r="B1" s="19"/>
      <c r="C1" s="270"/>
      <c r="D1" s="19"/>
      <c r="E1" s="19"/>
      <c r="F1" s="20" t="s">
        <v>92</v>
      </c>
      <c r="G1" s="436" t="s">
        <v>516</v>
      </c>
    </row>
    <row r="2" spans="1:7" ht="13.5" customHeight="1" thickBot="1">
      <c r="A2" s="19"/>
      <c r="B2" s="22"/>
      <c r="C2" s="271"/>
      <c r="D2" s="22"/>
      <c r="E2" s="19"/>
      <c r="F2" s="19"/>
    </row>
    <row r="3" spans="1:7" ht="25.5" customHeight="1" thickBot="1">
      <c r="A3" s="31" t="s">
        <v>23</v>
      </c>
      <c r="B3" s="74"/>
      <c r="C3" s="272"/>
      <c r="D3" s="9"/>
      <c r="E3" s="9"/>
      <c r="F3" s="37"/>
    </row>
    <row r="4" spans="1:7" ht="36" customHeight="1" thickBot="1">
      <c r="A4" s="881" t="s">
        <v>394</v>
      </c>
      <c r="B4" s="882"/>
      <c r="C4" s="273" t="s">
        <v>34</v>
      </c>
      <c r="D4" s="86" t="s">
        <v>21</v>
      </c>
      <c r="E4" s="86" t="s">
        <v>32</v>
      </c>
      <c r="F4" s="142" t="s">
        <v>395</v>
      </c>
    </row>
    <row r="5" spans="1:7" ht="29.25" customHeight="1">
      <c r="A5" s="76" t="s">
        <v>101</v>
      </c>
      <c r="B5" s="341"/>
      <c r="C5" s="574"/>
      <c r="D5" s="559" t="s">
        <v>392</v>
      </c>
      <c r="E5" s="276"/>
      <c r="F5" s="250"/>
    </row>
    <row r="6" spans="1:7" ht="29.25" customHeight="1">
      <c r="A6" s="75" t="s">
        <v>123</v>
      </c>
      <c r="B6" s="340"/>
      <c r="C6" s="346"/>
      <c r="D6" s="560" t="s">
        <v>392</v>
      </c>
      <c r="E6" s="345"/>
      <c r="F6" s="143"/>
    </row>
    <row r="7" spans="1:7" ht="29.25" customHeight="1">
      <c r="A7" s="75" t="s">
        <v>103</v>
      </c>
      <c r="B7" s="340"/>
      <c r="C7" s="575"/>
      <c r="D7" s="560" t="s">
        <v>392</v>
      </c>
      <c r="E7" s="345"/>
      <c r="F7" s="143"/>
    </row>
    <row r="8" spans="1:7" ht="29.25" customHeight="1">
      <c r="A8" s="75" t="s">
        <v>105</v>
      </c>
      <c r="B8" s="340"/>
      <c r="C8" s="575"/>
      <c r="D8" s="560" t="s">
        <v>392</v>
      </c>
      <c r="E8" s="345"/>
      <c r="F8" s="143"/>
    </row>
    <row r="9" spans="1:7" ht="29.25" customHeight="1">
      <c r="A9" s="75" t="s">
        <v>107</v>
      </c>
      <c r="B9" s="340"/>
      <c r="C9" s="575"/>
      <c r="D9" s="560" t="s">
        <v>392</v>
      </c>
      <c r="E9" s="345"/>
      <c r="F9" s="143"/>
    </row>
    <row r="10" spans="1:7" ht="29.25" customHeight="1">
      <c r="A10" s="75" t="s">
        <v>109</v>
      </c>
      <c r="B10" s="340"/>
      <c r="C10" s="575"/>
      <c r="D10" s="560" t="s">
        <v>392</v>
      </c>
      <c r="E10" s="345"/>
      <c r="F10" s="143"/>
    </row>
    <row r="11" spans="1:7" ht="29.25" customHeight="1">
      <c r="A11" s="75" t="s">
        <v>111</v>
      </c>
      <c r="B11" s="340"/>
      <c r="C11" s="575"/>
      <c r="D11" s="560" t="s">
        <v>392</v>
      </c>
      <c r="E11" s="345"/>
      <c r="F11" s="143"/>
    </row>
    <row r="12" spans="1:7" ht="29.25" customHeight="1">
      <c r="A12" s="75" t="s">
        <v>113</v>
      </c>
      <c r="B12" s="340"/>
      <c r="C12" s="575"/>
      <c r="D12" s="560" t="s">
        <v>392</v>
      </c>
      <c r="E12" s="345"/>
      <c r="F12" s="143"/>
    </row>
    <row r="13" spans="1:7" ht="29.25" customHeight="1">
      <c r="A13" s="75" t="s">
        <v>115</v>
      </c>
      <c r="B13" s="340"/>
      <c r="C13" s="575"/>
      <c r="D13" s="560" t="s">
        <v>392</v>
      </c>
      <c r="E13" s="345"/>
      <c r="F13" s="143"/>
    </row>
    <row r="14" spans="1:7" ht="29.25" customHeight="1">
      <c r="A14" s="77">
        <v>10</v>
      </c>
      <c r="B14" s="340"/>
      <c r="C14" s="575"/>
      <c r="D14" s="560" t="s">
        <v>392</v>
      </c>
      <c r="E14" s="345"/>
      <c r="F14" s="143"/>
    </row>
    <row r="15" spans="1:7" ht="29.25" customHeight="1">
      <c r="A15" s="77">
        <v>11</v>
      </c>
      <c r="B15" s="340"/>
      <c r="C15" s="575"/>
      <c r="D15" s="560" t="s">
        <v>392</v>
      </c>
      <c r="E15" s="345"/>
      <c r="F15" s="143"/>
    </row>
    <row r="16" spans="1:7" ht="29.25" customHeight="1" thickBot="1">
      <c r="A16" s="77">
        <v>12</v>
      </c>
      <c r="B16" s="340"/>
      <c r="C16" s="576"/>
      <c r="D16" s="563" t="s">
        <v>392</v>
      </c>
      <c r="E16" s="345"/>
      <c r="F16" s="143"/>
    </row>
    <row r="17" spans="1:6" ht="29.25" customHeight="1" thickBot="1">
      <c r="A17" s="871" t="s">
        <v>252</v>
      </c>
      <c r="B17" s="872"/>
      <c r="C17" s="573">
        <f>SUM(C5:C16)</f>
        <v>0</v>
      </c>
      <c r="D17" s="877" t="s">
        <v>278</v>
      </c>
      <c r="E17" s="878"/>
      <c r="F17" s="878"/>
    </row>
    <row r="18" spans="1:6" ht="29.25" customHeight="1" thickBot="1">
      <c r="A18" s="873" t="s">
        <v>124</v>
      </c>
      <c r="B18" s="874"/>
      <c r="C18" s="577"/>
      <c r="D18" s="879"/>
      <c r="E18" s="880"/>
      <c r="F18" s="880"/>
    </row>
    <row r="34" spans="4:4">
      <c r="D34" s="82"/>
    </row>
  </sheetData>
  <sheetProtection sheet="1" objects="1" scenarios="1"/>
  <mergeCells count="4">
    <mergeCell ref="D17:F18"/>
    <mergeCell ref="A17:B17"/>
    <mergeCell ref="A18:B18"/>
    <mergeCell ref="A4:B4"/>
  </mergeCells>
  <phoneticPr fontId="2"/>
  <dataValidations count="4">
    <dataValidation type="textLength" allowBlank="1" showInputMessage="1" showErrorMessage="1" errorTitle="入力値エラー" error="100文字以内で入力してください｡" sqref="A17 B5:B16" xr:uid="{00000000-0002-0000-0400-000000000000}">
      <formula1>0</formula1>
      <formula2>100</formula2>
    </dataValidation>
    <dataValidation type="textLength" allowBlank="1" showInputMessage="1" showErrorMessage="1" errorTitle="入力値エラー" error="50文字以内で入力してください｡" sqref="F5:F16" xr:uid="{00000000-0002-0000-0400-000001000000}">
      <formula1>0</formula1>
      <formula2>50</formula2>
    </dataValidation>
    <dataValidation type="textLength" allowBlank="1" showInputMessage="1" showErrorMessage="1" errorTitle="入力値エラー" error="40文字以内で入力してください｡" sqref="E5:E16" xr:uid="{00000000-0002-0000-0400-000002000000}">
      <formula1>0</formula1>
      <formula2>40</formula2>
    </dataValidation>
    <dataValidation type="whole" imeMode="disabled" allowBlank="1" showInputMessage="1" showErrorMessage="1" errorTitle="入力値エラー" error="数字を入力してください。_x000a_もしくは、12桁以内で入力してください。" sqref="C6" xr:uid="{00000000-0002-0000-0400-000003000000}">
      <formula1>0</formula1>
      <formula2>999999999999</formula2>
    </dataValidation>
  </dataValidations>
  <hyperlinks>
    <hyperlink ref="G1" location="'2'!A1" display="シート「２」へ" xr:uid="{EA170F42-DEFE-49B7-A037-37FED057B8DE}"/>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3"/>
  <sheetViews>
    <sheetView showZeros="0" view="pageBreakPreview" zoomScale="85" zoomScaleNormal="100" zoomScaleSheetLayoutView="85" workbookViewId="0">
      <pane xSplit="2" ySplit="4" topLeftCell="C5" activePane="bottomRight" state="frozen"/>
      <selection activeCell="A34" sqref="A34"/>
      <selection pane="topRight" activeCell="A34" sqref="A34"/>
      <selection pane="bottomLeft" activeCell="A34" sqref="A34"/>
      <selection pane="bottomRight" activeCell="A34" sqref="A34"/>
    </sheetView>
  </sheetViews>
  <sheetFormatPr defaultRowHeight="14.4"/>
  <cols>
    <col min="1" max="1" width="3.59765625" style="54" customWidth="1"/>
    <col min="2" max="2" width="51.296875" style="54" customWidth="1"/>
    <col min="3" max="3" width="35.59765625" style="275" customWidth="1"/>
    <col min="4" max="4" width="40.19921875" style="54" customWidth="1"/>
    <col min="5" max="16384" width="8.796875" style="54"/>
  </cols>
  <sheetData>
    <row r="1" spans="1:5" ht="13.5" customHeight="1">
      <c r="A1" s="19"/>
      <c r="B1" s="19"/>
      <c r="C1" s="270"/>
      <c r="D1" s="84" t="s">
        <v>93</v>
      </c>
      <c r="E1" s="436" t="s">
        <v>516</v>
      </c>
    </row>
    <row r="2" spans="1:5" ht="13.5" customHeight="1" thickBot="1">
      <c r="A2" s="19"/>
      <c r="B2" s="22"/>
      <c r="C2" s="271"/>
      <c r="D2" s="22"/>
    </row>
    <row r="3" spans="1:5" ht="24" customHeight="1" thickBot="1">
      <c r="A3" s="31" t="s">
        <v>22</v>
      </c>
      <c r="B3" s="74"/>
      <c r="C3" s="272"/>
      <c r="D3" s="37"/>
    </row>
    <row r="4" spans="1:5" ht="24" customHeight="1" thickBot="1">
      <c r="A4" s="873" t="s">
        <v>24</v>
      </c>
      <c r="B4" s="874"/>
      <c r="C4" s="273" t="s">
        <v>34</v>
      </c>
      <c r="D4" s="86" t="s">
        <v>127</v>
      </c>
    </row>
    <row r="5" spans="1:5" s="80" customFormat="1" ht="28.5" customHeight="1">
      <c r="A5" s="76" t="s">
        <v>101</v>
      </c>
      <c r="B5" s="341"/>
      <c r="C5" s="578"/>
      <c r="D5" s="343"/>
    </row>
    <row r="6" spans="1:5" s="80" customFormat="1" ht="28.5" customHeight="1">
      <c r="A6" s="75" t="s">
        <v>123</v>
      </c>
      <c r="B6" s="340"/>
      <c r="C6" s="346"/>
      <c r="D6" s="342"/>
    </row>
    <row r="7" spans="1:5" s="80" customFormat="1" ht="28.5" customHeight="1">
      <c r="A7" s="75" t="s">
        <v>103</v>
      </c>
      <c r="B7" s="340"/>
      <c r="C7" s="575"/>
      <c r="D7" s="342"/>
    </row>
    <row r="8" spans="1:5" s="80" customFormat="1" ht="28.5" customHeight="1">
      <c r="A8" s="75" t="s">
        <v>105</v>
      </c>
      <c r="B8" s="340"/>
      <c r="C8" s="575"/>
      <c r="D8" s="342"/>
    </row>
    <row r="9" spans="1:5" s="80" customFormat="1" ht="28.5" customHeight="1">
      <c r="A9" s="75" t="s">
        <v>107</v>
      </c>
      <c r="B9" s="340"/>
      <c r="C9" s="575"/>
      <c r="D9" s="342"/>
    </row>
    <row r="10" spans="1:5" s="80" customFormat="1" ht="28.5" customHeight="1">
      <c r="A10" s="75" t="s">
        <v>109</v>
      </c>
      <c r="B10" s="340"/>
      <c r="C10" s="575"/>
      <c r="D10" s="342"/>
    </row>
    <row r="11" spans="1:5" s="80" customFormat="1" ht="28.5" customHeight="1">
      <c r="A11" s="75" t="s">
        <v>111</v>
      </c>
      <c r="B11" s="340"/>
      <c r="C11" s="575"/>
      <c r="D11" s="342"/>
    </row>
    <row r="12" spans="1:5" s="80" customFormat="1" ht="28.5" customHeight="1">
      <c r="A12" s="75" t="s">
        <v>113</v>
      </c>
      <c r="B12" s="340"/>
      <c r="C12" s="575"/>
      <c r="D12" s="342"/>
    </row>
    <row r="13" spans="1:5" s="80" customFormat="1" ht="28.5" customHeight="1">
      <c r="A13" s="75" t="s">
        <v>115</v>
      </c>
      <c r="B13" s="340"/>
      <c r="C13" s="575"/>
      <c r="D13" s="342"/>
    </row>
    <row r="14" spans="1:5" s="80" customFormat="1" ht="28.5" customHeight="1">
      <c r="A14" s="77">
        <v>10</v>
      </c>
      <c r="B14" s="340"/>
      <c r="C14" s="575"/>
      <c r="D14" s="342"/>
    </row>
    <row r="15" spans="1:5" s="80" customFormat="1" ht="28.5" customHeight="1">
      <c r="A15" s="77">
        <v>11</v>
      </c>
      <c r="B15" s="340"/>
      <c r="C15" s="575"/>
      <c r="D15" s="342"/>
    </row>
    <row r="16" spans="1:5" s="80" customFormat="1" ht="28.5" customHeight="1" thickBot="1">
      <c r="A16" s="77">
        <v>12</v>
      </c>
      <c r="B16" s="340"/>
      <c r="C16" s="575"/>
      <c r="D16" s="342"/>
    </row>
    <row r="17" spans="1:4" ht="28.5" customHeight="1" thickBot="1">
      <c r="A17" s="871" t="s">
        <v>253</v>
      </c>
      <c r="B17" s="872"/>
      <c r="C17" s="580">
        <f>SUM(C5:C16)</f>
        <v>0</v>
      </c>
      <c r="D17" s="857" t="s">
        <v>356</v>
      </c>
    </row>
    <row r="18" spans="1:4" ht="28.5" customHeight="1" thickBot="1">
      <c r="A18" s="873" t="s">
        <v>33</v>
      </c>
      <c r="B18" s="874"/>
      <c r="C18" s="579"/>
      <c r="D18" s="859"/>
    </row>
    <row r="19" spans="1:4" ht="28.5" customHeight="1" thickBot="1">
      <c r="A19" s="873" t="s">
        <v>130</v>
      </c>
      <c r="B19" s="874"/>
      <c r="C19" s="579"/>
      <c r="D19" s="859"/>
    </row>
    <row r="33" spans="4:8">
      <c r="D33" s="82"/>
      <c r="F33" s="82"/>
      <c r="G33" s="82"/>
      <c r="H33" s="82"/>
    </row>
  </sheetData>
  <sheetProtection sheet="1" objects="1" scenarios="1"/>
  <mergeCells count="5">
    <mergeCell ref="D17:D19"/>
    <mergeCell ref="A19:B19"/>
    <mergeCell ref="A4:B4"/>
    <mergeCell ref="A17:B17"/>
    <mergeCell ref="A18:B18"/>
  </mergeCells>
  <phoneticPr fontId="2"/>
  <dataValidations count="3">
    <dataValidation type="textLength" allowBlank="1" showInputMessage="1" showErrorMessage="1" errorTitle="入力値エラー" error="100文字以内で入力してください｡" sqref="A17 B5:B16" xr:uid="{00000000-0002-0000-0500-000000000000}">
      <formula1>0</formula1>
      <formula2>100</formula2>
    </dataValidation>
    <dataValidation type="textLength" allowBlank="1" showInputMessage="1" showErrorMessage="1" errorTitle="入力値エラー" error="50文字以内で入力してください｡" sqref="D5:D16" xr:uid="{00000000-0002-0000-0500-000001000000}">
      <formula1>0</formula1>
      <formula2>50</formula2>
    </dataValidation>
    <dataValidation type="whole" imeMode="disabled" allowBlank="1" showInputMessage="1" showErrorMessage="1" errorTitle="入力値エラー" error="数字を入力してください。_x000a_もしくは、12桁以内で入力してください。" sqref="C6" xr:uid="{00000000-0002-0000-0500-000002000000}">
      <formula1>0</formula1>
      <formula2>999999999999</formula2>
    </dataValidation>
  </dataValidations>
  <hyperlinks>
    <hyperlink ref="E1" location="'2'!A1" display="シート「２」へ" xr:uid="{C5A183DB-FD01-4FAD-AD42-3AC9388EE3A5}"/>
  </hyperlinks>
  <printOptions horizontalCentered="1"/>
  <pageMargins left="0.59055118110236227" right="0.59055118110236227" top="0.78740157480314965" bottom="0.39370078740157483" header="0.51181102362204722" footer="0.51181102362204722"/>
  <pageSetup paperSize="9" scale="96" orientation="landscape" r:id="rId1"/>
  <headerFooter alignWithMargins="0">
    <oddFooter>&amp;L&amp;6神奈川県収支報告書様式R8.7.1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57</vt:i4>
      </vt:variant>
    </vt:vector>
  </HeadingPairs>
  <TitlesOfParts>
    <vt:vector size="114" baseType="lpstr">
      <vt:lpstr>注意事項</vt:lpstr>
      <vt:lpstr>（その１）入力シート</vt:lpstr>
      <vt:lpstr>1 (特パ開催団体)</vt:lpstr>
      <vt:lpstr>1</vt:lpstr>
      <vt:lpstr>2</vt:lpstr>
      <vt:lpstr>3</vt:lpstr>
      <vt:lpstr>4</vt:lpstr>
      <vt:lpstr>5</vt:lpstr>
      <vt:lpstr>6</vt:lpstr>
      <vt:lpstr>7(個人)</vt:lpstr>
      <vt:lpstr>7(法人)</vt:lpstr>
      <vt:lpstr>7(政治団体)</vt:lpstr>
      <vt:lpstr>8(個人)</vt:lpstr>
      <vt:lpstr>8(法人)</vt:lpstr>
      <vt:lpstr>8(政治団体)</vt:lpstr>
      <vt:lpstr>9</vt:lpstr>
      <vt:lpstr>10</vt:lpstr>
      <vt:lpstr>11(個人)</vt:lpstr>
      <vt:lpstr>11(法人)</vt:lpstr>
      <vt:lpstr>11(政治団体)</vt:lpstr>
      <vt:lpstr>12(個人)</vt:lpstr>
      <vt:lpstr>12(法人)</vt:lpstr>
      <vt:lpstr>12(政治団体)</vt:lpstr>
      <vt:lpstr>13</vt:lpstr>
      <vt:lpstr>14-2</vt:lpstr>
      <vt:lpstr>14-3</vt:lpstr>
      <vt:lpstr>14-4</vt:lpstr>
      <vt:lpstr>15-6</vt:lpstr>
      <vt:lpstr>15-7</vt:lpstr>
      <vt:lpstr>15-9</vt:lpstr>
      <vt:lpstr>15-10</vt:lpstr>
      <vt:lpstr>15-11</vt:lpstr>
      <vt:lpstr>15-12</vt:lpstr>
      <vt:lpstr>15-13</vt:lpstr>
      <vt:lpstr>15-14</vt:lpstr>
      <vt:lpstr>15-15</vt:lpstr>
      <vt:lpstr>16</vt:lpstr>
      <vt:lpstr>17</vt:lpstr>
      <vt:lpstr>20</vt:lpstr>
      <vt:lpstr>20 (解散用)</vt:lpstr>
      <vt:lpstr>別紙</vt:lpstr>
      <vt:lpstr>徴難明細</vt:lpstr>
      <vt:lpstr>振込明細</vt:lpstr>
      <vt:lpstr>資産等「有」の場合に作成→</vt:lpstr>
      <vt:lpstr>18(1)</vt:lpstr>
      <vt:lpstr>18(2)</vt:lpstr>
      <vt:lpstr>18(3)</vt:lpstr>
      <vt:lpstr>18(4)</vt:lpstr>
      <vt:lpstr>18(5)</vt:lpstr>
      <vt:lpstr>18(6)</vt:lpstr>
      <vt:lpstr>18(7)</vt:lpstr>
      <vt:lpstr>18(8)</vt:lpstr>
      <vt:lpstr>18(9)</vt:lpstr>
      <vt:lpstr>18(10)</vt:lpstr>
      <vt:lpstr>18(11)</vt:lpstr>
      <vt:lpstr>18(12)</vt:lpstr>
      <vt:lpstr>19 </vt:lpstr>
      <vt:lpstr>'（その１）入力シート'!Print_Area</vt:lpstr>
      <vt:lpstr>'1'!Print_Area</vt:lpstr>
      <vt:lpstr>'1 (特パ開催団体)'!Print_Area</vt:lpstr>
      <vt:lpstr>'10'!Print_Area</vt:lpstr>
      <vt:lpstr>'11(個人)'!Print_Area</vt:lpstr>
      <vt:lpstr>'11(政治団体)'!Print_Area</vt:lpstr>
      <vt:lpstr>'11(法人)'!Print_Area</vt:lpstr>
      <vt:lpstr>'12(個人)'!Print_Area</vt:lpstr>
      <vt:lpstr>'12(政治団体)'!Print_Area</vt:lpstr>
      <vt:lpstr>'12(法人)'!Print_Area</vt:lpstr>
      <vt:lpstr>'13'!Print_Area</vt:lpstr>
      <vt:lpstr>'14-2'!Print_Area</vt:lpstr>
      <vt:lpstr>'14-3'!Print_Area</vt:lpstr>
      <vt:lpstr>'14-4'!Print_Area</vt:lpstr>
      <vt:lpstr>'15-10'!Print_Area</vt:lpstr>
      <vt:lpstr>'15-11'!Print_Area</vt:lpstr>
      <vt:lpstr>'15-12'!Print_Area</vt:lpstr>
      <vt:lpstr>'15-13'!Print_Area</vt:lpstr>
      <vt:lpstr>'15-14'!Print_Area</vt:lpstr>
      <vt:lpstr>'15-15'!Print_Area</vt:lpstr>
      <vt:lpstr>'15-6'!Print_Area</vt:lpstr>
      <vt:lpstr>'15-7'!Print_Area</vt:lpstr>
      <vt:lpstr>'15-9'!Print_Area</vt:lpstr>
      <vt:lpstr>'16'!Print_Area</vt:lpstr>
      <vt:lpstr>'17'!Print_Area</vt:lpstr>
      <vt:lpstr>'18(1)'!Print_Area</vt:lpstr>
      <vt:lpstr>'18(10)'!Print_Area</vt:lpstr>
      <vt:lpstr>'18(11)'!Print_Area</vt:lpstr>
      <vt:lpstr>'18(12)'!Print_Area</vt:lpstr>
      <vt:lpstr>'18(2)'!Print_Area</vt:lpstr>
      <vt:lpstr>'18(3)'!Print_Area</vt:lpstr>
      <vt:lpstr>'18(4)'!Print_Area</vt:lpstr>
      <vt:lpstr>'18(5)'!Print_Area</vt:lpstr>
      <vt:lpstr>'18(6)'!Print_Area</vt:lpstr>
      <vt:lpstr>'18(7)'!Print_Area</vt:lpstr>
      <vt:lpstr>'18(8)'!Print_Area</vt:lpstr>
      <vt:lpstr>'18(9)'!Print_Area</vt:lpstr>
      <vt:lpstr>'19 '!Print_Area</vt:lpstr>
      <vt:lpstr>'2'!Print_Area</vt:lpstr>
      <vt:lpstr>'20'!Print_Area</vt:lpstr>
      <vt:lpstr>'20 (解散用)'!Print_Area</vt:lpstr>
      <vt:lpstr>'3'!Print_Area</vt:lpstr>
      <vt:lpstr>'4'!Print_Area</vt:lpstr>
      <vt:lpstr>'5'!Print_Area</vt:lpstr>
      <vt:lpstr>'6'!Print_Area</vt:lpstr>
      <vt:lpstr>'7(個人)'!Print_Area</vt:lpstr>
      <vt:lpstr>'7(政治団体)'!Print_Area</vt:lpstr>
      <vt:lpstr>'7(法人)'!Print_Area</vt:lpstr>
      <vt:lpstr>'8(個人)'!Print_Area</vt:lpstr>
      <vt:lpstr>'8(政治団体)'!Print_Area</vt:lpstr>
      <vt:lpstr>'8(法人)'!Print_Area</vt:lpstr>
      <vt:lpstr>'9'!Print_Area</vt:lpstr>
      <vt:lpstr>振込明細!Print_Area</vt:lpstr>
      <vt:lpstr>注意事項!Print_Area</vt:lpstr>
      <vt:lpstr>徴難明細!Print_Area</vt:lpstr>
      <vt:lpstr>別紙!Print_Area</vt:lpstr>
      <vt:lpstr>別紙!Print_Titles</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宮本</cp:lastModifiedBy>
  <cp:lastPrinted>2026-06-23T00:30:45Z</cp:lastPrinted>
  <dcterms:created xsi:type="dcterms:W3CDTF">2007-10-29T02:08:31Z</dcterms:created>
  <dcterms:modified xsi:type="dcterms:W3CDTF">2026-07-14T08:33:36Z</dcterms:modified>
</cp:coreProperties>
</file>