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U:\2023_01統計管理課\02_普及\01_刊行物\01_県勢要覧\05_要覧原稿\05_ホームページ\HP掲載用（R5)\県勢要覧2023Excel\"/>
    </mc:Choice>
  </mc:AlternateContent>
  <bookViews>
    <workbookView xWindow="0" yWindow="0" windowWidth="14496" windowHeight="11676"/>
  </bookViews>
  <sheets>
    <sheet name="11-1" sheetId="1" r:id="rId1"/>
    <sheet name="11-2" sheetId="2" r:id="rId2"/>
    <sheet name="11-3" sheetId="3" r:id="rId3"/>
    <sheet name="11-4" sheetId="4" r:id="rId4"/>
    <sheet name="11-5" sheetId="5" r:id="rId5"/>
    <sheet name="11-6" sheetId="6" r:id="rId6"/>
    <sheet name="11-7" sheetId="7" r:id="rId7"/>
    <sheet name="11-8" sheetId="8" r:id="rId8"/>
    <sheet name="11-9" sheetId="13" r:id="rId9"/>
    <sheet name="11-10" sheetId="14" r:id="rId10"/>
    <sheet name="11-11" sheetId="9" r:id="rId11"/>
    <sheet name="11-12" sheetId="16" r:id="rId12"/>
    <sheet name="11-13" sheetId="15" r:id="rId13"/>
    <sheet name="11-14" sheetId="11" r:id="rId14"/>
    <sheet name="11-15" sheetId="12" r:id="rId15"/>
    <sheet name="11-16" sheetId="10" r:id="rId16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1" i="16" l="1"/>
  <c r="T30" i="16"/>
  <c r="T29" i="16"/>
  <c r="T28" i="16"/>
  <c r="T27" i="16"/>
  <c r="T26" i="16"/>
  <c r="T24" i="16"/>
  <c r="T23" i="16"/>
  <c r="T22" i="16"/>
  <c r="T20" i="16"/>
  <c r="T19" i="16"/>
  <c r="T18" i="16"/>
  <c r="T17" i="16"/>
  <c r="T16" i="16"/>
  <c r="T14" i="16"/>
  <c r="T13" i="16"/>
  <c r="T9" i="16"/>
  <c r="T8" i="16"/>
  <c r="T7" i="16"/>
  <c r="T6" i="16"/>
  <c r="T5" i="16"/>
  <c r="J47" i="12" l="1"/>
  <c r="J46" i="12"/>
  <c r="J45" i="12"/>
  <c r="J44" i="12"/>
  <c r="J42" i="12"/>
  <c r="J41" i="12"/>
  <c r="J40" i="12"/>
  <c r="J38" i="12"/>
  <c r="J36" i="12"/>
  <c r="J35" i="12"/>
  <c r="J34" i="12"/>
  <c r="J33" i="12"/>
  <c r="J32" i="12"/>
  <c r="J30" i="12"/>
  <c r="J29" i="12"/>
  <c r="J28" i="12"/>
  <c r="J27" i="12"/>
  <c r="J25" i="12"/>
  <c r="J24" i="12"/>
  <c r="J23" i="12"/>
  <c r="J22" i="12"/>
  <c r="J21" i="12"/>
  <c r="J19" i="12"/>
  <c r="J18" i="12"/>
  <c r="J17" i="12"/>
  <c r="J16" i="12"/>
  <c r="J14" i="12"/>
  <c r="J13" i="12"/>
  <c r="J12" i="12"/>
  <c r="J10" i="12"/>
  <c r="J9" i="12"/>
  <c r="J8" i="12"/>
  <c r="L6" i="12"/>
  <c r="K6" i="12"/>
  <c r="G50" i="11"/>
  <c r="E50" i="11"/>
  <c r="G49" i="11"/>
  <c r="E49" i="11"/>
  <c r="G48" i="11"/>
  <c r="E48" i="11"/>
  <c r="G46" i="11"/>
  <c r="E46" i="11"/>
  <c r="G45" i="11"/>
  <c r="E45" i="11"/>
  <c r="G44" i="11"/>
  <c r="E44" i="11"/>
  <c r="G43" i="11"/>
  <c r="E43" i="11"/>
  <c r="G42" i="11"/>
  <c r="E42" i="11"/>
  <c r="G40" i="11"/>
  <c r="E40" i="11"/>
  <c r="G39" i="11"/>
  <c r="E39" i="11"/>
  <c r="G38" i="11"/>
  <c r="E38" i="11"/>
  <c r="G37" i="11"/>
  <c r="E37" i="11"/>
  <c r="G36" i="11"/>
  <c r="E36" i="11"/>
  <c r="G34" i="11"/>
  <c r="E34" i="11"/>
  <c r="G33" i="11"/>
  <c r="E33" i="11"/>
  <c r="G32" i="11"/>
  <c r="E32" i="11"/>
  <c r="G31" i="11"/>
  <c r="E31" i="11"/>
  <c r="G29" i="11"/>
  <c r="E29" i="11"/>
  <c r="G28" i="11"/>
  <c r="E28" i="11"/>
  <c r="G27" i="11"/>
  <c r="E27" i="11"/>
  <c r="G26" i="11"/>
  <c r="E26" i="11"/>
  <c r="G25" i="11"/>
  <c r="E25" i="11"/>
  <c r="G23" i="11"/>
  <c r="E23" i="11"/>
  <c r="G22" i="11"/>
  <c r="E22" i="11"/>
  <c r="G21" i="11"/>
  <c r="E21" i="11"/>
  <c r="G20" i="11"/>
  <c r="E20" i="11"/>
  <c r="G19" i="11"/>
  <c r="E19" i="11"/>
  <c r="G17" i="11"/>
  <c r="E17" i="11"/>
  <c r="G16" i="11"/>
  <c r="E16" i="11"/>
  <c r="G15" i="11"/>
  <c r="E15" i="11"/>
  <c r="G14" i="11"/>
  <c r="E14" i="11"/>
  <c r="G13" i="11"/>
  <c r="E13" i="11"/>
  <c r="G12" i="11"/>
  <c r="E12" i="11"/>
  <c r="G11" i="11"/>
  <c r="E11" i="11"/>
  <c r="W9" i="11"/>
  <c r="U9" i="11"/>
  <c r="E9" i="11" s="1"/>
  <c r="S9" i="11"/>
  <c r="Q9" i="11"/>
  <c r="O9" i="11"/>
  <c r="M9" i="11"/>
  <c r="K9" i="11"/>
  <c r="G9" i="11" s="1"/>
  <c r="I9" i="11"/>
  <c r="J6" i="12" l="1"/>
</calcChain>
</file>

<file path=xl/sharedStrings.xml><?xml version="1.0" encoding="utf-8"?>
<sst xmlns="http://schemas.openxmlformats.org/spreadsheetml/2006/main" count="1240" uniqueCount="332">
  <si>
    <t>資料提供：建築指導課</t>
    <rPh sb="0" eb="2">
      <t>シリョウ</t>
    </rPh>
    <rPh sb="2" eb="4">
      <t>テイキョウ</t>
    </rPh>
    <rPh sb="5" eb="7">
      <t>ケンチク</t>
    </rPh>
    <rPh sb="7" eb="9">
      <t>シドウ</t>
    </rPh>
    <rPh sb="9" eb="10">
      <t>カ</t>
    </rPh>
    <phoneticPr fontId="5"/>
  </si>
  <si>
    <t>区分</t>
    <rPh sb="0" eb="2">
      <t>クブン</t>
    </rPh>
    <phoneticPr fontId="5"/>
  </si>
  <si>
    <t>令和２年</t>
    <phoneticPr fontId="5"/>
  </si>
  <si>
    <t>３年</t>
    <phoneticPr fontId="5"/>
  </si>
  <si>
    <t>４年</t>
    <phoneticPr fontId="5"/>
  </si>
  <si>
    <t>工事費予定額</t>
    <rPh sb="0" eb="3">
      <t>コウジヒ</t>
    </rPh>
    <rPh sb="3" eb="5">
      <t>ヨテイ</t>
    </rPh>
    <rPh sb="5" eb="6">
      <t>ガク</t>
    </rPh>
    <phoneticPr fontId="5"/>
  </si>
  <si>
    <t>万円</t>
    <rPh sb="0" eb="2">
      <t>マンエン</t>
    </rPh>
    <phoneticPr fontId="5"/>
  </si>
  <si>
    <t>全建築物計</t>
    <phoneticPr fontId="5"/>
  </si>
  <si>
    <t>建築物
の数</t>
    <rPh sb="0" eb="3">
      <t>ケンチクブツ</t>
    </rPh>
    <rPh sb="5" eb="6">
      <t>カズ</t>
    </rPh>
    <phoneticPr fontId="5"/>
  </si>
  <si>
    <t>床面積
の合計</t>
    <rPh sb="0" eb="3">
      <t>ユカメンセキ</t>
    </rPh>
    <rPh sb="5" eb="7">
      <t>ゴウケイ</t>
    </rPh>
    <phoneticPr fontId="5"/>
  </si>
  <si>
    <t>むね</t>
    <phoneticPr fontId="5"/>
  </si>
  <si>
    <t>㎡</t>
    <phoneticPr fontId="5"/>
  </si>
  <si>
    <t>居住専用住宅</t>
    <rPh sb="0" eb="2">
      <t>キョジュウ</t>
    </rPh>
    <rPh sb="2" eb="4">
      <t>センヨウ</t>
    </rPh>
    <rPh sb="4" eb="6">
      <t>ジュウタク</t>
    </rPh>
    <phoneticPr fontId="5"/>
  </si>
  <si>
    <t>居住専用準住宅</t>
    <rPh sb="0" eb="2">
      <t>キョジュウ</t>
    </rPh>
    <rPh sb="2" eb="4">
      <t>センヨウ</t>
    </rPh>
    <rPh sb="4" eb="5">
      <t>ジュン</t>
    </rPh>
    <rPh sb="5" eb="7">
      <t>ジュウタク</t>
    </rPh>
    <phoneticPr fontId="5"/>
  </si>
  <si>
    <t>居住産業併用
建築物</t>
    <rPh sb="0" eb="2">
      <t>キョジュウ</t>
    </rPh>
    <rPh sb="2" eb="4">
      <t>サンギョウ</t>
    </rPh>
    <rPh sb="4" eb="6">
      <t>ヘイヨウ</t>
    </rPh>
    <rPh sb="7" eb="10">
      <t>ケンチクブツ</t>
    </rPh>
    <phoneticPr fontId="5"/>
  </si>
  <si>
    <t>農林水産業用建築物</t>
    <rPh sb="0" eb="2">
      <t>ノウリン</t>
    </rPh>
    <rPh sb="2" eb="5">
      <t>スイサンギョウ</t>
    </rPh>
    <rPh sb="5" eb="6">
      <t>ヨウ</t>
    </rPh>
    <rPh sb="6" eb="9">
      <t>ケンチクブツ</t>
    </rPh>
    <phoneticPr fontId="5"/>
  </si>
  <si>
    <t>鉱業、建設業用
建築物</t>
    <rPh sb="0" eb="2">
      <t>コウギョウ</t>
    </rPh>
    <rPh sb="3" eb="6">
      <t>ケンセツギョウ</t>
    </rPh>
    <rPh sb="6" eb="7">
      <t>ヨウ</t>
    </rPh>
    <rPh sb="8" eb="11">
      <t>ケンチクブツ</t>
    </rPh>
    <phoneticPr fontId="5"/>
  </si>
  <si>
    <t>製造業用建築物</t>
    <rPh sb="0" eb="3">
      <t>セイゾウギョウ</t>
    </rPh>
    <rPh sb="3" eb="4">
      <t>ヨウ</t>
    </rPh>
    <rPh sb="4" eb="7">
      <t>ケンチクブツ</t>
    </rPh>
    <phoneticPr fontId="5"/>
  </si>
  <si>
    <t>電気・ガス・熱供給・
水道業用建築物</t>
    <rPh sb="0" eb="2">
      <t>デンキ</t>
    </rPh>
    <rPh sb="6" eb="7">
      <t>ネツ</t>
    </rPh>
    <rPh sb="7" eb="9">
      <t>キョウキュウ</t>
    </rPh>
    <rPh sb="11" eb="14">
      <t>スイドウギョウ</t>
    </rPh>
    <rPh sb="14" eb="15">
      <t>ヨウ</t>
    </rPh>
    <rPh sb="15" eb="18">
      <t>ケンチクブツ</t>
    </rPh>
    <phoneticPr fontId="5"/>
  </si>
  <si>
    <t>情報通信業用
建築物</t>
    <rPh sb="0" eb="2">
      <t>ジョウホウ</t>
    </rPh>
    <rPh sb="2" eb="5">
      <t>ツウシンギョウ</t>
    </rPh>
    <rPh sb="5" eb="6">
      <t>ヨウ</t>
    </rPh>
    <rPh sb="7" eb="10">
      <t>ケンチクブツ</t>
    </rPh>
    <phoneticPr fontId="5"/>
  </si>
  <si>
    <t>運輸業用建築物</t>
    <rPh sb="0" eb="3">
      <t>ウンユギョウ</t>
    </rPh>
    <rPh sb="3" eb="4">
      <t>ヨウ</t>
    </rPh>
    <rPh sb="4" eb="7">
      <t>ケンチクブツ</t>
    </rPh>
    <phoneticPr fontId="5"/>
  </si>
  <si>
    <t>卸売・小売業用
建築物</t>
    <rPh sb="0" eb="2">
      <t>オロシウリ</t>
    </rPh>
    <rPh sb="3" eb="6">
      <t>コウリギョウ</t>
    </rPh>
    <rPh sb="6" eb="7">
      <t>ヨウ</t>
    </rPh>
    <rPh sb="8" eb="11">
      <t>ケンチクブツ</t>
    </rPh>
    <phoneticPr fontId="5"/>
  </si>
  <si>
    <t>金融・保険業用
建築物</t>
    <rPh sb="0" eb="2">
      <t>キンユウ</t>
    </rPh>
    <rPh sb="3" eb="6">
      <t>ホケンギョウ</t>
    </rPh>
    <rPh sb="6" eb="7">
      <t>ヨウ</t>
    </rPh>
    <rPh sb="8" eb="11">
      <t>ケンチクブツ</t>
    </rPh>
    <phoneticPr fontId="5"/>
  </si>
  <si>
    <t>不動産業用
建築物</t>
    <rPh sb="0" eb="3">
      <t>フドウサン</t>
    </rPh>
    <rPh sb="3" eb="4">
      <t>ギョウ</t>
    </rPh>
    <rPh sb="4" eb="5">
      <t>ヨウ</t>
    </rPh>
    <rPh sb="6" eb="9">
      <t>ケンチクブツ</t>
    </rPh>
    <phoneticPr fontId="5"/>
  </si>
  <si>
    <t>飲食店、宿泊業用
建築物</t>
    <rPh sb="0" eb="2">
      <t>インショク</t>
    </rPh>
    <rPh sb="2" eb="3">
      <t>テン</t>
    </rPh>
    <rPh sb="4" eb="6">
      <t>シュクハク</t>
    </rPh>
    <rPh sb="6" eb="7">
      <t>ギョウ</t>
    </rPh>
    <rPh sb="7" eb="8">
      <t>ヨウ</t>
    </rPh>
    <rPh sb="9" eb="12">
      <t>ケンチクブツ</t>
    </rPh>
    <phoneticPr fontId="5"/>
  </si>
  <si>
    <t>教育、学習支援業用
建築物</t>
    <rPh sb="0" eb="2">
      <t>キョウイク</t>
    </rPh>
    <rPh sb="3" eb="5">
      <t>ガクシュウ</t>
    </rPh>
    <rPh sb="5" eb="7">
      <t>シエン</t>
    </rPh>
    <rPh sb="7" eb="8">
      <t>ギョウ</t>
    </rPh>
    <rPh sb="8" eb="9">
      <t>ヨウ</t>
    </rPh>
    <rPh sb="10" eb="13">
      <t>ケンチクブツ</t>
    </rPh>
    <phoneticPr fontId="5"/>
  </si>
  <si>
    <t>医療、福祉用
建築物</t>
    <rPh sb="0" eb="2">
      <t>イリョウ</t>
    </rPh>
    <rPh sb="3" eb="5">
      <t>フクシ</t>
    </rPh>
    <rPh sb="5" eb="6">
      <t>ヨウ</t>
    </rPh>
    <rPh sb="7" eb="10">
      <t>ケンチクブツ</t>
    </rPh>
    <phoneticPr fontId="5"/>
  </si>
  <si>
    <t>その他のサービス業用
建築物</t>
    <rPh sb="2" eb="3">
      <t>タ</t>
    </rPh>
    <rPh sb="8" eb="9">
      <t>ギョウ</t>
    </rPh>
    <rPh sb="9" eb="10">
      <t>ヨウ</t>
    </rPh>
    <rPh sb="11" eb="14">
      <t>ケンチクブツ</t>
    </rPh>
    <phoneticPr fontId="5"/>
  </si>
  <si>
    <t>公務用建築物</t>
    <rPh sb="0" eb="2">
      <t>コウム</t>
    </rPh>
    <rPh sb="2" eb="3">
      <t>ヨウ</t>
    </rPh>
    <rPh sb="3" eb="6">
      <t>ケンチクブツ</t>
    </rPh>
    <phoneticPr fontId="5"/>
  </si>
  <si>
    <t>他に分類されない
建築物</t>
    <rPh sb="0" eb="1">
      <t>タ</t>
    </rPh>
    <rPh sb="2" eb="4">
      <t>ブンルイ</t>
    </rPh>
    <rPh sb="9" eb="12">
      <t>ケンチクブツ</t>
    </rPh>
    <phoneticPr fontId="5"/>
  </si>
  <si>
    <t>（注）国土交通省「建築着工統計調査」による。</t>
    <rPh sb="1" eb="2">
      <t>チュウ</t>
    </rPh>
    <rPh sb="3" eb="5">
      <t>コクド</t>
    </rPh>
    <rPh sb="5" eb="8">
      <t>コウツウショウ</t>
    </rPh>
    <rPh sb="9" eb="11">
      <t>ケンチク</t>
    </rPh>
    <rPh sb="11" eb="13">
      <t>チャッコウ</t>
    </rPh>
    <rPh sb="13" eb="15">
      <t>トウケイ</t>
    </rPh>
    <rPh sb="15" eb="17">
      <t>チョウサ</t>
    </rPh>
    <phoneticPr fontId="5"/>
  </si>
  <si>
    <t>資料提供：建築指導課</t>
    <phoneticPr fontId="5"/>
  </si>
  <si>
    <t>年別</t>
  </si>
  <si>
    <t>総 計</t>
  </si>
  <si>
    <t>国</t>
  </si>
  <si>
    <t>都　道　府　県</t>
    <phoneticPr fontId="12"/>
  </si>
  <si>
    <t>市　区　町　村</t>
    <phoneticPr fontId="12"/>
  </si>
  <si>
    <t>会　社</t>
  </si>
  <si>
    <t>会社でない団体</t>
  </si>
  <si>
    <t>個　人</t>
  </si>
  <si>
    <t>建築物の数</t>
  </si>
  <si>
    <t>床面積の合計</t>
  </si>
  <si>
    <t>むね</t>
    <phoneticPr fontId="12"/>
  </si>
  <si>
    <r>
      <t>ｍ</t>
    </r>
    <r>
      <rPr>
        <vertAlign val="superscript"/>
        <sz val="6"/>
        <rFont val="ＭＳ 明朝"/>
        <family val="1"/>
        <charset val="128"/>
      </rPr>
      <t>2</t>
    </r>
    <phoneticPr fontId="12"/>
  </si>
  <si>
    <t>令和２年</t>
    <rPh sb="0" eb="2">
      <t>レイワ</t>
    </rPh>
    <phoneticPr fontId="5"/>
  </si>
  <si>
    <t>３年</t>
  </si>
  <si>
    <t>４年</t>
  </si>
  <si>
    <t>（注）  国土交通省「建築着工統計調査」による。</t>
    <phoneticPr fontId="5"/>
  </si>
  <si>
    <t>総計</t>
  </si>
  <si>
    <t>木造</t>
  </si>
  <si>
    <t>鉄骨鉄筋コンクリート造</t>
  </si>
  <si>
    <t>鉄筋コンクリート造</t>
  </si>
  <si>
    <t>鉄骨造</t>
  </si>
  <si>
    <t>コンクリートブロック造</t>
  </si>
  <si>
    <t>その他</t>
  </si>
  <si>
    <t>㎡</t>
    <phoneticPr fontId="12"/>
  </si>
  <si>
    <t>㎡</t>
  </si>
  <si>
    <t>市部</t>
    <rPh sb="0" eb="2">
      <t>シブ</t>
    </rPh>
    <phoneticPr fontId="12"/>
  </si>
  <si>
    <t>郡部</t>
  </si>
  <si>
    <t>新設</t>
  </si>
  <si>
    <t>戸数</t>
  </si>
  <si>
    <t>件数</t>
  </si>
  <si>
    <t>戸</t>
  </si>
  <si>
    <t>件</t>
  </si>
  <si>
    <t>　　３年</t>
    <phoneticPr fontId="5"/>
  </si>
  <si>
    <t>　　４年</t>
    <phoneticPr fontId="5"/>
  </si>
  <si>
    <t>（注）  国土交通省「建築着工統計調査」による。</t>
    <rPh sb="5" eb="7">
      <t>コクド</t>
    </rPh>
    <rPh sb="7" eb="10">
      <t>コウツウショウ</t>
    </rPh>
    <rPh sb="11" eb="13">
      <t>ケンチク</t>
    </rPh>
    <rPh sb="13" eb="15">
      <t>チャッコウ</t>
    </rPh>
    <rPh sb="15" eb="17">
      <t>トウケイ</t>
    </rPh>
    <rPh sb="17" eb="19">
      <t>チョウサ</t>
    </rPh>
    <phoneticPr fontId="5"/>
  </si>
  <si>
    <t>コンクリートブロック造</t>
    <phoneticPr fontId="12"/>
  </si>
  <si>
    <t>一戸建・長屋建</t>
  </si>
  <si>
    <t>共同建</t>
    <phoneticPr fontId="12"/>
  </si>
  <si>
    <t>一戸建
長屋建</t>
  </si>
  <si>
    <t>共同建</t>
  </si>
  <si>
    <t>床面積</t>
  </si>
  <si>
    <t>-</t>
  </si>
  <si>
    <t xml:space="preserve"> -</t>
  </si>
  <si>
    <t>資料提供：建築指導課</t>
  </si>
  <si>
    <t>利用関係別</t>
    <rPh sb="0" eb="1">
      <t>リ</t>
    </rPh>
    <rPh sb="1" eb="2">
      <t>ヨウ</t>
    </rPh>
    <rPh sb="2" eb="3">
      <t>セキ</t>
    </rPh>
    <rPh sb="3" eb="4">
      <t>カカリ</t>
    </rPh>
    <rPh sb="4" eb="5">
      <t>ベツ</t>
    </rPh>
    <phoneticPr fontId="12"/>
  </si>
  <si>
    <t>種類別</t>
    <rPh sb="0" eb="1">
      <t>タネ</t>
    </rPh>
    <rPh sb="1" eb="2">
      <t>タグイ</t>
    </rPh>
    <rPh sb="2" eb="3">
      <t>ベツ</t>
    </rPh>
    <phoneticPr fontId="12"/>
  </si>
  <si>
    <t>持ち家</t>
  </si>
  <si>
    <t>貸家</t>
  </si>
  <si>
    <t>給与住宅</t>
    <rPh sb="2" eb="4">
      <t>ジュウタク</t>
    </rPh>
    <phoneticPr fontId="12"/>
  </si>
  <si>
    <t>分譲住宅</t>
  </si>
  <si>
    <t>専用住宅</t>
  </si>
  <si>
    <t>併用住宅</t>
  </si>
  <si>
    <t>資料提供：建築指導課</t>
    <rPh sb="0" eb="2">
      <t>シリョウ</t>
    </rPh>
    <rPh sb="2" eb="4">
      <t>テイキョウ</t>
    </rPh>
    <rPh sb="5" eb="7">
      <t>ケンチク</t>
    </rPh>
    <rPh sb="7" eb="9">
      <t>シドウ</t>
    </rPh>
    <rPh sb="9" eb="10">
      <t>カ</t>
    </rPh>
    <phoneticPr fontId="12"/>
  </si>
  <si>
    <t>年別
利用関係別</t>
    <phoneticPr fontId="12"/>
  </si>
  <si>
    <t>民間資金に
よる住宅</t>
    <phoneticPr fontId="12"/>
  </si>
  <si>
    <t>公営住宅</t>
  </si>
  <si>
    <t>住宅金融機構
融資住宅</t>
    <rPh sb="4" eb="5">
      <t>キ</t>
    </rPh>
    <phoneticPr fontId="12"/>
  </si>
  <si>
    <t>都市再生機構
建設住宅</t>
    <rPh sb="0" eb="2">
      <t>トシ</t>
    </rPh>
    <rPh sb="2" eb="4">
      <t>サイセイ</t>
    </rPh>
    <rPh sb="4" eb="6">
      <t>キコウ</t>
    </rPh>
    <phoneticPr fontId="12"/>
  </si>
  <si>
    <t>戸</t>
    <rPh sb="0" eb="1">
      <t>ト</t>
    </rPh>
    <phoneticPr fontId="12"/>
  </si>
  <si>
    <t>令和２年</t>
    <rPh sb="0" eb="1">
      <t>レイ</t>
    </rPh>
    <rPh sb="1" eb="2">
      <t>ワ</t>
    </rPh>
    <phoneticPr fontId="5"/>
  </si>
  <si>
    <t>給与住宅</t>
  </si>
  <si>
    <t>-</t>
    <phoneticPr fontId="5"/>
  </si>
  <si>
    <t>市別</t>
    <phoneticPr fontId="12"/>
  </si>
  <si>
    <t>着工建築物(床面積の合計)</t>
    <phoneticPr fontId="12"/>
  </si>
  <si>
    <t>着工新設住宅</t>
  </si>
  <si>
    <t>鉄骨鉄筋コンクリート造</t>
    <phoneticPr fontId="12"/>
  </si>
  <si>
    <t>鉄筋コンクリート造</t>
    <phoneticPr fontId="12"/>
  </si>
  <si>
    <t>床面積計</t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</si>
  <si>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</si>
  <si>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</si>
  <si>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</si>
  <si>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</si>
  <si>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</si>
  <si>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</si>
  <si>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</si>
  <si>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</si>
  <si>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</si>
  <si>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</si>
  <si>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</si>
  <si>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</si>
  <si>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</si>
  <si>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</si>
  <si>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</si>
  <si>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</si>
  <si>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</si>
  <si>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</si>
  <si>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</si>
  <si>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単位　件</t>
    <rPh sb="0" eb="2">
      <t>タンイ</t>
    </rPh>
    <rPh sb="3" eb="4">
      <t>ケン</t>
    </rPh>
    <phoneticPr fontId="12"/>
  </si>
  <si>
    <t>建築指導課調</t>
    <rPh sb="0" eb="2">
      <t>ケンチク</t>
    </rPh>
    <rPh sb="2" eb="4">
      <t>シドウ</t>
    </rPh>
    <rPh sb="4" eb="5">
      <t>カ</t>
    </rPh>
    <rPh sb="5" eb="6">
      <t>シラ</t>
    </rPh>
    <phoneticPr fontId="12"/>
  </si>
  <si>
    <t>市町別</t>
    <phoneticPr fontId="12"/>
  </si>
  <si>
    <t>申請件数</t>
  </si>
  <si>
    <t>許可件数</t>
  </si>
  <si>
    <t>市町別</t>
    <rPh sb="0" eb="1">
      <t>シ</t>
    </rPh>
    <phoneticPr fontId="12"/>
  </si>
  <si>
    <t>令和２年度</t>
    <rPh sb="0" eb="2">
      <t>レイワ</t>
    </rPh>
    <rPh sb="3" eb="5">
      <t>ネンド</t>
    </rPh>
    <phoneticPr fontId="1"/>
  </si>
  <si>
    <t>３年度</t>
    <rPh sb="1" eb="3">
      <t>ネンド</t>
    </rPh>
    <phoneticPr fontId="1"/>
  </si>
  <si>
    <t>４年度</t>
    <rPh sb="1" eb="3">
      <t>ネンド</t>
    </rPh>
    <phoneticPr fontId="1"/>
  </si>
  <si>
    <t>葉山町</t>
  </si>
  <si>
    <t>寒川町</t>
  </si>
  <si>
    <t>大磯町</t>
  </si>
  <si>
    <t>二宮町</t>
  </si>
  <si>
    <t>中井町</t>
  </si>
  <si>
    <t>大井町</t>
  </si>
  <si>
    <t>逗子市</t>
    <rPh sb="0" eb="3">
      <t>ズシシ</t>
    </rPh>
    <phoneticPr fontId="12"/>
  </si>
  <si>
    <t>松田町</t>
    <rPh sb="0" eb="3">
      <t>マツダマチ</t>
    </rPh>
    <phoneticPr fontId="12"/>
  </si>
  <si>
    <t>開成町</t>
  </si>
  <si>
    <t>愛川町</t>
  </si>
  <si>
    <t>（注） ここでいう建築許可とは、都市計画法上のものである。</t>
    <rPh sb="1" eb="2">
      <t>チュウ</t>
    </rPh>
    <rPh sb="9" eb="11">
      <t>ケンチク</t>
    </rPh>
    <rPh sb="11" eb="13">
      <t>キョカ</t>
    </rPh>
    <rPh sb="16" eb="18">
      <t>トシ</t>
    </rPh>
    <rPh sb="18" eb="20">
      <t>ケイカク</t>
    </rPh>
    <rPh sb="20" eb="21">
      <t>ホウ</t>
    </rPh>
    <rPh sb="21" eb="22">
      <t>ジョウ</t>
    </rPh>
    <phoneticPr fontId="12"/>
  </si>
  <si>
    <t>許可面積</t>
  </si>
  <si>
    <t>市街化区域</t>
  </si>
  <si>
    <t>調整区域
市街化</t>
    <phoneticPr fontId="12"/>
  </si>
  <si>
    <t>計画区域
非線引都市</t>
    <rPh sb="5" eb="6">
      <t>ヒ</t>
    </rPh>
    <phoneticPr fontId="12"/>
  </si>
  <si>
    <t>計</t>
  </si>
  <si>
    <t>市街化区域</t>
    <phoneticPr fontId="12"/>
  </si>
  <si>
    <t>件</t>
    <rPh sb="0" eb="1">
      <t>ケン</t>
    </rPh>
    <phoneticPr fontId="12"/>
  </si>
  <si>
    <t>ha</t>
  </si>
  <si>
    <t xml:space="preserve"> -</t>
    <phoneticPr fontId="5"/>
  </si>
  <si>
    <t>茅ヶ崎市</t>
    <rPh sb="0" eb="3">
      <t>チガサキ</t>
    </rPh>
    <rPh sb="3" eb="4">
      <t>シ</t>
    </rPh>
    <phoneticPr fontId="12"/>
  </si>
  <si>
    <t>松田町</t>
  </si>
  <si>
    <t>山北町</t>
  </si>
  <si>
    <t>箱根町</t>
  </si>
  <si>
    <t>真鶴町</t>
  </si>
  <si>
    <t>湯河原町</t>
  </si>
  <si>
    <t>（注）  清川村は都市計画区域外。</t>
    <rPh sb="1" eb="2">
      <t>チュウ</t>
    </rPh>
    <rPh sb="5" eb="8">
      <t>キヨカワムラ</t>
    </rPh>
    <rPh sb="9" eb="11">
      <t>トシ</t>
    </rPh>
    <rPh sb="11" eb="13">
      <t>ケイカク</t>
    </rPh>
    <rPh sb="13" eb="15">
      <t>クイキ</t>
    </rPh>
    <rPh sb="15" eb="16">
      <t>ガイ</t>
    </rPh>
    <phoneticPr fontId="12"/>
  </si>
  <si>
    <t>-</t>
    <phoneticPr fontId="5"/>
  </si>
  <si>
    <t>（令和４年）資料提供：建築指導課</t>
    <rPh sb="6" eb="8">
      <t>シリョウ</t>
    </rPh>
    <rPh sb="8" eb="10">
      <t>テイキョウ</t>
    </rPh>
    <rPh sb="11" eb="13">
      <t>ケンチク</t>
    </rPh>
    <rPh sb="13" eb="15">
      <t>シドウ</t>
    </rPh>
    <rPh sb="15" eb="16">
      <t>カ</t>
    </rPh>
    <phoneticPr fontId="12"/>
  </si>
  <si>
    <t>単位　戸</t>
    <rPh sb="0" eb="2">
      <t>タンイ</t>
    </rPh>
    <rPh sb="3" eb="4">
      <t>コ</t>
    </rPh>
    <phoneticPr fontId="12"/>
  </si>
  <si>
    <t>（各年度３月31日現在）住宅計画課調</t>
    <rPh sb="1" eb="4">
      <t>カクネンド</t>
    </rPh>
    <rPh sb="5" eb="6">
      <t>ガツ</t>
    </rPh>
    <rPh sb="8" eb="11">
      <t>ニチゲンザイ</t>
    </rPh>
    <rPh sb="12" eb="14">
      <t>ジュウタク</t>
    </rPh>
    <rPh sb="14" eb="17">
      <t>ケイカクカ</t>
    </rPh>
    <rPh sb="17" eb="18">
      <t>チョウ</t>
    </rPh>
    <phoneticPr fontId="12"/>
  </si>
  <si>
    <t>市町村別</t>
  </si>
  <si>
    <t>県営</t>
  </si>
  <si>
    <t>市町営</t>
  </si>
  <si>
    <t>公社</t>
    <rPh sb="1" eb="2">
      <t>シャ</t>
    </rPh>
    <phoneticPr fontId="12"/>
  </si>
  <si>
    <t>都市再生機構</t>
    <rPh sb="0" eb="2">
      <t>トシ</t>
    </rPh>
    <rPh sb="2" eb="4">
      <t>サイセイ</t>
    </rPh>
    <rPh sb="4" eb="6">
      <t>キコウ</t>
    </rPh>
    <phoneticPr fontId="12"/>
  </si>
  <si>
    <t>令和２年度</t>
    <rPh sb="0" eb="2">
      <t>レイワ</t>
    </rPh>
    <phoneticPr fontId="5"/>
  </si>
  <si>
    <t>(</t>
  </si>
  <si>
    <t>)</t>
  </si>
  <si>
    <t>３年度</t>
    <phoneticPr fontId="5"/>
  </si>
  <si>
    <t>４年度</t>
    <phoneticPr fontId="5"/>
  </si>
  <si>
    <t>（市公社）</t>
  </si>
  <si>
    <t>(</t>
    <phoneticPr fontId="12"/>
  </si>
  <si>
    <t>)</t>
    <phoneticPr fontId="12"/>
  </si>
  <si>
    <t>秦野市</t>
    <rPh sb="0" eb="2">
      <t>ハタノ</t>
    </rPh>
    <rPh sb="2" eb="3">
      <t>シ</t>
    </rPh>
    <phoneticPr fontId="12"/>
  </si>
  <si>
    <t>)</t>
    <phoneticPr fontId="5"/>
  </si>
  <si>
    <t>清川村</t>
  </si>
  <si>
    <t>（注）１　（　）内は団地数を示す。なお、団地名の異なるものは、すべて１団地とした。</t>
    <rPh sb="1" eb="2">
      <t>チュウ</t>
    </rPh>
    <rPh sb="8" eb="9">
      <t>ナイ</t>
    </rPh>
    <rPh sb="10" eb="12">
      <t>ダンチ</t>
    </rPh>
    <rPh sb="12" eb="13">
      <t>スウ</t>
    </rPh>
    <rPh sb="14" eb="15">
      <t>シメ</t>
    </rPh>
    <rPh sb="20" eb="21">
      <t>ダン</t>
    </rPh>
    <rPh sb="21" eb="23">
      <t>チメイ</t>
    </rPh>
    <rPh sb="24" eb="25">
      <t>コト</t>
    </rPh>
    <rPh sb="35" eb="37">
      <t>ダンチ</t>
    </rPh>
    <phoneticPr fontId="12"/>
  </si>
  <si>
    <t>　　　２　県営及び市町営は、公営住宅の戸数である。（改良住宅は含まない。）</t>
    <rPh sb="5" eb="7">
      <t>ケンエイ</t>
    </rPh>
    <rPh sb="7" eb="8">
      <t>オヨ</t>
    </rPh>
    <rPh sb="9" eb="10">
      <t>シ</t>
    </rPh>
    <rPh sb="10" eb="11">
      <t>マチ</t>
    </rPh>
    <rPh sb="11" eb="12">
      <t>エイ</t>
    </rPh>
    <rPh sb="14" eb="16">
      <t>コウエイ</t>
    </rPh>
    <rPh sb="16" eb="18">
      <t>ジュウタク</t>
    </rPh>
    <rPh sb="19" eb="20">
      <t>ト</t>
    </rPh>
    <rPh sb="20" eb="21">
      <t>スウ</t>
    </rPh>
    <rPh sb="26" eb="28">
      <t>カイリョウ</t>
    </rPh>
    <rPh sb="28" eb="30">
      <t>ジュウタク</t>
    </rPh>
    <rPh sb="31" eb="32">
      <t>フク</t>
    </rPh>
    <phoneticPr fontId="12"/>
  </si>
  <si>
    <t>　　　３　公社の欄・横浜市及び川崎市については、上段は県住宅供給公社、下段は市住宅供給公社による管理戸数。</t>
    <rPh sb="5" eb="6">
      <t>コウ</t>
    </rPh>
    <rPh sb="6" eb="7">
      <t>シャ</t>
    </rPh>
    <rPh sb="8" eb="9">
      <t>ラン</t>
    </rPh>
    <rPh sb="10" eb="13">
      <t>ヨコハマシ</t>
    </rPh>
    <rPh sb="13" eb="14">
      <t>オヨ</t>
    </rPh>
    <rPh sb="15" eb="18">
      <t>カワサキシ</t>
    </rPh>
    <rPh sb="24" eb="26">
      <t>ジョウダン</t>
    </rPh>
    <rPh sb="27" eb="28">
      <t>ケン</t>
    </rPh>
    <rPh sb="28" eb="30">
      <t>ジュウタク</t>
    </rPh>
    <rPh sb="30" eb="32">
      <t>キョウキュウ</t>
    </rPh>
    <rPh sb="32" eb="34">
      <t>コウシャ</t>
    </rPh>
    <rPh sb="35" eb="37">
      <t>ゲダン</t>
    </rPh>
    <rPh sb="38" eb="39">
      <t>シ</t>
    </rPh>
    <rPh sb="39" eb="41">
      <t>ジュウタク</t>
    </rPh>
    <rPh sb="41" eb="43">
      <t>キョウキュウ</t>
    </rPh>
    <rPh sb="43" eb="45">
      <t>コウシャ</t>
    </rPh>
    <phoneticPr fontId="12"/>
  </si>
  <si>
    <t>　　　　その他の市町については、すべて県住宅供給公社によるもの。</t>
    <rPh sb="6" eb="7">
      <t>タ</t>
    </rPh>
    <rPh sb="8" eb="9">
      <t>シ</t>
    </rPh>
    <rPh sb="9" eb="10">
      <t>マチ</t>
    </rPh>
    <rPh sb="19" eb="20">
      <t>ケン</t>
    </rPh>
    <rPh sb="20" eb="22">
      <t>ジュウタク</t>
    </rPh>
    <rPh sb="22" eb="24">
      <t>キョウキュウ</t>
    </rPh>
    <rPh sb="24" eb="26">
      <t>コウシャ</t>
    </rPh>
    <phoneticPr fontId="12"/>
  </si>
  <si>
    <t>（各年度３月31日現在）住宅計画課調</t>
    <rPh sb="1" eb="4">
      <t>カクネンド</t>
    </rPh>
    <rPh sb="5" eb="6">
      <t>ガツ</t>
    </rPh>
    <rPh sb="8" eb="9">
      <t>ヒ</t>
    </rPh>
    <rPh sb="9" eb="11">
      <t>ゲンザイ</t>
    </rPh>
    <rPh sb="12" eb="14">
      <t>ジュウタク</t>
    </rPh>
    <rPh sb="14" eb="16">
      <t>ケイカク</t>
    </rPh>
    <rPh sb="16" eb="17">
      <t>カ</t>
    </rPh>
    <rPh sb="17" eb="18">
      <t>シラ</t>
    </rPh>
    <phoneticPr fontId="2"/>
  </si>
  <si>
    <t>市町村別</t>
    <rPh sb="0" eb="3">
      <t>シチョウソン</t>
    </rPh>
    <rPh sb="3" eb="4">
      <t>ベツ</t>
    </rPh>
    <phoneticPr fontId="12"/>
  </si>
  <si>
    <t>令和２年度</t>
    <rPh sb="0" eb="2">
      <t>レイワ</t>
    </rPh>
    <rPh sb="3" eb="5">
      <t>ネンド</t>
    </rPh>
    <rPh sb="4" eb="5">
      <t>ド</t>
    </rPh>
    <phoneticPr fontId="12"/>
  </si>
  <si>
    <t>３年度</t>
    <rPh sb="1" eb="3">
      <t>ネンド</t>
    </rPh>
    <phoneticPr fontId="12"/>
  </si>
  <si>
    <t>４年度</t>
    <rPh sb="1" eb="3">
      <t>ネンド</t>
    </rPh>
    <phoneticPr fontId="12"/>
  </si>
  <si>
    <t>計</t>
    <rPh sb="0" eb="1">
      <t>ケイ</t>
    </rPh>
    <phoneticPr fontId="2"/>
  </si>
  <si>
    <t>県営</t>
    <rPh sb="0" eb="1">
      <t>ケン</t>
    </rPh>
    <rPh sb="1" eb="2">
      <t>イトナ</t>
    </rPh>
    <phoneticPr fontId="12"/>
  </si>
  <si>
    <t>市町村営</t>
    <rPh sb="0" eb="2">
      <t>シチョウ</t>
    </rPh>
    <rPh sb="2" eb="3">
      <t>ムラ</t>
    </rPh>
    <rPh sb="3" eb="4">
      <t>エイギョウ</t>
    </rPh>
    <phoneticPr fontId="12"/>
  </si>
  <si>
    <t>合計</t>
    <rPh sb="0" eb="2">
      <t>ゴウケイ</t>
    </rPh>
    <phoneticPr fontId="2"/>
  </si>
  <si>
    <t>横浜市</t>
    <rPh sb="0" eb="1">
      <t>ヨコ</t>
    </rPh>
    <rPh sb="1" eb="2">
      <t>ハマ</t>
    </rPh>
    <rPh sb="2" eb="3">
      <t>シ</t>
    </rPh>
    <phoneticPr fontId="12"/>
  </si>
  <si>
    <t>川崎市</t>
    <rPh sb="0" eb="1">
      <t>カワ</t>
    </rPh>
    <rPh sb="1" eb="2">
      <t>ザキ</t>
    </rPh>
    <rPh sb="2" eb="3">
      <t>シ</t>
    </rPh>
    <phoneticPr fontId="12"/>
  </si>
  <si>
    <t>-</t>
    <phoneticPr fontId="2"/>
  </si>
  <si>
    <t>相模原市</t>
    <rPh sb="0" eb="4">
      <t>サガミハラシ</t>
    </rPh>
    <phoneticPr fontId="12"/>
  </si>
  <si>
    <t>横須賀市</t>
    <rPh sb="0" eb="3">
      <t>ヨコスカ</t>
    </rPh>
    <rPh sb="3" eb="4">
      <t>シ</t>
    </rPh>
    <phoneticPr fontId="12"/>
  </si>
  <si>
    <t>平塚市</t>
    <rPh sb="0" eb="1">
      <t>ヒラ</t>
    </rPh>
    <rPh sb="1" eb="2">
      <t>ツカ</t>
    </rPh>
    <rPh sb="2" eb="3">
      <t>シ</t>
    </rPh>
    <phoneticPr fontId="12"/>
  </si>
  <si>
    <t>鎌倉市</t>
    <rPh sb="0" eb="1">
      <t>カマ</t>
    </rPh>
    <rPh sb="1" eb="2">
      <t>クラ</t>
    </rPh>
    <rPh sb="2" eb="3">
      <t>シ</t>
    </rPh>
    <phoneticPr fontId="12"/>
  </si>
  <si>
    <t>藤沢市</t>
    <rPh sb="0" eb="1">
      <t>フジ</t>
    </rPh>
    <rPh sb="1" eb="2">
      <t>サワ</t>
    </rPh>
    <rPh sb="2" eb="3">
      <t>シ</t>
    </rPh>
    <phoneticPr fontId="12"/>
  </si>
  <si>
    <t>小田原市</t>
    <rPh sb="0" eb="4">
      <t>オダワラシ</t>
    </rPh>
    <phoneticPr fontId="12"/>
  </si>
  <si>
    <t>茅ヶ崎市</t>
    <rPh sb="0" eb="4">
      <t>チガサキシ</t>
    </rPh>
    <phoneticPr fontId="12"/>
  </si>
  <si>
    <t>逗子市</t>
    <rPh sb="0" eb="1">
      <t>トド</t>
    </rPh>
    <rPh sb="1" eb="2">
      <t>コ</t>
    </rPh>
    <rPh sb="2" eb="3">
      <t>シ</t>
    </rPh>
    <phoneticPr fontId="12"/>
  </si>
  <si>
    <t>三浦市</t>
    <rPh sb="0" eb="1">
      <t>サン</t>
    </rPh>
    <rPh sb="1" eb="2">
      <t>ウラ</t>
    </rPh>
    <rPh sb="2" eb="3">
      <t>シ</t>
    </rPh>
    <phoneticPr fontId="12"/>
  </si>
  <si>
    <t>秦野市</t>
    <rPh sb="0" eb="1">
      <t>シン</t>
    </rPh>
    <rPh sb="1" eb="2">
      <t>ノ</t>
    </rPh>
    <rPh sb="2" eb="3">
      <t>シ</t>
    </rPh>
    <phoneticPr fontId="12"/>
  </si>
  <si>
    <t>厚木市</t>
    <rPh sb="0" eb="1">
      <t>アツシ</t>
    </rPh>
    <rPh sb="1" eb="2">
      <t>キ</t>
    </rPh>
    <rPh sb="2" eb="3">
      <t>シ</t>
    </rPh>
    <phoneticPr fontId="12"/>
  </si>
  <si>
    <t>大和市</t>
    <rPh sb="0" eb="1">
      <t>ダイ</t>
    </rPh>
    <rPh sb="1" eb="2">
      <t>ワ</t>
    </rPh>
    <rPh sb="2" eb="3">
      <t>シ</t>
    </rPh>
    <phoneticPr fontId="12"/>
  </si>
  <si>
    <t>伊勢原市</t>
    <rPh sb="0" eb="4">
      <t>イセハラシ</t>
    </rPh>
    <phoneticPr fontId="12"/>
  </si>
  <si>
    <t>海老名市</t>
    <rPh sb="0" eb="4">
      <t>エビナシ</t>
    </rPh>
    <phoneticPr fontId="12"/>
  </si>
  <si>
    <t>座間市</t>
    <rPh sb="0" eb="1">
      <t>ザ</t>
    </rPh>
    <rPh sb="1" eb="2">
      <t>アイダ</t>
    </rPh>
    <rPh sb="2" eb="3">
      <t>シ</t>
    </rPh>
    <phoneticPr fontId="12"/>
  </si>
  <si>
    <t>南足柄市</t>
    <rPh sb="0" eb="4">
      <t>ミナミアシガラシ</t>
    </rPh>
    <phoneticPr fontId="12"/>
  </si>
  <si>
    <t>綾瀬市</t>
    <rPh sb="0" eb="1">
      <t>アヤ</t>
    </rPh>
    <rPh sb="1" eb="2">
      <t>セ</t>
    </rPh>
    <rPh sb="2" eb="3">
      <t>シ</t>
    </rPh>
    <phoneticPr fontId="12"/>
  </si>
  <si>
    <t>葉山町</t>
    <rPh sb="0" eb="3">
      <t>ハヤママチ</t>
    </rPh>
    <phoneticPr fontId="12"/>
  </si>
  <si>
    <t>寒川町</t>
    <rPh sb="0" eb="3">
      <t>サムカワマチ</t>
    </rPh>
    <phoneticPr fontId="12"/>
  </si>
  <si>
    <t>大磯町</t>
    <rPh sb="0" eb="3">
      <t>オオイソマチ</t>
    </rPh>
    <phoneticPr fontId="12"/>
  </si>
  <si>
    <t>二宮町</t>
    <rPh sb="0" eb="3">
      <t>ニノミヤマチ</t>
    </rPh>
    <phoneticPr fontId="12"/>
  </si>
  <si>
    <t>中井町</t>
    <rPh sb="0" eb="3">
      <t>ナカイマチ</t>
    </rPh>
    <phoneticPr fontId="12"/>
  </si>
  <si>
    <t>大井町</t>
    <rPh sb="0" eb="3">
      <t>オオイマチ</t>
    </rPh>
    <phoneticPr fontId="12"/>
  </si>
  <si>
    <t>山北町</t>
    <rPh sb="0" eb="3">
      <t>ヤマキタマチ</t>
    </rPh>
    <phoneticPr fontId="12"/>
  </si>
  <si>
    <t>開成町</t>
    <rPh sb="0" eb="3">
      <t>カイセイマチ</t>
    </rPh>
    <phoneticPr fontId="12"/>
  </si>
  <si>
    <t>箱根町</t>
    <rPh sb="0" eb="3">
      <t>ハコネマチ</t>
    </rPh>
    <phoneticPr fontId="12"/>
  </si>
  <si>
    <t>真鶴町</t>
    <rPh sb="0" eb="2">
      <t>マナヅル</t>
    </rPh>
    <rPh sb="2" eb="3">
      <t>マチ</t>
    </rPh>
    <phoneticPr fontId="12"/>
  </si>
  <si>
    <t>湯河原町</t>
    <rPh sb="0" eb="4">
      <t>ユガワラマチ</t>
    </rPh>
    <phoneticPr fontId="12"/>
  </si>
  <si>
    <t>愛川町</t>
    <rPh sb="0" eb="3">
      <t>アイカワマチ</t>
    </rPh>
    <phoneticPr fontId="12"/>
  </si>
  <si>
    <t>清川村</t>
    <rPh sb="0" eb="3">
      <t>キヨカワムラ</t>
    </rPh>
    <phoneticPr fontId="12"/>
  </si>
  <si>
    <t>単位　百万円</t>
    <rPh sb="0" eb="2">
      <t>タンイ</t>
    </rPh>
    <rPh sb="3" eb="6">
      <t>ヒャクマンエン</t>
    </rPh>
    <phoneticPr fontId="12"/>
  </si>
  <si>
    <t>資料提供：技術管理課</t>
    <rPh sb="0" eb="2">
      <t>シリョウ</t>
    </rPh>
    <rPh sb="2" eb="4">
      <t>テイキョウ</t>
    </rPh>
    <rPh sb="5" eb="7">
      <t>ギジュツ</t>
    </rPh>
    <rPh sb="7" eb="9">
      <t>カンリ</t>
    </rPh>
    <rPh sb="9" eb="10">
      <t>カ</t>
    </rPh>
    <phoneticPr fontId="12"/>
  </si>
  <si>
    <t>年度別</t>
  </si>
  <si>
    <t>独立行政
法人</t>
    <rPh sb="0" eb="2">
      <t>ドクリツ</t>
    </rPh>
    <rPh sb="2" eb="4">
      <t>ギョウセイ</t>
    </rPh>
    <rPh sb="5" eb="6">
      <t>ホウ</t>
    </rPh>
    <rPh sb="6" eb="7">
      <t>ジン</t>
    </rPh>
    <phoneticPr fontId="12"/>
  </si>
  <si>
    <t>政府企業</t>
  </si>
  <si>
    <t>都道府県</t>
  </si>
  <si>
    <t>市区町村</t>
  </si>
  <si>
    <t>地方
公営企業</t>
  </si>
  <si>
    <t>４年度</t>
    <rPh sb="1" eb="3">
      <t>ネンド</t>
    </rPh>
    <phoneticPr fontId="5"/>
  </si>
  <si>
    <t>（注）  国土交通省総合政策局「建設工事受注動態統計調査報告」による。</t>
    <phoneticPr fontId="12"/>
  </si>
  <si>
    <t>治山治水</t>
  </si>
  <si>
    <t>農林水産</t>
  </si>
  <si>
    <t>道路</t>
  </si>
  <si>
    <t>港湾空港</t>
  </si>
  <si>
    <t>下水道</t>
    <phoneticPr fontId="12"/>
  </si>
  <si>
    <t>公園</t>
  </si>
  <si>
    <t>教育病院</t>
  </si>
  <si>
    <t>住宅宿舎</t>
  </si>
  <si>
    <t>庁舎</t>
  </si>
  <si>
    <t>再開発
ビル等建設</t>
    <rPh sb="0" eb="3">
      <t>サイカイハツ</t>
    </rPh>
    <rPh sb="6" eb="7">
      <t>トウ</t>
    </rPh>
    <rPh sb="7" eb="9">
      <t>ケンセツ</t>
    </rPh>
    <phoneticPr fontId="12"/>
  </si>
  <si>
    <t>土地造成</t>
    <rPh sb="0" eb="2">
      <t>トチ</t>
    </rPh>
    <rPh sb="2" eb="4">
      <t>ゾウセイ</t>
    </rPh>
    <phoneticPr fontId="12"/>
  </si>
  <si>
    <t>鉄道軌道</t>
    <rPh sb="0" eb="2">
      <t>テツドウ</t>
    </rPh>
    <rPh sb="2" eb="4">
      <t>キドウ</t>
    </rPh>
    <phoneticPr fontId="12"/>
  </si>
  <si>
    <t>郵便</t>
    <rPh sb="0" eb="2">
      <t>ユウビン</t>
    </rPh>
    <phoneticPr fontId="12"/>
  </si>
  <si>
    <t>電気・
ガス</t>
    <rPh sb="0" eb="2">
      <t>デンキ</t>
    </rPh>
    <phoneticPr fontId="12"/>
  </si>
  <si>
    <t>上・工業用水道</t>
    <rPh sb="0" eb="1">
      <t>ウエ</t>
    </rPh>
    <rPh sb="2" eb="4">
      <t>コウギョウ</t>
    </rPh>
    <rPh sb="4" eb="5">
      <t>ヨウ</t>
    </rPh>
    <rPh sb="5" eb="7">
      <t>スイドウ</t>
    </rPh>
    <phoneticPr fontId="12"/>
  </si>
  <si>
    <t>廃棄物処理施設等</t>
    <rPh sb="0" eb="3">
      <t>ハイキブツ</t>
    </rPh>
    <rPh sb="3" eb="5">
      <t>ショリ</t>
    </rPh>
    <rPh sb="5" eb="7">
      <t>シセツ</t>
    </rPh>
    <rPh sb="7" eb="8">
      <t>トウ</t>
    </rPh>
    <phoneticPr fontId="12"/>
  </si>
  <si>
    <t>その他</t>
    <phoneticPr fontId="12"/>
  </si>
  <si>
    <t>（各年１月１日現在）市町村課調</t>
    <rPh sb="1" eb="3">
      <t>カクネン</t>
    </rPh>
    <rPh sb="4" eb="5">
      <t>ガツ</t>
    </rPh>
    <rPh sb="6" eb="7">
      <t>ヒ</t>
    </rPh>
    <rPh sb="7" eb="9">
      <t>ゲンザイ</t>
    </rPh>
    <rPh sb="10" eb="13">
      <t>シチョウソン</t>
    </rPh>
    <rPh sb="13" eb="14">
      <t>カ</t>
    </rPh>
    <rPh sb="14" eb="15">
      <t>シラ</t>
    </rPh>
    <phoneticPr fontId="5"/>
  </si>
  <si>
    <t>総棟数</t>
  </si>
  <si>
    <t>総床面積</t>
  </si>
  <si>
    <t>木造以外</t>
  </si>
  <si>
    <r>
      <t>ｍ</t>
    </r>
    <r>
      <rPr>
        <vertAlign val="superscript"/>
        <sz val="8"/>
        <rFont val="ＭＳ 明朝"/>
        <family val="1"/>
        <charset val="128"/>
      </rPr>
      <t>2</t>
    </r>
    <phoneticPr fontId="12"/>
  </si>
  <si>
    <t>令和３年</t>
    <rPh sb="0" eb="2">
      <t>レイワ</t>
    </rPh>
    <phoneticPr fontId="12"/>
  </si>
  <si>
    <t>４年</t>
    <rPh sb="1" eb="2">
      <t>ドシ</t>
    </rPh>
    <phoneticPr fontId="12"/>
  </si>
  <si>
    <t>５年</t>
    <rPh sb="1" eb="2">
      <t>ドシ</t>
    </rPh>
    <phoneticPr fontId="12"/>
  </si>
  <si>
    <t>（平成30年10月1日現在）住宅・土地統計調査結果</t>
    <rPh sb="1" eb="3">
      <t>ヘイセイ</t>
    </rPh>
    <rPh sb="5" eb="6">
      <t>ネン</t>
    </rPh>
    <rPh sb="8" eb="9">
      <t>ガツ</t>
    </rPh>
    <rPh sb="10" eb="13">
      <t>ニチゲンザイ</t>
    </rPh>
    <rPh sb="14" eb="16">
      <t>ジュウタク</t>
    </rPh>
    <rPh sb="17" eb="19">
      <t>トチ</t>
    </rPh>
    <rPh sb="19" eb="21">
      <t>トウケイ</t>
    </rPh>
    <rPh sb="21" eb="23">
      <t>チョウサ</t>
    </rPh>
    <rPh sb="23" eb="25">
      <t>ケッカ</t>
    </rPh>
    <phoneticPr fontId="23"/>
  </si>
  <si>
    <t>区分</t>
  </si>
  <si>
    <t>実数
（）は内数</t>
    <rPh sb="6" eb="7">
      <t>ウチ</t>
    </rPh>
    <rPh sb="7" eb="8">
      <t>スウ</t>
    </rPh>
    <phoneticPr fontId="23"/>
  </si>
  <si>
    <t>実数
（）は内数</t>
  </si>
  <si>
    <t>割合</t>
    <phoneticPr fontId="23"/>
  </si>
  <si>
    <t>千戸</t>
  </si>
  <si>
    <t>％</t>
  </si>
  <si>
    <t>１住宅当たり居住室数</t>
    <rPh sb="6" eb="8">
      <t>キョジュウ</t>
    </rPh>
    <phoneticPr fontId="12"/>
  </si>
  <si>
    <t>（室）</t>
    <phoneticPr fontId="5"/>
  </si>
  <si>
    <t>住宅総数</t>
  </si>
  <si>
    <t>１住宅当たり居住室の畳数</t>
    <rPh sb="6" eb="9">
      <t>キョジュウシツ</t>
    </rPh>
    <phoneticPr fontId="12"/>
  </si>
  <si>
    <t>（畳）</t>
    <phoneticPr fontId="5"/>
  </si>
  <si>
    <t xml:space="preserve"> 居住世帯あり</t>
    <phoneticPr fontId="12"/>
  </si>
  <si>
    <t>１住宅当たり延べ面積</t>
    <phoneticPr fontId="12"/>
  </si>
  <si>
    <t>（㎡）</t>
    <phoneticPr fontId="5"/>
  </si>
  <si>
    <t xml:space="preserve"> 居住世帯なし</t>
    <phoneticPr fontId="12"/>
  </si>
  <si>
    <t>１人当たり居住室の畳数</t>
    <rPh sb="5" eb="8">
      <t>キョジュウシツ</t>
    </rPh>
    <phoneticPr fontId="12"/>
  </si>
  <si>
    <t>　　一時現在者のみ</t>
    <rPh sb="2" eb="3">
      <t>１</t>
    </rPh>
    <rPh sb="3" eb="4">
      <t>トキ</t>
    </rPh>
    <rPh sb="4" eb="5">
      <t>ウツツ</t>
    </rPh>
    <rPh sb="5" eb="6">
      <t>ザイ</t>
    </rPh>
    <rPh sb="6" eb="7">
      <t>シャ</t>
    </rPh>
    <phoneticPr fontId="12"/>
  </si>
  <si>
    <t>１か月当たり家賃・間代</t>
    <rPh sb="9" eb="10">
      <t>アイダ</t>
    </rPh>
    <rPh sb="10" eb="11">
      <t>ダイ</t>
    </rPh>
    <phoneticPr fontId="12"/>
  </si>
  <si>
    <t>(円)</t>
    <phoneticPr fontId="5"/>
  </si>
  <si>
    <t>　　空　　き　　家</t>
    <rPh sb="2" eb="3">
      <t>ア</t>
    </rPh>
    <phoneticPr fontId="12"/>
  </si>
  <si>
    <t>１畳当たり家賃・間代</t>
    <rPh sb="8" eb="9">
      <t>アイダ</t>
    </rPh>
    <rPh sb="9" eb="10">
      <t>ダイ</t>
    </rPh>
    <phoneticPr fontId="12"/>
  </si>
  <si>
    <t>　　建　　築　　中</t>
    <phoneticPr fontId="12"/>
  </si>
  <si>
    <t>１住宅当たり敷地面積</t>
    <phoneticPr fontId="12"/>
  </si>
  <si>
    <r>
      <t>(㎡)</t>
    </r>
    <r>
      <rPr>
        <vertAlign val="superscript"/>
        <sz val="7"/>
        <rFont val="ＭＳ 明朝"/>
        <family val="1"/>
        <charset val="128"/>
      </rPr>
      <t>(注１)</t>
    </r>
    <phoneticPr fontId="12"/>
  </si>
  <si>
    <t>持ち家総数</t>
  </si>
  <si>
    <t>（千戸)</t>
    <phoneticPr fontId="5"/>
  </si>
  <si>
    <t>住宅総数</t>
    <phoneticPr fontId="12"/>
  </si>
  <si>
    <t>(注４）</t>
    <phoneticPr fontId="12"/>
  </si>
  <si>
    <r>
      <t>高齢者用等設備工事をしたもの</t>
    </r>
    <r>
      <rPr>
        <vertAlign val="superscript"/>
        <sz val="7"/>
        <rFont val="ＭＳ 明朝"/>
        <family val="1"/>
        <charset val="128"/>
      </rPr>
      <t>(注２)</t>
    </r>
    <rPh sb="3" eb="4">
      <t>ヨウ</t>
    </rPh>
    <rPh sb="4" eb="5">
      <t>ナド</t>
    </rPh>
    <rPh sb="5" eb="7">
      <t>セツビ</t>
    </rPh>
    <rPh sb="7" eb="9">
      <t>コウジ</t>
    </rPh>
    <phoneticPr fontId="23"/>
  </si>
  <si>
    <t xml:space="preserve">  専    用    住    宅</t>
    <rPh sb="2" eb="3">
      <t>セン</t>
    </rPh>
    <rPh sb="7" eb="8">
      <t>ヨウ</t>
    </rPh>
    <rPh sb="12" eb="13">
      <t>ジュウ</t>
    </rPh>
    <rPh sb="17" eb="18">
      <t>タク</t>
    </rPh>
    <phoneticPr fontId="12"/>
  </si>
  <si>
    <t>階段・廊下の手すり</t>
    <phoneticPr fontId="23"/>
  </si>
  <si>
    <t xml:space="preserve">  併    用    住    宅</t>
    <rPh sb="2" eb="3">
      <t>ヘイ</t>
    </rPh>
    <rPh sb="7" eb="8">
      <t>ヨウ</t>
    </rPh>
    <rPh sb="12" eb="13">
      <t>ジュウ</t>
    </rPh>
    <rPh sb="17" eb="18">
      <t>タク</t>
    </rPh>
    <phoneticPr fontId="12"/>
  </si>
  <si>
    <t>屋内段差の解消</t>
    <rPh sb="0" eb="2">
      <t>オクナイ</t>
    </rPh>
    <phoneticPr fontId="23"/>
  </si>
  <si>
    <t>(注３)</t>
    <phoneticPr fontId="23"/>
  </si>
  <si>
    <t>浴室の工事</t>
    <phoneticPr fontId="23"/>
  </si>
  <si>
    <t xml:space="preserve">  持       ち       家</t>
    <phoneticPr fontId="12"/>
  </si>
  <si>
    <t>トイレの工事</t>
    <phoneticPr fontId="23"/>
  </si>
  <si>
    <t xml:space="preserve"> 公 営 の 借 家</t>
    <phoneticPr fontId="12"/>
  </si>
  <si>
    <t>その他</t>
    <phoneticPr fontId="23"/>
  </si>
  <si>
    <t xml:space="preserve">  都市再生機構・公社の借家</t>
    <phoneticPr fontId="12"/>
  </si>
  <si>
    <t>高齢者用等設備工事をしないもの</t>
    <rPh sb="3" eb="4">
      <t>ヨウ</t>
    </rPh>
    <rPh sb="4" eb="5">
      <t>ナド</t>
    </rPh>
    <rPh sb="5" eb="7">
      <t>セツビ</t>
    </rPh>
    <rPh sb="7" eb="9">
      <t>コウジ</t>
    </rPh>
    <phoneticPr fontId="23"/>
  </si>
  <si>
    <t xml:space="preserve">  民    営    借    家</t>
    <phoneticPr fontId="12"/>
  </si>
  <si>
    <t xml:space="preserve">  給    与    住    宅</t>
    <phoneticPr fontId="12"/>
  </si>
  <si>
    <t>平成26年以降建築の持ち家総数（千戸）</t>
    <rPh sb="16" eb="17">
      <t>セン</t>
    </rPh>
    <rPh sb="17" eb="18">
      <t>コ</t>
    </rPh>
    <phoneticPr fontId="12"/>
  </si>
  <si>
    <t>建売り・分譲住宅購入</t>
  </si>
  <si>
    <t xml:space="preserve"> 木  造</t>
    <phoneticPr fontId="12"/>
  </si>
  <si>
    <t>非防火</t>
  </si>
  <si>
    <t>中古住宅購入</t>
  </si>
  <si>
    <t>〃</t>
    <phoneticPr fontId="23"/>
  </si>
  <si>
    <t>防火</t>
  </si>
  <si>
    <t>新築した</t>
  </si>
  <si>
    <t xml:space="preserve">  非       木       造</t>
    <phoneticPr fontId="12"/>
  </si>
  <si>
    <t>建てかえ</t>
  </si>
  <si>
    <t>相続・贈与</t>
    <rPh sb="0" eb="2">
      <t>ソウゾク</t>
    </rPh>
    <rPh sb="3" eb="5">
      <t>ゾウヨ</t>
    </rPh>
    <phoneticPr fontId="5"/>
  </si>
  <si>
    <t xml:space="preserve"> 一      戸      建</t>
    <rPh sb="1" eb="2">
      <t>イチ</t>
    </rPh>
    <phoneticPr fontId="12"/>
  </si>
  <si>
    <t>その他</t>
    <rPh sb="2" eb="3">
      <t>タ</t>
    </rPh>
    <phoneticPr fontId="5"/>
  </si>
  <si>
    <t xml:space="preserve"> 長      屋      建</t>
    <phoneticPr fontId="12"/>
  </si>
  <si>
    <t xml:space="preserve">  共    同    住    宅</t>
    <phoneticPr fontId="12"/>
  </si>
  <si>
    <t>むね総数</t>
  </si>
  <si>
    <t>（千むね）</t>
    <phoneticPr fontId="5"/>
  </si>
  <si>
    <t>木造</t>
    <phoneticPr fontId="12"/>
  </si>
  <si>
    <t>一戸建</t>
    <rPh sb="0" eb="1">
      <t>イチ</t>
    </rPh>
    <phoneticPr fontId="12"/>
  </si>
  <si>
    <t>非木造</t>
    <phoneticPr fontId="12"/>
  </si>
  <si>
    <t>うち２階以上</t>
    <phoneticPr fontId="12"/>
  </si>
  <si>
    <t>　そ      の   　  他</t>
    <phoneticPr fontId="12"/>
  </si>
  <si>
    <t>長屋建</t>
    <phoneticPr fontId="12"/>
  </si>
  <si>
    <t>共同住宅</t>
    <phoneticPr fontId="12"/>
  </si>
  <si>
    <t>うち２階</t>
  </si>
  <si>
    <t>３階以上</t>
    <phoneticPr fontId="12"/>
  </si>
  <si>
    <t>（注）１　一戸建、長屋建の住宅総数の数値。</t>
    <rPh sb="1" eb="2">
      <t>チュウ</t>
    </rPh>
    <phoneticPr fontId="23"/>
  </si>
  <si>
    <t>　　　２　平成26年以降。</t>
    <phoneticPr fontId="23"/>
  </si>
  <si>
    <t>　　　３　複数回答有り。</t>
    <phoneticPr fontId="23"/>
  </si>
  <si>
    <t>　　　４　居住世帯なしの住宅を除く。</t>
    <phoneticPr fontId="23"/>
  </si>
  <si>
    <t>　　　５　10位を四捨五入して100位までを有効数字として表章したため、総数と内訳の合計は必ずしも一致しない。</t>
    <rPh sb="29" eb="31">
      <t>ヒョウショウ</t>
    </rPh>
    <rPh sb="36" eb="38">
      <t>ソウスウ</t>
    </rPh>
    <rPh sb="39" eb="41">
      <t>ウチワケ</t>
    </rPh>
    <rPh sb="42" eb="44">
      <t>ゴウケイ</t>
    </rPh>
    <rPh sb="45" eb="46">
      <t>カナラ</t>
    </rPh>
    <rPh sb="49" eb="51">
      <t>イッチ</t>
    </rPh>
    <phoneticPr fontId="23"/>
  </si>
  <si>
    <t>　　　６　総数に「不詳」の数を含むことから、総数と内訳の合計は必ずしも一致しない。</t>
    <rPh sb="5" eb="7">
      <t>ソウスウ</t>
    </rPh>
    <rPh sb="9" eb="11">
      <t>フショウ</t>
    </rPh>
    <rPh sb="13" eb="14">
      <t>カズ</t>
    </rPh>
    <rPh sb="15" eb="16">
      <t>フク</t>
    </rPh>
    <rPh sb="22" eb="24">
      <t>ソウスウ</t>
    </rPh>
    <rPh sb="25" eb="27">
      <t>ウチワケ</t>
    </rPh>
    <rPh sb="28" eb="30">
      <t>ゴウケイ</t>
    </rPh>
    <rPh sb="31" eb="32">
      <t>カナラ</t>
    </rPh>
    <rPh sb="35" eb="37">
      <t>イッチ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</si>
</sst>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76" formatCode="_(* #,##0_);_(* \(#,##0\);_(* &quot;-&quot;_);_(@_)"/>
    <numFmt numFmtId="177" formatCode="_(* #,##0.00_);_(* \(#,##0.00\);_(* &quot;-&quot;??_);_(@_)"/>
    <numFmt numFmtId="178" formatCode="#,##0;&quot;△ &quot;#,##0"/>
    <numFmt numFmtId="179" formatCode="#,##0.00;&quot;△ &quot;#,##0.00"/>
    <numFmt numFmtId="180" formatCode="0.00_);[Red]\(0.00\)"/>
    <numFmt numFmtId="181" formatCode="0;;\-"/>
    <numFmt numFmtId="182" formatCode="0.00;;\-"/>
    <numFmt numFmtId="183" formatCode="###,##0,"/>
    <numFmt numFmtId="184" formatCode="###,##0.00;&quot;-&quot;##,##0.00"/>
    <numFmt numFmtId="185" formatCode="#,##0.0;[Red]\-#,##0.0"/>
    <numFmt numFmtId="186" formatCode="#,##0.0;&quot;△ &quot;#,##0.0"/>
    <numFmt numFmtId="187" formatCode="\(#,##0.0\)"/>
    <numFmt numFmtId="188" formatCode="##,###,##0;&quot;-&quot;#,###,##0"/>
    <numFmt numFmtId="189" formatCode="#,###,##0.00;&quot; -&quot;###,##0.00"/>
    <numFmt numFmtId="190" formatCode="0.0"/>
    <numFmt numFmtId="191" formatCode="###,##0.0,"/>
    <numFmt numFmtId="192" formatCode="\(###,##0.0,\)"/>
  </numFmts>
  <fonts count="27">
    <font>
      <sz val="7"/>
      <name val="ＭＳ ゴシック"/>
      <family val="3"/>
      <charset val="128"/>
    </font>
    <font>
      <sz val="8"/>
      <name val="ＭＳ ゴシック"/>
      <family val="3"/>
      <charset val="128"/>
    </font>
    <font>
      <sz val="7"/>
      <name val="ＭＳ 明朝"/>
      <family val="1"/>
      <charset val="128"/>
    </font>
    <font>
      <sz val="6"/>
      <name val="ＭＳ 明朝"/>
      <family val="2"/>
      <charset val="128"/>
    </font>
    <font>
      <sz val="8"/>
      <name val="ＭＳ 明朝"/>
      <family val="1"/>
      <charset val="128"/>
    </font>
    <font>
      <sz val="6"/>
      <name val="ＭＳ ゴシック"/>
      <family val="3"/>
      <charset val="128"/>
    </font>
    <font>
      <sz val="7"/>
      <name val="ＭＳ ゴシック"/>
      <family val="3"/>
      <charset val="128"/>
    </font>
    <font>
      <b/>
      <sz val="8"/>
      <name val="ＭＳ 明朝"/>
      <family val="1"/>
      <charset val="128"/>
    </font>
    <font>
      <b/>
      <sz val="8"/>
      <name val="ＭＳ ゴシック"/>
      <family val="3"/>
      <charset val="128"/>
    </font>
    <font>
      <b/>
      <sz val="7"/>
      <name val="ＭＳ 明朝"/>
      <family val="1"/>
      <charset val="128"/>
    </font>
    <font>
      <sz val="12"/>
      <name val="ＭＳ 明朝"/>
      <family val="1"/>
      <charset val="128"/>
    </font>
    <font>
      <b/>
      <sz val="7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vertAlign val="superscript"/>
      <sz val="6"/>
      <name val="ＭＳ 明朝"/>
      <family val="1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name val="ＭＳ 明朝"/>
      <family val="1"/>
      <charset val="128"/>
    </font>
    <font>
      <vertAlign val="superscript"/>
      <sz val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4.5"/>
      <name val="ＭＳ Ｐゴシック"/>
      <family val="3"/>
      <charset val="128"/>
    </font>
    <font>
      <vertAlign val="superscript"/>
      <sz val="7"/>
      <name val="ＭＳ 明朝"/>
      <family val="1"/>
      <charset val="128"/>
    </font>
    <font>
      <b/>
      <vertAlign val="superscript"/>
      <sz val="7"/>
      <name val="ＭＳ 明朝"/>
      <family val="1"/>
      <charset val="128"/>
    </font>
    <font>
      <sz val="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8">
    <xf numFmtId="0" fontId="0" fillId="0" borderId="0"/>
    <xf numFmtId="0" fontId="1" fillId="0" borderId="0"/>
    <xf numFmtId="38" fontId="6" fillId="0" borderId="0" applyFont="0" applyFill="0" applyBorder="0" applyAlignment="0" applyProtection="0"/>
    <xf numFmtId="0" fontId="18" fillId="0" borderId="0"/>
    <xf numFmtId="38" fontId="6" fillId="0" borderId="0" applyFont="0" applyFill="0" applyBorder="0" applyAlignment="0" applyProtection="0">
      <alignment vertical="center"/>
    </xf>
    <xf numFmtId="0" fontId="18" fillId="0" borderId="0"/>
    <xf numFmtId="0" fontId="22" fillId="0" borderId="0"/>
    <xf numFmtId="0" fontId="20" fillId="0" borderId="0">
      <alignment vertical="center"/>
    </xf>
  </cellStyleXfs>
  <cellXfs count="481">
    <xf numFmtId="0" fontId="0" fillId="0" borderId="0" xfId="0"/>
    <xf numFmtId="0" fontId="2" fillId="0" borderId="0" xfId="1" applyFont="1" applyFill="1" applyAlignment="1">
      <alignment horizontal="distributed"/>
    </xf>
    <xf numFmtId="0" fontId="2" fillId="0" borderId="0" xfId="1" applyFont="1" applyFill="1"/>
    <xf numFmtId="0" fontId="2" fillId="0" borderId="0" xfId="1" applyFont="1" applyFill="1" applyBorder="1"/>
    <xf numFmtId="0" fontId="4" fillId="0" borderId="0" xfId="1" applyFont="1" applyFill="1" applyAlignment="1">
      <alignment horizontal="right" vertical="center"/>
    </xf>
    <xf numFmtId="0" fontId="4" fillId="0" borderId="2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distributed" vertical="center" wrapText="1"/>
    </xf>
    <xf numFmtId="0" fontId="2" fillId="0" borderId="12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distributed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distributed" vertical="center" wrapText="1"/>
    </xf>
    <xf numFmtId="0" fontId="2" fillId="0" borderId="12" xfId="1" applyFont="1" applyFill="1" applyBorder="1" applyAlignment="1">
      <alignment horizontal="right" vertical="center" wrapText="1"/>
    </xf>
    <xf numFmtId="0" fontId="2" fillId="0" borderId="13" xfId="1" applyFont="1" applyFill="1" applyBorder="1" applyAlignment="1">
      <alignment horizontal="right" vertical="center" wrapText="1"/>
    </xf>
    <xf numFmtId="0" fontId="2" fillId="0" borderId="12" xfId="1" applyFont="1" applyFill="1" applyBorder="1" applyAlignment="1">
      <alignment horizontal="distributed" vertical="center" wrapText="1"/>
    </xf>
    <xf numFmtId="0" fontId="2" fillId="0" borderId="15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9" fillId="0" borderId="17" xfId="1" applyFont="1" applyFill="1" applyBorder="1" applyAlignment="1">
      <alignment horizontal="distributed" vertical="center"/>
    </xf>
    <xf numFmtId="0" fontId="2" fillId="0" borderId="18" xfId="1" applyFont="1" applyFill="1" applyBorder="1" applyAlignment="1">
      <alignment horizontal="center" vertical="center"/>
    </xf>
    <xf numFmtId="38" fontId="9" fillId="0" borderId="19" xfId="1" applyNumberFormat="1" applyFont="1" applyFill="1" applyBorder="1" applyAlignment="1">
      <alignment horizontal="right" vertical="center"/>
    </xf>
    <xf numFmtId="38" fontId="9" fillId="0" borderId="17" xfId="1" applyNumberFormat="1" applyFont="1" applyFill="1" applyBorder="1" applyAlignment="1">
      <alignment horizontal="right" vertical="center"/>
    </xf>
    <xf numFmtId="38" fontId="9" fillId="0" borderId="18" xfId="1" applyNumberFormat="1" applyFont="1" applyFill="1" applyBorder="1" applyAlignment="1">
      <alignment horizontal="right" vertical="center"/>
    </xf>
    <xf numFmtId="0" fontId="4" fillId="0" borderId="20" xfId="1" applyFont="1" applyFill="1" applyBorder="1" applyAlignment="1">
      <alignment horizontal="distributed" vertical="center" wrapText="1"/>
    </xf>
    <xf numFmtId="0" fontId="4" fillId="0" borderId="6" xfId="1" applyFont="1" applyFill="1" applyBorder="1" applyAlignment="1">
      <alignment horizontal="distributed" vertical="center" wrapText="1"/>
    </xf>
    <xf numFmtId="0" fontId="4" fillId="0" borderId="21" xfId="1" applyFont="1" applyFill="1" applyBorder="1" applyAlignment="1">
      <alignment horizontal="distributed" vertical="center" wrapText="1"/>
    </xf>
    <xf numFmtId="0" fontId="10" fillId="0" borderId="0" xfId="1" applyFont="1" applyFill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0" fontId="4" fillId="0" borderId="16" xfId="1" applyFont="1" applyFill="1" applyBorder="1" applyAlignment="1">
      <alignment horizontal="right" vertical="top"/>
    </xf>
    <xf numFmtId="0" fontId="4" fillId="0" borderId="12" xfId="1" applyFont="1" applyFill="1" applyBorder="1" applyAlignment="1">
      <alignment horizontal="right" vertical="top"/>
    </xf>
    <xf numFmtId="0" fontId="4" fillId="0" borderId="0" xfId="1" applyFont="1" applyFill="1" applyBorder="1" applyAlignment="1">
      <alignment horizontal="right" vertical="top"/>
    </xf>
    <xf numFmtId="0" fontId="8" fillId="0" borderId="15" xfId="1" applyFont="1" applyFill="1" applyBorder="1" applyAlignment="1">
      <alignment vertical="center"/>
    </xf>
    <xf numFmtId="38" fontId="8" fillId="0" borderId="0" xfId="2" applyFont="1" applyFill="1" applyBorder="1" applyAlignment="1">
      <alignment vertical="center"/>
    </xf>
    <xf numFmtId="38" fontId="8" fillId="0" borderId="0" xfId="2" applyFont="1" applyFill="1" applyBorder="1" applyAlignment="1">
      <alignment horizontal="right" vertical="center"/>
    </xf>
    <xf numFmtId="38" fontId="11" fillId="0" borderId="0" xfId="1" applyNumberFormat="1" applyFont="1" applyFill="1" applyAlignment="1">
      <alignment vertical="center"/>
    </xf>
    <xf numFmtId="0" fontId="11" fillId="0" borderId="0" xfId="1" applyFont="1" applyFill="1" applyAlignment="1">
      <alignment vertical="center"/>
    </xf>
    <xf numFmtId="0" fontId="4" fillId="0" borderId="0" xfId="1" applyFont="1" applyFill="1" applyBorder="1" applyAlignment="1">
      <alignment horizontal="center"/>
    </xf>
    <xf numFmtId="0" fontId="1" fillId="0" borderId="15" xfId="1" applyFont="1" applyFill="1" applyBorder="1"/>
    <xf numFmtId="38" fontId="1" fillId="0" borderId="0" xfId="1" applyNumberFormat="1" applyFont="1" applyFill="1" applyBorder="1"/>
    <xf numFmtId="0" fontId="6" fillId="0" borderId="0" xfId="1" applyFont="1" applyFill="1"/>
    <xf numFmtId="0" fontId="4" fillId="0" borderId="0" xfId="1" applyFont="1" applyFill="1" applyBorder="1" applyAlignment="1">
      <alignment horizontal="distributed" vertical="center" wrapText="1"/>
    </xf>
    <xf numFmtId="0" fontId="1" fillId="0" borderId="15" xfId="1" applyFont="1" applyFill="1" applyBorder="1" applyAlignment="1">
      <alignment vertical="center" wrapText="1"/>
    </xf>
    <xf numFmtId="38" fontId="1" fillId="0" borderId="0" xfId="1" applyNumberFormat="1" applyFont="1" applyFill="1" applyBorder="1" applyAlignment="1">
      <alignment vertical="center" wrapText="1"/>
    </xf>
    <xf numFmtId="0" fontId="6" fillId="0" borderId="0" xfId="1" applyFont="1" applyFill="1" applyAlignment="1">
      <alignment vertical="center" wrapText="1"/>
    </xf>
    <xf numFmtId="0" fontId="4" fillId="0" borderId="0" xfId="1" applyFont="1" applyFill="1" applyBorder="1" applyAlignment="1">
      <alignment vertical="center" wrapText="1"/>
    </xf>
    <xf numFmtId="0" fontId="2" fillId="0" borderId="17" xfId="1" applyFont="1" applyFill="1" applyBorder="1" applyAlignment="1">
      <alignment horizontal="distributed" wrapText="1"/>
    </xf>
    <xf numFmtId="0" fontId="6" fillId="0" borderId="18" xfId="1" applyFont="1" applyFill="1" applyBorder="1" applyAlignment="1">
      <alignment wrapText="1"/>
    </xf>
    <xf numFmtId="0" fontId="6" fillId="0" borderId="17" xfId="1" applyFont="1" applyFill="1" applyBorder="1" applyAlignment="1">
      <alignment wrapText="1"/>
    </xf>
    <xf numFmtId="0" fontId="6" fillId="0" borderId="0" xfId="1" applyFont="1" applyFill="1" applyAlignment="1">
      <alignment wrapText="1"/>
    </xf>
    <xf numFmtId="0" fontId="2" fillId="0" borderId="0" xfId="1" applyFont="1" applyFill="1" applyAlignment="1">
      <alignment horizontal="distributed" wrapText="1"/>
    </xf>
    <xf numFmtId="0" fontId="6" fillId="0" borderId="0" xfId="1" applyFont="1" applyFill="1" applyBorder="1" applyAlignment="1">
      <alignment wrapText="1"/>
    </xf>
    <xf numFmtId="0" fontId="2" fillId="0" borderId="0" xfId="0" applyFont="1" applyFill="1" applyAlignment="1"/>
    <xf numFmtId="0" fontId="2" fillId="0" borderId="0" xfId="0" applyFont="1" applyFill="1" applyBorder="1" applyAlignment="1"/>
    <xf numFmtId="0" fontId="2" fillId="0" borderId="0" xfId="0" applyFont="1" applyFill="1" applyAlignment="1">
      <alignment vertical="top"/>
    </xf>
    <xf numFmtId="0" fontId="2" fillId="0" borderId="0" xfId="0" applyFont="1" applyFill="1"/>
    <xf numFmtId="0" fontId="6" fillId="0" borderId="0" xfId="0" applyFont="1" applyFill="1"/>
    <xf numFmtId="0" fontId="6" fillId="0" borderId="0" xfId="0" applyFont="1" applyFill="1" applyBorder="1"/>
    <xf numFmtId="0" fontId="6" fillId="0" borderId="0" xfId="0" applyFont="1" applyFill="1" applyAlignment="1">
      <alignment vertical="top"/>
    </xf>
    <xf numFmtId="0" fontId="6" fillId="0" borderId="0" xfId="1" applyFont="1" applyFill="1" applyBorder="1"/>
    <xf numFmtId="38" fontId="6" fillId="0" borderId="0" xfId="1" applyNumberFormat="1" applyFont="1" applyFill="1"/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horizontal="right"/>
    </xf>
    <xf numFmtId="0" fontId="2" fillId="0" borderId="1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4" fillId="0" borderId="11" xfId="0" applyNumberFormat="1" applyFont="1" applyFill="1" applyBorder="1" applyAlignment="1">
      <alignment horizontal="distributed" vertical="center" justifyLastLine="1"/>
    </xf>
    <xf numFmtId="0" fontId="4" fillId="0" borderId="10" xfId="0" applyNumberFormat="1" applyFont="1" applyFill="1" applyBorder="1" applyAlignment="1">
      <alignment horizontal="distributed" vertical="center" justifyLastLine="1"/>
    </xf>
    <xf numFmtId="0" fontId="4" fillId="0" borderId="8" xfId="0" applyNumberFormat="1" applyFont="1" applyFill="1" applyBorder="1" applyAlignment="1">
      <alignment horizontal="distributed" vertical="center" justifyLastLine="1"/>
    </xf>
    <xf numFmtId="0" fontId="13" fillId="0" borderId="12" xfId="0" applyFont="1" applyFill="1" applyBorder="1" applyAlignment="1">
      <alignment vertical="top"/>
    </xf>
    <xf numFmtId="0" fontId="13" fillId="0" borderId="13" xfId="0" applyNumberFormat="1" applyFont="1" applyFill="1" applyBorder="1" applyAlignment="1">
      <alignment horizontal="right" vertical="top"/>
    </xf>
    <xf numFmtId="0" fontId="13" fillId="0" borderId="16" xfId="0" applyNumberFormat="1" applyFont="1" applyFill="1" applyBorder="1" applyAlignment="1">
      <alignment horizontal="right" vertical="top"/>
    </xf>
    <xf numFmtId="0" fontId="13" fillId="0" borderId="15" xfId="0" applyFont="1" applyFill="1" applyBorder="1" applyAlignment="1">
      <alignment horizontal="right" vertical="top"/>
    </xf>
    <xf numFmtId="0" fontId="13" fillId="0" borderId="0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right" vertical="center" justifyLastLine="1"/>
    </xf>
    <xf numFmtId="0" fontId="1" fillId="0" borderId="15" xfId="0" applyNumberFormat="1" applyFont="1" applyFill="1" applyBorder="1" applyAlignment="1">
      <alignment vertical="top"/>
    </xf>
    <xf numFmtId="178" fontId="1" fillId="0" borderId="16" xfId="0" applyNumberFormat="1" applyFont="1" applyFill="1" applyBorder="1" applyAlignment="1">
      <alignment vertical="center"/>
    </xf>
    <xf numFmtId="178" fontId="1" fillId="0" borderId="15" xfId="0" applyNumberFormat="1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top"/>
    </xf>
    <xf numFmtId="0" fontId="2" fillId="0" borderId="17" xfId="0" applyFont="1" applyFill="1" applyBorder="1"/>
    <xf numFmtId="0" fontId="0" fillId="0" borderId="18" xfId="0" applyFont="1" applyFill="1" applyBorder="1"/>
    <xf numFmtId="0" fontId="0" fillId="0" borderId="17" xfId="0" applyFont="1" applyFill="1" applyBorder="1"/>
    <xf numFmtId="0" fontId="0" fillId="0" borderId="0" xfId="0" applyFont="1" applyFill="1"/>
    <xf numFmtId="0" fontId="15" fillId="0" borderId="0" xfId="0" applyFont="1" applyFill="1"/>
    <xf numFmtId="0" fontId="0" fillId="0" borderId="0" xfId="0" applyFont="1" applyFill="1" applyAlignment="1">
      <alignment horizontal="right"/>
    </xf>
    <xf numFmtId="0" fontId="2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distributed" vertical="center" justifyLastLine="1"/>
    </xf>
    <xf numFmtId="0" fontId="4" fillId="0" borderId="12" xfId="0" applyFont="1" applyFill="1" applyBorder="1" applyAlignment="1">
      <alignment horizontal="right" vertical="top"/>
    </xf>
    <xf numFmtId="0" fontId="13" fillId="0" borderId="13" xfId="0" applyFont="1" applyFill="1" applyBorder="1" applyAlignment="1">
      <alignment horizontal="right" vertical="top"/>
    </xf>
    <xf numFmtId="0" fontId="4" fillId="0" borderId="16" xfId="0" applyFont="1" applyFill="1" applyBorder="1" applyAlignment="1">
      <alignment horizontal="right" vertical="top"/>
    </xf>
    <xf numFmtId="0" fontId="4" fillId="0" borderId="15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right" vertical="top"/>
    </xf>
    <xf numFmtId="0" fontId="0" fillId="0" borderId="15" xfId="0" applyFont="1" applyFill="1" applyBorder="1" applyAlignment="1">
      <alignment vertical="top"/>
    </xf>
    <xf numFmtId="38" fontId="2" fillId="0" borderId="0" xfId="2" applyFont="1" applyFill="1"/>
    <xf numFmtId="38" fontId="2" fillId="0" borderId="0" xfId="2" applyFont="1" applyFill="1" applyAlignment="1">
      <alignment horizontal="right" vertical="center"/>
    </xf>
    <xf numFmtId="38" fontId="4" fillId="0" borderId="0" xfId="2" applyFont="1" applyFill="1" applyAlignment="1">
      <alignment horizontal="right"/>
    </xf>
    <xf numFmtId="38" fontId="4" fillId="0" borderId="11" xfId="2" applyFont="1" applyFill="1" applyBorder="1" applyAlignment="1">
      <alignment horizontal="distributed" vertical="center" justifyLastLine="1"/>
    </xf>
    <xf numFmtId="38" fontId="13" fillId="0" borderId="16" xfId="2" applyFont="1" applyFill="1" applyBorder="1" applyAlignment="1">
      <alignment horizontal="right" vertical="top"/>
    </xf>
    <xf numFmtId="38" fontId="13" fillId="0" borderId="0" xfId="2" applyFont="1" applyFill="1" applyBorder="1" applyAlignment="1">
      <alignment horizontal="right" vertical="top"/>
    </xf>
    <xf numFmtId="38" fontId="13" fillId="0" borderId="15" xfId="2" applyFont="1" applyFill="1" applyBorder="1" applyAlignment="1">
      <alignment horizontal="right" vertical="top"/>
    </xf>
    <xf numFmtId="38" fontId="13" fillId="0" borderId="12" xfId="2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right" vertical="center"/>
    </xf>
    <xf numFmtId="38" fontId="1" fillId="0" borderId="16" xfId="2" applyFont="1" applyFill="1" applyBorder="1" applyAlignment="1">
      <alignment vertical="center"/>
    </xf>
    <xf numFmtId="38" fontId="1" fillId="0" borderId="0" xfId="2" applyFont="1" applyFill="1" applyBorder="1" applyAlignment="1">
      <alignment vertical="center"/>
    </xf>
    <xf numFmtId="38" fontId="1" fillId="0" borderId="15" xfId="2" applyFont="1" applyFill="1" applyBorder="1" applyAlignment="1">
      <alignment vertical="center"/>
    </xf>
    <xf numFmtId="38" fontId="0" fillId="0" borderId="17" xfId="2" applyFont="1" applyFill="1" applyBorder="1" applyAlignment="1">
      <alignment vertical="top"/>
    </xf>
    <xf numFmtId="38" fontId="0" fillId="0" borderId="0" xfId="2" applyFont="1" applyFill="1" applyBorder="1" applyAlignment="1">
      <alignment vertical="top"/>
    </xf>
    <xf numFmtId="38" fontId="2" fillId="0" borderId="0" xfId="2" applyFont="1" applyFill="1" applyBorder="1" applyAlignment="1">
      <alignment vertical="top"/>
    </xf>
    <xf numFmtId="38" fontId="0" fillId="0" borderId="0" xfId="2" applyFont="1" applyFill="1" applyAlignment="1">
      <alignment horizontal="right"/>
    </xf>
    <xf numFmtId="38" fontId="0" fillId="0" borderId="0" xfId="2" applyFont="1" applyFill="1"/>
    <xf numFmtId="38" fontId="15" fillId="0" borderId="0" xfId="2" applyFont="1" applyFill="1" applyAlignment="1"/>
    <xf numFmtId="0" fontId="2" fillId="0" borderId="0" xfId="0" applyFont="1" applyFill="1" applyAlignment="1">
      <alignment horizontal="right"/>
    </xf>
    <xf numFmtId="0" fontId="13" fillId="0" borderId="16" xfId="0" applyFont="1" applyFill="1" applyBorder="1" applyAlignment="1">
      <alignment horizontal="right" vertical="top"/>
    </xf>
    <xf numFmtId="178" fontId="1" fillId="0" borderId="16" xfId="0" applyNumberFormat="1" applyFont="1" applyFill="1" applyBorder="1" applyAlignment="1">
      <alignment horizontal="right" vertical="center"/>
    </xf>
    <xf numFmtId="178" fontId="1" fillId="0" borderId="0" xfId="0" applyNumberFormat="1" applyFont="1" applyFill="1" applyBorder="1" applyAlignment="1">
      <alignment horizontal="right" vertical="center"/>
    </xf>
    <xf numFmtId="178" fontId="1" fillId="0" borderId="15" xfId="0" applyNumberFormat="1" applyFont="1" applyFill="1" applyBorder="1" applyAlignment="1">
      <alignment horizontal="right" vertical="center"/>
    </xf>
    <xf numFmtId="0" fontId="2" fillId="0" borderId="2" xfId="0" applyFont="1" applyFill="1" applyBorder="1"/>
    <xf numFmtId="0" fontId="2" fillId="0" borderId="0" xfId="0" applyFont="1" applyFill="1" applyBorder="1"/>
    <xf numFmtId="0" fontId="2" fillId="0" borderId="11" xfId="0" applyFont="1" applyFill="1" applyBorder="1" applyAlignment="1">
      <alignment horizontal="distributed" vertical="center" justifyLastLine="1"/>
    </xf>
    <xf numFmtId="0" fontId="4" fillId="0" borderId="9" xfId="0" applyFont="1" applyFill="1" applyBorder="1" applyAlignment="1">
      <alignment horizontal="distributed" vertical="center" justifyLastLine="1"/>
    </xf>
    <xf numFmtId="0" fontId="4" fillId="0" borderId="0" xfId="0" applyFont="1" applyFill="1" applyAlignment="1">
      <alignment horizontal="right" vertical="center"/>
    </xf>
    <xf numFmtId="0" fontId="2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distributed" vertical="center" wrapText="1"/>
    </xf>
    <xf numFmtId="0" fontId="4" fillId="0" borderId="22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distributed" vertical="center" justifyLastLine="1"/>
    </xf>
    <xf numFmtId="0" fontId="4" fillId="0" borderId="5" xfId="0" applyFont="1" applyFill="1" applyBorder="1" applyAlignment="1">
      <alignment horizontal="distributed" vertical="center" wrapText="1" justifyLastLine="1"/>
    </xf>
    <xf numFmtId="0" fontId="2" fillId="0" borderId="5" xfId="0" applyFont="1" applyFill="1" applyBorder="1" applyAlignment="1">
      <alignment horizontal="distributed" vertical="center" wrapText="1" justifyLastLine="1"/>
    </xf>
    <xf numFmtId="0" fontId="4" fillId="0" borderId="0" xfId="0" applyFont="1" applyFill="1" applyBorder="1" applyAlignment="1">
      <alignment horizontal="distributed" vertical="center" wrapText="1"/>
    </xf>
    <xf numFmtId="0" fontId="4" fillId="0" borderId="15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top" justifyLastLine="1"/>
    </xf>
    <xf numFmtId="0" fontId="4" fillId="0" borderId="0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right" vertical="top" wrapText="1" justifyLastLine="1"/>
    </xf>
    <xf numFmtId="0" fontId="1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8" fillId="0" borderId="15" xfId="0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distributed" vertical="center"/>
    </xf>
    <xf numFmtId="0" fontId="16" fillId="0" borderId="0" xfId="0" applyFont="1" applyFill="1"/>
    <xf numFmtId="0" fontId="4" fillId="0" borderId="1" xfId="0" applyFont="1" applyFill="1" applyBorder="1" applyAlignment="1">
      <alignment vertical="center"/>
    </xf>
    <xf numFmtId="0" fontId="4" fillId="0" borderId="0" xfId="0" applyFont="1" applyFill="1"/>
    <xf numFmtId="0" fontId="4" fillId="0" borderId="11" xfId="0" applyFont="1" applyFill="1" applyBorder="1" applyAlignment="1">
      <alignment horizontal="center" vertical="center" wrapText="1" justifyLastLine="1"/>
    </xf>
    <xf numFmtId="0" fontId="16" fillId="0" borderId="12" xfId="0" applyFont="1" applyFill="1" applyBorder="1" applyAlignment="1">
      <alignment horizontal="right" vertical="top"/>
    </xf>
    <xf numFmtId="0" fontId="16" fillId="0" borderId="13" xfId="0" applyFont="1" applyFill="1" applyBorder="1" applyAlignment="1">
      <alignment horizontal="right" vertical="top"/>
    </xf>
    <xf numFmtId="0" fontId="17" fillId="0" borderId="0" xfId="0" applyFont="1" applyFill="1" applyBorder="1" applyAlignment="1">
      <alignment vertical="center"/>
    </xf>
    <xf numFmtId="0" fontId="17" fillId="0" borderId="15" xfId="0" applyFont="1" applyFill="1" applyBorder="1" applyAlignment="1">
      <alignment vertical="center"/>
    </xf>
    <xf numFmtId="0" fontId="17" fillId="0" borderId="0" xfId="0" applyFont="1" applyFill="1"/>
    <xf numFmtId="0" fontId="17" fillId="0" borderId="0" xfId="0" applyFont="1" applyFill="1" applyBorder="1"/>
    <xf numFmtId="0" fontId="17" fillId="0" borderId="17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distributed" vertical="center"/>
    </xf>
    <xf numFmtId="0" fontId="17" fillId="0" borderId="18" xfId="0" applyFont="1" applyFill="1" applyBorder="1" applyAlignment="1">
      <alignment vertical="center"/>
    </xf>
    <xf numFmtId="178" fontId="17" fillId="0" borderId="17" xfId="0" applyNumberFormat="1" applyFont="1" applyFill="1" applyBorder="1" applyAlignment="1">
      <alignment horizontal="right" vertical="center"/>
    </xf>
    <xf numFmtId="176" fontId="17" fillId="0" borderId="0" xfId="0" applyNumberFormat="1" applyFont="1" applyFill="1"/>
    <xf numFmtId="0" fontId="4" fillId="0" borderId="0" xfId="0" applyFont="1" applyFill="1" applyAlignment="1"/>
    <xf numFmtId="0" fontId="2" fillId="0" borderId="4" xfId="0" applyFont="1" applyFill="1" applyBorder="1" applyAlignment="1">
      <alignment horizontal="distributed" vertical="center" justifyLastLine="1"/>
    </xf>
    <xf numFmtId="0" fontId="2" fillId="0" borderId="0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distributed" vertical="center" justifyLastLine="1"/>
    </xf>
    <xf numFmtId="0" fontId="4" fillId="0" borderId="16" xfId="0" applyFont="1" applyFill="1" applyBorder="1" applyAlignment="1">
      <alignment horizontal="distributed" vertical="center" justifyLastLine="1"/>
    </xf>
    <xf numFmtId="0" fontId="4" fillId="0" borderId="15" xfId="0" applyFont="1" applyFill="1" applyBorder="1" applyAlignment="1">
      <alignment horizontal="distributed" vertical="center" justifyLastLine="1"/>
    </xf>
    <xf numFmtId="0" fontId="8" fillId="0" borderId="0" xfId="0" applyFont="1" applyFill="1" applyBorder="1" applyAlignment="1">
      <alignment vertical="center"/>
    </xf>
    <xf numFmtId="176" fontId="8" fillId="0" borderId="16" xfId="0" applyNumberFormat="1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/>
    <xf numFmtId="0" fontId="1" fillId="0" borderId="0" xfId="0" applyFont="1" applyFill="1"/>
    <xf numFmtId="0" fontId="1" fillId="0" borderId="16" xfId="0" applyFont="1" applyFill="1" applyBorder="1"/>
    <xf numFmtId="0" fontId="4" fillId="0" borderId="17" xfId="0" applyFont="1" applyFill="1" applyBorder="1"/>
    <xf numFmtId="0" fontId="1" fillId="0" borderId="18" xfId="0" applyFont="1" applyFill="1" applyBorder="1"/>
    <xf numFmtId="0" fontId="1" fillId="0" borderId="17" xfId="0" applyFont="1" applyFill="1" applyBorder="1"/>
    <xf numFmtId="0" fontId="1" fillId="0" borderId="19" xfId="0" applyFont="1" applyFill="1" applyBorder="1"/>
    <xf numFmtId="0" fontId="4" fillId="0" borderId="11" xfId="0" applyFont="1" applyFill="1" applyBorder="1" applyAlignment="1">
      <alignment horizontal="center" vertical="distributed" textRotation="255" justifyLastLine="1"/>
    </xf>
    <xf numFmtId="0" fontId="4" fillId="0" borderId="11" xfId="0" applyFont="1" applyFill="1" applyBorder="1" applyAlignment="1">
      <alignment vertical="distributed" textRotation="255" wrapText="1"/>
    </xf>
    <xf numFmtId="0" fontId="4" fillId="0" borderId="11" xfId="0" applyFont="1" applyFill="1" applyBorder="1" applyAlignment="1">
      <alignment horizontal="center" vertical="distributed" textRotation="255" wrapText="1"/>
    </xf>
    <xf numFmtId="0" fontId="4" fillId="0" borderId="11" xfId="0" applyFont="1" applyFill="1" applyBorder="1" applyAlignment="1">
      <alignment horizontal="center" vertical="distributed" textRotation="255"/>
    </xf>
    <xf numFmtId="0" fontId="4" fillId="0" borderId="8" xfId="0" applyFont="1" applyFill="1" applyBorder="1" applyAlignment="1">
      <alignment horizontal="center" vertical="distributed" textRotation="255"/>
    </xf>
    <xf numFmtId="0" fontId="13" fillId="0" borderId="12" xfId="0" applyFont="1" applyFill="1" applyBorder="1" applyAlignment="1">
      <alignment horizontal="right" vertical="top"/>
    </xf>
    <xf numFmtId="0" fontId="4" fillId="0" borderId="13" xfId="0" applyFont="1" applyFill="1" applyBorder="1" applyAlignment="1">
      <alignment horizontal="right" vertical="top"/>
    </xf>
    <xf numFmtId="179" fontId="8" fillId="0" borderId="0" xfId="0" applyNumberFormat="1" applyFont="1" applyFill="1" applyBorder="1" applyAlignment="1">
      <alignment vertical="center"/>
    </xf>
    <xf numFmtId="180" fontId="8" fillId="0" borderId="0" xfId="0" applyNumberFormat="1" applyFont="1" applyFill="1" applyBorder="1" applyAlignment="1">
      <alignment vertical="center"/>
    </xf>
    <xf numFmtId="38" fontId="1" fillId="0" borderId="0" xfId="2" applyFont="1" applyFill="1" applyBorder="1" applyAlignment="1">
      <alignment horizontal="right" vertical="center"/>
    </xf>
    <xf numFmtId="181" fontId="1" fillId="0" borderId="0" xfId="2" applyNumberFormat="1" applyFont="1" applyFill="1" applyBorder="1" applyAlignment="1">
      <alignment horizontal="right" vertical="center"/>
    </xf>
    <xf numFmtId="179" fontId="1" fillId="0" borderId="0" xfId="0" applyNumberFormat="1" applyFont="1" applyFill="1" applyBorder="1" applyAlignment="1">
      <alignment horizontal="right" vertical="center"/>
    </xf>
    <xf numFmtId="38" fontId="17" fillId="0" borderId="0" xfId="4" applyFont="1" applyFill="1" applyAlignment="1"/>
    <xf numFmtId="38" fontId="8" fillId="0" borderId="15" xfId="1" applyNumberFormat="1" applyFont="1" applyFill="1" applyBorder="1" applyAlignment="1">
      <alignment horizontal="right" vertical="center"/>
    </xf>
    <xf numFmtId="0" fontId="4" fillId="0" borderId="1" xfId="1" applyFont="1" applyFill="1" applyBorder="1" applyAlignment="1">
      <alignment horizontal="distributed" vertical="center" justifyLastLine="1"/>
    </xf>
    <xf numFmtId="0" fontId="4" fillId="0" borderId="3" xfId="0" applyFont="1" applyFill="1" applyBorder="1" applyAlignment="1">
      <alignment horizontal="distributed" vertical="center" justifyLastLine="1"/>
    </xf>
    <xf numFmtId="0" fontId="4" fillId="0" borderId="22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distributed" vertical="center" justifyLastLine="1"/>
    </xf>
    <xf numFmtId="38" fontId="4" fillId="0" borderId="8" xfId="2" applyFont="1" applyFill="1" applyBorder="1" applyAlignment="1">
      <alignment horizontal="distributed" vertical="center" justifyLastLine="1"/>
    </xf>
    <xf numFmtId="38" fontId="4" fillId="0" borderId="10" xfId="2" applyFont="1" applyFill="1" applyBorder="1" applyAlignment="1">
      <alignment horizontal="distributed" vertical="center" justifyLastLine="1"/>
    </xf>
    <xf numFmtId="0" fontId="4" fillId="0" borderId="8" xfId="0" applyFont="1" applyFill="1" applyBorder="1" applyAlignment="1">
      <alignment horizontal="distributed" vertical="center" justifyLastLine="1"/>
    </xf>
    <xf numFmtId="0" fontId="4" fillId="0" borderId="10" xfId="0" applyFont="1" applyFill="1" applyBorder="1" applyAlignment="1">
      <alignment horizontal="distributed" vertical="center" justifyLastLine="1"/>
    </xf>
    <xf numFmtId="0" fontId="4" fillId="0" borderId="0" xfId="0" applyFont="1" applyFill="1" applyAlignment="1">
      <alignment vertical="center"/>
    </xf>
    <xf numFmtId="40" fontId="8" fillId="0" borderId="0" xfId="2" applyNumberFormat="1" applyFont="1" applyFill="1" applyBorder="1" applyAlignment="1">
      <alignment horizontal="right" vertical="center"/>
    </xf>
    <xf numFmtId="40" fontId="1" fillId="0" borderId="0" xfId="0" applyNumberFormat="1" applyFont="1" applyFill="1" applyBorder="1" applyAlignment="1">
      <alignment vertical="center"/>
    </xf>
    <xf numFmtId="181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right" vertical="center"/>
    </xf>
    <xf numFmtId="182" fontId="1" fillId="0" borderId="0" xfId="0" applyNumberFormat="1" applyFont="1" applyFill="1" applyBorder="1" applyAlignment="1">
      <alignment vertical="center"/>
    </xf>
    <xf numFmtId="2" fontId="1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Alignment="1"/>
    <xf numFmtId="177" fontId="1" fillId="0" borderId="0" xfId="0" applyNumberFormat="1" applyFont="1" applyFill="1" applyBorder="1" applyAlignment="1">
      <alignment horizontal="right" vertical="center"/>
    </xf>
    <xf numFmtId="40" fontId="1" fillId="0" borderId="0" xfId="0" applyNumberFormat="1" applyFont="1" applyFill="1" applyBorder="1" applyAlignment="1">
      <alignment horizontal="right" vertical="center"/>
    </xf>
    <xf numFmtId="181" fontId="1" fillId="0" borderId="0" xfId="0" applyNumberFormat="1" applyFont="1" applyFill="1" applyBorder="1" applyAlignment="1">
      <alignment horizontal="right" vertical="center"/>
    </xf>
    <xf numFmtId="0" fontId="1" fillId="0" borderId="0" xfId="0" applyNumberFormat="1" applyFont="1" applyFill="1" applyBorder="1" applyAlignment="1">
      <alignment vertical="center"/>
    </xf>
    <xf numFmtId="176" fontId="1" fillId="0" borderId="0" xfId="2" applyNumberFormat="1" applyFont="1" applyFill="1" applyBorder="1" applyAlignment="1">
      <alignment horizontal="right" vertical="center" wrapText="1"/>
    </xf>
    <xf numFmtId="177" fontId="1" fillId="0" borderId="0" xfId="0" applyNumberFormat="1" applyFont="1" applyFill="1" applyBorder="1" applyAlignment="1">
      <alignment horizontal="right" vertical="center" wrapText="1"/>
    </xf>
    <xf numFmtId="182" fontId="1" fillId="0" borderId="0" xfId="2" applyNumberFormat="1" applyFont="1" applyFill="1" applyBorder="1" applyAlignment="1">
      <alignment horizontal="right" vertical="center"/>
    </xf>
    <xf numFmtId="4" fontId="1" fillId="0" borderId="0" xfId="0" applyNumberFormat="1" applyFont="1" applyFill="1" applyBorder="1" applyAlignment="1">
      <alignment horizontal="right" vertical="center"/>
    </xf>
    <xf numFmtId="40" fontId="1" fillId="0" borderId="0" xfId="2" applyNumberFormat="1" applyFont="1" applyFill="1" applyBorder="1" applyAlignment="1">
      <alignment horizontal="right" vertical="center"/>
    </xf>
    <xf numFmtId="0" fontId="6" fillId="0" borderId="17" xfId="0" applyFont="1" applyFill="1" applyBorder="1"/>
    <xf numFmtId="176" fontId="6" fillId="0" borderId="0" xfId="0" applyNumberFormat="1" applyFont="1" applyFill="1"/>
    <xf numFmtId="177" fontId="6" fillId="0" borderId="0" xfId="0" applyNumberFormat="1" applyFont="1" applyFill="1"/>
    <xf numFmtId="181" fontId="6" fillId="0" borderId="0" xfId="0" applyNumberFormat="1" applyFont="1" applyFill="1"/>
    <xf numFmtId="40" fontId="6" fillId="0" borderId="0" xfId="0" applyNumberFormat="1" applyFont="1" applyFill="1"/>
    <xf numFmtId="182" fontId="6" fillId="0" borderId="0" xfId="0" applyNumberFormat="1" applyFont="1" applyFill="1"/>
    <xf numFmtId="176" fontId="1" fillId="0" borderId="16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Alignment="1">
      <alignment horizontal="right" vertical="center"/>
    </xf>
    <xf numFmtId="176" fontId="1" fillId="0" borderId="0" xfId="0" quotePrefix="1" applyNumberFormat="1" applyFont="1" applyFill="1" applyAlignment="1">
      <alignment horizontal="right" vertical="center"/>
    </xf>
    <xf numFmtId="176" fontId="1" fillId="0" borderId="0" xfId="0" applyNumberFormat="1" applyFont="1" applyFill="1" applyAlignment="1">
      <alignment vertical="center"/>
    </xf>
    <xf numFmtId="0" fontId="4" fillId="0" borderId="0" xfId="1" applyFont="1" applyFill="1" applyBorder="1" applyAlignment="1">
      <alignment vertical="center"/>
    </xf>
    <xf numFmtId="178" fontId="8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 justifyLastLine="1"/>
    </xf>
    <xf numFmtId="0" fontId="11" fillId="0" borderId="15" xfId="0" applyFont="1" applyFill="1" applyBorder="1" applyAlignment="1">
      <alignment vertical="top"/>
    </xf>
    <xf numFmtId="178" fontId="8" fillId="0" borderId="0" xfId="0" applyNumberFormat="1" applyFont="1" applyFill="1" applyBorder="1" applyAlignment="1">
      <alignment horizontal="right" vertical="center"/>
    </xf>
    <xf numFmtId="0" fontId="0" fillId="0" borderId="19" xfId="0" applyFont="1" applyFill="1" applyBorder="1"/>
    <xf numFmtId="0" fontId="2" fillId="0" borderId="17" xfId="0" applyFont="1" applyFill="1" applyBorder="1" applyAlignment="1">
      <alignment horizontal="right" vertical="top"/>
    </xf>
    <xf numFmtId="0" fontId="0" fillId="0" borderId="18" xfId="0" applyFont="1" applyFill="1" applyBorder="1" applyAlignment="1">
      <alignment vertical="top"/>
    </xf>
    <xf numFmtId="38" fontId="0" fillId="0" borderId="19" xfId="2" applyFont="1" applyFill="1" applyBorder="1" applyAlignment="1">
      <alignment vertical="top"/>
    </xf>
    <xf numFmtId="38" fontId="0" fillId="0" borderId="18" xfId="2" applyFont="1" applyFill="1" applyBorder="1" applyAlignment="1">
      <alignment vertical="top"/>
    </xf>
    <xf numFmtId="0" fontId="2" fillId="0" borderId="0" xfId="0" applyFont="1" applyFill="1" applyBorder="1" applyAlignment="1">
      <alignment horizontal="right" vertical="top"/>
    </xf>
    <xf numFmtId="0" fontId="0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19" fillId="0" borderId="0" xfId="0" applyFont="1" applyFill="1" applyAlignment="1">
      <alignment horizontal="center"/>
    </xf>
    <xf numFmtId="0" fontId="4" fillId="0" borderId="4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vertical="center"/>
    </xf>
    <xf numFmtId="0" fontId="0" fillId="0" borderId="0" xfId="0" applyFont="1" applyFill="1" applyBorder="1"/>
    <xf numFmtId="178" fontId="0" fillId="0" borderId="0" xfId="0" applyNumberFormat="1" applyFont="1" applyFill="1" applyAlignment="1">
      <alignment horizontal="right"/>
    </xf>
    <xf numFmtId="178" fontId="0" fillId="0" borderId="0" xfId="0" applyNumberFormat="1" applyFont="1" applyFill="1"/>
    <xf numFmtId="176" fontId="0" fillId="0" borderId="0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horizontal="right" vertical="center"/>
    </xf>
    <xf numFmtId="49" fontId="2" fillId="0" borderId="0" xfId="0" applyNumberFormat="1" applyFont="1" applyFill="1"/>
    <xf numFmtId="0" fontId="16" fillId="0" borderId="0" xfId="5" applyFont="1" applyFill="1" applyAlignment="1">
      <alignment vertical="center"/>
    </xf>
    <xf numFmtId="0" fontId="16" fillId="0" borderId="0" xfId="5" applyNumberFormat="1" applyFont="1" applyFill="1" applyAlignment="1">
      <alignment vertical="center"/>
    </xf>
    <xf numFmtId="0" fontId="4" fillId="0" borderId="0" xfId="5" applyFont="1" applyFill="1" applyAlignment="1">
      <alignment vertical="center"/>
    </xf>
    <xf numFmtId="0" fontId="4" fillId="0" borderId="0" xfId="5" applyNumberFormat="1" applyFont="1" applyFill="1" applyAlignment="1">
      <alignment vertical="center"/>
    </xf>
    <xf numFmtId="0" fontId="4" fillId="0" borderId="0" xfId="5" applyNumberFormat="1" applyFont="1" applyFill="1" applyAlignment="1">
      <alignment horizontal="right"/>
    </xf>
    <xf numFmtId="0" fontId="4" fillId="0" borderId="11" xfId="5" applyNumberFormat="1" applyFont="1" applyFill="1" applyBorder="1" applyAlignment="1">
      <alignment horizontal="center" vertical="center"/>
    </xf>
    <xf numFmtId="0" fontId="4" fillId="0" borderId="8" xfId="5" applyNumberFormat="1" applyFont="1" applyFill="1" applyBorder="1" applyAlignment="1">
      <alignment horizontal="center" vertical="center"/>
    </xf>
    <xf numFmtId="0" fontId="4" fillId="0" borderId="0" xfId="5" applyFont="1" applyFill="1" applyBorder="1" applyAlignment="1">
      <alignment horizontal="center" vertical="center"/>
    </xf>
    <xf numFmtId="0" fontId="4" fillId="0" borderId="15" xfId="5" applyFont="1" applyFill="1" applyBorder="1" applyAlignment="1">
      <alignment horizontal="center" vertical="center"/>
    </xf>
    <xf numFmtId="0" fontId="4" fillId="0" borderId="12" xfId="5" applyNumberFormat="1" applyFont="1" applyFill="1" applyBorder="1" applyAlignment="1">
      <alignment horizontal="center" vertical="center"/>
    </xf>
    <xf numFmtId="0" fontId="7" fillId="0" borderId="0" xfId="5" applyFont="1" applyFill="1" applyBorder="1" applyAlignment="1">
      <alignment horizontal="distributed" vertical="center"/>
    </xf>
    <xf numFmtId="0" fontId="8" fillId="0" borderId="0" xfId="5" applyNumberFormat="1" applyFont="1" applyFill="1" applyBorder="1" applyAlignment="1">
      <alignment horizontal="right" vertical="center"/>
    </xf>
    <xf numFmtId="0" fontId="10" fillId="0" borderId="0" xfId="5" applyFont="1" applyFill="1" applyAlignment="1">
      <alignment vertical="center"/>
    </xf>
    <xf numFmtId="0" fontId="1" fillId="0" borderId="0" xfId="5" applyNumberFormat="1" applyFont="1" applyFill="1" applyBorder="1" applyAlignment="1">
      <alignment horizontal="right" vertical="center"/>
    </xf>
    <xf numFmtId="0" fontId="4" fillId="0" borderId="0" xfId="5" applyFont="1" applyFill="1" applyBorder="1" applyAlignment="1">
      <alignment vertical="center"/>
    </xf>
    <xf numFmtId="0" fontId="4" fillId="0" borderId="0" xfId="5" applyFont="1" applyFill="1" applyBorder="1" applyAlignment="1">
      <alignment horizontal="distributed" vertical="center"/>
    </xf>
    <xf numFmtId="0" fontId="4" fillId="0" borderId="15" xfId="5" applyFont="1" applyFill="1" applyBorder="1" applyAlignment="1">
      <alignment horizontal="distributed" vertical="center"/>
    </xf>
    <xf numFmtId="0" fontId="16" fillId="0" borderId="17" xfId="5" applyFont="1" applyFill="1" applyBorder="1" applyAlignment="1">
      <alignment vertical="center"/>
    </xf>
    <xf numFmtId="0" fontId="16" fillId="0" borderId="17" xfId="5" applyFont="1" applyFill="1" applyBorder="1" applyAlignment="1">
      <alignment horizontal="distributed" vertical="center"/>
    </xf>
    <xf numFmtId="0" fontId="20" fillId="0" borderId="19" xfId="5" applyNumberFormat="1" applyFont="1" applyFill="1" applyBorder="1" applyAlignment="1">
      <alignment horizontal="right" vertical="center"/>
    </xf>
    <xf numFmtId="0" fontId="20" fillId="0" borderId="17" xfId="5" applyNumberFormat="1" applyFont="1" applyFill="1" applyBorder="1" applyAlignment="1">
      <alignment horizontal="right" vertical="center"/>
    </xf>
    <xf numFmtId="0" fontId="4" fillId="0" borderId="22" xfId="0" applyFont="1" applyFill="1" applyBorder="1" applyAlignment="1">
      <alignment horizontal="distributed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8" xfId="0" applyFont="1" applyFill="1" applyBorder="1"/>
    <xf numFmtId="0" fontId="4" fillId="0" borderId="17" xfId="0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10" fillId="0" borderId="0" xfId="0" applyFont="1" applyFill="1"/>
    <xf numFmtId="0" fontId="2" fillId="0" borderId="17" xfId="0" applyFont="1" applyFill="1" applyBorder="1" applyAlignment="1">
      <alignment horizontal="right" vertical="center"/>
    </xf>
    <xf numFmtId="0" fontId="4" fillId="0" borderId="17" xfId="0" applyFont="1" applyFill="1" applyBorder="1" applyAlignment="1">
      <alignment horizontal="right" vertical="center"/>
    </xf>
    <xf numFmtId="0" fontId="2" fillId="0" borderId="22" xfId="0" applyFont="1" applyFill="1" applyBorder="1" applyAlignment="1">
      <alignment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distributed" vertical="center" wrapText="1" justifyLastLine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distributed" vertical="center" justifyLastLine="1"/>
    </xf>
    <xf numFmtId="0" fontId="4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distributed" vertical="center" wrapText="1" justifyLastLine="1"/>
    </xf>
    <xf numFmtId="0" fontId="1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right" vertical="center"/>
    </xf>
    <xf numFmtId="178" fontId="1" fillId="0" borderId="0" xfId="0" applyNumberFormat="1" applyFont="1" applyFill="1"/>
    <xf numFmtId="0" fontId="4" fillId="0" borderId="17" xfId="0" applyFont="1" applyFill="1" applyBorder="1" applyAlignment="1">
      <alignment vertical="center"/>
    </xf>
    <xf numFmtId="0" fontId="0" fillId="0" borderId="18" xfId="0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0" fontId="0" fillId="0" borderId="17" xfId="0" applyFont="1" applyFill="1" applyBorder="1" applyAlignment="1"/>
    <xf numFmtId="0" fontId="2" fillId="0" borderId="0" xfId="0" applyFont="1" applyFill="1" applyAlignment="1">
      <alignment vertical="top" wrapText="1"/>
    </xf>
    <xf numFmtId="0" fontId="4" fillId="0" borderId="3" xfId="0" applyFont="1" applyFill="1" applyBorder="1" applyAlignment="1">
      <alignment horizontal="distributed" vertical="center" justifyLastLine="1"/>
    </xf>
    <xf numFmtId="0" fontId="4" fillId="0" borderId="22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distributed" vertical="center" justifyLastLine="1"/>
    </xf>
    <xf numFmtId="0" fontId="4" fillId="0" borderId="0" xfId="0" applyFont="1" applyFill="1" applyAlignment="1">
      <alignment horizontal="distributed"/>
    </xf>
    <xf numFmtId="38" fontId="2" fillId="0" borderId="17" xfId="2" applyFont="1" applyFill="1" applyBorder="1" applyAlignment="1">
      <alignment vertical="center"/>
    </xf>
    <xf numFmtId="38" fontId="4" fillId="0" borderId="17" xfId="2" applyFont="1" applyFill="1" applyBorder="1" applyAlignment="1">
      <alignment vertical="center"/>
    </xf>
    <xf numFmtId="38" fontId="2" fillId="0" borderId="0" xfId="2" applyFont="1" applyFill="1" applyAlignment="1">
      <alignment vertical="center"/>
    </xf>
    <xf numFmtId="38" fontId="2" fillId="0" borderId="0" xfId="2" applyFont="1" applyFill="1" applyBorder="1" applyAlignment="1">
      <alignment vertical="center"/>
    </xf>
    <xf numFmtId="38" fontId="4" fillId="0" borderId="0" xfId="2" applyFont="1" applyFill="1" applyBorder="1" applyAlignment="1">
      <alignment vertical="center"/>
    </xf>
    <xf numFmtId="38" fontId="4" fillId="0" borderId="2" xfId="2" applyFont="1" applyFill="1" applyBorder="1" applyAlignment="1">
      <alignment vertical="center"/>
    </xf>
    <xf numFmtId="38" fontId="2" fillId="0" borderId="6" xfId="2" applyFont="1" applyFill="1" applyBorder="1" applyAlignment="1">
      <alignment vertical="center"/>
    </xf>
    <xf numFmtId="38" fontId="4" fillId="0" borderId="6" xfId="2" applyFont="1" applyFill="1" applyBorder="1" applyAlignment="1">
      <alignment vertical="center"/>
    </xf>
    <xf numFmtId="38" fontId="4" fillId="0" borderId="21" xfId="2" applyFont="1" applyFill="1" applyBorder="1" applyAlignment="1">
      <alignment horizontal="center" vertical="center"/>
    </xf>
    <xf numFmtId="38" fontId="4" fillId="0" borderId="21" xfId="2" applyFont="1" applyFill="1" applyBorder="1" applyAlignment="1">
      <alignment horizontal="distributed" vertical="center" justifyLastLine="1"/>
    </xf>
    <xf numFmtId="38" fontId="4" fillId="0" borderId="20" xfId="2" applyFont="1" applyFill="1" applyBorder="1" applyAlignment="1">
      <alignment horizontal="center" vertical="center"/>
    </xf>
    <xf numFmtId="38" fontId="13" fillId="0" borderId="0" xfId="2" applyFont="1" applyFill="1" applyBorder="1" applyAlignment="1">
      <alignment horizontal="right" vertical="center"/>
    </xf>
    <xf numFmtId="38" fontId="4" fillId="0" borderId="0" xfId="2" applyFont="1" applyFill="1" applyBorder="1" applyAlignment="1">
      <alignment horizontal="right" vertical="center"/>
    </xf>
    <xf numFmtId="38" fontId="4" fillId="0" borderId="15" xfId="2" applyFont="1" applyFill="1" applyBorder="1" applyAlignment="1">
      <alignment horizontal="right" vertical="center"/>
    </xf>
    <xf numFmtId="38" fontId="11" fillId="0" borderId="0" xfId="2" applyFont="1" applyFill="1" applyBorder="1" applyAlignment="1">
      <alignment vertical="center"/>
    </xf>
    <xf numFmtId="38" fontId="7" fillId="0" borderId="0" xfId="2" applyFont="1" applyFill="1" applyBorder="1" applyAlignment="1">
      <alignment horizontal="right" vertical="center"/>
    </xf>
    <xf numFmtId="38" fontId="8" fillId="0" borderId="15" xfId="2" applyFont="1" applyFill="1" applyBorder="1" applyAlignment="1">
      <alignment vertical="center"/>
    </xf>
    <xf numFmtId="38" fontId="0" fillId="0" borderId="0" xfId="2" applyFont="1" applyFill="1" applyAlignment="1">
      <alignment vertical="center"/>
    </xf>
    <xf numFmtId="38" fontId="0" fillId="0" borderId="0" xfId="2" applyFont="1" applyFill="1" applyBorder="1" applyAlignment="1">
      <alignment vertical="center"/>
    </xf>
    <xf numFmtId="38" fontId="0" fillId="0" borderId="17" xfId="2" applyFont="1" applyFill="1" applyBorder="1" applyAlignment="1">
      <alignment vertical="center"/>
    </xf>
    <xf numFmtId="38" fontId="0" fillId="0" borderId="18" xfId="2" applyFont="1" applyFill="1" applyBorder="1" applyAlignment="1">
      <alignment vertical="center"/>
    </xf>
    <xf numFmtId="38" fontId="0" fillId="0" borderId="19" xfId="2" applyFont="1" applyFill="1" applyBorder="1" applyAlignment="1">
      <alignment vertical="center"/>
    </xf>
    <xf numFmtId="38" fontId="4" fillId="0" borderId="0" xfId="2" applyFont="1" applyFill="1" applyBorder="1" applyAlignment="1">
      <alignment horizontal="distributed" vertical="center"/>
    </xf>
    <xf numFmtId="0" fontId="4" fillId="0" borderId="4" xfId="0" applyFont="1" applyFill="1" applyBorder="1" applyAlignment="1">
      <alignment horizontal="center" vertical="center"/>
    </xf>
    <xf numFmtId="183" fontId="2" fillId="0" borderId="0" xfId="0" applyNumberFormat="1" applyFont="1" applyFill="1"/>
    <xf numFmtId="0" fontId="4" fillId="0" borderId="3" xfId="0" applyFont="1" applyFill="1" applyBorder="1" applyAlignment="1">
      <alignment horizontal="distributed" vertical="center" wrapText="1" justifyLastLine="1"/>
    </xf>
    <xf numFmtId="183" fontId="4" fillId="0" borderId="4" xfId="0" applyNumberFormat="1" applyFont="1" applyFill="1" applyBorder="1" applyAlignment="1">
      <alignment horizontal="distributed" vertical="center" wrapText="1" justifyLastLine="1"/>
    </xf>
    <xf numFmtId="0" fontId="4" fillId="0" borderId="22" xfId="0" applyFont="1" applyFill="1" applyBorder="1" applyAlignment="1">
      <alignment horizontal="distributed" vertical="center" wrapText="1" justifyLastLine="1"/>
    </xf>
    <xf numFmtId="0" fontId="2" fillId="0" borderId="4" xfId="0" applyFont="1" applyFill="1" applyBorder="1" applyAlignment="1">
      <alignment horizontal="distributed" vertical="center" wrapText="1" justifyLastLine="1"/>
    </xf>
    <xf numFmtId="0" fontId="20" fillId="0" borderId="0" xfId="0" applyFont="1" applyFill="1"/>
    <xf numFmtId="183" fontId="13" fillId="0" borderId="0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right" vertical="center"/>
    </xf>
    <xf numFmtId="184" fontId="1" fillId="0" borderId="16" xfId="0" quotePrefix="1" applyNumberFormat="1" applyFont="1" applyFill="1" applyBorder="1" applyAlignment="1">
      <alignment horizontal="right" vertical="center"/>
    </xf>
    <xf numFmtId="0" fontId="2" fillId="0" borderId="16" xfId="0" applyFont="1" applyFill="1" applyBorder="1" applyAlignment="1">
      <alignment vertical="center"/>
    </xf>
    <xf numFmtId="185" fontId="8" fillId="0" borderId="16" xfId="4" applyNumberFormat="1" applyFont="1" applyFill="1" applyBorder="1" applyAlignment="1">
      <alignment vertical="center"/>
    </xf>
    <xf numFmtId="186" fontId="8" fillId="0" borderId="0" xfId="0" applyNumberFormat="1" applyFont="1" applyFill="1" applyBorder="1" applyAlignment="1">
      <alignment vertical="center"/>
    </xf>
    <xf numFmtId="185" fontId="1" fillId="0" borderId="16" xfId="4" applyNumberFormat="1" applyFont="1" applyFill="1" applyBorder="1" applyAlignment="1">
      <alignment vertical="center"/>
    </xf>
    <xf numFmtId="186" fontId="1" fillId="0" borderId="0" xfId="0" applyNumberFormat="1" applyFont="1" applyFill="1" applyBorder="1" applyAlignment="1">
      <alignment vertical="center"/>
    </xf>
    <xf numFmtId="0" fontId="1" fillId="0" borderId="16" xfId="0" applyNumberFormat="1" applyFont="1" applyFill="1" applyBorder="1" applyAlignment="1">
      <alignment vertical="center"/>
    </xf>
    <xf numFmtId="187" fontId="1" fillId="0" borderId="16" xfId="0" applyNumberFormat="1" applyFont="1" applyFill="1" applyBorder="1" applyAlignment="1">
      <alignment horizontal="right" vertical="center"/>
    </xf>
    <xf numFmtId="187" fontId="1" fillId="0" borderId="0" xfId="0" applyNumberFormat="1" applyFont="1" applyFill="1" applyBorder="1" applyAlignment="1">
      <alignment horizontal="right" vertical="center"/>
    </xf>
    <xf numFmtId="187" fontId="1" fillId="0" borderId="0" xfId="0" applyNumberFormat="1" applyFont="1" applyFill="1" applyBorder="1" applyAlignment="1">
      <alignment vertical="center"/>
    </xf>
    <xf numFmtId="186" fontId="0" fillId="0" borderId="0" xfId="0" applyNumberFormat="1" applyFont="1" applyFill="1" applyBorder="1" applyAlignment="1">
      <alignment vertical="center"/>
    </xf>
    <xf numFmtId="188" fontId="1" fillId="0" borderId="16" xfId="0" quotePrefix="1" applyNumberFormat="1" applyFont="1" applyFill="1" applyBorder="1" applyAlignment="1">
      <alignment horizontal="right" vertical="center"/>
    </xf>
    <xf numFmtId="0" fontId="0" fillId="0" borderId="15" xfId="0" applyFont="1" applyFill="1" applyBorder="1" applyAlignment="1"/>
    <xf numFmtId="189" fontId="1" fillId="0" borderId="16" xfId="7" quotePrefix="1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vertical="center"/>
    </xf>
    <xf numFmtId="0" fontId="11" fillId="0" borderId="15" xfId="0" applyFont="1" applyFill="1" applyBorder="1" applyAlignment="1"/>
    <xf numFmtId="183" fontId="8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distributed" vertical="top"/>
    </xf>
    <xf numFmtId="0" fontId="2" fillId="0" borderId="0" xfId="0" applyFont="1" applyFill="1" applyAlignment="1">
      <alignment horizontal="distributed" vertical="top"/>
    </xf>
    <xf numFmtId="0" fontId="2" fillId="0" borderId="0" xfId="0" applyFont="1" applyFill="1" applyBorder="1" applyAlignment="1">
      <alignment horizontal="distributed" vertical="center"/>
    </xf>
    <xf numFmtId="183" fontId="1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183" fontId="0" fillId="0" borderId="0" xfId="0" applyNumberFormat="1" applyFont="1" applyFill="1" applyBorder="1" applyAlignment="1">
      <alignment vertical="center"/>
    </xf>
    <xf numFmtId="0" fontId="0" fillId="0" borderId="15" xfId="0" applyFont="1" applyFill="1" applyBorder="1" applyAlignment="1">
      <alignment vertical="center"/>
    </xf>
    <xf numFmtId="183" fontId="0" fillId="0" borderId="0" xfId="0" applyNumberFormat="1" applyFont="1" applyFill="1" applyBorder="1" applyAlignment="1">
      <alignment vertical="top"/>
    </xf>
    <xf numFmtId="0" fontId="2" fillId="0" borderId="16" xfId="0" applyFont="1" applyFill="1" applyBorder="1" applyAlignment="1">
      <alignment vertical="top"/>
    </xf>
    <xf numFmtId="183" fontId="0" fillId="0" borderId="0" xfId="0" applyNumberFormat="1" applyFont="1" applyFill="1" applyBorder="1" applyAlignment="1">
      <alignment horizontal="right" vertical="top"/>
    </xf>
    <xf numFmtId="0" fontId="24" fillId="0" borderId="0" xfId="0" applyFont="1" applyFill="1" applyBorder="1" applyAlignment="1">
      <alignment horizontal="right" vertical="center"/>
    </xf>
    <xf numFmtId="190" fontId="1" fillId="0" borderId="16" xfId="0" applyNumberFormat="1" applyFont="1" applyFill="1" applyBorder="1" applyAlignment="1">
      <alignment vertical="center"/>
    </xf>
    <xf numFmtId="0" fontId="25" fillId="0" borderId="16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/>
    </xf>
    <xf numFmtId="0" fontId="9" fillId="0" borderId="15" xfId="0" applyFont="1" applyFill="1" applyBorder="1" applyAlignment="1">
      <alignment horizontal="left"/>
    </xf>
    <xf numFmtId="191" fontId="8" fillId="0" borderId="16" xfId="0" applyNumberFormat="1" applyFont="1" applyFill="1" applyBorder="1" applyAlignment="1">
      <alignment horizontal="right" vertical="center"/>
    </xf>
    <xf numFmtId="0" fontId="9" fillId="0" borderId="15" xfId="0" applyFont="1" applyFill="1" applyBorder="1" applyAlignment="1">
      <alignment horizontal="left" vertical="top"/>
    </xf>
    <xf numFmtId="191" fontId="0" fillId="0" borderId="0" xfId="0" applyNumberFormat="1" applyFont="1" applyFill="1" applyBorder="1" applyAlignment="1">
      <alignment horizontal="right" vertical="top"/>
    </xf>
    <xf numFmtId="0" fontId="2" fillId="0" borderId="15" xfId="0" applyFont="1" applyFill="1" applyBorder="1" applyAlignment="1">
      <alignment vertical="top"/>
    </xf>
    <xf numFmtId="192" fontId="0" fillId="0" borderId="0" xfId="0" applyNumberFormat="1" applyFont="1" applyFill="1" applyBorder="1" applyAlignment="1">
      <alignment vertical="top"/>
    </xf>
    <xf numFmtId="192" fontId="1" fillId="0" borderId="16" xfId="0" applyNumberFormat="1" applyFont="1" applyFill="1" applyBorder="1" applyAlignment="1">
      <alignment vertical="center"/>
    </xf>
    <xf numFmtId="3" fontId="2" fillId="0" borderId="16" xfId="0" applyNumberFormat="1" applyFont="1" applyFill="1" applyBorder="1" applyAlignment="1">
      <alignment vertical="center"/>
    </xf>
    <xf numFmtId="192" fontId="0" fillId="0" borderId="0" xfId="0" applyNumberFormat="1" applyFont="1" applyFill="1" applyBorder="1" applyAlignment="1">
      <alignment horizontal="right" vertical="center"/>
    </xf>
    <xf numFmtId="183" fontId="0" fillId="0" borderId="16" xfId="0" applyNumberFormat="1" applyFont="1" applyFill="1" applyBorder="1" applyAlignment="1"/>
    <xf numFmtId="178" fontId="0" fillId="0" borderId="0" xfId="0" applyNumberFormat="1" applyFont="1" applyFill="1" applyBorder="1" applyAlignment="1">
      <alignment vertical="center"/>
    </xf>
    <xf numFmtId="186" fontId="0" fillId="0" borderId="0" xfId="0" applyNumberFormat="1" applyFont="1" applyFill="1" applyBorder="1" applyAlignment="1"/>
    <xf numFmtId="0" fontId="0" fillId="0" borderId="15" xfId="0" applyFont="1" applyFill="1" applyBorder="1"/>
    <xf numFmtId="183" fontId="0" fillId="0" borderId="0" xfId="0" applyNumberFormat="1" applyFont="1" applyFill="1" applyBorder="1"/>
    <xf numFmtId="186" fontId="0" fillId="0" borderId="0" xfId="0" applyNumberFormat="1" applyFont="1" applyFill="1" applyBorder="1" applyAlignment="1">
      <alignment horizontal="right"/>
    </xf>
    <xf numFmtId="0" fontId="0" fillId="0" borderId="15" xfId="0" applyFont="1" applyFill="1" applyBorder="1" applyAlignment="1">
      <alignment horizontal="distributed"/>
    </xf>
    <xf numFmtId="183" fontId="0" fillId="0" borderId="16" xfId="0" applyNumberFormat="1" applyFont="1" applyFill="1" applyBorder="1"/>
    <xf numFmtId="0" fontId="2" fillId="0" borderId="19" xfId="0" applyFont="1" applyFill="1" applyBorder="1" applyAlignment="1">
      <alignment vertical="center"/>
    </xf>
    <xf numFmtId="0" fontId="2" fillId="0" borderId="17" xfId="0" applyFont="1" applyFill="1" applyBorder="1" applyAlignment="1"/>
    <xf numFmtId="183" fontId="0" fillId="0" borderId="19" xfId="0" applyNumberFormat="1" applyFont="1" applyFill="1" applyBorder="1"/>
    <xf numFmtId="0" fontId="0" fillId="0" borderId="1" xfId="0" applyFont="1" applyFill="1" applyBorder="1"/>
    <xf numFmtId="183" fontId="0" fillId="0" borderId="0" xfId="0" applyNumberFormat="1" applyFont="1" applyFill="1"/>
    <xf numFmtId="0" fontId="2" fillId="0" borderId="15" xfId="0" applyFont="1" applyFill="1" applyBorder="1"/>
    <xf numFmtId="3" fontId="1" fillId="0" borderId="0" xfId="0" applyNumberFormat="1" applyFont="1" applyFill="1"/>
    <xf numFmtId="38" fontId="1" fillId="0" borderId="0" xfId="6" applyNumberFormat="1" applyFont="1" applyFill="1" applyBorder="1" applyAlignment="1">
      <alignment horizontal="right" vertical="center" wrapText="1"/>
    </xf>
    <xf numFmtId="38" fontId="1" fillId="0" borderId="0" xfId="2" applyFont="1" applyFill="1" applyBorder="1" applyAlignment="1">
      <alignment horizontal="right" vertical="center" wrapText="1"/>
    </xf>
    <xf numFmtId="38" fontId="1" fillId="0" borderId="0" xfId="2" applyNumberFormat="1" applyFont="1" applyFill="1" applyBorder="1" applyAlignment="1">
      <alignment vertical="center"/>
    </xf>
    <xf numFmtId="178" fontId="1" fillId="0" borderId="0" xfId="0" applyNumberFormat="1" applyFont="1" applyFill="1" applyAlignment="1">
      <alignment horizontal="right"/>
    </xf>
    <xf numFmtId="176" fontId="1" fillId="0" borderId="0" xfId="0" applyNumberFormat="1" applyFont="1" applyFill="1"/>
    <xf numFmtId="0" fontId="4" fillId="0" borderId="1" xfId="1" applyFont="1" applyFill="1" applyBorder="1" applyAlignment="1">
      <alignment horizontal="distributed" vertical="center" justifyLastLine="1"/>
    </xf>
    <xf numFmtId="0" fontId="4" fillId="0" borderId="1" xfId="0" applyFont="1" applyFill="1" applyBorder="1" applyAlignment="1">
      <alignment horizontal="distributed" vertical="center" justifyLastLine="1"/>
    </xf>
    <xf numFmtId="0" fontId="4" fillId="0" borderId="6" xfId="0" applyFont="1" applyFill="1" applyBorder="1" applyAlignment="1">
      <alignment horizontal="distributed" vertical="center" justifyLastLine="1"/>
    </xf>
    <xf numFmtId="0" fontId="4" fillId="0" borderId="3" xfId="1" applyFont="1" applyFill="1" applyBorder="1" applyAlignment="1">
      <alignment horizontal="distributed" vertical="center" justifyLastLine="1"/>
    </xf>
    <xf numFmtId="0" fontId="4" fillId="0" borderId="4" xfId="1" applyFont="1" applyFill="1" applyBorder="1" applyAlignment="1">
      <alignment horizontal="distributed" vertical="center" justifyLastLine="1"/>
    </xf>
    <xf numFmtId="0" fontId="4" fillId="0" borderId="5" xfId="1" applyFont="1" applyFill="1" applyBorder="1" applyAlignment="1">
      <alignment horizontal="distributed" vertical="center" justifyLastLine="1"/>
    </xf>
    <xf numFmtId="0" fontId="4" fillId="0" borderId="8" xfId="1" applyFont="1" applyFill="1" applyBorder="1" applyAlignment="1">
      <alignment horizontal="distributed" vertical="center"/>
    </xf>
    <xf numFmtId="0" fontId="4" fillId="0" borderId="9" xfId="0" applyFont="1" applyFill="1" applyBorder="1" applyAlignment="1">
      <alignment horizontal="distributed" vertical="center"/>
    </xf>
    <xf numFmtId="0" fontId="4" fillId="0" borderId="8" xfId="1" applyFont="1" applyFill="1" applyBorder="1" applyAlignment="1">
      <alignment horizontal="distributed" vertical="center" wrapText="1"/>
    </xf>
    <xf numFmtId="0" fontId="4" fillId="0" borderId="9" xfId="1" applyFont="1" applyFill="1" applyBorder="1" applyAlignment="1">
      <alignment horizontal="distributed" vertical="center" wrapText="1"/>
    </xf>
    <xf numFmtId="0" fontId="4" fillId="0" borderId="11" xfId="1" applyFont="1" applyFill="1" applyBorder="1" applyAlignment="1">
      <alignment horizontal="distributed" vertical="center" wrapText="1"/>
    </xf>
    <xf numFmtId="0" fontId="7" fillId="0" borderId="0" xfId="1" applyFont="1" applyFill="1" applyBorder="1" applyAlignment="1">
      <alignment horizontal="distributed" vertical="center"/>
    </xf>
    <xf numFmtId="38" fontId="8" fillId="0" borderId="16" xfId="1" applyNumberFormat="1" applyFont="1" applyFill="1" applyBorder="1" applyAlignment="1">
      <alignment horizontal="right" vertical="center"/>
    </xf>
    <xf numFmtId="38" fontId="8" fillId="0" borderId="0" xfId="1" applyNumberFormat="1" applyFont="1" applyFill="1" applyBorder="1" applyAlignment="1">
      <alignment horizontal="right" vertical="center"/>
    </xf>
    <xf numFmtId="38" fontId="8" fillId="0" borderId="15" xfId="1" applyNumberFormat="1" applyFont="1" applyFill="1" applyBorder="1" applyAlignment="1">
      <alignment horizontal="right" vertical="center"/>
    </xf>
    <xf numFmtId="0" fontId="1" fillId="0" borderId="16" xfId="0" applyFont="1" applyFill="1" applyBorder="1" applyAlignment="1">
      <alignment horizontal="right" vertical="center"/>
    </xf>
    <xf numFmtId="0" fontId="4" fillId="0" borderId="3" xfId="0" applyNumberFormat="1" applyFont="1" applyFill="1" applyBorder="1" applyAlignment="1">
      <alignment horizontal="center" vertical="center" justifyLastLine="1"/>
    </xf>
    <xf numFmtId="0" fontId="4" fillId="0" borderId="22" xfId="0" applyNumberFormat="1" applyFont="1" applyFill="1" applyBorder="1" applyAlignment="1">
      <alignment horizontal="center" vertical="center" justifyLastLine="1"/>
    </xf>
    <xf numFmtId="0" fontId="4" fillId="0" borderId="4" xfId="0" applyNumberFormat="1" applyFont="1" applyFill="1" applyBorder="1" applyAlignment="1">
      <alignment horizontal="center" vertical="center" justifyLastLine="1"/>
    </xf>
    <xf numFmtId="0" fontId="4" fillId="0" borderId="3" xfId="0" applyFont="1" applyFill="1" applyBorder="1" applyAlignment="1">
      <alignment horizontal="distributed" vertical="center" justifyLastLine="1"/>
    </xf>
    <xf numFmtId="0" fontId="4" fillId="0" borderId="22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distributed" vertical="center" justifyLastLine="1"/>
    </xf>
    <xf numFmtId="0" fontId="4" fillId="0" borderId="0" xfId="0" applyFont="1" applyFill="1" applyAlignment="1">
      <alignment horizontal="distributed" vertical="center" justifyLastLine="1"/>
    </xf>
    <xf numFmtId="38" fontId="4" fillId="0" borderId="3" xfId="2" applyFont="1" applyFill="1" applyBorder="1" applyAlignment="1">
      <alignment horizontal="distributed" vertical="center" justifyLastLine="1"/>
    </xf>
    <xf numFmtId="38" fontId="4" fillId="0" borderId="4" xfId="2" applyFont="1" applyFill="1" applyBorder="1" applyAlignment="1">
      <alignment horizontal="distributed" vertical="center" justifyLastLine="1"/>
    </xf>
    <xf numFmtId="38" fontId="4" fillId="0" borderId="22" xfId="2" applyFont="1" applyFill="1" applyBorder="1" applyAlignment="1">
      <alignment horizontal="distributed" vertical="center" justifyLastLine="1"/>
    </xf>
    <xf numFmtId="38" fontId="4" fillId="0" borderId="8" xfId="2" applyFont="1" applyFill="1" applyBorder="1" applyAlignment="1">
      <alignment horizontal="distributed" vertical="center" justifyLastLine="1"/>
    </xf>
    <xf numFmtId="38" fontId="4" fillId="0" borderId="10" xfId="2" applyFont="1" applyFill="1" applyBorder="1" applyAlignment="1">
      <alignment horizontal="distributed" vertical="center" justifyLastLine="1"/>
    </xf>
    <xf numFmtId="38" fontId="4" fillId="0" borderId="9" xfId="2" applyFont="1" applyFill="1" applyBorder="1" applyAlignment="1">
      <alignment horizontal="distributed" vertical="center" justifyLastLine="1"/>
    </xf>
    <xf numFmtId="0" fontId="4" fillId="0" borderId="3" xfId="0" applyFont="1" applyFill="1" applyBorder="1" applyAlignment="1">
      <alignment horizontal="center" vertical="center" justifyLastLine="1"/>
    </xf>
    <xf numFmtId="0" fontId="4" fillId="0" borderId="22" xfId="0" applyFont="1" applyFill="1" applyBorder="1" applyAlignment="1">
      <alignment horizontal="center" vertical="center" justifyLastLine="1"/>
    </xf>
    <xf numFmtId="0" fontId="4" fillId="0" borderId="23" xfId="0" applyFont="1" applyFill="1" applyBorder="1" applyAlignment="1">
      <alignment horizontal="distributed" vertical="center" wrapText="1" justifyLastLine="1"/>
    </xf>
    <xf numFmtId="0" fontId="4" fillId="0" borderId="21" xfId="0" applyFont="1" applyFill="1" applyBorder="1" applyAlignment="1">
      <alignment horizontal="distributed" vertical="center" justifyLastLine="1"/>
    </xf>
    <xf numFmtId="0" fontId="4" fillId="0" borderId="23" xfId="0" applyFont="1" applyFill="1" applyBorder="1" applyAlignment="1">
      <alignment horizontal="distributed" vertical="center" justifyLastLine="1"/>
    </xf>
    <xf numFmtId="0" fontId="13" fillId="0" borderId="3" xfId="0" applyFont="1" applyFill="1" applyBorder="1" applyAlignment="1">
      <alignment horizontal="distributed" vertical="center" justifyLastLine="1"/>
    </xf>
    <xf numFmtId="0" fontId="13" fillId="0" borderId="22" xfId="0" applyFont="1" applyFill="1" applyBorder="1" applyAlignment="1">
      <alignment horizontal="distributed" vertical="center" justifyLastLine="1"/>
    </xf>
    <xf numFmtId="0" fontId="2" fillId="0" borderId="22" xfId="0" applyFont="1" applyFill="1" applyBorder="1" applyAlignment="1">
      <alignment horizontal="distributed" vertical="center" justifyLastLine="1"/>
    </xf>
    <xf numFmtId="0" fontId="4" fillId="0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distributed" vertical="center" justifyLastLine="1"/>
    </xf>
    <xf numFmtId="0" fontId="4" fillId="0" borderId="10" xfId="0" applyFont="1" applyFill="1" applyBorder="1" applyAlignment="1">
      <alignment horizontal="distributed" vertical="center" justifyLastLine="1"/>
    </xf>
    <xf numFmtId="0" fontId="4" fillId="0" borderId="13" xfId="0" applyFont="1" applyFill="1" applyBorder="1" applyAlignment="1">
      <alignment horizontal="distributed" vertical="center" wrapText="1" justifyLastLine="1"/>
    </xf>
    <xf numFmtId="0" fontId="4" fillId="0" borderId="7" xfId="0" applyFont="1" applyFill="1" applyBorder="1" applyAlignment="1">
      <alignment horizontal="distributed" vertical="center" justifyLastLine="1"/>
    </xf>
    <xf numFmtId="0" fontId="4" fillId="0" borderId="14" xfId="0" applyFont="1" applyFill="1" applyBorder="1" applyAlignment="1">
      <alignment horizontal="distributed" vertical="center" justifyLastLine="1"/>
    </xf>
    <xf numFmtId="0" fontId="4" fillId="0" borderId="20" xfId="0" applyFont="1" applyFill="1" applyBorder="1" applyAlignment="1">
      <alignment horizontal="distributed" vertical="center" justifyLastLine="1"/>
    </xf>
    <xf numFmtId="0" fontId="4" fillId="0" borderId="21" xfId="0" applyFont="1" applyFill="1" applyBorder="1" applyAlignment="1">
      <alignment horizontal="distributed" vertical="center" wrapText="1" justifyLastLine="1"/>
    </xf>
    <xf numFmtId="0" fontId="13" fillId="0" borderId="3" xfId="0" applyFont="1" applyFill="1" applyBorder="1" applyAlignment="1">
      <alignment horizontal="distributed" vertical="center" wrapText="1" justifyLastLine="1"/>
    </xf>
    <xf numFmtId="0" fontId="4" fillId="0" borderId="4" xfId="0" applyFont="1" applyFill="1" applyBorder="1" applyAlignment="1">
      <alignment horizontal="center" vertical="center" justifyLastLine="1"/>
    </xf>
    <xf numFmtId="0" fontId="4" fillId="0" borderId="1" xfId="0" applyFont="1" applyFill="1" applyBorder="1" applyAlignment="1">
      <alignment horizontal="center" vertical="center" justifyLastLine="1"/>
    </xf>
    <xf numFmtId="0" fontId="4" fillId="0" borderId="0" xfId="0" applyFont="1" applyFill="1" applyBorder="1" applyAlignment="1">
      <alignment horizontal="center" vertical="center" justifyLastLine="1"/>
    </xf>
    <xf numFmtId="0" fontId="4" fillId="0" borderId="6" xfId="0" applyFont="1" applyFill="1" applyBorder="1" applyAlignment="1">
      <alignment horizontal="center" vertical="center" justifyLastLine="1"/>
    </xf>
    <xf numFmtId="0" fontId="4" fillId="0" borderId="2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distributed" vertical="center"/>
    </xf>
    <xf numFmtId="0" fontId="2" fillId="0" borderId="0" xfId="0" applyFont="1" applyFill="1" applyAlignment="1">
      <alignment horizontal="distributed" vertical="center"/>
    </xf>
    <xf numFmtId="0" fontId="9" fillId="0" borderId="0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15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0" fontId="26" fillId="0" borderId="0" xfId="0" applyFont="1" applyFill="1" applyBorder="1" applyAlignment="1">
      <alignment horizontal="distributed" vertical="center"/>
    </xf>
    <xf numFmtId="0" fontId="2" fillId="0" borderId="15" xfId="0" applyFont="1" applyFill="1" applyBorder="1" applyAlignment="1">
      <alignment horizontal="left" vertical="center"/>
    </xf>
    <xf numFmtId="38" fontId="4" fillId="0" borderId="0" xfId="2" applyFont="1" applyFill="1" applyBorder="1" applyAlignment="1">
      <alignment horizontal="distributed" vertical="center"/>
    </xf>
    <xf numFmtId="38" fontId="4" fillId="0" borderId="6" xfId="2" applyFont="1" applyFill="1" applyBorder="1" applyAlignment="1">
      <alignment horizontal="distributed" vertical="center"/>
    </xf>
    <xf numFmtId="38" fontId="4" fillId="0" borderId="20" xfId="2" applyFont="1" applyFill="1" applyBorder="1" applyAlignment="1">
      <alignment horizontal="distributed" vertical="center" justifyLastLine="1"/>
    </xf>
    <xf numFmtId="38" fontId="4" fillId="0" borderId="6" xfId="2" applyFont="1" applyFill="1" applyBorder="1" applyAlignment="1">
      <alignment horizontal="distributed" vertical="center" justifyLastLine="1"/>
    </xf>
    <xf numFmtId="38" fontId="4" fillId="0" borderId="7" xfId="2" applyFont="1" applyFill="1" applyBorder="1" applyAlignment="1">
      <alignment horizontal="distributed" vertical="center" justifyLastLine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distributed" vertical="center" justifyLastLine="1"/>
    </xf>
    <xf numFmtId="0" fontId="4" fillId="0" borderId="2" xfId="5" applyFont="1" applyFill="1" applyBorder="1" applyAlignment="1">
      <alignment horizontal="distributed" vertical="center" justifyLastLine="1"/>
    </xf>
    <xf numFmtId="0" fontId="4" fillId="0" borderId="6" xfId="5" applyFont="1" applyFill="1" applyBorder="1" applyAlignment="1">
      <alignment horizontal="distributed" vertical="center" justifyLastLine="1"/>
    </xf>
    <xf numFmtId="0" fontId="4" fillId="0" borderId="7" xfId="5" applyFont="1" applyFill="1" applyBorder="1" applyAlignment="1">
      <alignment horizontal="distributed" vertical="center" justifyLastLine="1"/>
    </xf>
    <xf numFmtId="0" fontId="4" fillId="0" borderId="3" xfId="5" applyNumberFormat="1" applyFont="1" applyFill="1" applyBorder="1" applyAlignment="1">
      <alignment horizontal="distributed" vertical="center" justifyLastLine="1"/>
    </xf>
    <xf numFmtId="0" fontId="4" fillId="0" borderId="4" xfId="5" applyNumberFormat="1" applyFont="1" applyFill="1" applyBorder="1" applyAlignment="1">
      <alignment horizontal="distributed" vertical="center" justifyLastLine="1"/>
    </xf>
    <xf numFmtId="0" fontId="4" fillId="0" borderId="22" xfId="5" applyNumberFormat="1" applyFont="1" applyFill="1" applyBorder="1" applyAlignment="1">
      <alignment horizontal="distributed" vertical="center" justifyLastLine="1"/>
    </xf>
  </cellXfs>
  <cellStyles count="8">
    <cellStyle name="桁区切り" xfId="4" builtinId="6"/>
    <cellStyle name="桁区切り 2 2" xfId="2"/>
    <cellStyle name="標準" xfId="0" builtinId="0"/>
    <cellStyle name="標準 2" xfId="3"/>
    <cellStyle name="標準_'13-150差換え版" xfId="5"/>
    <cellStyle name="標準_5-49" xfId="1"/>
    <cellStyle name="標準_Book1" xfId="7"/>
    <cellStyle name="標準_Sheet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238125</xdr:colOff>
      <xdr:row>40</xdr:row>
      <xdr:rowOff>85725</xdr:rowOff>
    </xdr:from>
    <xdr:ext cx="57150" cy="134083"/>
    <xdr:sp macro="" textlink="">
      <xdr:nvSpPr>
        <xdr:cNvPr id="2" name="Text Box 11"/>
        <xdr:cNvSpPr txBox="1">
          <a:spLocks noChangeArrowheads="1"/>
        </xdr:cNvSpPr>
      </xdr:nvSpPr>
      <xdr:spPr bwMode="auto">
        <a:xfrm>
          <a:off x="3529965" y="6257925"/>
          <a:ext cx="57150" cy="13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7</xdr:col>
      <xdr:colOff>40005</xdr:colOff>
      <xdr:row>13</xdr:row>
      <xdr:rowOff>24740</xdr:rowOff>
    </xdr:from>
    <xdr:to>
      <xdr:col>7</xdr:col>
      <xdr:colOff>85724</xdr:colOff>
      <xdr:row>17</xdr:row>
      <xdr:rowOff>136071</xdr:rowOff>
    </xdr:to>
    <xdr:sp macro="" textlink="">
      <xdr:nvSpPr>
        <xdr:cNvPr id="3" name="AutoShape 15"/>
        <xdr:cNvSpPr>
          <a:spLocks/>
        </xdr:cNvSpPr>
      </xdr:nvSpPr>
      <xdr:spPr bwMode="auto">
        <a:xfrm>
          <a:off x="1541145" y="2112620"/>
          <a:ext cx="45719" cy="751411"/>
        </a:xfrm>
        <a:prstGeom prst="rightBrace">
          <a:avLst>
            <a:gd name="adj1" fmla="val 77778"/>
            <a:gd name="adj2" fmla="val 37097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14</xdr:col>
      <xdr:colOff>238125</xdr:colOff>
      <xdr:row>40</xdr:row>
      <xdr:rowOff>85725</xdr:rowOff>
    </xdr:from>
    <xdr:ext cx="57150" cy="134083"/>
    <xdr:sp macro="" textlink="">
      <xdr:nvSpPr>
        <xdr:cNvPr id="4" name="Text Box 16"/>
        <xdr:cNvSpPr txBox="1">
          <a:spLocks noChangeArrowheads="1"/>
        </xdr:cNvSpPr>
      </xdr:nvSpPr>
      <xdr:spPr bwMode="auto">
        <a:xfrm>
          <a:off x="3529965" y="6257925"/>
          <a:ext cx="57150" cy="13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51"/>
  <sheetViews>
    <sheetView tabSelected="1" zoomScaleNormal="100" workbookViewId="0"/>
  </sheetViews>
  <sheetFormatPr defaultColWidth="11.1640625" defaultRowHeight="9"/>
  <cols>
    <col min="1" max="1" width="1" style="1" customWidth="1"/>
    <col min="2" max="2" width="26" style="1" customWidth="1"/>
    <col min="3" max="3" width="1.1640625" style="40" customWidth="1"/>
    <col min="4" max="4" width="10.5" style="40" customWidth="1"/>
    <col min="5" max="5" width="14.5" style="40" customWidth="1"/>
    <col min="6" max="6" width="1" style="59" customWidth="1"/>
    <col min="7" max="7" width="10.5" style="40" customWidth="1"/>
    <col min="8" max="8" width="14.5" style="40" customWidth="1"/>
    <col min="9" max="9" width="1" style="59" customWidth="1"/>
    <col min="10" max="10" width="10.5" style="40" customWidth="1"/>
    <col min="11" max="11" width="14.5" style="40" customWidth="1"/>
    <col min="12" max="12" width="11.1640625" style="40"/>
    <col min="13" max="13" width="12.1640625" style="40" bestFit="1" customWidth="1"/>
    <col min="14" max="16384" width="11.1640625" style="40"/>
  </cols>
  <sheetData>
    <row r="1" spans="1:13" s="2" customFormat="1" ht="12" customHeight="1" thickBot="1">
      <c r="A1" s="1"/>
      <c r="B1" s="1"/>
      <c r="F1" s="3"/>
      <c r="I1" s="3"/>
      <c r="K1" s="4" t="s">
        <v>0</v>
      </c>
    </row>
    <row r="2" spans="1:13" s="6" customFormat="1" ht="13.5" customHeight="1" thickTop="1">
      <c r="A2" s="397" t="s">
        <v>1</v>
      </c>
      <c r="B2" s="398"/>
      <c r="C2" s="5"/>
      <c r="D2" s="400" t="s">
        <v>2</v>
      </c>
      <c r="E2" s="401"/>
      <c r="F2" s="193"/>
      <c r="G2" s="402" t="s">
        <v>3</v>
      </c>
      <c r="H2" s="400"/>
      <c r="I2" s="193"/>
      <c r="J2" s="402" t="s">
        <v>4</v>
      </c>
      <c r="K2" s="400"/>
    </row>
    <row r="3" spans="1:13" s="6" customFormat="1" ht="15" customHeight="1">
      <c r="A3" s="399"/>
      <c r="B3" s="399"/>
      <c r="C3" s="7"/>
      <c r="D3" s="403" t="s">
        <v>5</v>
      </c>
      <c r="E3" s="404"/>
      <c r="F3" s="8"/>
      <c r="G3" s="405" t="s">
        <v>5</v>
      </c>
      <c r="H3" s="406"/>
      <c r="I3" s="8"/>
      <c r="J3" s="407" t="s">
        <v>5</v>
      </c>
      <c r="K3" s="405"/>
    </row>
    <row r="4" spans="1:13" s="6" customFormat="1" ht="10.5" customHeight="1">
      <c r="A4" s="9"/>
      <c r="B4" s="10"/>
      <c r="C4" s="11"/>
      <c r="D4" s="12"/>
      <c r="E4" s="13" t="s">
        <v>6</v>
      </c>
      <c r="F4" s="13"/>
      <c r="G4" s="12"/>
      <c r="H4" s="13" t="s">
        <v>6</v>
      </c>
      <c r="I4" s="14"/>
      <c r="J4" s="15"/>
      <c r="K4" s="13" t="s">
        <v>6</v>
      </c>
    </row>
    <row r="5" spans="1:13" s="17" customFormat="1" ht="12" customHeight="1">
      <c r="A5" s="408" t="s">
        <v>7</v>
      </c>
      <c r="B5" s="408"/>
      <c r="C5" s="16"/>
      <c r="D5" s="409">
        <v>166050741</v>
      </c>
      <c r="E5" s="410"/>
      <c r="F5" s="192"/>
      <c r="G5" s="411">
        <v>172147155</v>
      </c>
      <c r="H5" s="412"/>
      <c r="I5" s="192"/>
      <c r="J5" s="411">
        <v>176654289</v>
      </c>
      <c r="K5" s="412"/>
    </row>
    <row r="6" spans="1:13" s="6" customFormat="1" ht="4.5" customHeight="1" thickBot="1">
      <c r="A6" s="18"/>
      <c r="B6" s="18"/>
      <c r="C6" s="19"/>
      <c r="D6" s="20"/>
      <c r="E6" s="21"/>
      <c r="F6" s="21"/>
      <c r="G6" s="20"/>
      <c r="H6" s="21"/>
      <c r="I6" s="22"/>
      <c r="J6" s="21"/>
      <c r="K6" s="21"/>
    </row>
    <row r="7" spans="1:13" s="6" customFormat="1" ht="14.25" customHeight="1" thickTop="1">
      <c r="A7" s="397" t="s">
        <v>1</v>
      </c>
      <c r="B7" s="398"/>
      <c r="C7" s="5"/>
      <c r="D7" s="400" t="s">
        <v>2</v>
      </c>
      <c r="E7" s="401"/>
      <c r="F7" s="193"/>
      <c r="G7" s="402" t="s">
        <v>3</v>
      </c>
      <c r="H7" s="400"/>
      <c r="I7" s="193"/>
      <c r="J7" s="402" t="s">
        <v>4</v>
      </c>
      <c r="K7" s="400"/>
    </row>
    <row r="8" spans="1:13" s="6" customFormat="1" ht="20.25" customHeight="1">
      <c r="A8" s="399"/>
      <c r="B8" s="399"/>
      <c r="C8" s="7"/>
      <c r="D8" s="23" t="s">
        <v>8</v>
      </c>
      <c r="E8" s="23" t="s">
        <v>9</v>
      </c>
      <c r="F8" s="24"/>
      <c r="G8" s="23" t="s">
        <v>8</v>
      </c>
      <c r="H8" s="23" t="s">
        <v>9</v>
      </c>
      <c r="I8" s="24"/>
      <c r="J8" s="25" t="s">
        <v>8</v>
      </c>
      <c r="K8" s="23" t="s">
        <v>9</v>
      </c>
      <c r="M8" s="26"/>
    </row>
    <row r="9" spans="1:13" s="6" customFormat="1" ht="11.25" customHeight="1">
      <c r="A9" s="27"/>
      <c r="B9" s="27"/>
      <c r="C9" s="28"/>
      <c r="D9" s="29" t="s">
        <v>10</v>
      </c>
      <c r="E9" s="30" t="s">
        <v>11</v>
      </c>
      <c r="F9" s="30"/>
      <c r="G9" s="31" t="s">
        <v>10</v>
      </c>
      <c r="H9" s="30" t="s">
        <v>11</v>
      </c>
      <c r="I9" s="30"/>
      <c r="J9" s="31" t="s">
        <v>10</v>
      </c>
      <c r="K9" s="30" t="s">
        <v>11</v>
      </c>
    </row>
    <row r="10" spans="1:13" s="36" customFormat="1" ht="21" customHeight="1">
      <c r="A10" s="408" t="s">
        <v>7</v>
      </c>
      <c r="B10" s="408"/>
      <c r="C10" s="32"/>
      <c r="D10" s="33">
        <v>33388</v>
      </c>
      <c r="E10" s="34">
        <v>7809132</v>
      </c>
      <c r="F10" s="33"/>
      <c r="G10" s="33">
        <v>35997</v>
      </c>
      <c r="H10" s="34">
        <v>8192048</v>
      </c>
      <c r="I10" s="33"/>
      <c r="J10" s="33">
        <v>35359</v>
      </c>
      <c r="K10" s="34">
        <v>7871666</v>
      </c>
      <c r="L10" s="35"/>
      <c r="M10" s="35"/>
    </row>
    <row r="11" spans="1:13" ht="6" customHeight="1">
      <c r="A11" s="37"/>
      <c r="B11" s="37"/>
      <c r="C11" s="38"/>
      <c r="D11" s="39"/>
      <c r="E11" s="39"/>
      <c r="F11" s="39"/>
      <c r="G11" s="39"/>
      <c r="H11" s="39"/>
      <c r="I11" s="39"/>
      <c r="J11" s="39"/>
      <c r="K11" s="39"/>
    </row>
    <row r="12" spans="1:13" s="44" customFormat="1" ht="24.75" customHeight="1">
      <c r="A12" s="41"/>
      <c r="B12" s="41" t="s">
        <v>12</v>
      </c>
      <c r="C12" s="42"/>
      <c r="D12" s="43">
        <v>30677</v>
      </c>
      <c r="E12" s="43">
        <v>4307878</v>
      </c>
      <c r="F12" s="43"/>
      <c r="G12" s="43">
        <v>33144</v>
      </c>
      <c r="H12" s="43">
        <v>4696724</v>
      </c>
      <c r="I12" s="43"/>
      <c r="J12" s="43">
        <v>32683</v>
      </c>
      <c r="K12" s="43">
        <v>4728764</v>
      </c>
    </row>
    <row r="13" spans="1:13" s="44" customFormat="1" ht="24.75" customHeight="1">
      <c r="A13" s="41"/>
      <c r="B13" s="41" t="s">
        <v>13</v>
      </c>
      <c r="C13" s="42"/>
      <c r="D13" s="43">
        <v>129</v>
      </c>
      <c r="E13" s="43">
        <v>49684</v>
      </c>
      <c r="F13" s="43"/>
      <c r="G13" s="43">
        <v>100</v>
      </c>
      <c r="H13" s="43">
        <v>55932</v>
      </c>
      <c r="I13" s="43"/>
      <c r="J13" s="43">
        <v>77</v>
      </c>
      <c r="K13" s="43">
        <v>33065</v>
      </c>
    </row>
    <row r="14" spans="1:13" s="44" customFormat="1" ht="24.75" customHeight="1">
      <c r="A14" s="41"/>
      <c r="B14" s="41" t="s">
        <v>14</v>
      </c>
      <c r="C14" s="42"/>
      <c r="D14" s="43">
        <v>307</v>
      </c>
      <c r="E14" s="43">
        <v>239915</v>
      </c>
      <c r="F14" s="43"/>
      <c r="G14" s="43">
        <v>282</v>
      </c>
      <c r="H14" s="43">
        <v>356407</v>
      </c>
      <c r="I14" s="43"/>
      <c r="J14" s="43">
        <v>310</v>
      </c>
      <c r="K14" s="43">
        <v>358806</v>
      </c>
    </row>
    <row r="15" spans="1:13" s="44" customFormat="1" ht="6" customHeight="1">
      <c r="A15" s="41"/>
      <c r="B15" s="41"/>
      <c r="C15" s="42"/>
      <c r="D15" s="43"/>
      <c r="E15" s="43"/>
      <c r="F15" s="43"/>
      <c r="G15" s="43"/>
      <c r="H15" s="43"/>
      <c r="I15" s="43"/>
      <c r="J15" s="43"/>
      <c r="K15" s="43"/>
    </row>
    <row r="16" spans="1:13" s="44" customFormat="1" ht="24.75" customHeight="1">
      <c r="A16" s="41"/>
      <c r="B16" s="41" t="s">
        <v>15</v>
      </c>
      <c r="C16" s="42"/>
      <c r="D16" s="43">
        <v>206</v>
      </c>
      <c r="E16" s="43">
        <v>15560</v>
      </c>
      <c r="F16" s="43"/>
      <c r="G16" s="43">
        <v>122</v>
      </c>
      <c r="H16" s="43">
        <v>9561</v>
      </c>
      <c r="I16" s="43"/>
      <c r="J16" s="43">
        <v>106</v>
      </c>
      <c r="K16" s="43">
        <v>8046</v>
      </c>
    </row>
    <row r="17" spans="1:11" s="44" customFormat="1" ht="24.75" customHeight="1">
      <c r="A17" s="45"/>
      <c r="B17" s="41" t="s">
        <v>16</v>
      </c>
      <c r="C17" s="42"/>
      <c r="D17" s="43">
        <v>82</v>
      </c>
      <c r="E17" s="43">
        <v>25654</v>
      </c>
      <c r="F17" s="43"/>
      <c r="G17" s="43">
        <v>111</v>
      </c>
      <c r="H17" s="43">
        <v>38217</v>
      </c>
      <c r="I17" s="43"/>
      <c r="J17" s="43">
        <v>84</v>
      </c>
      <c r="K17" s="43">
        <v>19392</v>
      </c>
    </row>
    <row r="18" spans="1:11" s="44" customFormat="1" ht="24.75" customHeight="1">
      <c r="A18" s="45"/>
      <c r="B18" s="41" t="s">
        <v>17</v>
      </c>
      <c r="C18" s="42"/>
      <c r="D18" s="43">
        <v>208</v>
      </c>
      <c r="E18" s="43">
        <v>231674</v>
      </c>
      <c r="F18" s="43"/>
      <c r="G18" s="43">
        <v>242</v>
      </c>
      <c r="H18" s="43">
        <v>254244</v>
      </c>
      <c r="I18" s="43"/>
      <c r="J18" s="43">
        <v>266</v>
      </c>
      <c r="K18" s="43">
        <v>302612</v>
      </c>
    </row>
    <row r="19" spans="1:11" s="44" customFormat="1" ht="24.75" customHeight="1">
      <c r="A19" s="45"/>
      <c r="B19" s="41" t="s">
        <v>18</v>
      </c>
      <c r="C19" s="42"/>
      <c r="D19" s="43">
        <v>39</v>
      </c>
      <c r="E19" s="43">
        <v>19020</v>
      </c>
      <c r="F19" s="43"/>
      <c r="G19" s="43">
        <v>35</v>
      </c>
      <c r="H19" s="43">
        <v>9983</v>
      </c>
      <c r="I19" s="43"/>
      <c r="J19" s="43">
        <v>39</v>
      </c>
      <c r="K19" s="43">
        <v>6704</v>
      </c>
    </row>
    <row r="20" spans="1:11" s="44" customFormat="1" ht="24.75" customHeight="1">
      <c r="A20" s="45"/>
      <c r="B20" s="41" t="s">
        <v>19</v>
      </c>
      <c r="C20" s="42"/>
      <c r="D20" s="43">
        <v>7</v>
      </c>
      <c r="E20" s="43">
        <v>29666</v>
      </c>
      <c r="F20" s="43"/>
      <c r="G20" s="43">
        <v>7</v>
      </c>
      <c r="H20" s="43">
        <v>309</v>
      </c>
      <c r="I20" s="43"/>
      <c r="J20" s="43">
        <v>13</v>
      </c>
      <c r="K20" s="43">
        <v>36854</v>
      </c>
    </row>
    <row r="21" spans="1:11" s="44" customFormat="1" ht="24.75" customHeight="1">
      <c r="A21" s="45"/>
      <c r="B21" s="41" t="s">
        <v>20</v>
      </c>
      <c r="C21" s="42"/>
      <c r="D21" s="43">
        <v>174</v>
      </c>
      <c r="E21" s="43">
        <v>1617051</v>
      </c>
      <c r="F21" s="43"/>
      <c r="G21" s="43">
        <v>154</v>
      </c>
      <c r="H21" s="43">
        <v>1581488</v>
      </c>
      <c r="I21" s="43"/>
      <c r="J21" s="43">
        <v>161</v>
      </c>
      <c r="K21" s="43">
        <v>1232242</v>
      </c>
    </row>
    <row r="22" spans="1:11" s="44" customFormat="1" ht="24.75" customHeight="1">
      <c r="A22" s="45"/>
      <c r="B22" s="41" t="s">
        <v>21</v>
      </c>
      <c r="C22" s="42"/>
      <c r="D22" s="43">
        <v>218</v>
      </c>
      <c r="E22" s="43">
        <v>190687</v>
      </c>
      <c r="F22" s="43"/>
      <c r="G22" s="43">
        <v>195</v>
      </c>
      <c r="H22" s="43">
        <v>198294</v>
      </c>
      <c r="I22" s="43"/>
      <c r="J22" s="43">
        <v>230</v>
      </c>
      <c r="K22" s="43">
        <v>414276</v>
      </c>
    </row>
    <row r="23" spans="1:11" s="44" customFormat="1" ht="24.75" customHeight="1">
      <c r="A23" s="45"/>
      <c r="B23" s="41" t="s">
        <v>22</v>
      </c>
      <c r="C23" s="42"/>
      <c r="D23" s="43">
        <v>10</v>
      </c>
      <c r="E23" s="43">
        <v>4522</v>
      </c>
      <c r="F23" s="43"/>
      <c r="G23" s="43">
        <v>18</v>
      </c>
      <c r="H23" s="43">
        <v>12194</v>
      </c>
      <c r="I23" s="43"/>
      <c r="J23" s="43">
        <v>13</v>
      </c>
      <c r="K23" s="43">
        <v>30552</v>
      </c>
    </row>
    <row r="24" spans="1:11" s="44" customFormat="1" ht="24.75" customHeight="1">
      <c r="A24" s="45"/>
      <c r="B24" s="41" t="s">
        <v>23</v>
      </c>
      <c r="C24" s="42"/>
      <c r="D24" s="43">
        <v>98</v>
      </c>
      <c r="E24" s="43">
        <v>58481</v>
      </c>
      <c r="F24" s="43"/>
      <c r="G24" s="43">
        <v>107</v>
      </c>
      <c r="H24" s="43">
        <v>59918</v>
      </c>
      <c r="I24" s="43"/>
      <c r="J24" s="43">
        <v>83</v>
      </c>
      <c r="K24" s="43">
        <v>32044</v>
      </c>
    </row>
    <row r="25" spans="1:11" s="44" customFormat="1" ht="24.75" customHeight="1">
      <c r="A25" s="45"/>
      <c r="B25" s="41" t="s">
        <v>24</v>
      </c>
      <c r="C25" s="42"/>
      <c r="D25" s="43">
        <v>141</v>
      </c>
      <c r="E25" s="43">
        <v>55936</v>
      </c>
      <c r="F25" s="43"/>
      <c r="G25" s="43">
        <v>200</v>
      </c>
      <c r="H25" s="43">
        <v>253375</v>
      </c>
      <c r="I25" s="43"/>
      <c r="J25" s="43">
        <v>189</v>
      </c>
      <c r="K25" s="43">
        <v>65463</v>
      </c>
    </row>
    <row r="26" spans="1:11" s="44" customFormat="1" ht="24.75" customHeight="1">
      <c r="A26" s="45"/>
      <c r="B26" s="41" t="s">
        <v>25</v>
      </c>
      <c r="C26" s="42"/>
      <c r="D26" s="43">
        <v>187</v>
      </c>
      <c r="E26" s="43">
        <v>150922</v>
      </c>
      <c r="F26" s="43"/>
      <c r="G26" s="43">
        <v>198</v>
      </c>
      <c r="H26" s="43">
        <v>169904</v>
      </c>
      <c r="I26" s="43"/>
      <c r="J26" s="43">
        <v>135</v>
      </c>
      <c r="K26" s="43">
        <v>129674</v>
      </c>
    </row>
    <row r="27" spans="1:11" s="44" customFormat="1" ht="24.75" customHeight="1">
      <c r="A27" s="45"/>
      <c r="B27" s="41" t="s">
        <v>26</v>
      </c>
      <c r="C27" s="42"/>
      <c r="D27" s="43">
        <v>242</v>
      </c>
      <c r="E27" s="43">
        <v>240335</v>
      </c>
      <c r="F27" s="43"/>
      <c r="G27" s="43">
        <v>254</v>
      </c>
      <c r="H27" s="43">
        <v>263959</v>
      </c>
      <c r="I27" s="43"/>
      <c r="J27" s="43">
        <v>234</v>
      </c>
      <c r="K27" s="43">
        <v>223934</v>
      </c>
    </row>
    <row r="28" spans="1:11" s="44" customFormat="1" ht="24.75" customHeight="1">
      <c r="A28" s="45"/>
      <c r="B28" s="41" t="s">
        <v>27</v>
      </c>
      <c r="C28" s="42"/>
      <c r="D28" s="43">
        <v>503</v>
      </c>
      <c r="E28" s="43">
        <v>462717</v>
      </c>
      <c r="F28" s="43"/>
      <c r="G28" s="43">
        <v>636</v>
      </c>
      <c r="H28" s="43">
        <v>177791</v>
      </c>
      <c r="I28" s="43"/>
      <c r="J28" s="43">
        <v>632</v>
      </c>
      <c r="K28" s="43">
        <v>210443</v>
      </c>
    </row>
    <row r="29" spans="1:11" s="44" customFormat="1" ht="24.75" customHeight="1">
      <c r="A29" s="45"/>
      <c r="B29" s="41" t="s">
        <v>28</v>
      </c>
      <c r="C29" s="42"/>
      <c r="D29" s="43">
        <v>101</v>
      </c>
      <c r="E29" s="43">
        <v>99248</v>
      </c>
      <c r="F29" s="43"/>
      <c r="G29" s="43">
        <v>131</v>
      </c>
      <c r="H29" s="43">
        <v>43817</v>
      </c>
      <c r="I29" s="43"/>
      <c r="J29" s="43">
        <v>63</v>
      </c>
      <c r="K29" s="43">
        <v>33555</v>
      </c>
    </row>
    <row r="30" spans="1:11" s="44" customFormat="1" ht="24.75" customHeight="1">
      <c r="A30" s="45"/>
      <c r="B30" s="41" t="s">
        <v>29</v>
      </c>
      <c r="C30" s="42"/>
      <c r="D30" s="43">
        <v>59</v>
      </c>
      <c r="E30" s="43">
        <v>10182</v>
      </c>
      <c r="F30" s="43"/>
      <c r="G30" s="43">
        <v>61</v>
      </c>
      <c r="H30" s="43">
        <v>9931</v>
      </c>
      <c r="I30" s="43"/>
      <c r="J30" s="43">
        <v>41</v>
      </c>
      <c r="K30" s="43">
        <v>5240</v>
      </c>
    </row>
    <row r="31" spans="1:11" s="49" customFormat="1" ht="3.75" customHeight="1" thickBot="1">
      <c r="A31" s="46"/>
      <c r="B31" s="46"/>
      <c r="C31" s="47"/>
      <c r="D31" s="48"/>
      <c r="E31" s="48"/>
      <c r="F31" s="48"/>
      <c r="G31" s="48"/>
      <c r="H31" s="48"/>
      <c r="I31" s="48"/>
      <c r="J31" s="48"/>
      <c r="K31" s="48"/>
    </row>
    <row r="32" spans="1:11" s="49" customFormat="1" ht="3.75" customHeight="1" thickTop="1">
      <c r="A32" s="50"/>
      <c r="B32" s="50"/>
      <c r="F32" s="51"/>
      <c r="H32" s="51"/>
      <c r="I32" s="51"/>
      <c r="J32" s="51"/>
      <c r="K32" s="51"/>
    </row>
    <row r="33" spans="1:12" s="2" customFormat="1" ht="9.75" customHeight="1">
      <c r="A33" s="1"/>
      <c r="B33" s="229" t="s">
        <v>30</v>
      </c>
      <c r="C33" s="52"/>
      <c r="D33" s="52"/>
      <c r="E33" s="52"/>
      <c r="F33" s="53"/>
      <c r="G33" s="52"/>
      <c r="H33" s="53"/>
      <c r="I33" s="53"/>
      <c r="J33" s="52"/>
      <c r="K33" s="52"/>
      <c r="L33" s="54"/>
    </row>
    <row r="34" spans="1:12" ht="9.75" customHeight="1">
      <c r="B34" s="55"/>
      <c r="C34" s="56"/>
      <c r="D34" s="56"/>
      <c r="E34" s="56"/>
      <c r="F34" s="57"/>
      <c r="G34" s="56"/>
      <c r="H34" s="57"/>
      <c r="I34" s="57"/>
      <c r="J34" s="56"/>
      <c r="K34" s="56"/>
      <c r="L34" s="58"/>
    </row>
    <row r="35" spans="1:12" ht="9.75" customHeight="1">
      <c r="H35" s="59"/>
      <c r="J35" s="60"/>
      <c r="K35" s="60"/>
    </row>
    <row r="36" spans="1:12" ht="9.75" customHeight="1">
      <c r="H36" s="59"/>
    </row>
    <row r="37" spans="1:12" ht="9.75" customHeight="1">
      <c r="H37" s="59"/>
    </row>
    <row r="38" spans="1:12" ht="9.75" customHeight="1">
      <c r="H38" s="59"/>
    </row>
    <row r="39" spans="1:12" ht="9.75" customHeight="1"/>
    <row r="40" spans="1:12" ht="9.75" customHeight="1"/>
    <row r="41" spans="1:12" ht="9.75" customHeight="1"/>
    <row r="42" spans="1:12" ht="9.75" customHeight="1"/>
    <row r="43" spans="1:12" ht="9.75" customHeight="1"/>
    <row r="44" spans="1:12" ht="9.75" customHeight="1"/>
    <row r="45" spans="1:12" ht="9.75" customHeight="1"/>
    <row r="46" spans="1:12" ht="9.75" customHeight="1"/>
    <row r="47" spans="1:12" ht="9.75" customHeight="1"/>
    <row r="48" spans="1:12" ht="9.75" customHeight="1"/>
    <row r="49" ht="9.75" customHeight="1"/>
    <row r="50" ht="9.75" customHeight="1"/>
    <row r="51" ht="9.75" customHeight="1"/>
  </sheetData>
  <mergeCells count="16">
    <mergeCell ref="A10:B10"/>
    <mergeCell ref="A5:B5"/>
    <mergeCell ref="D5:E5"/>
    <mergeCell ref="G5:H5"/>
    <mergeCell ref="J5:K5"/>
    <mergeCell ref="A7:B8"/>
    <mergeCell ref="D7:E7"/>
    <mergeCell ref="G7:H7"/>
    <mergeCell ref="J7:K7"/>
    <mergeCell ref="A2:B3"/>
    <mergeCell ref="D2:E2"/>
    <mergeCell ref="G2:H2"/>
    <mergeCell ref="J2:K2"/>
    <mergeCell ref="D3:E3"/>
    <mergeCell ref="G3:H3"/>
    <mergeCell ref="J3:K3"/>
  </mergeCells>
  <phoneticPr fontId="3"/>
  <pageMargins left="0.9055118110236221" right="0.39370078740157483" top="0.98425196850393704" bottom="0.47244094488188981" header="0.51181102362204722" footer="0.23622047244094491"/>
  <pageSetup paperSize="9" scale="120" orientation="portrait" r:id="rId1"/>
  <headerFooter alignWithMargins="0">
    <oddHeader xml:space="preserve">&amp;L&amp;9着工建築物－用途別－&amp;R&amp;9&amp;F　(&amp;A)&amp;10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T13"/>
  <sheetViews>
    <sheetView zoomScaleNormal="100" workbookViewId="0"/>
  </sheetViews>
  <sheetFormatPr defaultRowHeight="9"/>
  <cols>
    <col min="1" max="1" width="14" style="55" customWidth="1"/>
    <col min="2" max="2" width="2.1640625" style="83" customWidth="1"/>
    <col min="3" max="4" width="10" style="83" customWidth="1"/>
    <col min="5" max="5" width="11" style="83" customWidth="1"/>
    <col min="6" max="11" width="10" style="83" customWidth="1"/>
    <col min="12" max="12" width="12.83203125" style="83" bestFit="1" customWidth="1"/>
    <col min="13" max="13" width="13" style="83" bestFit="1" customWidth="1"/>
    <col min="14" max="14" width="10.33203125" style="83" bestFit="1" customWidth="1"/>
    <col min="15" max="16" width="10" style="83" customWidth="1"/>
    <col min="17" max="17" width="11" style="83" customWidth="1"/>
    <col min="18" max="19" width="10" style="83" customWidth="1"/>
    <col min="20" max="20" width="10" style="83" bestFit="1" customWidth="1"/>
    <col min="21" max="256" width="9.33203125" style="83"/>
    <col min="257" max="257" width="11.83203125" style="83" customWidth="1"/>
    <col min="258" max="258" width="2.1640625" style="83" customWidth="1"/>
    <col min="259" max="275" width="10" style="83" customWidth="1"/>
    <col min="276" max="512" width="9.33203125" style="83"/>
    <col min="513" max="513" width="11.83203125" style="83" customWidth="1"/>
    <col min="514" max="514" width="2.1640625" style="83" customWidth="1"/>
    <col min="515" max="531" width="10" style="83" customWidth="1"/>
    <col min="532" max="768" width="9.33203125" style="83"/>
    <col min="769" max="769" width="11.83203125" style="83" customWidth="1"/>
    <col min="770" max="770" width="2.1640625" style="83" customWidth="1"/>
    <col min="771" max="787" width="10" style="83" customWidth="1"/>
    <col min="788" max="1024" width="9.33203125" style="83"/>
    <col min="1025" max="1025" width="11.83203125" style="83" customWidth="1"/>
    <col min="1026" max="1026" width="2.1640625" style="83" customWidth="1"/>
    <col min="1027" max="1043" width="10" style="83" customWidth="1"/>
    <col min="1044" max="1280" width="9.33203125" style="83"/>
    <col min="1281" max="1281" width="11.83203125" style="83" customWidth="1"/>
    <col min="1282" max="1282" width="2.1640625" style="83" customWidth="1"/>
    <col min="1283" max="1299" width="10" style="83" customWidth="1"/>
    <col min="1300" max="1536" width="9.33203125" style="83"/>
    <col min="1537" max="1537" width="11.83203125" style="83" customWidth="1"/>
    <col min="1538" max="1538" width="2.1640625" style="83" customWidth="1"/>
    <col min="1539" max="1555" width="10" style="83" customWidth="1"/>
    <col min="1556" max="1792" width="9.33203125" style="83"/>
    <col min="1793" max="1793" width="11.83203125" style="83" customWidth="1"/>
    <col min="1794" max="1794" width="2.1640625" style="83" customWidth="1"/>
    <col min="1795" max="1811" width="10" style="83" customWidth="1"/>
    <col min="1812" max="2048" width="9.33203125" style="83"/>
    <col min="2049" max="2049" width="11.83203125" style="83" customWidth="1"/>
    <col min="2050" max="2050" width="2.1640625" style="83" customWidth="1"/>
    <col min="2051" max="2067" width="10" style="83" customWidth="1"/>
    <col min="2068" max="2304" width="9.33203125" style="83"/>
    <col min="2305" max="2305" width="11.83203125" style="83" customWidth="1"/>
    <col min="2306" max="2306" width="2.1640625" style="83" customWidth="1"/>
    <col min="2307" max="2323" width="10" style="83" customWidth="1"/>
    <col min="2324" max="2560" width="9.33203125" style="83"/>
    <col min="2561" max="2561" width="11.83203125" style="83" customWidth="1"/>
    <col min="2562" max="2562" width="2.1640625" style="83" customWidth="1"/>
    <col min="2563" max="2579" width="10" style="83" customWidth="1"/>
    <col min="2580" max="2816" width="9.33203125" style="83"/>
    <col min="2817" max="2817" width="11.83203125" style="83" customWidth="1"/>
    <col min="2818" max="2818" width="2.1640625" style="83" customWidth="1"/>
    <col min="2819" max="2835" width="10" style="83" customWidth="1"/>
    <col min="2836" max="3072" width="9.33203125" style="83"/>
    <col min="3073" max="3073" width="11.83203125" style="83" customWidth="1"/>
    <col min="3074" max="3074" width="2.1640625" style="83" customWidth="1"/>
    <col min="3075" max="3091" width="10" style="83" customWidth="1"/>
    <col min="3092" max="3328" width="9.33203125" style="83"/>
    <col min="3329" max="3329" width="11.83203125" style="83" customWidth="1"/>
    <col min="3330" max="3330" width="2.1640625" style="83" customWidth="1"/>
    <col min="3331" max="3347" width="10" style="83" customWidth="1"/>
    <col min="3348" max="3584" width="9.33203125" style="83"/>
    <col min="3585" max="3585" width="11.83203125" style="83" customWidth="1"/>
    <col min="3586" max="3586" width="2.1640625" style="83" customWidth="1"/>
    <col min="3587" max="3603" width="10" style="83" customWidth="1"/>
    <col min="3604" max="3840" width="9.33203125" style="83"/>
    <col min="3841" max="3841" width="11.83203125" style="83" customWidth="1"/>
    <col min="3842" max="3842" width="2.1640625" style="83" customWidth="1"/>
    <col min="3843" max="3859" width="10" style="83" customWidth="1"/>
    <col min="3860" max="4096" width="9.33203125" style="83"/>
    <col min="4097" max="4097" width="11.83203125" style="83" customWidth="1"/>
    <col min="4098" max="4098" width="2.1640625" style="83" customWidth="1"/>
    <col min="4099" max="4115" width="10" style="83" customWidth="1"/>
    <col min="4116" max="4352" width="9.33203125" style="83"/>
    <col min="4353" max="4353" width="11.83203125" style="83" customWidth="1"/>
    <col min="4354" max="4354" width="2.1640625" style="83" customWidth="1"/>
    <col min="4355" max="4371" width="10" style="83" customWidth="1"/>
    <col min="4372" max="4608" width="9.33203125" style="83"/>
    <col min="4609" max="4609" width="11.83203125" style="83" customWidth="1"/>
    <col min="4610" max="4610" width="2.1640625" style="83" customWidth="1"/>
    <col min="4611" max="4627" width="10" style="83" customWidth="1"/>
    <col min="4628" max="4864" width="9.33203125" style="83"/>
    <col min="4865" max="4865" width="11.83203125" style="83" customWidth="1"/>
    <col min="4866" max="4866" width="2.1640625" style="83" customWidth="1"/>
    <col min="4867" max="4883" width="10" style="83" customWidth="1"/>
    <col min="4884" max="5120" width="9.33203125" style="83"/>
    <col min="5121" max="5121" width="11.83203125" style="83" customWidth="1"/>
    <col min="5122" max="5122" width="2.1640625" style="83" customWidth="1"/>
    <col min="5123" max="5139" width="10" style="83" customWidth="1"/>
    <col min="5140" max="5376" width="9.33203125" style="83"/>
    <col min="5377" max="5377" width="11.83203125" style="83" customWidth="1"/>
    <col min="5378" max="5378" width="2.1640625" style="83" customWidth="1"/>
    <col min="5379" max="5395" width="10" style="83" customWidth="1"/>
    <col min="5396" max="5632" width="9.33203125" style="83"/>
    <col min="5633" max="5633" width="11.83203125" style="83" customWidth="1"/>
    <col min="5634" max="5634" width="2.1640625" style="83" customWidth="1"/>
    <col min="5635" max="5651" width="10" style="83" customWidth="1"/>
    <col min="5652" max="5888" width="9.33203125" style="83"/>
    <col min="5889" max="5889" width="11.83203125" style="83" customWidth="1"/>
    <col min="5890" max="5890" width="2.1640625" style="83" customWidth="1"/>
    <col min="5891" max="5907" width="10" style="83" customWidth="1"/>
    <col min="5908" max="6144" width="9.33203125" style="83"/>
    <col min="6145" max="6145" width="11.83203125" style="83" customWidth="1"/>
    <col min="6146" max="6146" width="2.1640625" style="83" customWidth="1"/>
    <col min="6147" max="6163" width="10" style="83" customWidth="1"/>
    <col min="6164" max="6400" width="9.33203125" style="83"/>
    <col min="6401" max="6401" width="11.83203125" style="83" customWidth="1"/>
    <col min="6402" max="6402" width="2.1640625" style="83" customWidth="1"/>
    <col min="6403" max="6419" width="10" style="83" customWidth="1"/>
    <col min="6420" max="6656" width="9.33203125" style="83"/>
    <col min="6657" max="6657" width="11.83203125" style="83" customWidth="1"/>
    <col min="6658" max="6658" width="2.1640625" style="83" customWidth="1"/>
    <col min="6659" max="6675" width="10" style="83" customWidth="1"/>
    <col min="6676" max="6912" width="9.33203125" style="83"/>
    <col min="6913" max="6913" width="11.83203125" style="83" customWidth="1"/>
    <col min="6914" max="6914" width="2.1640625" style="83" customWidth="1"/>
    <col min="6915" max="6931" width="10" style="83" customWidth="1"/>
    <col min="6932" max="7168" width="9.33203125" style="83"/>
    <col min="7169" max="7169" width="11.83203125" style="83" customWidth="1"/>
    <col min="7170" max="7170" width="2.1640625" style="83" customWidth="1"/>
    <col min="7171" max="7187" width="10" style="83" customWidth="1"/>
    <col min="7188" max="7424" width="9.33203125" style="83"/>
    <col min="7425" max="7425" width="11.83203125" style="83" customWidth="1"/>
    <col min="7426" max="7426" width="2.1640625" style="83" customWidth="1"/>
    <col min="7427" max="7443" width="10" style="83" customWidth="1"/>
    <col min="7444" max="7680" width="9.33203125" style="83"/>
    <col min="7681" max="7681" width="11.83203125" style="83" customWidth="1"/>
    <col min="7682" max="7682" width="2.1640625" style="83" customWidth="1"/>
    <col min="7683" max="7699" width="10" style="83" customWidth="1"/>
    <col min="7700" max="7936" width="9.33203125" style="83"/>
    <col min="7937" max="7937" width="11.83203125" style="83" customWidth="1"/>
    <col min="7938" max="7938" width="2.1640625" style="83" customWidth="1"/>
    <col min="7939" max="7955" width="10" style="83" customWidth="1"/>
    <col min="7956" max="8192" width="9.33203125" style="83"/>
    <col min="8193" max="8193" width="11.83203125" style="83" customWidth="1"/>
    <col min="8194" max="8194" width="2.1640625" style="83" customWidth="1"/>
    <col min="8195" max="8211" width="10" style="83" customWidth="1"/>
    <col min="8212" max="8448" width="9.33203125" style="83"/>
    <col min="8449" max="8449" width="11.83203125" style="83" customWidth="1"/>
    <col min="8450" max="8450" width="2.1640625" style="83" customWidth="1"/>
    <col min="8451" max="8467" width="10" style="83" customWidth="1"/>
    <col min="8468" max="8704" width="9.33203125" style="83"/>
    <col min="8705" max="8705" width="11.83203125" style="83" customWidth="1"/>
    <col min="8706" max="8706" width="2.1640625" style="83" customWidth="1"/>
    <col min="8707" max="8723" width="10" style="83" customWidth="1"/>
    <col min="8724" max="8960" width="9.33203125" style="83"/>
    <col min="8961" max="8961" width="11.83203125" style="83" customWidth="1"/>
    <col min="8962" max="8962" width="2.1640625" style="83" customWidth="1"/>
    <col min="8963" max="8979" width="10" style="83" customWidth="1"/>
    <col min="8980" max="9216" width="9.33203125" style="83"/>
    <col min="9217" max="9217" width="11.83203125" style="83" customWidth="1"/>
    <col min="9218" max="9218" width="2.1640625" style="83" customWidth="1"/>
    <col min="9219" max="9235" width="10" style="83" customWidth="1"/>
    <col min="9236" max="9472" width="9.33203125" style="83"/>
    <col min="9473" max="9473" width="11.83203125" style="83" customWidth="1"/>
    <col min="9474" max="9474" width="2.1640625" style="83" customWidth="1"/>
    <col min="9475" max="9491" width="10" style="83" customWidth="1"/>
    <col min="9492" max="9728" width="9.33203125" style="83"/>
    <col min="9729" max="9729" width="11.83203125" style="83" customWidth="1"/>
    <col min="9730" max="9730" width="2.1640625" style="83" customWidth="1"/>
    <col min="9731" max="9747" width="10" style="83" customWidth="1"/>
    <col min="9748" max="9984" width="9.33203125" style="83"/>
    <col min="9985" max="9985" width="11.83203125" style="83" customWidth="1"/>
    <col min="9986" max="9986" width="2.1640625" style="83" customWidth="1"/>
    <col min="9987" max="10003" width="10" style="83" customWidth="1"/>
    <col min="10004" max="10240" width="9.33203125" style="83"/>
    <col min="10241" max="10241" width="11.83203125" style="83" customWidth="1"/>
    <col min="10242" max="10242" width="2.1640625" style="83" customWidth="1"/>
    <col min="10243" max="10259" width="10" style="83" customWidth="1"/>
    <col min="10260" max="10496" width="9.33203125" style="83"/>
    <col min="10497" max="10497" width="11.83203125" style="83" customWidth="1"/>
    <col min="10498" max="10498" width="2.1640625" style="83" customWidth="1"/>
    <col min="10499" max="10515" width="10" style="83" customWidth="1"/>
    <col min="10516" max="10752" width="9.33203125" style="83"/>
    <col min="10753" max="10753" width="11.83203125" style="83" customWidth="1"/>
    <col min="10754" max="10754" width="2.1640625" style="83" customWidth="1"/>
    <col min="10755" max="10771" width="10" style="83" customWidth="1"/>
    <col min="10772" max="11008" width="9.33203125" style="83"/>
    <col min="11009" max="11009" width="11.83203125" style="83" customWidth="1"/>
    <col min="11010" max="11010" width="2.1640625" style="83" customWidth="1"/>
    <col min="11011" max="11027" width="10" style="83" customWidth="1"/>
    <col min="11028" max="11264" width="9.33203125" style="83"/>
    <col min="11265" max="11265" width="11.83203125" style="83" customWidth="1"/>
    <col min="11266" max="11266" width="2.1640625" style="83" customWidth="1"/>
    <col min="11267" max="11283" width="10" style="83" customWidth="1"/>
    <col min="11284" max="11520" width="9.33203125" style="83"/>
    <col min="11521" max="11521" width="11.83203125" style="83" customWidth="1"/>
    <col min="11522" max="11522" width="2.1640625" style="83" customWidth="1"/>
    <col min="11523" max="11539" width="10" style="83" customWidth="1"/>
    <col min="11540" max="11776" width="9.33203125" style="83"/>
    <col min="11777" max="11777" width="11.83203125" style="83" customWidth="1"/>
    <col min="11778" max="11778" width="2.1640625" style="83" customWidth="1"/>
    <col min="11779" max="11795" width="10" style="83" customWidth="1"/>
    <col min="11796" max="12032" width="9.33203125" style="83"/>
    <col min="12033" max="12033" width="11.83203125" style="83" customWidth="1"/>
    <col min="12034" max="12034" width="2.1640625" style="83" customWidth="1"/>
    <col min="12035" max="12051" width="10" style="83" customWidth="1"/>
    <col min="12052" max="12288" width="9.33203125" style="83"/>
    <col min="12289" max="12289" width="11.83203125" style="83" customWidth="1"/>
    <col min="12290" max="12290" width="2.1640625" style="83" customWidth="1"/>
    <col min="12291" max="12307" width="10" style="83" customWidth="1"/>
    <col min="12308" max="12544" width="9.33203125" style="83"/>
    <col min="12545" max="12545" width="11.83203125" style="83" customWidth="1"/>
    <col min="12546" max="12546" width="2.1640625" style="83" customWidth="1"/>
    <col min="12547" max="12563" width="10" style="83" customWidth="1"/>
    <col min="12564" max="12800" width="9.33203125" style="83"/>
    <col min="12801" max="12801" width="11.83203125" style="83" customWidth="1"/>
    <col min="12802" max="12802" width="2.1640625" style="83" customWidth="1"/>
    <col min="12803" max="12819" width="10" style="83" customWidth="1"/>
    <col min="12820" max="13056" width="9.33203125" style="83"/>
    <col min="13057" max="13057" width="11.83203125" style="83" customWidth="1"/>
    <col min="13058" max="13058" width="2.1640625" style="83" customWidth="1"/>
    <col min="13059" max="13075" width="10" style="83" customWidth="1"/>
    <col min="13076" max="13312" width="9.33203125" style="83"/>
    <col min="13313" max="13313" width="11.83203125" style="83" customWidth="1"/>
    <col min="13314" max="13314" width="2.1640625" style="83" customWidth="1"/>
    <col min="13315" max="13331" width="10" style="83" customWidth="1"/>
    <col min="13332" max="13568" width="9.33203125" style="83"/>
    <col min="13569" max="13569" width="11.83203125" style="83" customWidth="1"/>
    <col min="13570" max="13570" width="2.1640625" style="83" customWidth="1"/>
    <col min="13571" max="13587" width="10" style="83" customWidth="1"/>
    <col min="13588" max="13824" width="9.33203125" style="83"/>
    <col min="13825" max="13825" width="11.83203125" style="83" customWidth="1"/>
    <col min="13826" max="13826" width="2.1640625" style="83" customWidth="1"/>
    <col min="13827" max="13843" width="10" style="83" customWidth="1"/>
    <col min="13844" max="14080" width="9.33203125" style="83"/>
    <col min="14081" max="14081" width="11.83203125" style="83" customWidth="1"/>
    <col min="14082" max="14082" width="2.1640625" style="83" customWidth="1"/>
    <col min="14083" max="14099" width="10" style="83" customWidth="1"/>
    <col min="14100" max="14336" width="9.33203125" style="83"/>
    <col min="14337" max="14337" width="11.83203125" style="83" customWidth="1"/>
    <col min="14338" max="14338" width="2.1640625" style="83" customWidth="1"/>
    <col min="14339" max="14355" width="10" style="83" customWidth="1"/>
    <col min="14356" max="14592" width="9.33203125" style="83"/>
    <col min="14593" max="14593" width="11.83203125" style="83" customWidth="1"/>
    <col min="14594" max="14594" width="2.1640625" style="83" customWidth="1"/>
    <col min="14595" max="14611" width="10" style="83" customWidth="1"/>
    <col min="14612" max="14848" width="9.33203125" style="83"/>
    <col min="14849" max="14849" width="11.83203125" style="83" customWidth="1"/>
    <col min="14850" max="14850" width="2.1640625" style="83" customWidth="1"/>
    <col min="14851" max="14867" width="10" style="83" customWidth="1"/>
    <col min="14868" max="15104" width="9.33203125" style="83"/>
    <col min="15105" max="15105" width="11.83203125" style="83" customWidth="1"/>
    <col min="15106" max="15106" width="2.1640625" style="83" customWidth="1"/>
    <col min="15107" max="15123" width="10" style="83" customWidth="1"/>
    <col min="15124" max="15360" width="9.33203125" style="83"/>
    <col min="15361" max="15361" width="11.83203125" style="83" customWidth="1"/>
    <col min="15362" max="15362" width="2.1640625" style="83" customWidth="1"/>
    <col min="15363" max="15379" width="10" style="83" customWidth="1"/>
    <col min="15380" max="15616" width="9.33203125" style="83"/>
    <col min="15617" max="15617" width="11.83203125" style="83" customWidth="1"/>
    <col min="15618" max="15618" width="2.1640625" style="83" customWidth="1"/>
    <col min="15619" max="15635" width="10" style="83" customWidth="1"/>
    <col min="15636" max="15872" width="9.33203125" style="83"/>
    <col min="15873" max="15873" width="11.83203125" style="83" customWidth="1"/>
    <col min="15874" max="15874" width="2.1640625" style="83" customWidth="1"/>
    <col min="15875" max="15891" width="10" style="83" customWidth="1"/>
    <col min="15892" max="16128" width="9.33203125" style="83"/>
    <col min="16129" max="16129" width="11.83203125" style="83" customWidth="1"/>
    <col min="16130" max="16130" width="2.1640625" style="83" customWidth="1"/>
    <col min="16131" max="16147" width="10" style="83" customWidth="1"/>
    <col min="16148" max="16384" width="9.33203125" style="83"/>
  </cols>
  <sheetData>
    <row r="1" spans="1:20" s="55" customFormat="1" ht="12.75" customHeight="1" thickBot="1">
      <c r="A1" s="201" t="s">
        <v>221</v>
      </c>
      <c r="K1" s="281"/>
      <c r="L1" s="281"/>
      <c r="S1" s="282" t="s">
        <v>222</v>
      </c>
    </row>
    <row r="2" spans="1:20" s="55" customFormat="1" ht="24" customHeight="1" thickTop="1">
      <c r="A2" s="327" t="s">
        <v>223</v>
      </c>
      <c r="B2" s="283"/>
      <c r="C2" s="284" t="s">
        <v>231</v>
      </c>
      <c r="D2" s="276" t="s">
        <v>232</v>
      </c>
      <c r="E2" s="127" t="s">
        <v>233</v>
      </c>
      <c r="F2" s="276" t="s">
        <v>234</v>
      </c>
      <c r="G2" s="128" t="s">
        <v>235</v>
      </c>
      <c r="H2" s="128" t="s">
        <v>236</v>
      </c>
      <c r="I2" s="276" t="s">
        <v>237</v>
      </c>
      <c r="J2" s="276" t="s">
        <v>238</v>
      </c>
      <c r="K2" s="285" t="s">
        <v>239</v>
      </c>
      <c r="L2" s="286" t="s">
        <v>240</v>
      </c>
      <c r="M2" s="276" t="s">
        <v>241</v>
      </c>
      <c r="N2" s="287" t="s">
        <v>242</v>
      </c>
      <c r="O2" s="285" t="s">
        <v>243</v>
      </c>
      <c r="P2" s="288" t="s">
        <v>244</v>
      </c>
      <c r="Q2" s="289" t="s">
        <v>245</v>
      </c>
      <c r="R2" s="289" t="s">
        <v>246</v>
      </c>
      <c r="S2" s="285" t="s">
        <v>247</v>
      </c>
    </row>
    <row r="3" spans="1:20" ht="2.25" customHeight="1">
      <c r="A3" s="140"/>
      <c r="B3" s="359"/>
      <c r="C3" s="245"/>
      <c r="D3" s="245"/>
      <c r="E3" s="162"/>
      <c r="F3" s="245"/>
      <c r="G3" s="290"/>
      <c r="H3" s="290"/>
      <c r="I3" s="245"/>
      <c r="J3" s="245"/>
      <c r="K3" s="290"/>
      <c r="L3" s="291"/>
      <c r="M3" s="245"/>
      <c r="N3" s="162"/>
      <c r="O3" s="245"/>
      <c r="P3" s="130"/>
      <c r="Q3" s="292"/>
      <c r="R3" s="130"/>
      <c r="S3" s="290"/>
    </row>
    <row r="4" spans="1:20" ht="15" customHeight="1">
      <c r="A4" s="104" t="s">
        <v>125</v>
      </c>
      <c r="B4" s="293"/>
      <c r="C4" s="78">
        <v>21197</v>
      </c>
      <c r="D4" s="78">
        <v>2645</v>
      </c>
      <c r="E4" s="78">
        <v>330568</v>
      </c>
      <c r="F4" s="78">
        <v>61004</v>
      </c>
      <c r="G4" s="78">
        <v>72588</v>
      </c>
      <c r="H4" s="78">
        <v>9510</v>
      </c>
      <c r="I4" s="78">
        <v>81193</v>
      </c>
      <c r="J4" s="78">
        <v>10739</v>
      </c>
      <c r="K4" s="78">
        <v>51865</v>
      </c>
      <c r="L4" s="78">
        <v>93</v>
      </c>
      <c r="M4" s="78">
        <v>3409</v>
      </c>
      <c r="N4" s="78">
        <v>30529</v>
      </c>
      <c r="O4" s="78">
        <v>1118</v>
      </c>
      <c r="P4" s="78">
        <v>53</v>
      </c>
      <c r="Q4" s="78">
        <v>48910</v>
      </c>
      <c r="R4" s="78">
        <v>10379</v>
      </c>
      <c r="S4" s="78">
        <v>52927</v>
      </c>
    </row>
    <row r="5" spans="1:20" ht="15" customHeight="1">
      <c r="A5" s="104" t="s">
        <v>126</v>
      </c>
      <c r="B5" s="359"/>
      <c r="C5" s="78">
        <v>37494</v>
      </c>
      <c r="D5" s="78">
        <v>2806</v>
      </c>
      <c r="E5" s="78">
        <v>380540</v>
      </c>
      <c r="F5" s="78">
        <v>28434</v>
      </c>
      <c r="G5" s="78">
        <v>122798</v>
      </c>
      <c r="H5" s="78">
        <v>23779</v>
      </c>
      <c r="I5" s="78">
        <v>65143</v>
      </c>
      <c r="J5" s="78">
        <v>31879</v>
      </c>
      <c r="K5" s="78">
        <v>17109</v>
      </c>
      <c r="L5" s="78">
        <v>0</v>
      </c>
      <c r="M5" s="78">
        <v>2289</v>
      </c>
      <c r="N5" s="78">
        <v>17104</v>
      </c>
      <c r="O5" s="78">
        <v>364</v>
      </c>
      <c r="P5" s="78">
        <v>1285</v>
      </c>
      <c r="Q5" s="78">
        <v>82091</v>
      </c>
      <c r="R5" s="78">
        <v>23946</v>
      </c>
      <c r="S5" s="78">
        <v>16946</v>
      </c>
    </row>
    <row r="6" spans="1:20" ht="15" customHeight="1">
      <c r="A6" s="104" t="s">
        <v>127</v>
      </c>
      <c r="B6" s="380"/>
      <c r="C6" s="391">
        <v>51273</v>
      </c>
      <c r="D6" s="391">
        <v>12963</v>
      </c>
      <c r="E6" s="391">
        <v>163071</v>
      </c>
      <c r="F6" s="391">
        <v>44948</v>
      </c>
      <c r="G6" s="391">
        <v>76228</v>
      </c>
      <c r="H6" s="391">
        <v>15944</v>
      </c>
      <c r="I6" s="391">
        <v>113492</v>
      </c>
      <c r="J6" s="391">
        <v>19752</v>
      </c>
      <c r="K6" s="391">
        <v>19289</v>
      </c>
      <c r="L6" s="391">
        <v>11</v>
      </c>
      <c r="M6" s="391">
        <v>1059</v>
      </c>
      <c r="N6" s="391">
        <v>8313</v>
      </c>
      <c r="O6" s="391">
        <v>371</v>
      </c>
      <c r="P6" s="391">
        <v>686</v>
      </c>
      <c r="Q6" s="391">
        <v>121053</v>
      </c>
      <c r="R6" s="391">
        <v>17998</v>
      </c>
      <c r="S6" s="391">
        <v>26120</v>
      </c>
      <c r="T6" s="294"/>
    </row>
    <row r="7" spans="1:20" s="247" customFormat="1" ht="3" customHeight="1" thickBot="1">
      <c r="A7" s="295"/>
      <c r="B7" s="296"/>
      <c r="C7" s="297"/>
      <c r="D7" s="297"/>
      <c r="E7" s="297"/>
      <c r="F7" s="297"/>
      <c r="G7" s="297"/>
      <c r="H7" s="297"/>
      <c r="I7" s="297"/>
      <c r="J7" s="297"/>
      <c r="K7" s="298"/>
      <c r="L7" s="82"/>
      <c r="M7" s="82"/>
      <c r="N7" s="82"/>
      <c r="O7" s="82"/>
      <c r="P7" s="82"/>
      <c r="Q7" s="82"/>
      <c r="R7" s="82"/>
      <c r="S7" s="298"/>
    </row>
    <row r="8" spans="1:20" s="55" customFormat="1" ht="13.5" customHeight="1" thickTop="1">
      <c r="A8" s="146" t="s">
        <v>230</v>
      </c>
      <c r="I8" s="299"/>
      <c r="J8" s="299"/>
      <c r="K8" s="299"/>
      <c r="L8" s="299"/>
      <c r="M8" s="299"/>
      <c r="N8" s="299"/>
      <c r="O8" s="299"/>
      <c r="P8" s="299"/>
      <c r="Q8" s="299"/>
      <c r="R8" s="299"/>
      <c r="S8" s="299"/>
    </row>
    <row r="9" spans="1:20" ht="8.4" customHeight="1">
      <c r="C9" s="84"/>
    </row>
    <row r="13" spans="1:20" ht="8.4" customHeight="1"/>
  </sheetData>
  <phoneticPr fontId="5"/>
  <printOptions horizontalCentered="1"/>
  <pageMargins left="0" right="0" top="0.98425196850393704" bottom="0.59055118110236227" header="0.51181102362204722" footer="0.51181102362204722"/>
  <pageSetup paperSize="9" scale="120" fitToWidth="0" fitToHeight="0" orientation="landscape" r:id="rId1"/>
  <headerFooter alignWithMargins="0">
    <oddHeader>&amp;L&amp;9公共工事費評価額－工事種類別－&amp;R&amp;9&amp;F（&amp;A）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N28"/>
  <sheetViews>
    <sheetView zoomScaleNormal="100" zoomScaleSheetLayoutView="150" workbookViewId="0"/>
  </sheetViews>
  <sheetFormatPr defaultColWidth="9.1640625" defaultRowHeight="9"/>
  <cols>
    <col min="1" max="1" width="2" style="83" customWidth="1"/>
    <col min="2" max="2" width="15" style="55" customWidth="1"/>
    <col min="3" max="3" width="2" style="83" customWidth="1"/>
    <col min="4" max="5" width="13.1640625" style="83" customWidth="1"/>
    <col min="6" max="6" width="1" style="83" customWidth="1"/>
    <col min="7" max="7" width="2" style="83" customWidth="1"/>
    <col min="8" max="8" width="15" style="55" customWidth="1"/>
    <col min="9" max="9" width="2" style="83" customWidth="1"/>
    <col min="10" max="11" width="13.1640625" style="83" customWidth="1"/>
    <col min="12" max="16384" width="9.1640625" style="83"/>
  </cols>
  <sheetData>
    <row r="1" spans="1:14" s="55" customFormat="1" ht="12" customHeight="1" thickBot="1">
      <c r="B1" s="159" t="s">
        <v>119</v>
      </c>
      <c r="C1" s="146"/>
      <c r="D1" s="146"/>
      <c r="E1" s="146"/>
      <c r="F1" s="146"/>
      <c r="G1" s="146"/>
      <c r="H1" s="146"/>
      <c r="I1" s="146"/>
      <c r="J1" s="146"/>
      <c r="K1" s="123" t="s">
        <v>120</v>
      </c>
    </row>
    <row r="2" spans="1:14" s="55" customFormat="1" ht="24" customHeight="1" thickTop="1">
      <c r="A2" s="160"/>
      <c r="B2" s="196" t="s">
        <v>121</v>
      </c>
      <c r="C2" s="195"/>
      <c r="D2" s="127" t="s">
        <v>122</v>
      </c>
      <c r="E2" s="196" t="s">
        <v>123</v>
      </c>
      <c r="F2" s="196"/>
      <c r="G2" s="194"/>
      <c r="H2" s="196" t="s">
        <v>124</v>
      </c>
      <c r="I2" s="195"/>
      <c r="J2" s="127" t="s">
        <v>122</v>
      </c>
      <c r="K2" s="194" t="s">
        <v>123</v>
      </c>
    </row>
    <row r="3" spans="1:14" ht="5.25" customHeight="1">
      <c r="A3" s="161"/>
      <c r="B3" s="162"/>
      <c r="C3" s="162"/>
      <c r="D3" s="163"/>
      <c r="E3" s="162"/>
      <c r="F3" s="162"/>
      <c r="G3" s="163"/>
      <c r="H3" s="162"/>
      <c r="I3" s="164"/>
      <c r="J3" s="162"/>
      <c r="K3" s="162"/>
    </row>
    <row r="4" spans="1:14" ht="12.6" customHeight="1">
      <c r="A4" s="135"/>
      <c r="B4" s="136" t="s">
        <v>125</v>
      </c>
      <c r="C4" s="165"/>
      <c r="D4" s="166">
        <v>541</v>
      </c>
      <c r="E4" s="167">
        <v>513</v>
      </c>
      <c r="F4" s="165"/>
      <c r="G4" s="168"/>
      <c r="H4" s="143" t="s">
        <v>113</v>
      </c>
      <c r="I4" s="141"/>
      <c r="J4" s="142">
        <v>27</v>
      </c>
      <c r="K4" s="142">
        <v>28</v>
      </c>
    </row>
    <row r="5" spans="1:14" ht="12.6" customHeight="1">
      <c r="A5" s="135"/>
      <c r="B5" s="136" t="s">
        <v>126</v>
      </c>
      <c r="C5" s="165"/>
      <c r="D5" s="166">
        <v>594</v>
      </c>
      <c r="E5" s="167">
        <v>586</v>
      </c>
      <c r="F5" s="165"/>
      <c r="G5" s="168"/>
      <c r="H5" s="143" t="s">
        <v>114</v>
      </c>
      <c r="I5" s="141"/>
      <c r="J5" s="142">
        <v>12</v>
      </c>
      <c r="K5" s="142">
        <v>10</v>
      </c>
    </row>
    <row r="6" spans="1:14" ht="12.6" customHeight="1">
      <c r="A6" s="135"/>
      <c r="B6" s="136" t="s">
        <v>127</v>
      </c>
      <c r="C6" s="165"/>
      <c r="D6" s="166">
        <v>619</v>
      </c>
      <c r="E6" s="167">
        <v>597</v>
      </c>
      <c r="F6" s="165"/>
      <c r="G6" s="168"/>
      <c r="H6" s="143" t="s">
        <v>115</v>
      </c>
      <c r="I6" s="141"/>
      <c r="J6" s="142">
        <v>11</v>
      </c>
      <c r="K6" s="142">
        <v>11</v>
      </c>
    </row>
    <row r="7" spans="1:14" ht="12.6" customHeight="1">
      <c r="A7" s="139"/>
      <c r="B7" s="143" t="s">
        <v>100</v>
      </c>
      <c r="C7" s="169"/>
      <c r="D7" s="224">
        <v>392</v>
      </c>
      <c r="E7" s="225">
        <v>374</v>
      </c>
      <c r="F7" s="169"/>
      <c r="G7" s="168"/>
      <c r="H7" s="143" t="s">
        <v>116</v>
      </c>
      <c r="I7" s="141"/>
      <c r="J7" s="142">
        <v>0</v>
      </c>
      <c r="K7" s="142">
        <v>0</v>
      </c>
    </row>
    <row r="8" spans="1:14" ht="12.6" customHeight="1">
      <c r="A8" s="139"/>
      <c r="B8" s="143" t="s">
        <v>101</v>
      </c>
      <c r="C8" s="169"/>
      <c r="D8" s="224">
        <v>13</v>
      </c>
      <c r="E8" s="225">
        <v>13</v>
      </c>
      <c r="F8" s="169"/>
      <c r="G8" s="168"/>
      <c r="H8" s="143" t="s">
        <v>117</v>
      </c>
      <c r="I8" s="141"/>
      <c r="J8" s="142">
        <v>2</v>
      </c>
      <c r="K8" s="142">
        <v>2</v>
      </c>
    </row>
    <row r="9" spans="1:14" ht="12.6" customHeight="1">
      <c r="A9" s="139"/>
      <c r="B9" s="143" t="s">
        <v>102</v>
      </c>
      <c r="C9" s="169"/>
      <c r="D9" s="224">
        <v>23</v>
      </c>
      <c r="E9" s="225">
        <v>23</v>
      </c>
      <c r="F9" s="169"/>
      <c r="G9" s="168"/>
      <c r="H9" s="143" t="s">
        <v>118</v>
      </c>
      <c r="I9" s="141"/>
      <c r="J9" s="142">
        <v>6</v>
      </c>
      <c r="K9" s="142">
        <v>5</v>
      </c>
    </row>
    <row r="10" spans="1:14" ht="12.6" customHeight="1">
      <c r="A10" s="139"/>
      <c r="B10" s="143" t="s">
        <v>103</v>
      </c>
      <c r="C10" s="169"/>
      <c r="D10" s="224">
        <v>8</v>
      </c>
      <c r="E10" s="225">
        <v>9</v>
      </c>
      <c r="F10" s="169"/>
      <c r="G10" s="168"/>
      <c r="H10" s="143" t="s">
        <v>128</v>
      </c>
      <c r="I10" s="141"/>
      <c r="J10" s="142">
        <v>4</v>
      </c>
      <c r="K10" s="142">
        <v>4</v>
      </c>
      <c r="L10" s="170"/>
    </row>
    <row r="11" spans="1:14" ht="12.6" customHeight="1">
      <c r="A11" s="139"/>
      <c r="B11" s="143" t="s">
        <v>104</v>
      </c>
      <c r="C11" s="169"/>
      <c r="D11" s="224">
        <v>17</v>
      </c>
      <c r="E11" s="225">
        <v>17</v>
      </c>
      <c r="F11" s="169"/>
      <c r="G11" s="168"/>
      <c r="H11" s="143" t="s">
        <v>129</v>
      </c>
      <c r="I11" s="141"/>
      <c r="J11" s="142">
        <v>9</v>
      </c>
      <c r="K11" s="142">
        <v>8</v>
      </c>
    </row>
    <row r="12" spans="1:14" ht="12.6" customHeight="1">
      <c r="A12" s="139"/>
      <c r="B12" s="143" t="s">
        <v>105</v>
      </c>
      <c r="C12" s="169"/>
      <c r="D12" s="224">
        <v>3</v>
      </c>
      <c r="E12" s="225">
        <v>3</v>
      </c>
      <c r="F12" s="169"/>
      <c r="G12" s="168"/>
      <c r="H12" s="143" t="s">
        <v>130</v>
      </c>
      <c r="I12" s="141"/>
      <c r="J12" s="142">
        <v>4</v>
      </c>
      <c r="K12" s="142">
        <v>4</v>
      </c>
      <c r="N12" s="171"/>
    </row>
    <row r="13" spans="1:14" ht="12.6" customHeight="1">
      <c r="A13" s="139"/>
      <c r="B13" s="143" t="s">
        <v>106</v>
      </c>
      <c r="C13" s="169"/>
      <c r="D13" s="224">
        <v>18</v>
      </c>
      <c r="E13" s="225">
        <v>17</v>
      </c>
      <c r="F13" s="169"/>
      <c r="G13" s="168"/>
      <c r="H13" s="143" t="s">
        <v>131</v>
      </c>
      <c r="I13" s="141"/>
      <c r="J13" s="142">
        <v>1</v>
      </c>
      <c r="K13" s="142">
        <v>1</v>
      </c>
    </row>
    <row r="14" spans="1:14" ht="12.6" customHeight="1">
      <c r="A14" s="139"/>
      <c r="B14" s="143" t="s">
        <v>107</v>
      </c>
      <c r="C14" s="169"/>
      <c r="D14" s="224">
        <v>12</v>
      </c>
      <c r="E14" s="225">
        <v>13</v>
      </c>
      <c r="F14" s="169"/>
      <c r="G14" s="168"/>
      <c r="H14" s="143" t="s">
        <v>132</v>
      </c>
      <c r="I14" s="141"/>
      <c r="J14" s="142">
        <v>1</v>
      </c>
      <c r="K14" s="142">
        <v>1</v>
      </c>
    </row>
    <row r="15" spans="1:14" ht="12.6" customHeight="1">
      <c r="A15" s="139"/>
      <c r="B15" s="143" t="s">
        <v>108</v>
      </c>
      <c r="C15" s="169"/>
      <c r="D15" s="224">
        <v>4</v>
      </c>
      <c r="E15" s="225">
        <v>4</v>
      </c>
      <c r="F15" s="169"/>
      <c r="G15" s="168"/>
      <c r="H15" s="143" t="s">
        <v>133</v>
      </c>
      <c r="I15" s="141"/>
      <c r="J15" s="142">
        <v>4</v>
      </c>
      <c r="K15" s="142">
        <v>4</v>
      </c>
    </row>
    <row r="16" spans="1:14" ht="12.6" customHeight="1">
      <c r="A16" s="139"/>
      <c r="B16" s="143" t="s">
        <v>134</v>
      </c>
      <c r="C16" s="141"/>
      <c r="D16" s="142">
        <v>0</v>
      </c>
      <c r="E16" s="142">
        <v>0</v>
      </c>
      <c r="F16" s="169"/>
      <c r="G16" s="168"/>
      <c r="H16" s="143" t="s">
        <v>135</v>
      </c>
      <c r="I16" s="141"/>
      <c r="J16" s="142">
        <v>0</v>
      </c>
      <c r="K16" s="142">
        <v>0</v>
      </c>
    </row>
    <row r="17" spans="1:14" ht="12.6" customHeight="1">
      <c r="A17" s="139"/>
      <c r="B17" s="143" t="s">
        <v>110</v>
      </c>
      <c r="C17" s="169"/>
      <c r="D17" s="224">
        <v>9</v>
      </c>
      <c r="E17" s="225">
        <v>10</v>
      </c>
      <c r="F17" s="169"/>
      <c r="G17" s="168"/>
      <c r="H17" s="143" t="s">
        <v>136</v>
      </c>
      <c r="I17" s="141"/>
      <c r="J17" s="142">
        <v>4</v>
      </c>
      <c r="K17" s="142">
        <v>3</v>
      </c>
    </row>
    <row r="18" spans="1:14" ht="12.6" customHeight="1">
      <c r="A18" s="139"/>
      <c r="B18" s="143" t="s">
        <v>111</v>
      </c>
      <c r="C18" s="169"/>
      <c r="D18" s="224">
        <v>8</v>
      </c>
      <c r="E18" s="225">
        <v>8</v>
      </c>
      <c r="F18" s="169"/>
      <c r="G18" s="168"/>
      <c r="H18" s="143" t="s">
        <v>137</v>
      </c>
      <c r="I18" s="141"/>
      <c r="J18" s="142">
        <v>4</v>
      </c>
      <c r="K18" s="142">
        <v>4</v>
      </c>
      <c r="M18" s="172"/>
      <c r="N18" s="172"/>
    </row>
    <row r="19" spans="1:14" ht="12.6" customHeight="1">
      <c r="A19" s="139"/>
      <c r="B19" s="143" t="s">
        <v>112</v>
      </c>
      <c r="C19" s="169"/>
      <c r="D19" s="224">
        <v>23</v>
      </c>
      <c r="E19" s="225">
        <v>21</v>
      </c>
      <c r="F19" s="169"/>
      <c r="G19" s="168"/>
      <c r="H19" s="146"/>
      <c r="I19" s="173"/>
      <c r="J19" s="174"/>
      <c r="K19" s="173"/>
    </row>
    <row r="20" spans="1:14" ht="5.25" customHeight="1" thickBot="1">
      <c r="A20" s="82"/>
      <c r="B20" s="175"/>
      <c r="C20" s="176"/>
      <c r="D20" s="177"/>
      <c r="E20" s="177"/>
      <c r="F20" s="177"/>
      <c r="G20" s="178"/>
      <c r="H20" s="175"/>
      <c r="I20" s="176"/>
      <c r="J20" s="177"/>
      <c r="K20" s="177"/>
    </row>
    <row r="21" spans="1:14" ht="3" customHeight="1" thickTop="1">
      <c r="B21" s="143"/>
      <c r="C21" s="173"/>
      <c r="D21" s="173"/>
      <c r="E21" s="173"/>
      <c r="F21" s="173"/>
      <c r="G21" s="173"/>
      <c r="H21" s="146"/>
      <c r="I21" s="173"/>
      <c r="J21" s="173"/>
      <c r="K21" s="173"/>
    </row>
    <row r="22" spans="1:14" s="55" customFormat="1" ht="9.6">
      <c r="A22" s="146" t="s">
        <v>138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46"/>
    </row>
    <row r="28" spans="1:14">
      <c r="J28" s="172"/>
      <c r="K28" s="172"/>
    </row>
  </sheetData>
  <phoneticPr fontId="5"/>
  <printOptions horizontalCentered="1"/>
  <pageMargins left="0.59055118110236227" right="0.59055118110236227" top="0.98425196850393704" bottom="0.59055118110236227" header="0.51181102362204722" footer="0.51181102362204722"/>
  <pageSetup paperSize="9" scale="130" fitToWidth="0" fitToHeight="0" orientation="portrait" r:id="rId1"/>
  <headerFooter alignWithMargins="0">
    <oddHeader>&amp;L&amp;9建築許可処理状況&amp;R&amp;9&amp;F (&amp;A)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V45"/>
  <sheetViews>
    <sheetView zoomScaleNormal="100" zoomScaleSheetLayoutView="89" workbookViewId="0"/>
  </sheetViews>
  <sheetFormatPr defaultRowHeight="9"/>
  <cols>
    <col min="1" max="1" width="1" style="55" customWidth="1"/>
    <col min="2" max="3" width="2" style="55" customWidth="1"/>
    <col min="4" max="4" width="14" style="55" customWidth="1"/>
    <col min="5" max="5" width="3" style="55" customWidth="1"/>
    <col min="6" max="6" width="5.83203125" style="55" customWidth="1"/>
    <col min="7" max="7" width="5" style="55" customWidth="1"/>
    <col min="8" max="8" width="7.33203125" style="55" customWidth="1"/>
    <col min="9" max="9" width="3.83203125" style="83" customWidth="1"/>
    <col min="10" max="10" width="13.1640625" style="83" customWidth="1"/>
    <col min="11" max="11" width="1" style="83" customWidth="1"/>
    <col min="12" max="12" width="1" style="55" customWidth="1"/>
    <col min="13" max="13" width="9.83203125" style="55" customWidth="1"/>
    <col min="14" max="14" width="3" style="55" customWidth="1"/>
    <col min="15" max="15" width="6.83203125" style="55" customWidth="1"/>
    <col min="16" max="16" width="3.6640625" style="52" customWidth="1"/>
    <col min="17" max="17" width="1" style="83" customWidth="1"/>
    <col min="18" max="18" width="13.1640625" style="389" customWidth="1"/>
    <col min="19" max="19" width="0.6640625" style="83" customWidth="1"/>
    <col min="20" max="20" width="13.1640625" style="83" customWidth="1"/>
    <col min="21" max="21" width="0.83203125" style="83" customWidth="1"/>
    <col min="22" max="255" width="9.33203125" style="83"/>
    <col min="256" max="256" width="1" style="83" customWidth="1"/>
    <col min="257" max="258" width="2" style="83" customWidth="1"/>
    <col min="259" max="259" width="14" style="83" customWidth="1"/>
    <col min="260" max="260" width="3" style="83" customWidth="1"/>
    <col min="261" max="261" width="2" style="83" customWidth="1"/>
    <col min="262" max="262" width="2.33203125" style="83" customWidth="1"/>
    <col min="263" max="263" width="5.6640625" style="83" customWidth="1"/>
    <col min="264" max="264" width="2.33203125" style="83" customWidth="1"/>
    <col min="265" max="265" width="9.33203125" style="83" customWidth="1"/>
    <col min="266" max="267" width="1" style="83" customWidth="1"/>
    <col min="268" max="268" width="9.83203125" style="83" customWidth="1"/>
    <col min="269" max="269" width="3" style="83" customWidth="1"/>
    <col min="270" max="270" width="6.83203125" style="83" customWidth="1"/>
    <col min="271" max="271" width="3.6640625" style="83" customWidth="1"/>
    <col min="272" max="272" width="1" style="83" customWidth="1"/>
    <col min="273" max="273" width="11" style="83" customWidth="1"/>
    <col min="274" max="274" width="0.6640625" style="83" customWidth="1"/>
    <col min="275" max="275" width="10" style="83" customWidth="1"/>
    <col min="276" max="276" width="0.83203125" style="83" customWidth="1"/>
    <col min="277" max="511" width="9.33203125" style="83"/>
    <col min="512" max="512" width="1" style="83" customWidth="1"/>
    <col min="513" max="514" width="2" style="83" customWidth="1"/>
    <col min="515" max="515" width="14" style="83" customWidth="1"/>
    <col min="516" max="516" width="3" style="83" customWidth="1"/>
    <col min="517" max="517" width="2" style="83" customWidth="1"/>
    <col min="518" max="518" width="2.33203125" style="83" customWidth="1"/>
    <col min="519" max="519" width="5.6640625" style="83" customWidth="1"/>
    <col min="520" max="520" width="2.33203125" style="83" customWidth="1"/>
    <col min="521" max="521" width="9.33203125" style="83" customWidth="1"/>
    <col min="522" max="523" width="1" style="83" customWidth="1"/>
    <col min="524" max="524" width="9.83203125" style="83" customWidth="1"/>
    <col min="525" max="525" width="3" style="83" customWidth="1"/>
    <col min="526" max="526" width="6.83203125" style="83" customWidth="1"/>
    <col min="527" max="527" width="3.6640625" style="83" customWidth="1"/>
    <col min="528" max="528" width="1" style="83" customWidth="1"/>
    <col min="529" max="529" width="11" style="83" customWidth="1"/>
    <col min="530" max="530" width="0.6640625" style="83" customWidth="1"/>
    <col min="531" max="531" width="10" style="83" customWidth="1"/>
    <col min="532" max="532" width="0.83203125" style="83" customWidth="1"/>
    <col min="533" max="767" width="9.33203125" style="83"/>
    <col min="768" max="768" width="1" style="83" customWidth="1"/>
    <col min="769" max="770" width="2" style="83" customWidth="1"/>
    <col min="771" max="771" width="14" style="83" customWidth="1"/>
    <col min="772" max="772" width="3" style="83" customWidth="1"/>
    <col min="773" max="773" width="2" style="83" customWidth="1"/>
    <col min="774" max="774" width="2.33203125" style="83" customWidth="1"/>
    <col min="775" max="775" width="5.6640625" style="83" customWidth="1"/>
    <col min="776" max="776" width="2.33203125" style="83" customWidth="1"/>
    <col min="777" max="777" width="9.33203125" style="83" customWidth="1"/>
    <col min="778" max="779" width="1" style="83" customWidth="1"/>
    <col min="780" max="780" width="9.83203125" style="83" customWidth="1"/>
    <col min="781" max="781" width="3" style="83" customWidth="1"/>
    <col min="782" max="782" width="6.83203125" style="83" customWidth="1"/>
    <col min="783" max="783" width="3.6640625" style="83" customWidth="1"/>
    <col min="784" max="784" width="1" style="83" customWidth="1"/>
    <col min="785" max="785" width="11" style="83" customWidth="1"/>
    <col min="786" max="786" width="0.6640625" style="83" customWidth="1"/>
    <col min="787" max="787" width="10" style="83" customWidth="1"/>
    <col min="788" max="788" width="0.83203125" style="83" customWidth="1"/>
    <col min="789" max="1023" width="9.33203125" style="83"/>
    <col min="1024" max="1024" width="1" style="83" customWidth="1"/>
    <col min="1025" max="1026" width="2" style="83" customWidth="1"/>
    <col min="1027" max="1027" width="14" style="83" customWidth="1"/>
    <col min="1028" max="1028" width="3" style="83" customWidth="1"/>
    <col min="1029" max="1029" width="2" style="83" customWidth="1"/>
    <col min="1030" max="1030" width="2.33203125" style="83" customWidth="1"/>
    <col min="1031" max="1031" width="5.6640625" style="83" customWidth="1"/>
    <col min="1032" max="1032" width="2.33203125" style="83" customWidth="1"/>
    <col min="1033" max="1033" width="9.33203125" style="83" customWidth="1"/>
    <col min="1034" max="1035" width="1" style="83" customWidth="1"/>
    <col min="1036" max="1036" width="9.83203125" style="83" customWidth="1"/>
    <col min="1037" max="1037" width="3" style="83" customWidth="1"/>
    <col min="1038" max="1038" width="6.83203125" style="83" customWidth="1"/>
    <col min="1039" max="1039" width="3.6640625" style="83" customWidth="1"/>
    <col min="1040" max="1040" width="1" style="83" customWidth="1"/>
    <col min="1041" max="1041" width="11" style="83" customWidth="1"/>
    <col min="1042" max="1042" width="0.6640625" style="83" customWidth="1"/>
    <col min="1043" max="1043" width="10" style="83" customWidth="1"/>
    <col min="1044" max="1044" width="0.83203125" style="83" customWidth="1"/>
    <col min="1045" max="1279" width="9.33203125" style="83"/>
    <col min="1280" max="1280" width="1" style="83" customWidth="1"/>
    <col min="1281" max="1282" width="2" style="83" customWidth="1"/>
    <col min="1283" max="1283" width="14" style="83" customWidth="1"/>
    <col min="1284" max="1284" width="3" style="83" customWidth="1"/>
    <col min="1285" max="1285" width="2" style="83" customWidth="1"/>
    <col min="1286" max="1286" width="2.33203125" style="83" customWidth="1"/>
    <col min="1287" max="1287" width="5.6640625" style="83" customWidth="1"/>
    <col min="1288" max="1288" width="2.33203125" style="83" customWidth="1"/>
    <col min="1289" max="1289" width="9.33203125" style="83" customWidth="1"/>
    <col min="1290" max="1291" width="1" style="83" customWidth="1"/>
    <col min="1292" max="1292" width="9.83203125" style="83" customWidth="1"/>
    <col min="1293" max="1293" width="3" style="83" customWidth="1"/>
    <col min="1294" max="1294" width="6.83203125" style="83" customWidth="1"/>
    <col min="1295" max="1295" width="3.6640625" style="83" customWidth="1"/>
    <col min="1296" max="1296" width="1" style="83" customWidth="1"/>
    <col min="1297" max="1297" width="11" style="83" customWidth="1"/>
    <col min="1298" max="1298" width="0.6640625" style="83" customWidth="1"/>
    <col min="1299" max="1299" width="10" style="83" customWidth="1"/>
    <col min="1300" max="1300" width="0.83203125" style="83" customWidth="1"/>
    <col min="1301" max="1535" width="9.33203125" style="83"/>
    <col min="1536" max="1536" width="1" style="83" customWidth="1"/>
    <col min="1537" max="1538" width="2" style="83" customWidth="1"/>
    <col min="1539" max="1539" width="14" style="83" customWidth="1"/>
    <col min="1540" max="1540" width="3" style="83" customWidth="1"/>
    <col min="1541" max="1541" width="2" style="83" customWidth="1"/>
    <col min="1542" max="1542" width="2.33203125" style="83" customWidth="1"/>
    <col min="1543" max="1543" width="5.6640625" style="83" customWidth="1"/>
    <col min="1544" max="1544" width="2.33203125" style="83" customWidth="1"/>
    <col min="1545" max="1545" width="9.33203125" style="83" customWidth="1"/>
    <col min="1546" max="1547" width="1" style="83" customWidth="1"/>
    <col min="1548" max="1548" width="9.83203125" style="83" customWidth="1"/>
    <col min="1549" max="1549" width="3" style="83" customWidth="1"/>
    <col min="1550" max="1550" width="6.83203125" style="83" customWidth="1"/>
    <col min="1551" max="1551" width="3.6640625" style="83" customWidth="1"/>
    <col min="1552" max="1552" width="1" style="83" customWidth="1"/>
    <col min="1553" max="1553" width="11" style="83" customWidth="1"/>
    <col min="1554" max="1554" width="0.6640625" style="83" customWidth="1"/>
    <col min="1555" max="1555" width="10" style="83" customWidth="1"/>
    <col min="1556" max="1556" width="0.83203125" style="83" customWidth="1"/>
    <col min="1557" max="1791" width="9.33203125" style="83"/>
    <col min="1792" max="1792" width="1" style="83" customWidth="1"/>
    <col min="1793" max="1794" width="2" style="83" customWidth="1"/>
    <col min="1795" max="1795" width="14" style="83" customWidth="1"/>
    <col min="1796" max="1796" width="3" style="83" customWidth="1"/>
    <col min="1797" max="1797" width="2" style="83" customWidth="1"/>
    <col min="1798" max="1798" width="2.33203125" style="83" customWidth="1"/>
    <col min="1799" max="1799" width="5.6640625" style="83" customWidth="1"/>
    <col min="1800" max="1800" width="2.33203125" style="83" customWidth="1"/>
    <col min="1801" max="1801" width="9.33203125" style="83" customWidth="1"/>
    <col min="1802" max="1803" width="1" style="83" customWidth="1"/>
    <col min="1804" max="1804" width="9.83203125" style="83" customWidth="1"/>
    <col min="1805" max="1805" width="3" style="83" customWidth="1"/>
    <col min="1806" max="1806" width="6.83203125" style="83" customWidth="1"/>
    <col min="1807" max="1807" width="3.6640625" style="83" customWidth="1"/>
    <col min="1808" max="1808" width="1" style="83" customWidth="1"/>
    <col min="1809" max="1809" width="11" style="83" customWidth="1"/>
    <col min="1810" max="1810" width="0.6640625" style="83" customWidth="1"/>
    <col min="1811" max="1811" width="10" style="83" customWidth="1"/>
    <col min="1812" max="1812" width="0.83203125" style="83" customWidth="1"/>
    <col min="1813" max="2047" width="9.33203125" style="83"/>
    <col min="2048" max="2048" width="1" style="83" customWidth="1"/>
    <col min="2049" max="2050" width="2" style="83" customWidth="1"/>
    <col min="2051" max="2051" width="14" style="83" customWidth="1"/>
    <col min="2052" max="2052" width="3" style="83" customWidth="1"/>
    <col min="2053" max="2053" width="2" style="83" customWidth="1"/>
    <col min="2054" max="2054" width="2.33203125" style="83" customWidth="1"/>
    <col min="2055" max="2055" width="5.6640625" style="83" customWidth="1"/>
    <col min="2056" max="2056" width="2.33203125" style="83" customWidth="1"/>
    <col min="2057" max="2057" width="9.33203125" style="83" customWidth="1"/>
    <col min="2058" max="2059" width="1" style="83" customWidth="1"/>
    <col min="2060" max="2060" width="9.83203125" style="83" customWidth="1"/>
    <col min="2061" max="2061" width="3" style="83" customWidth="1"/>
    <col min="2062" max="2062" width="6.83203125" style="83" customWidth="1"/>
    <col min="2063" max="2063" width="3.6640625" style="83" customWidth="1"/>
    <col min="2064" max="2064" width="1" style="83" customWidth="1"/>
    <col min="2065" max="2065" width="11" style="83" customWidth="1"/>
    <col min="2066" max="2066" width="0.6640625" style="83" customWidth="1"/>
    <col min="2067" max="2067" width="10" style="83" customWidth="1"/>
    <col min="2068" max="2068" width="0.83203125" style="83" customWidth="1"/>
    <col min="2069" max="2303" width="9.33203125" style="83"/>
    <col min="2304" max="2304" width="1" style="83" customWidth="1"/>
    <col min="2305" max="2306" width="2" style="83" customWidth="1"/>
    <col min="2307" max="2307" width="14" style="83" customWidth="1"/>
    <col min="2308" max="2308" width="3" style="83" customWidth="1"/>
    <col min="2309" max="2309" width="2" style="83" customWidth="1"/>
    <col min="2310" max="2310" width="2.33203125" style="83" customWidth="1"/>
    <col min="2311" max="2311" width="5.6640625" style="83" customWidth="1"/>
    <col min="2312" max="2312" width="2.33203125" style="83" customWidth="1"/>
    <col min="2313" max="2313" width="9.33203125" style="83" customWidth="1"/>
    <col min="2314" max="2315" width="1" style="83" customWidth="1"/>
    <col min="2316" max="2316" width="9.83203125" style="83" customWidth="1"/>
    <col min="2317" max="2317" width="3" style="83" customWidth="1"/>
    <col min="2318" max="2318" width="6.83203125" style="83" customWidth="1"/>
    <col min="2319" max="2319" width="3.6640625" style="83" customWidth="1"/>
    <col min="2320" max="2320" width="1" style="83" customWidth="1"/>
    <col min="2321" max="2321" width="11" style="83" customWidth="1"/>
    <col min="2322" max="2322" width="0.6640625" style="83" customWidth="1"/>
    <col min="2323" max="2323" width="10" style="83" customWidth="1"/>
    <col min="2324" max="2324" width="0.83203125" style="83" customWidth="1"/>
    <col min="2325" max="2559" width="9.33203125" style="83"/>
    <col min="2560" max="2560" width="1" style="83" customWidth="1"/>
    <col min="2561" max="2562" width="2" style="83" customWidth="1"/>
    <col min="2563" max="2563" width="14" style="83" customWidth="1"/>
    <col min="2564" max="2564" width="3" style="83" customWidth="1"/>
    <col min="2565" max="2565" width="2" style="83" customWidth="1"/>
    <col min="2566" max="2566" width="2.33203125" style="83" customWidth="1"/>
    <col min="2567" max="2567" width="5.6640625" style="83" customWidth="1"/>
    <col min="2568" max="2568" width="2.33203125" style="83" customWidth="1"/>
    <col min="2569" max="2569" width="9.33203125" style="83" customWidth="1"/>
    <col min="2570" max="2571" width="1" style="83" customWidth="1"/>
    <col min="2572" max="2572" width="9.83203125" style="83" customWidth="1"/>
    <col min="2573" max="2573" width="3" style="83" customWidth="1"/>
    <col min="2574" max="2574" width="6.83203125" style="83" customWidth="1"/>
    <col min="2575" max="2575" width="3.6640625" style="83" customWidth="1"/>
    <col min="2576" max="2576" width="1" style="83" customWidth="1"/>
    <col min="2577" max="2577" width="11" style="83" customWidth="1"/>
    <col min="2578" max="2578" width="0.6640625" style="83" customWidth="1"/>
    <col min="2579" max="2579" width="10" style="83" customWidth="1"/>
    <col min="2580" max="2580" width="0.83203125" style="83" customWidth="1"/>
    <col min="2581" max="2815" width="9.33203125" style="83"/>
    <col min="2816" max="2816" width="1" style="83" customWidth="1"/>
    <col min="2817" max="2818" width="2" style="83" customWidth="1"/>
    <col min="2819" max="2819" width="14" style="83" customWidth="1"/>
    <col min="2820" max="2820" width="3" style="83" customWidth="1"/>
    <col min="2821" max="2821" width="2" style="83" customWidth="1"/>
    <col min="2822" max="2822" width="2.33203125" style="83" customWidth="1"/>
    <col min="2823" max="2823" width="5.6640625" style="83" customWidth="1"/>
    <col min="2824" max="2824" width="2.33203125" style="83" customWidth="1"/>
    <col min="2825" max="2825" width="9.33203125" style="83" customWidth="1"/>
    <col min="2826" max="2827" width="1" style="83" customWidth="1"/>
    <col min="2828" max="2828" width="9.83203125" style="83" customWidth="1"/>
    <col min="2829" max="2829" width="3" style="83" customWidth="1"/>
    <col min="2830" max="2830" width="6.83203125" style="83" customWidth="1"/>
    <col min="2831" max="2831" width="3.6640625" style="83" customWidth="1"/>
    <col min="2832" max="2832" width="1" style="83" customWidth="1"/>
    <col min="2833" max="2833" width="11" style="83" customWidth="1"/>
    <col min="2834" max="2834" width="0.6640625" style="83" customWidth="1"/>
    <col min="2835" max="2835" width="10" style="83" customWidth="1"/>
    <col min="2836" max="2836" width="0.83203125" style="83" customWidth="1"/>
    <col min="2837" max="3071" width="9.33203125" style="83"/>
    <col min="3072" max="3072" width="1" style="83" customWidth="1"/>
    <col min="3073" max="3074" width="2" style="83" customWidth="1"/>
    <col min="3075" max="3075" width="14" style="83" customWidth="1"/>
    <col min="3076" max="3076" width="3" style="83" customWidth="1"/>
    <col min="3077" max="3077" width="2" style="83" customWidth="1"/>
    <col min="3078" max="3078" width="2.33203125" style="83" customWidth="1"/>
    <col min="3079" max="3079" width="5.6640625" style="83" customWidth="1"/>
    <col min="3080" max="3080" width="2.33203125" style="83" customWidth="1"/>
    <col min="3081" max="3081" width="9.33203125" style="83" customWidth="1"/>
    <col min="3082" max="3083" width="1" style="83" customWidth="1"/>
    <col min="3084" max="3084" width="9.83203125" style="83" customWidth="1"/>
    <col min="3085" max="3085" width="3" style="83" customWidth="1"/>
    <col min="3086" max="3086" width="6.83203125" style="83" customWidth="1"/>
    <col min="3087" max="3087" width="3.6640625" style="83" customWidth="1"/>
    <col min="3088" max="3088" width="1" style="83" customWidth="1"/>
    <col min="3089" max="3089" width="11" style="83" customWidth="1"/>
    <col min="3090" max="3090" width="0.6640625" style="83" customWidth="1"/>
    <col min="3091" max="3091" width="10" style="83" customWidth="1"/>
    <col min="3092" max="3092" width="0.83203125" style="83" customWidth="1"/>
    <col min="3093" max="3327" width="9.33203125" style="83"/>
    <col min="3328" max="3328" width="1" style="83" customWidth="1"/>
    <col min="3329" max="3330" width="2" style="83" customWidth="1"/>
    <col min="3331" max="3331" width="14" style="83" customWidth="1"/>
    <col min="3332" max="3332" width="3" style="83" customWidth="1"/>
    <col min="3333" max="3333" width="2" style="83" customWidth="1"/>
    <col min="3334" max="3334" width="2.33203125" style="83" customWidth="1"/>
    <col min="3335" max="3335" width="5.6640625" style="83" customWidth="1"/>
    <col min="3336" max="3336" width="2.33203125" style="83" customWidth="1"/>
    <col min="3337" max="3337" width="9.33203125" style="83" customWidth="1"/>
    <col min="3338" max="3339" width="1" style="83" customWidth="1"/>
    <col min="3340" max="3340" width="9.83203125" style="83" customWidth="1"/>
    <col min="3341" max="3341" width="3" style="83" customWidth="1"/>
    <col min="3342" max="3342" width="6.83203125" style="83" customWidth="1"/>
    <col min="3343" max="3343" width="3.6640625" style="83" customWidth="1"/>
    <col min="3344" max="3344" width="1" style="83" customWidth="1"/>
    <col min="3345" max="3345" width="11" style="83" customWidth="1"/>
    <col min="3346" max="3346" width="0.6640625" style="83" customWidth="1"/>
    <col min="3347" max="3347" width="10" style="83" customWidth="1"/>
    <col min="3348" max="3348" width="0.83203125" style="83" customWidth="1"/>
    <col min="3349" max="3583" width="9.33203125" style="83"/>
    <col min="3584" max="3584" width="1" style="83" customWidth="1"/>
    <col min="3585" max="3586" width="2" style="83" customWidth="1"/>
    <col min="3587" max="3587" width="14" style="83" customWidth="1"/>
    <col min="3588" max="3588" width="3" style="83" customWidth="1"/>
    <col min="3589" max="3589" width="2" style="83" customWidth="1"/>
    <col min="3590" max="3590" width="2.33203125" style="83" customWidth="1"/>
    <col min="3591" max="3591" width="5.6640625" style="83" customWidth="1"/>
    <col min="3592" max="3592" width="2.33203125" style="83" customWidth="1"/>
    <col min="3593" max="3593" width="9.33203125" style="83" customWidth="1"/>
    <col min="3594" max="3595" width="1" style="83" customWidth="1"/>
    <col min="3596" max="3596" width="9.83203125" style="83" customWidth="1"/>
    <col min="3597" max="3597" width="3" style="83" customWidth="1"/>
    <col min="3598" max="3598" width="6.83203125" style="83" customWidth="1"/>
    <col min="3599" max="3599" width="3.6640625" style="83" customWidth="1"/>
    <col min="3600" max="3600" width="1" style="83" customWidth="1"/>
    <col min="3601" max="3601" width="11" style="83" customWidth="1"/>
    <col min="3602" max="3602" width="0.6640625" style="83" customWidth="1"/>
    <col min="3603" max="3603" width="10" style="83" customWidth="1"/>
    <col min="3604" max="3604" width="0.83203125" style="83" customWidth="1"/>
    <col min="3605" max="3839" width="9.33203125" style="83"/>
    <col min="3840" max="3840" width="1" style="83" customWidth="1"/>
    <col min="3841" max="3842" width="2" style="83" customWidth="1"/>
    <col min="3843" max="3843" width="14" style="83" customWidth="1"/>
    <col min="3844" max="3844" width="3" style="83" customWidth="1"/>
    <col min="3845" max="3845" width="2" style="83" customWidth="1"/>
    <col min="3846" max="3846" width="2.33203125" style="83" customWidth="1"/>
    <col min="3847" max="3847" width="5.6640625" style="83" customWidth="1"/>
    <col min="3848" max="3848" width="2.33203125" style="83" customWidth="1"/>
    <col min="3849" max="3849" width="9.33203125" style="83" customWidth="1"/>
    <col min="3850" max="3851" width="1" style="83" customWidth="1"/>
    <col min="3852" max="3852" width="9.83203125" style="83" customWidth="1"/>
    <col min="3853" max="3853" width="3" style="83" customWidth="1"/>
    <col min="3854" max="3854" width="6.83203125" style="83" customWidth="1"/>
    <col min="3855" max="3855" width="3.6640625" style="83" customWidth="1"/>
    <col min="3856" max="3856" width="1" style="83" customWidth="1"/>
    <col min="3857" max="3857" width="11" style="83" customWidth="1"/>
    <col min="3858" max="3858" width="0.6640625" style="83" customWidth="1"/>
    <col min="3859" max="3859" width="10" style="83" customWidth="1"/>
    <col min="3860" max="3860" width="0.83203125" style="83" customWidth="1"/>
    <col min="3861" max="4095" width="9.33203125" style="83"/>
    <col min="4096" max="4096" width="1" style="83" customWidth="1"/>
    <col min="4097" max="4098" width="2" style="83" customWidth="1"/>
    <col min="4099" max="4099" width="14" style="83" customWidth="1"/>
    <col min="4100" max="4100" width="3" style="83" customWidth="1"/>
    <col min="4101" max="4101" width="2" style="83" customWidth="1"/>
    <col min="4102" max="4102" width="2.33203125" style="83" customWidth="1"/>
    <col min="4103" max="4103" width="5.6640625" style="83" customWidth="1"/>
    <col min="4104" max="4104" width="2.33203125" style="83" customWidth="1"/>
    <col min="4105" max="4105" width="9.33203125" style="83" customWidth="1"/>
    <col min="4106" max="4107" width="1" style="83" customWidth="1"/>
    <col min="4108" max="4108" width="9.83203125" style="83" customWidth="1"/>
    <col min="4109" max="4109" width="3" style="83" customWidth="1"/>
    <col min="4110" max="4110" width="6.83203125" style="83" customWidth="1"/>
    <col min="4111" max="4111" width="3.6640625" style="83" customWidth="1"/>
    <col min="4112" max="4112" width="1" style="83" customWidth="1"/>
    <col min="4113" max="4113" width="11" style="83" customWidth="1"/>
    <col min="4114" max="4114" width="0.6640625" style="83" customWidth="1"/>
    <col min="4115" max="4115" width="10" style="83" customWidth="1"/>
    <col min="4116" max="4116" width="0.83203125" style="83" customWidth="1"/>
    <col min="4117" max="4351" width="9.33203125" style="83"/>
    <col min="4352" max="4352" width="1" style="83" customWidth="1"/>
    <col min="4353" max="4354" width="2" style="83" customWidth="1"/>
    <col min="4355" max="4355" width="14" style="83" customWidth="1"/>
    <col min="4356" max="4356" width="3" style="83" customWidth="1"/>
    <col min="4357" max="4357" width="2" style="83" customWidth="1"/>
    <col min="4358" max="4358" width="2.33203125" style="83" customWidth="1"/>
    <col min="4359" max="4359" width="5.6640625" style="83" customWidth="1"/>
    <col min="4360" max="4360" width="2.33203125" style="83" customWidth="1"/>
    <col min="4361" max="4361" width="9.33203125" style="83" customWidth="1"/>
    <col min="4362" max="4363" width="1" style="83" customWidth="1"/>
    <col min="4364" max="4364" width="9.83203125" style="83" customWidth="1"/>
    <col min="4365" max="4365" width="3" style="83" customWidth="1"/>
    <col min="4366" max="4366" width="6.83203125" style="83" customWidth="1"/>
    <col min="4367" max="4367" width="3.6640625" style="83" customWidth="1"/>
    <col min="4368" max="4368" width="1" style="83" customWidth="1"/>
    <col min="4369" max="4369" width="11" style="83" customWidth="1"/>
    <col min="4370" max="4370" width="0.6640625" style="83" customWidth="1"/>
    <col min="4371" max="4371" width="10" style="83" customWidth="1"/>
    <col min="4372" max="4372" width="0.83203125" style="83" customWidth="1"/>
    <col min="4373" max="4607" width="9.33203125" style="83"/>
    <col min="4608" max="4608" width="1" style="83" customWidth="1"/>
    <col min="4609" max="4610" width="2" style="83" customWidth="1"/>
    <col min="4611" max="4611" width="14" style="83" customWidth="1"/>
    <col min="4612" max="4612" width="3" style="83" customWidth="1"/>
    <col min="4613" max="4613" width="2" style="83" customWidth="1"/>
    <col min="4614" max="4614" width="2.33203125" style="83" customWidth="1"/>
    <col min="4615" max="4615" width="5.6640625" style="83" customWidth="1"/>
    <col min="4616" max="4616" width="2.33203125" style="83" customWidth="1"/>
    <col min="4617" max="4617" width="9.33203125" style="83" customWidth="1"/>
    <col min="4618" max="4619" width="1" style="83" customWidth="1"/>
    <col min="4620" max="4620" width="9.83203125" style="83" customWidth="1"/>
    <col min="4621" max="4621" width="3" style="83" customWidth="1"/>
    <col min="4622" max="4622" width="6.83203125" style="83" customWidth="1"/>
    <col min="4623" max="4623" width="3.6640625" style="83" customWidth="1"/>
    <col min="4624" max="4624" width="1" style="83" customWidth="1"/>
    <col min="4625" max="4625" width="11" style="83" customWidth="1"/>
    <col min="4626" max="4626" width="0.6640625" style="83" customWidth="1"/>
    <col min="4627" max="4627" width="10" style="83" customWidth="1"/>
    <col min="4628" max="4628" width="0.83203125" style="83" customWidth="1"/>
    <col min="4629" max="4863" width="9.33203125" style="83"/>
    <col min="4864" max="4864" width="1" style="83" customWidth="1"/>
    <col min="4865" max="4866" width="2" style="83" customWidth="1"/>
    <col min="4867" max="4867" width="14" style="83" customWidth="1"/>
    <col min="4868" max="4868" width="3" style="83" customWidth="1"/>
    <col min="4869" max="4869" width="2" style="83" customWidth="1"/>
    <col min="4870" max="4870" width="2.33203125" style="83" customWidth="1"/>
    <col min="4871" max="4871" width="5.6640625" style="83" customWidth="1"/>
    <col min="4872" max="4872" width="2.33203125" style="83" customWidth="1"/>
    <col min="4873" max="4873" width="9.33203125" style="83" customWidth="1"/>
    <col min="4874" max="4875" width="1" style="83" customWidth="1"/>
    <col min="4876" max="4876" width="9.83203125" style="83" customWidth="1"/>
    <col min="4877" max="4877" width="3" style="83" customWidth="1"/>
    <col min="4878" max="4878" width="6.83203125" style="83" customWidth="1"/>
    <col min="4879" max="4879" width="3.6640625" style="83" customWidth="1"/>
    <col min="4880" max="4880" width="1" style="83" customWidth="1"/>
    <col min="4881" max="4881" width="11" style="83" customWidth="1"/>
    <col min="4882" max="4882" width="0.6640625" style="83" customWidth="1"/>
    <col min="4883" max="4883" width="10" style="83" customWidth="1"/>
    <col min="4884" max="4884" width="0.83203125" style="83" customWidth="1"/>
    <col min="4885" max="5119" width="9.33203125" style="83"/>
    <col min="5120" max="5120" width="1" style="83" customWidth="1"/>
    <col min="5121" max="5122" width="2" style="83" customWidth="1"/>
    <col min="5123" max="5123" width="14" style="83" customWidth="1"/>
    <col min="5124" max="5124" width="3" style="83" customWidth="1"/>
    <col min="5125" max="5125" width="2" style="83" customWidth="1"/>
    <col min="5126" max="5126" width="2.33203125" style="83" customWidth="1"/>
    <col min="5127" max="5127" width="5.6640625" style="83" customWidth="1"/>
    <col min="5128" max="5128" width="2.33203125" style="83" customWidth="1"/>
    <col min="5129" max="5129" width="9.33203125" style="83" customWidth="1"/>
    <col min="5130" max="5131" width="1" style="83" customWidth="1"/>
    <col min="5132" max="5132" width="9.83203125" style="83" customWidth="1"/>
    <col min="5133" max="5133" width="3" style="83" customWidth="1"/>
    <col min="5134" max="5134" width="6.83203125" style="83" customWidth="1"/>
    <col min="5135" max="5135" width="3.6640625" style="83" customWidth="1"/>
    <col min="5136" max="5136" width="1" style="83" customWidth="1"/>
    <col min="5137" max="5137" width="11" style="83" customWidth="1"/>
    <col min="5138" max="5138" width="0.6640625" style="83" customWidth="1"/>
    <col min="5139" max="5139" width="10" style="83" customWidth="1"/>
    <col min="5140" max="5140" width="0.83203125" style="83" customWidth="1"/>
    <col min="5141" max="5375" width="9.33203125" style="83"/>
    <col min="5376" max="5376" width="1" style="83" customWidth="1"/>
    <col min="5377" max="5378" width="2" style="83" customWidth="1"/>
    <col min="5379" max="5379" width="14" style="83" customWidth="1"/>
    <col min="5380" max="5380" width="3" style="83" customWidth="1"/>
    <col min="5381" max="5381" width="2" style="83" customWidth="1"/>
    <col min="5382" max="5382" width="2.33203125" style="83" customWidth="1"/>
    <col min="5383" max="5383" width="5.6640625" style="83" customWidth="1"/>
    <col min="5384" max="5384" width="2.33203125" style="83" customWidth="1"/>
    <col min="5385" max="5385" width="9.33203125" style="83" customWidth="1"/>
    <col min="5386" max="5387" width="1" style="83" customWidth="1"/>
    <col min="5388" max="5388" width="9.83203125" style="83" customWidth="1"/>
    <col min="5389" max="5389" width="3" style="83" customWidth="1"/>
    <col min="5390" max="5390" width="6.83203125" style="83" customWidth="1"/>
    <col min="5391" max="5391" width="3.6640625" style="83" customWidth="1"/>
    <col min="5392" max="5392" width="1" style="83" customWidth="1"/>
    <col min="5393" max="5393" width="11" style="83" customWidth="1"/>
    <col min="5394" max="5394" width="0.6640625" style="83" customWidth="1"/>
    <col min="5395" max="5395" width="10" style="83" customWidth="1"/>
    <col min="5396" max="5396" width="0.83203125" style="83" customWidth="1"/>
    <col min="5397" max="5631" width="9.33203125" style="83"/>
    <col min="5632" max="5632" width="1" style="83" customWidth="1"/>
    <col min="5633" max="5634" width="2" style="83" customWidth="1"/>
    <col min="5635" max="5635" width="14" style="83" customWidth="1"/>
    <col min="5636" max="5636" width="3" style="83" customWidth="1"/>
    <col min="5637" max="5637" width="2" style="83" customWidth="1"/>
    <col min="5638" max="5638" width="2.33203125" style="83" customWidth="1"/>
    <col min="5639" max="5639" width="5.6640625" style="83" customWidth="1"/>
    <col min="5640" max="5640" width="2.33203125" style="83" customWidth="1"/>
    <col min="5641" max="5641" width="9.33203125" style="83" customWidth="1"/>
    <col min="5642" max="5643" width="1" style="83" customWidth="1"/>
    <col min="5644" max="5644" width="9.83203125" style="83" customWidth="1"/>
    <col min="5645" max="5645" width="3" style="83" customWidth="1"/>
    <col min="5646" max="5646" width="6.83203125" style="83" customWidth="1"/>
    <col min="5647" max="5647" width="3.6640625" style="83" customWidth="1"/>
    <col min="5648" max="5648" width="1" style="83" customWidth="1"/>
    <col min="5649" max="5649" width="11" style="83" customWidth="1"/>
    <col min="5650" max="5650" width="0.6640625" style="83" customWidth="1"/>
    <col min="5651" max="5651" width="10" style="83" customWidth="1"/>
    <col min="5652" max="5652" width="0.83203125" style="83" customWidth="1"/>
    <col min="5653" max="5887" width="9.33203125" style="83"/>
    <col min="5888" max="5888" width="1" style="83" customWidth="1"/>
    <col min="5889" max="5890" width="2" style="83" customWidth="1"/>
    <col min="5891" max="5891" width="14" style="83" customWidth="1"/>
    <col min="5892" max="5892" width="3" style="83" customWidth="1"/>
    <col min="5893" max="5893" width="2" style="83" customWidth="1"/>
    <col min="5894" max="5894" width="2.33203125" style="83" customWidth="1"/>
    <col min="5895" max="5895" width="5.6640625" style="83" customWidth="1"/>
    <col min="5896" max="5896" width="2.33203125" style="83" customWidth="1"/>
    <col min="5897" max="5897" width="9.33203125" style="83" customWidth="1"/>
    <col min="5898" max="5899" width="1" style="83" customWidth="1"/>
    <col min="5900" max="5900" width="9.83203125" style="83" customWidth="1"/>
    <col min="5901" max="5901" width="3" style="83" customWidth="1"/>
    <col min="5902" max="5902" width="6.83203125" style="83" customWidth="1"/>
    <col min="5903" max="5903" width="3.6640625" style="83" customWidth="1"/>
    <col min="5904" max="5904" width="1" style="83" customWidth="1"/>
    <col min="5905" max="5905" width="11" style="83" customWidth="1"/>
    <col min="5906" max="5906" width="0.6640625" style="83" customWidth="1"/>
    <col min="5907" max="5907" width="10" style="83" customWidth="1"/>
    <col min="5908" max="5908" width="0.83203125" style="83" customWidth="1"/>
    <col min="5909" max="6143" width="9.33203125" style="83"/>
    <col min="6144" max="6144" width="1" style="83" customWidth="1"/>
    <col min="6145" max="6146" width="2" style="83" customWidth="1"/>
    <col min="6147" max="6147" width="14" style="83" customWidth="1"/>
    <col min="6148" max="6148" width="3" style="83" customWidth="1"/>
    <col min="6149" max="6149" width="2" style="83" customWidth="1"/>
    <col min="6150" max="6150" width="2.33203125" style="83" customWidth="1"/>
    <col min="6151" max="6151" width="5.6640625" style="83" customWidth="1"/>
    <col min="6152" max="6152" width="2.33203125" style="83" customWidth="1"/>
    <col min="6153" max="6153" width="9.33203125" style="83" customWidth="1"/>
    <col min="6154" max="6155" width="1" style="83" customWidth="1"/>
    <col min="6156" max="6156" width="9.83203125" style="83" customWidth="1"/>
    <col min="6157" max="6157" width="3" style="83" customWidth="1"/>
    <col min="6158" max="6158" width="6.83203125" style="83" customWidth="1"/>
    <col min="6159" max="6159" width="3.6640625" style="83" customWidth="1"/>
    <col min="6160" max="6160" width="1" style="83" customWidth="1"/>
    <col min="6161" max="6161" width="11" style="83" customWidth="1"/>
    <col min="6162" max="6162" width="0.6640625" style="83" customWidth="1"/>
    <col min="6163" max="6163" width="10" style="83" customWidth="1"/>
    <col min="6164" max="6164" width="0.83203125" style="83" customWidth="1"/>
    <col min="6165" max="6399" width="9.33203125" style="83"/>
    <col min="6400" max="6400" width="1" style="83" customWidth="1"/>
    <col min="6401" max="6402" width="2" style="83" customWidth="1"/>
    <col min="6403" max="6403" width="14" style="83" customWidth="1"/>
    <col min="6404" max="6404" width="3" style="83" customWidth="1"/>
    <col min="6405" max="6405" width="2" style="83" customWidth="1"/>
    <col min="6406" max="6406" width="2.33203125" style="83" customWidth="1"/>
    <col min="6407" max="6407" width="5.6640625" style="83" customWidth="1"/>
    <col min="6408" max="6408" width="2.33203125" style="83" customWidth="1"/>
    <col min="6409" max="6409" width="9.33203125" style="83" customWidth="1"/>
    <col min="6410" max="6411" width="1" style="83" customWidth="1"/>
    <col min="6412" max="6412" width="9.83203125" style="83" customWidth="1"/>
    <col min="6413" max="6413" width="3" style="83" customWidth="1"/>
    <col min="6414" max="6414" width="6.83203125" style="83" customWidth="1"/>
    <col min="6415" max="6415" width="3.6640625" style="83" customWidth="1"/>
    <col min="6416" max="6416" width="1" style="83" customWidth="1"/>
    <col min="6417" max="6417" width="11" style="83" customWidth="1"/>
    <col min="6418" max="6418" width="0.6640625" style="83" customWidth="1"/>
    <col min="6419" max="6419" width="10" style="83" customWidth="1"/>
    <col min="6420" max="6420" width="0.83203125" style="83" customWidth="1"/>
    <col min="6421" max="6655" width="9.33203125" style="83"/>
    <col min="6656" max="6656" width="1" style="83" customWidth="1"/>
    <col min="6657" max="6658" width="2" style="83" customWidth="1"/>
    <col min="6659" max="6659" width="14" style="83" customWidth="1"/>
    <col min="6660" max="6660" width="3" style="83" customWidth="1"/>
    <col min="6661" max="6661" width="2" style="83" customWidth="1"/>
    <col min="6662" max="6662" width="2.33203125" style="83" customWidth="1"/>
    <col min="6663" max="6663" width="5.6640625" style="83" customWidth="1"/>
    <col min="6664" max="6664" width="2.33203125" style="83" customWidth="1"/>
    <col min="6665" max="6665" width="9.33203125" style="83" customWidth="1"/>
    <col min="6666" max="6667" width="1" style="83" customWidth="1"/>
    <col min="6668" max="6668" width="9.83203125" style="83" customWidth="1"/>
    <col min="6669" max="6669" width="3" style="83" customWidth="1"/>
    <col min="6670" max="6670" width="6.83203125" style="83" customWidth="1"/>
    <col min="6671" max="6671" width="3.6640625" style="83" customWidth="1"/>
    <col min="6672" max="6672" width="1" style="83" customWidth="1"/>
    <col min="6673" max="6673" width="11" style="83" customWidth="1"/>
    <col min="6674" max="6674" width="0.6640625" style="83" customWidth="1"/>
    <col min="6675" max="6675" width="10" style="83" customWidth="1"/>
    <col min="6676" max="6676" width="0.83203125" style="83" customWidth="1"/>
    <col min="6677" max="6911" width="9.33203125" style="83"/>
    <col min="6912" max="6912" width="1" style="83" customWidth="1"/>
    <col min="6913" max="6914" width="2" style="83" customWidth="1"/>
    <col min="6915" max="6915" width="14" style="83" customWidth="1"/>
    <col min="6916" max="6916" width="3" style="83" customWidth="1"/>
    <col min="6917" max="6917" width="2" style="83" customWidth="1"/>
    <col min="6918" max="6918" width="2.33203125" style="83" customWidth="1"/>
    <col min="6919" max="6919" width="5.6640625" style="83" customWidth="1"/>
    <col min="6920" max="6920" width="2.33203125" style="83" customWidth="1"/>
    <col min="6921" max="6921" width="9.33203125" style="83" customWidth="1"/>
    <col min="6922" max="6923" width="1" style="83" customWidth="1"/>
    <col min="6924" max="6924" width="9.83203125" style="83" customWidth="1"/>
    <col min="6925" max="6925" width="3" style="83" customWidth="1"/>
    <col min="6926" max="6926" width="6.83203125" style="83" customWidth="1"/>
    <col min="6927" max="6927" width="3.6640625" style="83" customWidth="1"/>
    <col min="6928" max="6928" width="1" style="83" customWidth="1"/>
    <col min="6929" max="6929" width="11" style="83" customWidth="1"/>
    <col min="6930" max="6930" width="0.6640625" style="83" customWidth="1"/>
    <col min="6931" max="6931" width="10" style="83" customWidth="1"/>
    <col min="6932" max="6932" width="0.83203125" style="83" customWidth="1"/>
    <col min="6933" max="7167" width="9.33203125" style="83"/>
    <col min="7168" max="7168" width="1" style="83" customWidth="1"/>
    <col min="7169" max="7170" width="2" style="83" customWidth="1"/>
    <col min="7171" max="7171" width="14" style="83" customWidth="1"/>
    <col min="7172" max="7172" width="3" style="83" customWidth="1"/>
    <col min="7173" max="7173" width="2" style="83" customWidth="1"/>
    <col min="7174" max="7174" width="2.33203125" style="83" customWidth="1"/>
    <col min="7175" max="7175" width="5.6640625" style="83" customWidth="1"/>
    <col min="7176" max="7176" width="2.33203125" style="83" customWidth="1"/>
    <col min="7177" max="7177" width="9.33203125" style="83" customWidth="1"/>
    <col min="7178" max="7179" width="1" style="83" customWidth="1"/>
    <col min="7180" max="7180" width="9.83203125" style="83" customWidth="1"/>
    <col min="7181" max="7181" width="3" style="83" customWidth="1"/>
    <col min="7182" max="7182" width="6.83203125" style="83" customWidth="1"/>
    <col min="7183" max="7183" width="3.6640625" style="83" customWidth="1"/>
    <col min="7184" max="7184" width="1" style="83" customWidth="1"/>
    <col min="7185" max="7185" width="11" style="83" customWidth="1"/>
    <col min="7186" max="7186" width="0.6640625" style="83" customWidth="1"/>
    <col min="7187" max="7187" width="10" style="83" customWidth="1"/>
    <col min="7188" max="7188" width="0.83203125" style="83" customWidth="1"/>
    <col min="7189" max="7423" width="9.33203125" style="83"/>
    <col min="7424" max="7424" width="1" style="83" customWidth="1"/>
    <col min="7425" max="7426" width="2" style="83" customWidth="1"/>
    <col min="7427" max="7427" width="14" style="83" customWidth="1"/>
    <col min="7428" max="7428" width="3" style="83" customWidth="1"/>
    <col min="7429" max="7429" width="2" style="83" customWidth="1"/>
    <col min="7430" max="7430" width="2.33203125" style="83" customWidth="1"/>
    <col min="7431" max="7431" width="5.6640625" style="83" customWidth="1"/>
    <col min="7432" max="7432" width="2.33203125" style="83" customWidth="1"/>
    <col min="7433" max="7433" width="9.33203125" style="83" customWidth="1"/>
    <col min="7434" max="7435" width="1" style="83" customWidth="1"/>
    <col min="7436" max="7436" width="9.83203125" style="83" customWidth="1"/>
    <col min="7437" max="7437" width="3" style="83" customWidth="1"/>
    <col min="7438" max="7438" width="6.83203125" style="83" customWidth="1"/>
    <col min="7439" max="7439" width="3.6640625" style="83" customWidth="1"/>
    <col min="7440" max="7440" width="1" style="83" customWidth="1"/>
    <col min="7441" max="7441" width="11" style="83" customWidth="1"/>
    <col min="7442" max="7442" width="0.6640625" style="83" customWidth="1"/>
    <col min="7443" max="7443" width="10" style="83" customWidth="1"/>
    <col min="7444" max="7444" width="0.83203125" style="83" customWidth="1"/>
    <col min="7445" max="7679" width="9.33203125" style="83"/>
    <col min="7680" max="7680" width="1" style="83" customWidth="1"/>
    <col min="7681" max="7682" width="2" style="83" customWidth="1"/>
    <col min="7683" max="7683" width="14" style="83" customWidth="1"/>
    <col min="7684" max="7684" width="3" style="83" customWidth="1"/>
    <col min="7685" max="7685" width="2" style="83" customWidth="1"/>
    <col min="7686" max="7686" width="2.33203125" style="83" customWidth="1"/>
    <col min="7687" max="7687" width="5.6640625" style="83" customWidth="1"/>
    <col min="7688" max="7688" width="2.33203125" style="83" customWidth="1"/>
    <col min="7689" max="7689" width="9.33203125" style="83" customWidth="1"/>
    <col min="7690" max="7691" width="1" style="83" customWidth="1"/>
    <col min="7692" max="7692" width="9.83203125" style="83" customWidth="1"/>
    <col min="7693" max="7693" width="3" style="83" customWidth="1"/>
    <col min="7694" max="7694" width="6.83203125" style="83" customWidth="1"/>
    <col min="7695" max="7695" width="3.6640625" style="83" customWidth="1"/>
    <col min="7696" max="7696" width="1" style="83" customWidth="1"/>
    <col min="7697" max="7697" width="11" style="83" customWidth="1"/>
    <col min="7698" max="7698" width="0.6640625" style="83" customWidth="1"/>
    <col min="7699" max="7699" width="10" style="83" customWidth="1"/>
    <col min="7700" max="7700" width="0.83203125" style="83" customWidth="1"/>
    <col min="7701" max="7935" width="9.33203125" style="83"/>
    <col min="7936" max="7936" width="1" style="83" customWidth="1"/>
    <col min="7937" max="7938" width="2" style="83" customWidth="1"/>
    <col min="7939" max="7939" width="14" style="83" customWidth="1"/>
    <col min="7940" max="7940" width="3" style="83" customWidth="1"/>
    <col min="7941" max="7941" width="2" style="83" customWidth="1"/>
    <col min="7942" max="7942" width="2.33203125" style="83" customWidth="1"/>
    <col min="7943" max="7943" width="5.6640625" style="83" customWidth="1"/>
    <col min="7944" max="7944" width="2.33203125" style="83" customWidth="1"/>
    <col min="7945" max="7945" width="9.33203125" style="83" customWidth="1"/>
    <col min="7946" max="7947" width="1" style="83" customWidth="1"/>
    <col min="7948" max="7948" width="9.83203125" style="83" customWidth="1"/>
    <col min="7949" max="7949" width="3" style="83" customWidth="1"/>
    <col min="7950" max="7950" width="6.83203125" style="83" customWidth="1"/>
    <col min="7951" max="7951" width="3.6640625" style="83" customWidth="1"/>
    <col min="7952" max="7952" width="1" style="83" customWidth="1"/>
    <col min="7953" max="7953" width="11" style="83" customWidth="1"/>
    <col min="7954" max="7954" width="0.6640625" style="83" customWidth="1"/>
    <col min="7955" max="7955" width="10" style="83" customWidth="1"/>
    <col min="7956" max="7956" width="0.83203125" style="83" customWidth="1"/>
    <col min="7957" max="8191" width="9.33203125" style="83"/>
    <col min="8192" max="8192" width="1" style="83" customWidth="1"/>
    <col min="8193" max="8194" width="2" style="83" customWidth="1"/>
    <col min="8195" max="8195" width="14" style="83" customWidth="1"/>
    <col min="8196" max="8196" width="3" style="83" customWidth="1"/>
    <col min="8197" max="8197" width="2" style="83" customWidth="1"/>
    <col min="8198" max="8198" width="2.33203125" style="83" customWidth="1"/>
    <col min="8199" max="8199" width="5.6640625" style="83" customWidth="1"/>
    <col min="8200" max="8200" width="2.33203125" style="83" customWidth="1"/>
    <col min="8201" max="8201" width="9.33203125" style="83" customWidth="1"/>
    <col min="8202" max="8203" width="1" style="83" customWidth="1"/>
    <col min="8204" max="8204" width="9.83203125" style="83" customWidth="1"/>
    <col min="8205" max="8205" width="3" style="83" customWidth="1"/>
    <col min="8206" max="8206" width="6.83203125" style="83" customWidth="1"/>
    <col min="8207" max="8207" width="3.6640625" style="83" customWidth="1"/>
    <col min="8208" max="8208" width="1" style="83" customWidth="1"/>
    <col min="8209" max="8209" width="11" style="83" customWidth="1"/>
    <col min="8210" max="8210" width="0.6640625" style="83" customWidth="1"/>
    <col min="8211" max="8211" width="10" style="83" customWidth="1"/>
    <col min="8212" max="8212" width="0.83203125" style="83" customWidth="1"/>
    <col min="8213" max="8447" width="9.33203125" style="83"/>
    <col min="8448" max="8448" width="1" style="83" customWidth="1"/>
    <col min="8449" max="8450" width="2" style="83" customWidth="1"/>
    <col min="8451" max="8451" width="14" style="83" customWidth="1"/>
    <col min="8452" max="8452" width="3" style="83" customWidth="1"/>
    <col min="8453" max="8453" width="2" style="83" customWidth="1"/>
    <col min="8454" max="8454" width="2.33203125" style="83" customWidth="1"/>
    <col min="8455" max="8455" width="5.6640625" style="83" customWidth="1"/>
    <col min="8456" max="8456" width="2.33203125" style="83" customWidth="1"/>
    <col min="8457" max="8457" width="9.33203125" style="83" customWidth="1"/>
    <col min="8458" max="8459" width="1" style="83" customWidth="1"/>
    <col min="8460" max="8460" width="9.83203125" style="83" customWidth="1"/>
    <col min="8461" max="8461" width="3" style="83" customWidth="1"/>
    <col min="8462" max="8462" width="6.83203125" style="83" customWidth="1"/>
    <col min="8463" max="8463" width="3.6640625" style="83" customWidth="1"/>
    <col min="8464" max="8464" width="1" style="83" customWidth="1"/>
    <col min="8465" max="8465" width="11" style="83" customWidth="1"/>
    <col min="8466" max="8466" width="0.6640625" style="83" customWidth="1"/>
    <col min="8467" max="8467" width="10" style="83" customWidth="1"/>
    <col min="8468" max="8468" width="0.83203125" style="83" customWidth="1"/>
    <col min="8469" max="8703" width="9.33203125" style="83"/>
    <col min="8704" max="8704" width="1" style="83" customWidth="1"/>
    <col min="8705" max="8706" width="2" style="83" customWidth="1"/>
    <col min="8707" max="8707" width="14" style="83" customWidth="1"/>
    <col min="8708" max="8708" width="3" style="83" customWidth="1"/>
    <col min="8709" max="8709" width="2" style="83" customWidth="1"/>
    <col min="8710" max="8710" width="2.33203125" style="83" customWidth="1"/>
    <col min="8711" max="8711" width="5.6640625" style="83" customWidth="1"/>
    <col min="8712" max="8712" width="2.33203125" style="83" customWidth="1"/>
    <col min="8713" max="8713" width="9.33203125" style="83" customWidth="1"/>
    <col min="8714" max="8715" width="1" style="83" customWidth="1"/>
    <col min="8716" max="8716" width="9.83203125" style="83" customWidth="1"/>
    <col min="8717" max="8717" width="3" style="83" customWidth="1"/>
    <col min="8718" max="8718" width="6.83203125" style="83" customWidth="1"/>
    <col min="8719" max="8719" width="3.6640625" style="83" customWidth="1"/>
    <col min="8720" max="8720" width="1" style="83" customWidth="1"/>
    <col min="8721" max="8721" width="11" style="83" customWidth="1"/>
    <col min="8722" max="8722" width="0.6640625" style="83" customWidth="1"/>
    <col min="8723" max="8723" width="10" style="83" customWidth="1"/>
    <col min="8724" max="8724" width="0.83203125" style="83" customWidth="1"/>
    <col min="8725" max="8959" width="9.33203125" style="83"/>
    <col min="8960" max="8960" width="1" style="83" customWidth="1"/>
    <col min="8961" max="8962" width="2" style="83" customWidth="1"/>
    <col min="8963" max="8963" width="14" style="83" customWidth="1"/>
    <col min="8964" max="8964" width="3" style="83" customWidth="1"/>
    <col min="8965" max="8965" width="2" style="83" customWidth="1"/>
    <col min="8966" max="8966" width="2.33203125" style="83" customWidth="1"/>
    <col min="8967" max="8967" width="5.6640625" style="83" customWidth="1"/>
    <col min="8968" max="8968" width="2.33203125" style="83" customWidth="1"/>
    <col min="8969" max="8969" width="9.33203125" style="83" customWidth="1"/>
    <col min="8970" max="8971" width="1" style="83" customWidth="1"/>
    <col min="8972" max="8972" width="9.83203125" style="83" customWidth="1"/>
    <col min="8973" max="8973" width="3" style="83" customWidth="1"/>
    <col min="8974" max="8974" width="6.83203125" style="83" customWidth="1"/>
    <col min="8975" max="8975" width="3.6640625" style="83" customWidth="1"/>
    <col min="8976" max="8976" width="1" style="83" customWidth="1"/>
    <col min="8977" max="8977" width="11" style="83" customWidth="1"/>
    <col min="8978" max="8978" width="0.6640625" style="83" customWidth="1"/>
    <col min="8979" max="8979" width="10" style="83" customWidth="1"/>
    <col min="8980" max="8980" width="0.83203125" style="83" customWidth="1"/>
    <col min="8981" max="9215" width="9.33203125" style="83"/>
    <col min="9216" max="9216" width="1" style="83" customWidth="1"/>
    <col min="9217" max="9218" width="2" style="83" customWidth="1"/>
    <col min="9219" max="9219" width="14" style="83" customWidth="1"/>
    <col min="9220" max="9220" width="3" style="83" customWidth="1"/>
    <col min="9221" max="9221" width="2" style="83" customWidth="1"/>
    <col min="9222" max="9222" width="2.33203125" style="83" customWidth="1"/>
    <col min="9223" max="9223" width="5.6640625" style="83" customWidth="1"/>
    <col min="9224" max="9224" width="2.33203125" style="83" customWidth="1"/>
    <col min="9225" max="9225" width="9.33203125" style="83" customWidth="1"/>
    <col min="9226" max="9227" width="1" style="83" customWidth="1"/>
    <col min="9228" max="9228" width="9.83203125" style="83" customWidth="1"/>
    <col min="9229" max="9229" width="3" style="83" customWidth="1"/>
    <col min="9230" max="9230" width="6.83203125" style="83" customWidth="1"/>
    <col min="9231" max="9231" width="3.6640625" style="83" customWidth="1"/>
    <col min="9232" max="9232" width="1" style="83" customWidth="1"/>
    <col min="9233" max="9233" width="11" style="83" customWidth="1"/>
    <col min="9234" max="9234" width="0.6640625" style="83" customWidth="1"/>
    <col min="9235" max="9235" width="10" style="83" customWidth="1"/>
    <col min="9236" max="9236" width="0.83203125" style="83" customWidth="1"/>
    <col min="9237" max="9471" width="9.33203125" style="83"/>
    <col min="9472" max="9472" width="1" style="83" customWidth="1"/>
    <col min="9473" max="9474" width="2" style="83" customWidth="1"/>
    <col min="9475" max="9475" width="14" style="83" customWidth="1"/>
    <col min="9476" max="9476" width="3" style="83" customWidth="1"/>
    <col min="9477" max="9477" width="2" style="83" customWidth="1"/>
    <col min="9478" max="9478" width="2.33203125" style="83" customWidth="1"/>
    <col min="9479" max="9479" width="5.6640625" style="83" customWidth="1"/>
    <col min="9480" max="9480" width="2.33203125" style="83" customWidth="1"/>
    <col min="9481" max="9481" width="9.33203125" style="83" customWidth="1"/>
    <col min="9482" max="9483" width="1" style="83" customWidth="1"/>
    <col min="9484" max="9484" width="9.83203125" style="83" customWidth="1"/>
    <col min="9485" max="9485" width="3" style="83" customWidth="1"/>
    <col min="9486" max="9486" width="6.83203125" style="83" customWidth="1"/>
    <col min="9487" max="9487" width="3.6640625" style="83" customWidth="1"/>
    <col min="9488" max="9488" width="1" style="83" customWidth="1"/>
    <col min="9489" max="9489" width="11" style="83" customWidth="1"/>
    <col min="9490" max="9490" width="0.6640625" style="83" customWidth="1"/>
    <col min="9491" max="9491" width="10" style="83" customWidth="1"/>
    <col min="9492" max="9492" width="0.83203125" style="83" customWidth="1"/>
    <col min="9493" max="9727" width="9.33203125" style="83"/>
    <col min="9728" max="9728" width="1" style="83" customWidth="1"/>
    <col min="9729" max="9730" width="2" style="83" customWidth="1"/>
    <col min="9731" max="9731" width="14" style="83" customWidth="1"/>
    <col min="9732" max="9732" width="3" style="83" customWidth="1"/>
    <col min="9733" max="9733" width="2" style="83" customWidth="1"/>
    <col min="9734" max="9734" width="2.33203125" style="83" customWidth="1"/>
    <col min="9735" max="9735" width="5.6640625" style="83" customWidth="1"/>
    <col min="9736" max="9736" width="2.33203125" style="83" customWidth="1"/>
    <col min="9737" max="9737" width="9.33203125" style="83" customWidth="1"/>
    <col min="9738" max="9739" width="1" style="83" customWidth="1"/>
    <col min="9740" max="9740" width="9.83203125" style="83" customWidth="1"/>
    <col min="9741" max="9741" width="3" style="83" customWidth="1"/>
    <col min="9742" max="9742" width="6.83203125" style="83" customWidth="1"/>
    <col min="9743" max="9743" width="3.6640625" style="83" customWidth="1"/>
    <col min="9744" max="9744" width="1" style="83" customWidth="1"/>
    <col min="9745" max="9745" width="11" style="83" customWidth="1"/>
    <col min="9746" max="9746" width="0.6640625" style="83" customWidth="1"/>
    <col min="9747" max="9747" width="10" style="83" customWidth="1"/>
    <col min="9748" max="9748" width="0.83203125" style="83" customWidth="1"/>
    <col min="9749" max="9983" width="9.33203125" style="83"/>
    <col min="9984" max="9984" width="1" style="83" customWidth="1"/>
    <col min="9985" max="9986" width="2" style="83" customWidth="1"/>
    <col min="9987" max="9987" width="14" style="83" customWidth="1"/>
    <col min="9988" max="9988" width="3" style="83" customWidth="1"/>
    <col min="9989" max="9989" width="2" style="83" customWidth="1"/>
    <col min="9990" max="9990" width="2.33203125" style="83" customWidth="1"/>
    <col min="9991" max="9991" width="5.6640625" style="83" customWidth="1"/>
    <col min="9992" max="9992" width="2.33203125" style="83" customWidth="1"/>
    <col min="9993" max="9993" width="9.33203125" style="83" customWidth="1"/>
    <col min="9994" max="9995" width="1" style="83" customWidth="1"/>
    <col min="9996" max="9996" width="9.83203125" style="83" customWidth="1"/>
    <col min="9997" max="9997" width="3" style="83" customWidth="1"/>
    <col min="9998" max="9998" width="6.83203125" style="83" customWidth="1"/>
    <col min="9999" max="9999" width="3.6640625" style="83" customWidth="1"/>
    <col min="10000" max="10000" width="1" style="83" customWidth="1"/>
    <col min="10001" max="10001" width="11" style="83" customWidth="1"/>
    <col min="10002" max="10002" width="0.6640625" style="83" customWidth="1"/>
    <col min="10003" max="10003" width="10" style="83" customWidth="1"/>
    <col min="10004" max="10004" width="0.83203125" style="83" customWidth="1"/>
    <col min="10005" max="10239" width="9.33203125" style="83"/>
    <col min="10240" max="10240" width="1" style="83" customWidth="1"/>
    <col min="10241" max="10242" width="2" style="83" customWidth="1"/>
    <col min="10243" max="10243" width="14" style="83" customWidth="1"/>
    <col min="10244" max="10244" width="3" style="83" customWidth="1"/>
    <col min="10245" max="10245" width="2" style="83" customWidth="1"/>
    <col min="10246" max="10246" width="2.33203125" style="83" customWidth="1"/>
    <col min="10247" max="10247" width="5.6640625" style="83" customWidth="1"/>
    <col min="10248" max="10248" width="2.33203125" style="83" customWidth="1"/>
    <col min="10249" max="10249" width="9.33203125" style="83" customWidth="1"/>
    <col min="10250" max="10251" width="1" style="83" customWidth="1"/>
    <col min="10252" max="10252" width="9.83203125" style="83" customWidth="1"/>
    <col min="10253" max="10253" width="3" style="83" customWidth="1"/>
    <col min="10254" max="10254" width="6.83203125" style="83" customWidth="1"/>
    <col min="10255" max="10255" width="3.6640625" style="83" customWidth="1"/>
    <col min="10256" max="10256" width="1" style="83" customWidth="1"/>
    <col min="10257" max="10257" width="11" style="83" customWidth="1"/>
    <col min="10258" max="10258" width="0.6640625" style="83" customWidth="1"/>
    <col min="10259" max="10259" width="10" style="83" customWidth="1"/>
    <col min="10260" max="10260" width="0.83203125" style="83" customWidth="1"/>
    <col min="10261" max="10495" width="9.33203125" style="83"/>
    <col min="10496" max="10496" width="1" style="83" customWidth="1"/>
    <col min="10497" max="10498" width="2" style="83" customWidth="1"/>
    <col min="10499" max="10499" width="14" style="83" customWidth="1"/>
    <col min="10500" max="10500" width="3" style="83" customWidth="1"/>
    <col min="10501" max="10501" width="2" style="83" customWidth="1"/>
    <col min="10502" max="10502" width="2.33203125" style="83" customWidth="1"/>
    <col min="10503" max="10503" width="5.6640625" style="83" customWidth="1"/>
    <col min="10504" max="10504" width="2.33203125" style="83" customWidth="1"/>
    <col min="10505" max="10505" width="9.33203125" style="83" customWidth="1"/>
    <col min="10506" max="10507" width="1" style="83" customWidth="1"/>
    <col min="10508" max="10508" width="9.83203125" style="83" customWidth="1"/>
    <col min="10509" max="10509" width="3" style="83" customWidth="1"/>
    <col min="10510" max="10510" width="6.83203125" style="83" customWidth="1"/>
    <col min="10511" max="10511" width="3.6640625" style="83" customWidth="1"/>
    <col min="10512" max="10512" width="1" style="83" customWidth="1"/>
    <col min="10513" max="10513" width="11" style="83" customWidth="1"/>
    <col min="10514" max="10514" width="0.6640625" style="83" customWidth="1"/>
    <col min="10515" max="10515" width="10" style="83" customWidth="1"/>
    <col min="10516" max="10516" width="0.83203125" style="83" customWidth="1"/>
    <col min="10517" max="10751" width="9.33203125" style="83"/>
    <col min="10752" max="10752" width="1" style="83" customWidth="1"/>
    <col min="10753" max="10754" width="2" style="83" customWidth="1"/>
    <col min="10755" max="10755" width="14" style="83" customWidth="1"/>
    <col min="10756" max="10756" width="3" style="83" customWidth="1"/>
    <col min="10757" max="10757" width="2" style="83" customWidth="1"/>
    <col min="10758" max="10758" width="2.33203125" style="83" customWidth="1"/>
    <col min="10759" max="10759" width="5.6640625" style="83" customWidth="1"/>
    <col min="10760" max="10760" width="2.33203125" style="83" customWidth="1"/>
    <col min="10761" max="10761" width="9.33203125" style="83" customWidth="1"/>
    <col min="10762" max="10763" width="1" style="83" customWidth="1"/>
    <col min="10764" max="10764" width="9.83203125" style="83" customWidth="1"/>
    <col min="10765" max="10765" width="3" style="83" customWidth="1"/>
    <col min="10766" max="10766" width="6.83203125" style="83" customWidth="1"/>
    <col min="10767" max="10767" width="3.6640625" style="83" customWidth="1"/>
    <col min="10768" max="10768" width="1" style="83" customWidth="1"/>
    <col min="10769" max="10769" width="11" style="83" customWidth="1"/>
    <col min="10770" max="10770" width="0.6640625" style="83" customWidth="1"/>
    <col min="10771" max="10771" width="10" style="83" customWidth="1"/>
    <col min="10772" max="10772" width="0.83203125" style="83" customWidth="1"/>
    <col min="10773" max="11007" width="9.33203125" style="83"/>
    <col min="11008" max="11008" width="1" style="83" customWidth="1"/>
    <col min="11009" max="11010" width="2" style="83" customWidth="1"/>
    <col min="11011" max="11011" width="14" style="83" customWidth="1"/>
    <col min="11012" max="11012" width="3" style="83" customWidth="1"/>
    <col min="11013" max="11013" width="2" style="83" customWidth="1"/>
    <col min="11014" max="11014" width="2.33203125" style="83" customWidth="1"/>
    <col min="11015" max="11015" width="5.6640625" style="83" customWidth="1"/>
    <col min="11016" max="11016" width="2.33203125" style="83" customWidth="1"/>
    <col min="11017" max="11017" width="9.33203125" style="83" customWidth="1"/>
    <col min="11018" max="11019" width="1" style="83" customWidth="1"/>
    <col min="11020" max="11020" width="9.83203125" style="83" customWidth="1"/>
    <col min="11021" max="11021" width="3" style="83" customWidth="1"/>
    <col min="11022" max="11022" width="6.83203125" style="83" customWidth="1"/>
    <col min="11023" max="11023" width="3.6640625" style="83" customWidth="1"/>
    <col min="11024" max="11024" width="1" style="83" customWidth="1"/>
    <col min="11025" max="11025" width="11" style="83" customWidth="1"/>
    <col min="11026" max="11026" width="0.6640625" style="83" customWidth="1"/>
    <col min="11027" max="11027" width="10" style="83" customWidth="1"/>
    <col min="11028" max="11028" width="0.83203125" style="83" customWidth="1"/>
    <col min="11029" max="11263" width="9.33203125" style="83"/>
    <col min="11264" max="11264" width="1" style="83" customWidth="1"/>
    <col min="11265" max="11266" width="2" style="83" customWidth="1"/>
    <col min="11267" max="11267" width="14" style="83" customWidth="1"/>
    <col min="11268" max="11268" width="3" style="83" customWidth="1"/>
    <col min="11269" max="11269" width="2" style="83" customWidth="1"/>
    <col min="11270" max="11270" width="2.33203125" style="83" customWidth="1"/>
    <col min="11271" max="11271" width="5.6640625" style="83" customWidth="1"/>
    <col min="11272" max="11272" width="2.33203125" style="83" customWidth="1"/>
    <col min="11273" max="11273" width="9.33203125" style="83" customWidth="1"/>
    <col min="11274" max="11275" width="1" style="83" customWidth="1"/>
    <col min="11276" max="11276" width="9.83203125" style="83" customWidth="1"/>
    <col min="11277" max="11277" width="3" style="83" customWidth="1"/>
    <col min="11278" max="11278" width="6.83203125" style="83" customWidth="1"/>
    <col min="11279" max="11279" width="3.6640625" style="83" customWidth="1"/>
    <col min="11280" max="11280" width="1" style="83" customWidth="1"/>
    <col min="11281" max="11281" width="11" style="83" customWidth="1"/>
    <col min="11282" max="11282" width="0.6640625" style="83" customWidth="1"/>
    <col min="11283" max="11283" width="10" style="83" customWidth="1"/>
    <col min="11284" max="11284" width="0.83203125" style="83" customWidth="1"/>
    <col min="11285" max="11519" width="9.33203125" style="83"/>
    <col min="11520" max="11520" width="1" style="83" customWidth="1"/>
    <col min="11521" max="11522" width="2" style="83" customWidth="1"/>
    <col min="11523" max="11523" width="14" style="83" customWidth="1"/>
    <col min="11524" max="11524" width="3" style="83" customWidth="1"/>
    <col min="11525" max="11525" width="2" style="83" customWidth="1"/>
    <col min="11526" max="11526" width="2.33203125" style="83" customWidth="1"/>
    <col min="11527" max="11527" width="5.6640625" style="83" customWidth="1"/>
    <col min="11528" max="11528" width="2.33203125" style="83" customWidth="1"/>
    <col min="11529" max="11529" width="9.33203125" style="83" customWidth="1"/>
    <col min="11530" max="11531" width="1" style="83" customWidth="1"/>
    <col min="11532" max="11532" width="9.83203125" style="83" customWidth="1"/>
    <col min="11533" max="11533" width="3" style="83" customWidth="1"/>
    <col min="11534" max="11534" width="6.83203125" style="83" customWidth="1"/>
    <col min="11535" max="11535" width="3.6640625" style="83" customWidth="1"/>
    <col min="11536" max="11536" width="1" style="83" customWidth="1"/>
    <col min="11537" max="11537" width="11" style="83" customWidth="1"/>
    <col min="11538" max="11538" width="0.6640625" style="83" customWidth="1"/>
    <col min="11539" max="11539" width="10" style="83" customWidth="1"/>
    <col min="11540" max="11540" width="0.83203125" style="83" customWidth="1"/>
    <col min="11541" max="11775" width="9.33203125" style="83"/>
    <col min="11776" max="11776" width="1" style="83" customWidth="1"/>
    <col min="11777" max="11778" width="2" style="83" customWidth="1"/>
    <col min="11779" max="11779" width="14" style="83" customWidth="1"/>
    <col min="11780" max="11780" width="3" style="83" customWidth="1"/>
    <col min="11781" max="11781" width="2" style="83" customWidth="1"/>
    <col min="11782" max="11782" width="2.33203125" style="83" customWidth="1"/>
    <col min="11783" max="11783" width="5.6640625" style="83" customWidth="1"/>
    <col min="11784" max="11784" width="2.33203125" style="83" customWidth="1"/>
    <col min="11785" max="11785" width="9.33203125" style="83" customWidth="1"/>
    <col min="11786" max="11787" width="1" style="83" customWidth="1"/>
    <col min="11788" max="11788" width="9.83203125" style="83" customWidth="1"/>
    <col min="11789" max="11789" width="3" style="83" customWidth="1"/>
    <col min="11790" max="11790" width="6.83203125" style="83" customWidth="1"/>
    <col min="11791" max="11791" width="3.6640625" style="83" customWidth="1"/>
    <col min="11792" max="11792" width="1" style="83" customWidth="1"/>
    <col min="11793" max="11793" width="11" style="83" customWidth="1"/>
    <col min="11794" max="11794" width="0.6640625" style="83" customWidth="1"/>
    <col min="11795" max="11795" width="10" style="83" customWidth="1"/>
    <col min="11796" max="11796" width="0.83203125" style="83" customWidth="1"/>
    <col min="11797" max="12031" width="9.33203125" style="83"/>
    <col min="12032" max="12032" width="1" style="83" customWidth="1"/>
    <col min="12033" max="12034" width="2" style="83" customWidth="1"/>
    <col min="12035" max="12035" width="14" style="83" customWidth="1"/>
    <col min="12036" max="12036" width="3" style="83" customWidth="1"/>
    <col min="12037" max="12037" width="2" style="83" customWidth="1"/>
    <col min="12038" max="12038" width="2.33203125" style="83" customWidth="1"/>
    <col min="12039" max="12039" width="5.6640625" style="83" customWidth="1"/>
    <col min="12040" max="12040" width="2.33203125" style="83" customWidth="1"/>
    <col min="12041" max="12041" width="9.33203125" style="83" customWidth="1"/>
    <col min="12042" max="12043" width="1" style="83" customWidth="1"/>
    <col min="12044" max="12044" width="9.83203125" style="83" customWidth="1"/>
    <col min="12045" max="12045" width="3" style="83" customWidth="1"/>
    <col min="12046" max="12046" width="6.83203125" style="83" customWidth="1"/>
    <col min="12047" max="12047" width="3.6640625" style="83" customWidth="1"/>
    <col min="12048" max="12048" width="1" style="83" customWidth="1"/>
    <col min="12049" max="12049" width="11" style="83" customWidth="1"/>
    <col min="12050" max="12050" width="0.6640625" style="83" customWidth="1"/>
    <col min="12051" max="12051" width="10" style="83" customWidth="1"/>
    <col min="12052" max="12052" width="0.83203125" style="83" customWidth="1"/>
    <col min="12053" max="12287" width="9.33203125" style="83"/>
    <col min="12288" max="12288" width="1" style="83" customWidth="1"/>
    <col min="12289" max="12290" width="2" style="83" customWidth="1"/>
    <col min="12291" max="12291" width="14" style="83" customWidth="1"/>
    <col min="12292" max="12292" width="3" style="83" customWidth="1"/>
    <col min="12293" max="12293" width="2" style="83" customWidth="1"/>
    <col min="12294" max="12294" width="2.33203125" style="83" customWidth="1"/>
    <col min="12295" max="12295" width="5.6640625" style="83" customWidth="1"/>
    <col min="12296" max="12296" width="2.33203125" style="83" customWidth="1"/>
    <col min="12297" max="12297" width="9.33203125" style="83" customWidth="1"/>
    <col min="12298" max="12299" width="1" style="83" customWidth="1"/>
    <col min="12300" max="12300" width="9.83203125" style="83" customWidth="1"/>
    <col min="12301" max="12301" width="3" style="83" customWidth="1"/>
    <col min="12302" max="12302" width="6.83203125" style="83" customWidth="1"/>
    <col min="12303" max="12303" width="3.6640625" style="83" customWidth="1"/>
    <col min="12304" max="12304" width="1" style="83" customWidth="1"/>
    <col min="12305" max="12305" width="11" style="83" customWidth="1"/>
    <col min="12306" max="12306" width="0.6640625" style="83" customWidth="1"/>
    <col min="12307" max="12307" width="10" style="83" customWidth="1"/>
    <col min="12308" max="12308" width="0.83203125" style="83" customWidth="1"/>
    <col min="12309" max="12543" width="9.33203125" style="83"/>
    <col min="12544" max="12544" width="1" style="83" customWidth="1"/>
    <col min="12545" max="12546" width="2" style="83" customWidth="1"/>
    <col min="12547" max="12547" width="14" style="83" customWidth="1"/>
    <col min="12548" max="12548" width="3" style="83" customWidth="1"/>
    <col min="12549" max="12549" width="2" style="83" customWidth="1"/>
    <col min="12550" max="12550" width="2.33203125" style="83" customWidth="1"/>
    <col min="12551" max="12551" width="5.6640625" style="83" customWidth="1"/>
    <col min="12552" max="12552" width="2.33203125" style="83" customWidth="1"/>
    <col min="12553" max="12553" width="9.33203125" style="83" customWidth="1"/>
    <col min="12554" max="12555" width="1" style="83" customWidth="1"/>
    <col min="12556" max="12556" width="9.83203125" style="83" customWidth="1"/>
    <col min="12557" max="12557" width="3" style="83" customWidth="1"/>
    <col min="12558" max="12558" width="6.83203125" style="83" customWidth="1"/>
    <col min="12559" max="12559" width="3.6640625" style="83" customWidth="1"/>
    <col min="12560" max="12560" width="1" style="83" customWidth="1"/>
    <col min="12561" max="12561" width="11" style="83" customWidth="1"/>
    <col min="12562" max="12562" width="0.6640625" style="83" customWidth="1"/>
    <col min="12563" max="12563" width="10" style="83" customWidth="1"/>
    <col min="12564" max="12564" width="0.83203125" style="83" customWidth="1"/>
    <col min="12565" max="12799" width="9.33203125" style="83"/>
    <col min="12800" max="12800" width="1" style="83" customWidth="1"/>
    <col min="12801" max="12802" width="2" style="83" customWidth="1"/>
    <col min="12803" max="12803" width="14" style="83" customWidth="1"/>
    <col min="12804" max="12804" width="3" style="83" customWidth="1"/>
    <col min="12805" max="12805" width="2" style="83" customWidth="1"/>
    <col min="12806" max="12806" width="2.33203125" style="83" customWidth="1"/>
    <col min="12807" max="12807" width="5.6640625" style="83" customWidth="1"/>
    <col min="12808" max="12808" width="2.33203125" style="83" customWidth="1"/>
    <col min="12809" max="12809" width="9.33203125" style="83" customWidth="1"/>
    <col min="12810" max="12811" width="1" style="83" customWidth="1"/>
    <col min="12812" max="12812" width="9.83203125" style="83" customWidth="1"/>
    <col min="12813" max="12813" width="3" style="83" customWidth="1"/>
    <col min="12814" max="12814" width="6.83203125" style="83" customWidth="1"/>
    <col min="12815" max="12815" width="3.6640625" style="83" customWidth="1"/>
    <col min="12816" max="12816" width="1" style="83" customWidth="1"/>
    <col min="12817" max="12817" width="11" style="83" customWidth="1"/>
    <col min="12818" max="12818" width="0.6640625" style="83" customWidth="1"/>
    <col min="12819" max="12819" width="10" style="83" customWidth="1"/>
    <col min="12820" max="12820" width="0.83203125" style="83" customWidth="1"/>
    <col min="12821" max="13055" width="9.33203125" style="83"/>
    <col min="13056" max="13056" width="1" style="83" customWidth="1"/>
    <col min="13057" max="13058" width="2" style="83" customWidth="1"/>
    <col min="13059" max="13059" width="14" style="83" customWidth="1"/>
    <col min="13060" max="13060" width="3" style="83" customWidth="1"/>
    <col min="13061" max="13061" width="2" style="83" customWidth="1"/>
    <col min="13062" max="13062" width="2.33203125" style="83" customWidth="1"/>
    <col min="13063" max="13063" width="5.6640625" style="83" customWidth="1"/>
    <col min="13064" max="13064" width="2.33203125" style="83" customWidth="1"/>
    <col min="13065" max="13065" width="9.33203125" style="83" customWidth="1"/>
    <col min="13066" max="13067" width="1" style="83" customWidth="1"/>
    <col min="13068" max="13068" width="9.83203125" style="83" customWidth="1"/>
    <col min="13069" max="13069" width="3" style="83" customWidth="1"/>
    <col min="13070" max="13070" width="6.83203125" style="83" customWidth="1"/>
    <col min="13071" max="13071" width="3.6640625" style="83" customWidth="1"/>
    <col min="13072" max="13072" width="1" style="83" customWidth="1"/>
    <col min="13073" max="13073" width="11" style="83" customWidth="1"/>
    <col min="13074" max="13074" width="0.6640625" style="83" customWidth="1"/>
    <col min="13075" max="13075" width="10" style="83" customWidth="1"/>
    <col min="13076" max="13076" width="0.83203125" style="83" customWidth="1"/>
    <col min="13077" max="13311" width="9.33203125" style="83"/>
    <col min="13312" max="13312" width="1" style="83" customWidth="1"/>
    <col min="13313" max="13314" width="2" style="83" customWidth="1"/>
    <col min="13315" max="13315" width="14" style="83" customWidth="1"/>
    <col min="13316" max="13316" width="3" style="83" customWidth="1"/>
    <col min="13317" max="13317" width="2" style="83" customWidth="1"/>
    <col min="13318" max="13318" width="2.33203125" style="83" customWidth="1"/>
    <col min="13319" max="13319" width="5.6640625" style="83" customWidth="1"/>
    <col min="13320" max="13320" width="2.33203125" style="83" customWidth="1"/>
    <col min="13321" max="13321" width="9.33203125" style="83" customWidth="1"/>
    <col min="13322" max="13323" width="1" style="83" customWidth="1"/>
    <col min="13324" max="13324" width="9.83203125" style="83" customWidth="1"/>
    <col min="13325" max="13325" width="3" style="83" customWidth="1"/>
    <col min="13326" max="13326" width="6.83203125" style="83" customWidth="1"/>
    <col min="13327" max="13327" width="3.6640625" style="83" customWidth="1"/>
    <col min="13328" max="13328" width="1" style="83" customWidth="1"/>
    <col min="13329" max="13329" width="11" style="83" customWidth="1"/>
    <col min="13330" max="13330" width="0.6640625" style="83" customWidth="1"/>
    <col min="13331" max="13331" width="10" style="83" customWidth="1"/>
    <col min="13332" max="13332" width="0.83203125" style="83" customWidth="1"/>
    <col min="13333" max="13567" width="9.33203125" style="83"/>
    <col min="13568" max="13568" width="1" style="83" customWidth="1"/>
    <col min="13569" max="13570" width="2" style="83" customWidth="1"/>
    <col min="13571" max="13571" width="14" style="83" customWidth="1"/>
    <col min="13572" max="13572" width="3" style="83" customWidth="1"/>
    <col min="13573" max="13573" width="2" style="83" customWidth="1"/>
    <col min="13574" max="13574" width="2.33203125" style="83" customWidth="1"/>
    <col min="13575" max="13575" width="5.6640625" style="83" customWidth="1"/>
    <col min="13576" max="13576" width="2.33203125" style="83" customWidth="1"/>
    <col min="13577" max="13577" width="9.33203125" style="83" customWidth="1"/>
    <col min="13578" max="13579" width="1" style="83" customWidth="1"/>
    <col min="13580" max="13580" width="9.83203125" style="83" customWidth="1"/>
    <col min="13581" max="13581" width="3" style="83" customWidth="1"/>
    <col min="13582" max="13582" width="6.83203125" style="83" customWidth="1"/>
    <col min="13583" max="13583" width="3.6640625" style="83" customWidth="1"/>
    <col min="13584" max="13584" width="1" style="83" customWidth="1"/>
    <col min="13585" max="13585" width="11" style="83" customWidth="1"/>
    <col min="13586" max="13586" width="0.6640625" style="83" customWidth="1"/>
    <col min="13587" max="13587" width="10" style="83" customWidth="1"/>
    <col min="13588" max="13588" width="0.83203125" style="83" customWidth="1"/>
    <col min="13589" max="13823" width="9.33203125" style="83"/>
    <col min="13824" max="13824" width="1" style="83" customWidth="1"/>
    <col min="13825" max="13826" width="2" style="83" customWidth="1"/>
    <col min="13827" max="13827" width="14" style="83" customWidth="1"/>
    <col min="13828" max="13828" width="3" style="83" customWidth="1"/>
    <col min="13829" max="13829" width="2" style="83" customWidth="1"/>
    <col min="13830" max="13830" width="2.33203125" style="83" customWidth="1"/>
    <col min="13831" max="13831" width="5.6640625" style="83" customWidth="1"/>
    <col min="13832" max="13832" width="2.33203125" style="83" customWidth="1"/>
    <col min="13833" max="13833" width="9.33203125" style="83" customWidth="1"/>
    <col min="13834" max="13835" width="1" style="83" customWidth="1"/>
    <col min="13836" max="13836" width="9.83203125" style="83" customWidth="1"/>
    <col min="13837" max="13837" width="3" style="83" customWidth="1"/>
    <col min="13838" max="13838" width="6.83203125" style="83" customWidth="1"/>
    <col min="13839" max="13839" width="3.6640625" style="83" customWidth="1"/>
    <col min="13840" max="13840" width="1" style="83" customWidth="1"/>
    <col min="13841" max="13841" width="11" style="83" customWidth="1"/>
    <col min="13842" max="13842" width="0.6640625" style="83" customWidth="1"/>
    <col min="13843" max="13843" width="10" style="83" customWidth="1"/>
    <col min="13844" max="13844" width="0.83203125" style="83" customWidth="1"/>
    <col min="13845" max="14079" width="9.33203125" style="83"/>
    <col min="14080" max="14080" width="1" style="83" customWidth="1"/>
    <col min="14081" max="14082" width="2" style="83" customWidth="1"/>
    <col min="14083" max="14083" width="14" style="83" customWidth="1"/>
    <col min="14084" max="14084" width="3" style="83" customWidth="1"/>
    <col min="14085" max="14085" width="2" style="83" customWidth="1"/>
    <col min="14086" max="14086" width="2.33203125" style="83" customWidth="1"/>
    <col min="14087" max="14087" width="5.6640625" style="83" customWidth="1"/>
    <col min="14088" max="14088" width="2.33203125" style="83" customWidth="1"/>
    <col min="14089" max="14089" width="9.33203125" style="83" customWidth="1"/>
    <col min="14090" max="14091" width="1" style="83" customWidth="1"/>
    <col min="14092" max="14092" width="9.83203125" style="83" customWidth="1"/>
    <col min="14093" max="14093" width="3" style="83" customWidth="1"/>
    <col min="14094" max="14094" width="6.83203125" style="83" customWidth="1"/>
    <col min="14095" max="14095" width="3.6640625" style="83" customWidth="1"/>
    <col min="14096" max="14096" width="1" style="83" customWidth="1"/>
    <col min="14097" max="14097" width="11" style="83" customWidth="1"/>
    <col min="14098" max="14098" width="0.6640625" style="83" customWidth="1"/>
    <col min="14099" max="14099" width="10" style="83" customWidth="1"/>
    <col min="14100" max="14100" width="0.83203125" style="83" customWidth="1"/>
    <col min="14101" max="14335" width="9.33203125" style="83"/>
    <col min="14336" max="14336" width="1" style="83" customWidth="1"/>
    <col min="14337" max="14338" width="2" style="83" customWidth="1"/>
    <col min="14339" max="14339" width="14" style="83" customWidth="1"/>
    <col min="14340" max="14340" width="3" style="83" customWidth="1"/>
    <col min="14341" max="14341" width="2" style="83" customWidth="1"/>
    <col min="14342" max="14342" width="2.33203125" style="83" customWidth="1"/>
    <col min="14343" max="14343" width="5.6640625" style="83" customWidth="1"/>
    <col min="14344" max="14344" width="2.33203125" style="83" customWidth="1"/>
    <col min="14345" max="14345" width="9.33203125" style="83" customWidth="1"/>
    <col min="14346" max="14347" width="1" style="83" customWidth="1"/>
    <col min="14348" max="14348" width="9.83203125" style="83" customWidth="1"/>
    <col min="14349" max="14349" width="3" style="83" customWidth="1"/>
    <col min="14350" max="14350" width="6.83203125" style="83" customWidth="1"/>
    <col min="14351" max="14351" width="3.6640625" style="83" customWidth="1"/>
    <col min="14352" max="14352" width="1" style="83" customWidth="1"/>
    <col min="14353" max="14353" width="11" style="83" customWidth="1"/>
    <col min="14354" max="14354" width="0.6640625" style="83" customWidth="1"/>
    <col min="14355" max="14355" width="10" style="83" customWidth="1"/>
    <col min="14356" max="14356" width="0.83203125" style="83" customWidth="1"/>
    <col min="14357" max="14591" width="9.33203125" style="83"/>
    <col min="14592" max="14592" width="1" style="83" customWidth="1"/>
    <col min="14593" max="14594" width="2" style="83" customWidth="1"/>
    <col min="14595" max="14595" width="14" style="83" customWidth="1"/>
    <col min="14596" max="14596" width="3" style="83" customWidth="1"/>
    <col min="14597" max="14597" width="2" style="83" customWidth="1"/>
    <col min="14598" max="14598" width="2.33203125" style="83" customWidth="1"/>
    <col min="14599" max="14599" width="5.6640625" style="83" customWidth="1"/>
    <col min="14600" max="14600" width="2.33203125" style="83" customWidth="1"/>
    <col min="14601" max="14601" width="9.33203125" style="83" customWidth="1"/>
    <col min="14602" max="14603" width="1" style="83" customWidth="1"/>
    <col min="14604" max="14604" width="9.83203125" style="83" customWidth="1"/>
    <col min="14605" max="14605" width="3" style="83" customWidth="1"/>
    <col min="14606" max="14606" width="6.83203125" style="83" customWidth="1"/>
    <col min="14607" max="14607" width="3.6640625" style="83" customWidth="1"/>
    <col min="14608" max="14608" width="1" style="83" customWidth="1"/>
    <col min="14609" max="14609" width="11" style="83" customWidth="1"/>
    <col min="14610" max="14610" width="0.6640625" style="83" customWidth="1"/>
    <col min="14611" max="14611" width="10" style="83" customWidth="1"/>
    <col min="14612" max="14612" width="0.83203125" style="83" customWidth="1"/>
    <col min="14613" max="14847" width="9.33203125" style="83"/>
    <col min="14848" max="14848" width="1" style="83" customWidth="1"/>
    <col min="14849" max="14850" width="2" style="83" customWidth="1"/>
    <col min="14851" max="14851" width="14" style="83" customWidth="1"/>
    <col min="14852" max="14852" width="3" style="83" customWidth="1"/>
    <col min="14853" max="14853" width="2" style="83" customWidth="1"/>
    <col min="14854" max="14854" width="2.33203125" style="83" customWidth="1"/>
    <col min="14855" max="14855" width="5.6640625" style="83" customWidth="1"/>
    <col min="14856" max="14856" width="2.33203125" style="83" customWidth="1"/>
    <col min="14857" max="14857" width="9.33203125" style="83" customWidth="1"/>
    <col min="14858" max="14859" width="1" style="83" customWidth="1"/>
    <col min="14860" max="14860" width="9.83203125" style="83" customWidth="1"/>
    <col min="14861" max="14861" width="3" style="83" customWidth="1"/>
    <col min="14862" max="14862" width="6.83203125" style="83" customWidth="1"/>
    <col min="14863" max="14863" width="3.6640625" style="83" customWidth="1"/>
    <col min="14864" max="14864" width="1" style="83" customWidth="1"/>
    <col min="14865" max="14865" width="11" style="83" customWidth="1"/>
    <col min="14866" max="14866" width="0.6640625" style="83" customWidth="1"/>
    <col min="14867" max="14867" width="10" style="83" customWidth="1"/>
    <col min="14868" max="14868" width="0.83203125" style="83" customWidth="1"/>
    <col min="14869" max="15103" width="9.33203125" style="83"/>
    <col min="15104" max="15104" width="1" style="83" customWidth="1"/>
    <col min="15105" max="15106" width="2" style="83" customWidth="1"/>
    <col min="15107" max="15107" width="14" style="83" customWidth="1"/>
    <col min="15108" max="15108" width="3" style="83" customWidth="1"/>
    <col min="15109" max="15109" width="2" style="83" customWidth="1"/>
    <col min="15110" max="15110" width="2.33203125" style="83" customWidth="1"/>
    <col min="15111" max="15111" width="5.6640625" style="83" customWidth="1"/>
    <col min="15112" max="15112" width="2.33203125" style="83" customWidth="1"/>
    <col min="15113" max="15113" width="9.33203125" style="83" customWidth="1"/>
    <col min="15114" max="15115" width="1" style="83" customWidth="1"/>
    <col min="15116" max="15116" width="9.83203125" style="83" customWidth="1"/>
    <col min="15117" max="15117" width="3" style="83" customWidth="1"/>
    <col min="15118" max="15118" width="6.83203125" style="83" customWidth="1"/>
    <col min="15119" max="15119" width="3.6640625" style="83" customWidth="1"/>
    <col min="15120" max="15120" width="1" style="83" customWidth="1"/>
    <col min="15121" max="15121" width="11" style="83" customWidth="1"/>
    <col min="15122" max="15122" width="0.6640625" style="83" customWidth="1"/>
    <col min="15123" max="15123" width="10" style="83" customWidth="1"/>
    <col min="15124" max="15124" width="0.83203125" style="83" customWidth="1"/>
    <col min="15125" max="15359" width="9.33203125" style="83"/>
    <col min="15360" max="15360" width="1" style="83" customWidth="1"/>
    <col min="15361" max="15362" width="2" style="83" customWidth="1"/>
    <col min="15363" max="15363" width="14" style="83" customWidth="1"/>
    <col min="15364" max="15364" width="3" style="83" customWidth="1"/>
    <col min="15365" max="15365" width="2" style="83" customWidth="1"/>
    <col min="15366" max="15366" width="2.33203125" style="83" customWidth="1"/>
    <col min="15367" max="15367" width="5.6640625" style="83" customWidth="1"/>
    <col min="15368" max="15368" width="2.33203125" style="83" customWidth="1"/>
    <col min="15369" max="15369" width="9.33203125" style="83" customWidth="1"/>
    <col min="15370" max="15371" width="1" style="83" customWidth="1"/>
    <col min="15372" max="15372" width="9.83203125" style="83" customWidth="1"/>
    <col min="15373" max="15373" width="3" style="83" customWidth="1"/>
    <col min="15374" max="15374" width="6.83203125" style="83" customWidth="1"/>
    <col min="15375" max="15375" width="3.6640625" style="83" customWidth="1"/>
    <col min="15376" max="15376" width="1" style="83" customWidth="1"/>
    <col min="15377" max="15377" width="11" style="83" customWidth="1"/>
    <col min="15378" max="15378" width="0.6640625" style="83" customWidth="1"/>
    <col min="15379" max="15379" width="10" style="83" customWidth="1"/>
    <col min="15380" max="15380" width="0.83203125" style="83" customWidth="1"/>
    <col min="15381" max="15615" width="9.33203125" style="83"/>
    <col min="15616" max="15616" width="1" style="83" customWidth="1"/>
    <col min="15617" max="15618" width="2" style="83" customWidth="1"/>
    <col min="15619" max="15619" width="14" style="83" customWidth="1"/>
    <col min="15620" max="15620" width="3" style="83" customWidth="1"/>
    <col min="15621" max="15621" width="2" style="83" customWidth="1"/>
    <col min="15622" max="15622" width="2.33203125" style="83" customWidth="1"/>
    <col min="15623" max="15623" width="5.6640625" style="83" customWidth="1"/>
    <col min="15624" max="15624" width="2.33203125" style="83" customWidth="1"/>
    <col min="15625" max="15625" width="9.33203125" style="83" customWidth="1"/>
    <col min="15626" max="15627" width="1" style="83" customWidth="1"/>
    <col min="15628" max="15628" width="9.83203125" style="83" customWidth="1"/>
    <col min="15629" max="15629" width="3" style="83" customWidth="1"/>
    <col min="15630" max="15630" width="6.83203125" style="83" customWidth="1"/>
    <col min="15631" max="15631" width="3.6640625" style="83" customWidth="1"/>
    <col min="15632" max="15632" width="1" style="83" customWidth="1"/>
    <col min="15633" max="15633" width="11" style="83" customWidth="1"/>
    <col min="15634" max="15634" width="0.6640625" style="83" customWidth="1"/>
    <col min="15635" max="15635" width="10" style="83" customWidth="1"/>
    <col min="15636" max="15636" width="0.83203125" style="83" customWidth="1"/>
    <col min="15637" max="15871" width="9.33203125" style="83"/>
    <col min="15872" max="15872" width="1" style="83" customWidth="1"/>
    <col min="15873" max="15874" width="2" style="83" customWidth="1"/>
    <col min="15875" max="15875" width="14" style="83" customWidth="1"/>
    <col min="15876" max="15876" width="3" style="83" customWidth="1"/>
    <col min="15877" max="15877" width="2" style="83" customWidth="1"/>
    <col min="15878" max="15878" width="2.33203125" style="83" customWidth="1"/>
    <col min="15879" max="15879" width="5.6640625" style="83" customWidth="1"/>
    <col min="15880" max="15880" width="2.33203125" style="83" customWidth="1"/>
    <col min="15881" max="15881" width="9.33203125" style="83" customWidth="1"/>
    <col min="15882" max="15883" width="1" style="83" customWidth="1"/>
    <col min="15884" max="15884" width="9.83203125" style="83" customWidth="1"/>
    <col min="15885" max="15885" width="3" style="83" customWidth="1"/>
    <col min="15886" max="15886" width="6.83203125" style="83" customWidth="1"/>
    <col min="15887" max="15887" width="3.6640625" style="83" customWidth="1"/>
    <col min="15888" max="15888" width="1" style="83" customWidth="1"/>
    <col min="15889" max="15889" width="11" style="83" customWidth="1"/>
    <col min="15890" max="15890" width="0.6640625" style="83" customWidth="1"/>
    <col min="15891" max="15891" width="10" style="83" customWidth="1"/>
    <col min="15892" max="15892" width="0.83203125" style="83" customWidth="1"/>
    <col min="15893" max="16127" width="9.33203125" style="83"/>
    <col min="16128" max="16128" width="1" style="83" customWidth="1"/>
    <col min="16129" max="16130" width="2" style="83" customWidth="1"/>
    <col min="16131" max="16131" width="14" style="83" customWidth="1"/>
    <col min="16132" max="16132" width="3" style="83" customWidth="1"/>
    <col min="16133" max="16133" width="2" style="83" customWidth="1"/>
    <col min="16134" max="16134" width="2.33203125" style="83" customWidth="1"/>
    <col min="16135" max="16135" width="5.6640625" style="83" customWidth="1"/>
    <col min="16136" max="16136" width="2.33203125" style="83" customWidth="1"/>
    <col min="16137" max="16137" width="9.33203125" style="83" customWidth="1"/>
    <col min="16138" max="16139" width="1" style="83" customWidth="1"/>
    <col min="16140" max="16140" width="9.83203125" style="83" customWidth="1"/>
    <col min="16141" max="16141" width="3" style="83" customWidth="1"/>
    <col min="16142" max="16142" width="6.83203125" style="83" customWidth="1"/>
    <col min="16143" max="16143" width="3.6640625" style="83" customWidth="1"/>
    <col min="16144" max="16144" width="1" style="83" customWidth="1"/>
    <col min="16145" max="16145" width="11" style="83" customWidth="1"/>
    <col min="16146" max="16146" width="0.6640625" style="83" customWidth="1"/>
    <col min="16147" max="16147" width="10" style="83" customWidth="1"/>
    <col min="16148" max="16148" width="0.83203125" style="83" customWidth="1"/>
    <col min="16149" max="16384" width="9.33203125" style="83"/>
  </cols>
  <sheetData>
    <row r="1" spans="1:22" s="55" customFormat="1" ht="12" customHeight="1" thickBot="1">
      <c r="P1" s="52"/>
      <c r="R1" s="328"/>
      <c r="T1" s="123" t="s">
        <v>256</v>
      </c>
    </row>
    <row r="2" spans="1:22" s="55" customFormat="1" ht="20.25" customHeight="1" thickTop="1">
      <c r="A2" s="160"/>
      <c r="B2" s="418" t="s">
        <v>257</v>
      </c>
      <c r="C2" s="418"/>
      <c r="D2" s="418"/>
      <c r="E2" s="418"/>
      <c r="F2" s="418"/>
      <c r="G2" s="418"/>
      <c r="H2" s="418"/>
      <c r="I2" s="302"/>
      <c r="J2" s="329" t="s">
        <v>258</v>
      </c>
      <c r="K2" s="302"/>
      <c r="L2" s="300"/>
      <c r="M2" s="418" t="s">
        <v>257</v>
      </c>
      <c r="N2" s="418"/>
      <c r="O2" s="418"/>
      <c r="P2" s="418"/>
      <c r="Q2" s="301"/>
      <c r="R2" s="330" t="s">
        <v>259</v>
      </c>
      <c r="S2" s="331"/>
      <c r="T2" s="329" t="s">
        <v>260</v>
      </c>
      <c r="U2" s="332"/>
      <c r="V2" s="333"/>
    </row>
    <row r="3" spans="1:22" s="55" customFormat="1" ht="9.75" customHeight="1">
      <c r="A3" s="73"/>
      <c r="B3" s="73"/>
      <c r="C3" s="73"/>
      <c r="D3" s="73"/>
      <c r="E3" s="73"/>
      <c r="F3" s="73"/>
      <c r="G3" s="73"/>
      <c r="H3" s="73"/>
      <c r="I3" s="73"/>
      <c r="J3" s="115"/>
      <c r="K3" s="73"/>
      <c r="L3" s="115"/>
      <c r="M3" s="73"/>
      <c r="N3" s="73"/>
      <c r="O3" s="73"/>
      <c r="P3" s="73"/>
      <c r="Q3" s="71"/>
      <c r="R3" s="334" t="s">
        <v>261</v>
      </c>
      <c r="S3" s="73"/>
      <c r="T3" s="73" t="s">
        <v>262</v>
      </c>
    </row>
    <row r="4" spans="1:22" ht="12.6" customHeight="1">
      <c r="A4" s="88"/>
      <c r="B4" s="455" t="s">
        <v>263</v>
      </c>
      <c r="C4" s="456"/>
      <c r="D4" s="456"/>
      <c r="E4" s="456"/>
      <c r="F4" s="456"/>
      <c r="G4" s="456"/>
      <c r="H4" s="335" t="s">
        <v>264</v>
      </c>
      <c r="I4" s="240"/>
      <c r="J4" s="336">
        <v>3.86</v>
      </c>
      <c r="K4" s="139"/>
      <c r="L4" s="337"/>
      <c r="M4" s="457" t="s">
        <v>265</v>
      </c>
      <c r="N4" s="457"/>
      <c r="O4" s="457"/>
      <c r="P4" s="457"/>
      <c r="Q4" s="232"/>
      <c r="R4" s="338">
        <v>4503.5</v>
      </c>
      <c r="S4" s="230"/>
      <c r="T4" s="339">
        <v>100</v>
      </c>
    </row>
    <row r="5" spans="1:22" ht="12.6" customHeight="1">
      <c r="A5" s="88"/>
      <c r="B5" s="455" t="s">
        <v>266</v>
      </c>
      <c r="C5" s="456"/>
      <c r="D5" s="456"/>
      <c r="E5" s="456"/>
      <c r="F5" s="456"/>
      <c r="G5" s="456"/>
      <c r="H5" s="335" t="s">
        <v>267</v>
      </c>
      <c r="I5" s="240"/>
      <c r="J5" s="336">
        <v>29.59</v>
      </c>
      <c r="K5" s="139"/>
      <c r="L5" s="337"/>
      <c r="M5" s="455" t="s">
        <v>268</v>
      </c>
      <c r="N5" s="455"/>
      <c r="O5" s="455"/>
      <c r="P5" s="455"/>
      <c r="Q5" s="246"/>
      <c r="R5" s="340">
        <v>4000</v>
      </c>
      <c r="S5" s="78"/>
      <c r="T5" s="341">
        <f>R5/$R$4*100</f>
        <v>88.819806816920178</v>
      </c>
    </row>
    <row r="6" spans="1:22" ht="12.6" customHeight="1">
      <c r="A6" s="88"/>
      <c r="B6" s="455" t="s">
        <v>269</v>
      </c>
      <c r="C6" s="456"/>
      <c r="D6" s="456"/>
      <c r="E6" s="456"/>
      <c r="F6" s="456"/>
      <c r="G6" s="456"/>
      <c r="H6" s="335" t="s">
        <v>270</v>
      </c>
      <c r="I6" s="240"/>
      <c r="J6" s="336">
        <v>77.8</v>
      </c>
      <c r="K6" s="139"/>
      <c r="L6" s="337"/>
      <c r="M6" s="455" t="s">
        <v>271</v>
      </c>
      <c r="N6" s="455"/>
      <c r="O6" s="455"/>
      <c r="P6" s="455"/>
      <c r="Q6" s="246"/>
      <c r="R6" s="342">
        <v>503.5</v>
      </c>
      <c r="S6" s="78"/>
      <c r="T6" s="341">
        <f>R6/$R$4*100</f>
        <v>11.180193183079828</v>
      </c>
    </row>
    <row r="7" spans="1:22" ht="12.6" customHeight="1">
      <c r="A7" s="88"/>
      <c r="B7" s="455" t="s">
        <v>272</v>
      </c>
      <c r="C7" s="456"/>
      <c r="D7" s="456"/>
      <c r="E7" s="456"/>
      <c r="F7" s="456"/>
      <c r="G7" s="456"/>
      <c r="H7" s="335" t="s">
        <v>267</v>
      </c>
      <c r="I7" s="240"/>
      <c r="J7" s="336">
        <v>12.95</v>
      </c>
      <c r="K7" s="139"/>
      <c r="L7" s="337"/>
      <c r="M7" s="456" t="s">
        <v>273</v>
      </c>
      <c r="N7" s="456"/>
      <c r="O7" s="456"/>
      <c r="P7" s="456"/>
      <c r="Q7" s="95"/>
      <c r="R7" s="343">
        <v>14.1</v>
      </c>
      <c r="S7" s="344"/>
      <c r="T7" s="345">
        <f>R7/$R$4*100</f>
        <v>0.31308981902964361</v>
      </c>
      <c r="U7" s="346"/>
    </row>
    <row r="8" spans="1:22" ht="12.6" customHeight="1">
      <c r="A8" s="88"/>
      <c r="B8" s="455" t="s">
        <v>274</v>
      </c>
      <c r="C8" s="456"/>
      <c r="D8" s="456"/>
      <c r="E8" s="456"/>
      <c r="F8" s="456"/>
      <c r="G8" s="458" t="s">
        <v>275</v>
      </c>
      <c r="H8" s="459"/>
      <c r="I8" s="240"/>
      <c r="J8" s="347">
        <v>68100</v>
      </c>
      <c r="K8" s="139"/>
      <c r="L8" s="337"/>
      <c r="M8" s="455" t="s">
        <v>276</v>
      </c>
      <c r="N8" s="455"/>
      <c r="O8" s="455"/>
      <c r="P8" s="455"/>
      <c r="Q8" s="95"/>
      <c r="R8" s="343">
        <v>484.7</v>
      </c>
      <c r="S8" s="344"/>
      <c r="T8" s="345">
        <f>R8/$R$4*100</f>
        <v>10.762740091040301</v>
      </c>
      <c r="U8" s="346"/>
    </row>
    <row r="9" spans="1:22" ht="12.6" customHeight="1">
      <c r="A9" s="88"/>
      <c r="B9" s="455" t="s">
        <v>277</v>
      </c>
      <c r="C9" s="456"/>
      <c r="D9" s="456"/>
      <c r="E9" s="456"/>
      <c r="F9" s="456"/>
      <c r="G9" s="458" t="s">
        <v>275</v>
      </c>
      <c r="H9" s="459"/>
      <c r="I9" s="240"/>
      <c r="J9" s="347">
        <v>3898</v>
      </c>
      <c r="K9" s="139"/>
      <c r="L9" s="337"/>
      <c r="M9" s="455" t="s">
        <v>278</v>
      </c>
      <c r="N9" s="455"/>
      <c r="O9" s="455"/>
      <c r="P9" s="455"/>
      <c r="Q9" s="348"/>
      <c r="R9" s="343">
        <v>4.7</v>
      </c>
      <c r="S9" s="344"/>
      <c r="T9" s="345">
        <f>R9/$R$4*100</f>
        <v>0.1043632730098812</v>
      </c>
      <c r="U9" s="346"/>
    </row>
    <row r="10" spans="1:22" ht="12.6" customHeight="1">
      <c r="A10" s="88"/>
      <c r="B10" s="455" t="s">
        <v>279</v>
      </c>
      <c r="C10" s="456"/>
      <c r="D10" s="456"/>
      <c r="E10" s="456"/>
      <c r="F10" s="456"/>
      <c r="G10" s="458" t="s">
        <v>280</v>
      </c>
      <c r="H10" s="459"/>
      <c r="I10" s="240"/>
      <c r="J10" s="349">
        <v>169.52</v>
      </c>
      <c r="K10" s="139"/>
      <c r="L10" s="337"/>
      <c r="M10" s="457"/>
      <c r="N10" s="457"/>
      <c r="O10" s="457"/>
      <c r="P10" s="350"/>
      <c r="Q10" s="351"/>
      <c r="R10" s="352"/>
      <c r="S10" s="230"/>
      <c r="T10" s="339"/>
    </row>
    <row r="11" spans="1:22" ht="9.75" customHeight="1">
      <c r="A11" s="88"/>
      <c r="B11" s="353"/>
      <c r="C11" s="354"/>
      <c r="D11" s="354"/>
      <c r="E11" s="354"/>
      <c r="F11" s="354"/>
      <c r="G11" s="241"/>
      <c r="H11" s="241"/>
      <c r="I11" s="240"/>
      <c r="J11" s="76"/>
      <c r="K11" s="139"/>
      <c r="L11" s="337"/>
      <c r="M11" s="355"/>
      <c r="N11" s="355"/>
      <c r="O11" s="355"/>
      <c r="P11" s="355"/>
      <c r="Q11" s="348"/>
      <c r="R11" s="356"/>
      <c r="S11" s="78"/>
      <c r="T11" s="341"/>
    </row>
    <row r="12" spans="1:22" ht="12.6" customHeight="1">
      <c r="A12" s="88"/>
      <c r="B12" s="457" t="s">
        <v>281</v>
      </c>
      <c r="C12" s="457"/>
      <c r="D12" s="457"/>
      <c r="E12" s="457"/>
      <c r="F12" s="457"/>
      <c r="G12" s="357" t="s">
        <v>282</v>
      </c>
      <c r="H12" s="88"/>
      <c r="I12" s="139"/>
      <c r="J12" s="338">
        <v>2362</v>
      </c>
      <c r="K12" s="358"/>
      <c r="L12" s="337"/>
      <c r="M12" s="457" t="s">
        <v>283</v>
      </c>
      <c r="N12" s="457"/>
      <c r="O12" s="457"/>
      <c r="P12" s="350" t="s">
        <v>284</v>
      </c>
      <c r="Q12" s="232"/>
      <c r="R12" s="338">
        <v>4000</v>
      </c>
      <c r="S12" s="230"/>
      <c r="T12" s="339">
        <v>100</v>
      </c>
    </row>
    <row r="13" spans="1:22" s="79" customFormat="1" ht="12.6" customHeight="1">
      <c r="A13" s="241"/>
      <c r="B13" s="61"/>
      <c r="C13" s="460" t="s">
        <v>285</v>
      </c>
      <c r="D13" s="461"/>
      <c r="E13" s="461"/>
      <c r="F13" s="461"/>
      <c r="G13" s="461"/>
      <c r="H13" s="461"/>
      <c r="I13" s="462"/>
      <c r="J13" s="342">
        <v>247.7</v>
      </c>
      <c r="K13" s="360"/>
      <c r="L13" s="361"/>
      <c r="M13" s="455" t="s">
        <v>286</v>
      </c>
      <c r="N13" s="455"/>
      <c r="O13" s="455"/>
      <c r="P13" s="455"/>
      <c r="Q13" s="95"/>
      <c r="R13" s="340">
        <v>3959.8</v>
      </c>
      <c r="S13" s="78"/>
      <c r="T13" s="341">
        <f>R13/$R$12*100</f>
        <v>98.995000000000005</v>
      </c>
    </row>
    <row r="14" spans="1:22" s="79" customFormat="1" ht="12.6" customHeight="1">
      <c r="A14" s="241"/>
      <c r="B14" s="88"/>
      <c r="C14" s="61"/>
      <c r="D14" s="455" t="s">
        <v>287</v>
      </c>
      <c r="E14" s="463"/>
      <c r="F14" s="463"/>
      <c r="G14" s="463"/>
      <c r="H14" s="88"/>
      <c r="I14" s="139"/>
      <c r="J14" s="342">
        <v>152.9</v>
      </c>
      <c r="K14" s="362"/>
      <c r="L14" s="361"/>
      <c r="M14" s="455" t="s">
        <v>288</v>
      </c>
      <c r="N14" s="455"/>
      <c r="O14" s="455"/>
      <c r="P14" s="455"/>
      <c r="Q14" s="95"/>
      <c r="R14" s="342">
        <v>40.200000000000003</v>
      </c>
      <c r="S14" s="78"/>
      <c r="T14" s="341">
        <f>R14/$R$12*100</f>
        <v>1.0049999999999999</v>
      </c>
    </row>
    <row r="15" spans="1:22" ht="12.6" customHeight="1">
      <c r="A15" s="88"/>
      <c r="B15" s="88"/>
      <c r="C15" s="61"/>
      <c r="D15" s="455" t="s">
        <v>289</v>
      </c>
      <c r="E15" s="463"/>
      <c r="F15" s="463"/>
      <c r="G15" s="463"/>
      <c r="H15" s="363" t="s">
        <v>290</v>
      </c>
      <c r="I15" s="171"/>
      <c r="J15" s="342">
        <v>38.799999999999997</v>
      </c>
      <c r="K15" s="362"/>
      <c r="L15" s="337"/>
      <c r="M15" s="355"/>
      <c r="N15" s="355"/>
      <c r="O15" s="355"/>
      <c r="P15" s="355"/>
      <c r="Q15" s="246"/>
      <c r="R15" s="356"/>
      <c r="S15" s="78"/>
      <c r="T15" s="341"/>
    </row>
    <row r="16" spans="1:22" ht="12.6" customHeight="1">
      <c r="A16" s="88"/>
      <c r="B16" s="88"/>
      <c r="C16" s="61"/>
      <c r="D16" s="455" t="s">
        <v>291</v>
      </c>
      <c r="E16" s="455"/>
      <c r="F16" s="455"/>
      <c r="G16" s="455"/>
      <c r="H16" s="88"/>
      <c r="I16" s="139"/>
      <c r="J16" s="364">
        <v>103</v>
      </c>
      <c r="K16" s="362"/>
      <c r="L16" s="337"/>
      <c r="M16" s="455" t="s">
        <v>292</v>
      </c>
      <c r="N16" s="455"/>
      <c r="O16" s="455"/>
      <c r="P16" s="455"/>
      <c r="Q16" s="95"/>
      <c r="R16" s="340">
        <v>2362</v>
      </c>
      <c r="S16" s="78"/>
      <c r="T16" s="341">
        <f>R16/$R$12*100</f>
        <v>59.050000000000004</v>
      </c>
    </row>
    <row r="17" spans="1:21" ht="12.6" customHeight="1">
      <c r="A17" s="88"/>
      <c r="B17" s="88"/>
      <c r="C17" s="61"/>
      <c r="D17" s="455" t="s">
        <v>293</v>
      </c>
      <c r="E17" s="455"/>
      <c r="F17" s="455"/>
      <c r="G17" s="455"/>
      <c r="H17" s="88"/>
      <c r="I17" s="139"/>
      <c r="J17" s="342">
        <v>96.1</v>
      </c>
      <c r="K17" s="362"/>
      <c r="L17" s="365"/>
      <c r="M17" s="455" t="s">
        <v>294</v>
      </c>
      <c r="N17" s="455"/>
      <c r="O17" s="455"/>
      <c r="P17" s="455"/>
      <c r="Q17" s="95"/>
      <c r="R17" s="340">
        <v>95</v>
      </c>
      <c r="S17" s="78"/>
      <c r="T17" s="341">
        <f>R17/$R$12*100</f>
        <v>2.375</v>
      </c>
      <c r="U17" s="173"/>
    </row>
    <row r="18" spans="1:21" ht="12.6" customHeight="1">
      <c r="A18" s="88"/>
      <c r="B18" s="61"/>
      <c r="C18" s="61"/>
      <c r="D18" s="455" t="s">
        <v>295</v>
      </c>
      <c r="E18" s="455"/>
      <c r="F18" s="455"/>
      <c r="G18" s="455"/>
      <c r="H18" s="88"/>
      <c r="I18" s="139"/>
      <c r="J18" s="364">
        <v>17</v>
      </c>
      <c r="K18" s="358"/>
      <c r="L18" s="337"/>
      <c r="M18" s="465" t="s">
        <v>296</v>
      </c>
      <c r="N18" s="465"/>
      <c r="O18" s="465"/>
      <c r="P18" s="465"/>
      <c r="Q18" s="95"/>
      <c r="R18" s="340">
        <v>83.2</v>
      </c>
      <c r="S18" s="78"/>
      <c r="T18" s="341">
        <f>R18/$R$12*100</f>
        <v>2.08</v>
      </c>
    </row>
    <row r="19" spans="1:21" ht="12.6" customHeight="1">
      <c r="A19" s="88"/>
      <c r="B19" s="366"/>
      <c r="C19" s="460" t="s">
        <v>297</v>
      </c>
      <c r="D19" s="460"/>
      <c r="E19" s="460"/>
      <c r="F19" s="460"/>
      <c r="G19" s="460"/>
      <c r="H19" s="460"/>
      <c r="I19" s="466"/>
      <c r="J19" s="340">
        <v>2114.3000000000002</v>
      </c>
      <c r="K19" s="358"/>
      <c r="L19" s="337"/>
      <c r="M19" s="455" t="s">
        <v>298</v>
      </c>
      <c r="N19" s="455"/>
      <c r="O19" s="455"/>
      <c r="P19" s="455"/>
      <c r="Q19" s="95"/>
      <c r="R19" s="340">
        <v>1223.9000000000001</v>
      </c>
      <c r="S19" s="78"/>
      <c r="T19" s="341">
        <f>R19/$R$12*100</f>
        <v>30.5975</v>
      </c>
    </row>
    <row r="20" spans="1:21" ht="12" customHeight="1">
      <c r="A20" s="88"/>
      <c r="B20" s="367"/>
      <c r="C20" s="367"/>
      <c r="D20" s="367"/>
      <c r="E20" s="367"/>
      <c r="F20" s="367"/>
      <c r="G20" s="367"/>
      <c r="H20" s="367"/>
      <c r="I20" s="368"/>
      <c r="J20" s="369"/>
      <c r="K20" s="358"/>
      <c r="L20" s="337"/>
      <c r="M20" s="455" t="s">
        <v>299</v>
      </c>
      <c r="N20" s="455"/>
      <c r="O20" s="455"/>
      <c r="P20" s="455"/>
      <c r="Q20" s="95"/>
      <c r="R20" s="340">
        <v>84</v>
      </c>
      <c r="S20" s="78"/>
      <c r="T20" s="341">
        <f>R20/$R$12*100</f>
        <v>2.1</v>
      </c>
    </row>
    <row r="21" spans="1:21" s="79" customFormat="1" ht="12.6" customHeight="1">
      <c r="A21" s="241"/>
      <c r="B21" s="366" t="s">
        <v>300</v>
      </c>
      <c r="C21" s="366"/>
      <c r="D21" s="366"/>
      <c r="E21" s="366"/>
      <c r="F21" s="366"/>
      <c r="G21" s="366"/>
      <c r="H21" s="366"/>
      <c r="I21" s="370"/>
      <c r="J21" s="338">
        <v>182.4</v>
      </c>
      <c r="K21" s="360"/>
      <c r="L21" s="361"/>
      <c r="M21" s="355"/>
      <c r="N21" s="355"/>
      <c r="O21" s="355"/>
      <c r="P21" s="355"/>
      <c r="Q21" s="95"/>
      <c r="R21" s="340"/>
      <c r="S21" s="78"/>
      <c r="T21" s="341"/>
    </row>
    <row r="22" spans="1:21" ht="12.6" customHeight="1">
      <c r="A22" s="241"/>
      <c r="B22" s="88"/>
      <c r="C22" s="455" t="s">
        <v>301</v>
      </c>
      <c r="D22" s="455"/>
      <c r="E22" s="455"/>
      <c r="F22" s="455"/>
      <c r="G22" s="464"/>
      <c r="H22" s="464"/>
      <c r="I22" s="240"/>
      <c r="J22" s="340">
        <v>83.6</v>
      </c>
      <c r="K22" s="371"/>
      <c r="L22" s="337"/>
      <c r="M22" s="355" t="s">
        <v>302</v>
      </c>
      <c r="N22" s="88"/>
      <c r="O22" s="455" t="s">
        <v>303</v>
      </c>
      <c r="P22" s="455"/>
      <c r="Q22" s="95"/>
      <c r="R22" s="340">
        <v>515.5</v>
      </c>
      <c r="S22" s="78"/>
      <c r="T22" s="341">
        <f>R22/$R$12*100</f>
        <v>12.887499999999999</v>
      </c>
    </row>
    <row r="23" spans="1:21" ht="12.6" customHeight="1">
      <c r="A23" s="241"/>
      <c r="B23" s="88"/>
      <c r="C23" s="455" t="s">
        <v>304</v>
      </c>
      <c r="D23" s="455"/>
      <c r="E23" s="455"/>
      <c r="F23" s="455"/>
      <c r="G23" s="464"/>
      <c r="H23" s="464"/>
      <c r="I23" s="240"/>
      <c r="J23" s="340">
        <v>9</v>
      </c>
      <c r="K23" s="371"/>
      <c r="L23" s="337"/>
      <c r="M23" s="355" t="s">
        <v>305</v>
      </c>
      <c r="N23" s="88"/>
      <c r="O23" s="455" t="s">
        <v>306</v>
      </c>
      <c r="P23" s="455"/>
      <c r="Q23" s="95"/>
      <c r="R23" s="340">
        <v>1442.2</v>
      </c>
      <c r="S23" s="78"/>
      <c r="T23" s="341">
        <f>R23/$R$12*100</f>
        <v>36.055000000000007</v>
      </c>
    </row>
    <row r="24" spans="1:21" ht="12.6" customHeight="1">
      <c r="A24" s="241"/>
      <c r="B24" s="88"/>
      <c r="C24" s="455" t="s">
        <v>307</v>
      </c>
      <c r="D24" s="455"/>
      <c r="E24" s="455"/>
      <c r="F24" s="455"/>
      <c r="G24" s="464"/>
      <c r="H24" s="464"/>
      <c r="I24" s="240"/>
      <c r="J24" s="340">
        <v>54.3</v>
      </c>
      <c r="K24" s="371"/>
      <c r="L24" s="337"/>
      <c r="M24" s="455" t="s">
        <v>308</v>
      </c>
      <c r="N24" s="455"/>
      <c r="O24" s="455"/>
      <c r="P24" s="455"/>
      <c r="Q24" s="95"/>
      <c r="R24" s="340">
        <v>2042.3</v>
      </c>
      <c r="S24" s="78"/>
      <c r="T24" s="341">
        <f>R24/$R$12*100</f>
        <v>51.057499999999997</v>
      </c>
    </row>
    <row r="25" spans="1:21" ht="12.6" customHeight="1">
      <c r="A25" s="241"/>
      <c r="B25" s="88"/>
      <c r="C25" s="455" t="s">
        <v>309</v>
      </c>
      <c r="D25" s="455"/>
      <c r="E25" s="455"/>
      <c r="F25" s="455"/>
      <c r="G25" s="464"/>
      <c r="H25" s="464"/>
      <c r="I25" s="372"/>
      <c r="J25" s="340">
        <v>30.8</v>
      </c>
      <c r="K25" s="371"/>
      <c r="L25" s="337"/>
      <c r="M25" s="355"/>
      <c r="N25" s="355"/>
      <c r="O25" s="355"/>
      <c r="P25" s="355"/>
      <c r="Q25" s="246"/>
      <c r="R25" s="340"/>
      <c r="S25" s="78"/>
      <c r="T25" s="341"/>
    </row>
    <row r="26" spans="1:21" ht="12.6" customHeight="1">
      <c r="A26" s="241"/>
      <c r="B26" s="88"/>
      <c r="C26" s="455" t="s">
        <v>310</v>
      </c>
      <c r="D26" s="455"/>
      <c r="E26" s="455"/>
      <c r="F26" s="455"/>
      <c r="G26" s="464"/>
      <c r="H26" s="464"/>
      <c r="I26" s="372"/>
      <c r="J26" s="340">
        <v>1.7</v>
      </c>
      <c r="K26" s="373"/>
      <c r="L26" s="337"/>
      <c r="M26" s="455" t="s">
        <v>311</v>
      </c>
      <c r="N26" s="455"/>
      <c r="O26" s="455"/>
      <c r="P26" s="455"/>
      <c r="Q26" s="246"/>
      <c r="R26" s="340">
        <v>1655.5</v>
      </c>
      <c r="S26" s="78"/>
      <c r="T26" s="341">
        <f t="shared" ref="T26:T31" si="0">R26/$R$12*100</f>
        <v>41.387500000000003</v>
      </c>
    </row>
    <row r="27" spans="1:21" ht="12.6" customHeight="1">
      <c r="A27" s="241"/>
      <c r="B27" s="88"/>
      <c r="C27" s="455" t="s">
        <v>312</v>
      </c>
      <c r="D27" s="455"/>
      <c r="E27" s="455"/>
      <c r="F27" s="455"/>
      <c r="G27" s="464"/>
      <c r="H27" s="464"/>
      <c r="I27" s="372"/>
      <c r="J27" s="340">
        <v>2.8</v>
      </c>
      <c r="K27" s="358"/>
      <c r="L27" s="337"/>
      <c r="M27" s="455" t="s">
        <v>313</v>
      </c>
      <c r="N27" s="455"/>
      <c r="O27" s="455"/>
      <c r="P27" s="455"/>
      <c r="Q27" s="246"/>
      <c r="R27" s="340">
        <v>92.8</v>
      </c>
      <c r="S27" s="78"/>
      <c r="T27" s="341">
        <f t="shared" si="0"/>
        <v>2.3199999999999998</v>
      </c>
    </row>
    <row r="28" spans="1:21" ht="12.6" customHeight="1">
      <c r="A28" s="241"/>
      <c r="B28" s="88"/>
      <c r="C28" s="88"/>
      <c r="D28" s="88"/>
      <c r="E28" s="88"/>
      <c r="F28" s="88"/>
      <c r="G28" s="88"/>
      <c r="H28" s="88"/>
      <c r="I28" s="372"/>
      <c r="J28" s="374"/>
      <c r="K28" s="358"/>
      <c r="L28" s="375"/>
      <c r="M28" s="455" t="s">
        <v>314</v>
      </c>
      <c r="N28" s="455"/>
      <c r="O28" s="455"/>
      <c r="P28" s="455"/>
      <c r="Q28" s="246"/>
      <c r="R28" s="340">
        <v>2242</v>
      </c>
      <c r="S28" s="78"/>
      <c r="T28" s="341">
        <f t="shared" si="0"/>
        <v>56.05</v>
      </c>
    </row>
    <row r="29" spans="1:21" ht="12.6" customHeight="1">
      <c r="A29" s="88"/>
      <c r="B29" s="457" t="s">
        <v>315</v>
      </c>
      <c r="C29" s="457"/>
      <c r="D29" s="457"/>
      <c r="E29" s="457"/>
      <c r="F29" s="357" t="s">
        <v>316</v>
      </c>
      <c r="G29" s="357"/>
      <c r="H29" s="357"/>
      <c r="I29" s="135"/>
      <c r="J29" s="338">
        <v>2016.7</v>
      </c>
      <c r="K29" s="376"/>
      <c r="L29" s="337"/>
      <c r="M29" s="355"/>
      <c r="N29" s="455" t="s">
        <v>317</v>
      </c>
      <c r="O29" s="455"/>
      <c r="P29" s="455"/>
      <c r="Q29" s="246"/>
      <c r="R29" s="343">
        <v>318.8</v>
      </c>
      <c r="S29" s="344"/>
      <c r="T29" s="345">
        <f t="shared" si="0"/>
        <v>7.9700000000000006</v>
      </c>
      <c r="U29" s="346"/>
    </row>
    <row r="30" spans="1:21" ht="12.6" customHeight="1">
      <c r="A30" s="88"/>
      <c r="B30" s="88"/>
      <c r="C30" s="455" t="s">
        <v>318</v>
      </c>
      <c r="D30" s="455"/>
      <c r="E30" s="455"/>
      <c r="F30" s="455"/>
      <c r="G30" s="464"/>
      <c r="H30" s="464"/>
      <c r="I30" s="139"/>
      <c r="J30" s="340">
        <v>1759.3</v>
      </c>
      <c r="K30" s="358"/>
      <c r="L30" s="337"/>
      <c r="M30" s="355"/>
      <c r="N30" s="455" t="s">
        <v>319</v>
      </c>
      <c r="O30" s="455"/>
      <c r="P30" s="455"/>
      <c r="Q30" s="246"/>
      <c r="R30" s="343">
        <v>1923.3</v>
      </c>
      <c r="S30" s="344"/>
      <c r="T30" s="345">
        <f t="shared" si="0"/>
        <v>48.082500000000003</v>
      </c>
      <c r="U30" s="346"/>
    </row>
    <row r="31" spans="1:21" ht="12.6" customHeight="1">
      <c r="A31" s="88"/>
      <c r="B31" s="88"/>
      <c r="C31" s="88"/>
      <c r="D31" s="88"/>
      <c r="E31" s="455" t="s">
        <v>320</v>
      </c>
      <c r="F31" s="455"/>
      <c r="G31" s="455"/>
      <c r="H31" s="455"/>
      <c r="I31" s="139"/>
      <c r="J31" s="343">
        <v>1658.3</v>
      </c>
      <c r="K31" s="376"/>
      <c r="L31" s="337"/>
      <c r="M31" s="455" t="s">
        <v>321</v>
      </c>
      <c r="N31" s="455"/>
      <c r="O31" s="455"/>
      <c r="P31" s="455"/>
      <c r="Q31" s="246"/>
      <c r="R31" s="340">
        <v>9.6</v>
      </c>
      <c r="S31" s="78"/>
      <c r="T31" s="341">
        <f t="shared" si="0"/>
        <v>0.24</v>
      </c>
    </row>
    <row r="32" spans="1:21" ht="12.6" customHeight="1">
      <c r="A32" s="88"/>
      <c r="B32" s="88"/>
      <c r="C32" s="455" t="s">
        <v>322</v>
      </c>
      <c r="D32" s="455"/>
      <c r="E32" s="455"/>
      <c r="F32" s="455"/>
      <c r="G32" s="464"/>
      <c r="H32" s="464"/>
      <c r="I32" s="139"/>
      <c r="J32" s="340">
        <v>36.700000000000003</v>
      </c>
      <c r="K32" s="358"/>
      <c r="L32" s="337"/>
      <c r="M32" s="53"/>
      <c r="N32" s="53"/>
      <c r="O32" s="53"/>
      <c r="P32" s="53"/>
      <c r="Q32" s="246"/>
      <c r="R32" s="377"/>
      <c r="S32" s="378"/>
      <c r="T32" s="379"/>
    </row>
    <row r="33" spans="1:21" ht="12.6" customHeight="1">
      <c r="A33" s="88"/>
      <c r="B33" s="88"/>
      <c r="C33" s="88"/>
      <c r="D33" s="88"/>
      <c r="E33" s="455" t="s">
        <v>320</v>
      </c>
      <c r="F33" s="455"/>
      <c r="G33" s="455"/>
      <c r="H33" s="455"/>
      <c r="I33" s="139"/>
      <c r="J33" s="343">
        <v>32.299999999999997</v>
      </c>
      <c r="K33" s="376"/>
      <c r="L33" s="337"/>
      <c r="M33" s="53"/>
      <c r="N33" s="53"/>
      <c r="O33" s="53"/>
      <c r="P33" s="53"/>
      <c r="Q33" s="246"/>
      <c r="R33" s="377"/>
      <c r="S33" s="378"/>
      <c r="T33" s="379"/>
    </row>
    <row r="34" spans="1:21" ht="12.6" customHeight="1">
      <c r="A34" s="88"/>
      <c r="B34" s="88"/>
      <c r="C34" s="455" t="s">
        <v>323</v>
      </c>
      <c r="D34" s="455"/>
      <c r="E34" s="455"/>
      <c r="F34" s="455"/>
      <c r="G34" s="464"/>
      <c r="H34" s="464"/>
      <c r="I34" s="139"/>
      <c r="J34" s="340">
        <v>209</v>
      </c>
      <c r="K34" s="376"/>
      <c r="L34" s="337"/>
      <c r="M34" s="455"/>
      <c r="N34" s="455"/>
      <c r="O34" s="455"/>
      <c r="P34" s="455"/>
      <c r="Q34" s="380"/>
      <c r="R34" s="381"/>
      <c r="S34" s="247"/>
      <c r="T34" s="382"/>
    </row>
    <row r="35" spans="1:21" ht="12.6" customHeight="1">
      <c r="A35" s="88"/>
      <c r="B35" s="88"/>
      <c r="C35" s="88"/>
      <c r="D35" s="355"/>
      <c r="E35" s="455" t="s">
        <v>324</v>
      </c>
      <c r="F35" s="455"/>
      <c r="G35" s="455"/>
      <c r="H35" s="455"/>
      <c r="I35" s="383"/>
      <c r="J35" s="343">
        <v>124.6</v>
      </c>
      <c r="K35" s="358"/>
      <c r="L35" s="337"/>
      <c r="M35" s="355"/>
      <c r="N35" s="355"/>
      <c r="O35" s="355"/>
      <c r="P35" s="355"/>
      <c r="Q35" s="247"/>
      <c r="R35" s="384"/>
      <c r="S35" s="247"/>
      <c r="T35" s="247"/>
    </row>
    <row r="36" spans="1:21" ht="12" customHeight="1">
      <c r="A36" s="88"/>
      <c r="B36" s="88"/>
      <c r="C36" s="88"/>
      <c r="D36" s="88"/>
      <c r="E36" s="455" t="s">
        <v>325</v>
      </c>
      <c r="F36" s="455"/>
      <c r="G36" s="455"/>
      <c r="H36" s="455"/>
      <c r="I36" s="139"/>
      <c r="J36" s="343">
        <v>84.5</v>
      </c>
      <c r="K36" s="358"/>
      <c r="L36" s="337"/>
      <c r="M36" s="355"/>
      <c r="N36" s="355"/>
      <c r="O36" s="355"/>
      <c r="P36" s="355"/>
      <c r="Q36" s="247"/>
      <c r="R36" s="384"/>
      <c r="S36" s="247"/>
      <c r="T36" s="247"/>
    </row>
    <row r="37" spans="1:21" ht="12" customHeight="1">
      <c r="A37" s="88"/>
      <c r="B37" s="88"/>
      <c r="C37" s="455" t="s">
        <v>247</v>
      </c>
      <c r="D37" s="455"/>
      <c r="E37" s="455"/>
      <c r="F37" s="455"/>
      <c r="G37" s="464"/>
      <c r="H37" s="464"/>
      <c r="I37" s="139"/>
      <c r="J37" s="340">
        <v>11.7</v>
      </c>
      <c r="K37" s="358"/>
      <c r="L37" s="337"/>
      <c r="M37" s="355"/>
      <c r="N37" s="355"/>
      <c r="O37" s="355"/>
      <c r="P37" s="355"/>
      <c r="Q37" s="247"/>
      <c r="R37" s="384"/>
      <c r="S37" s="247"/>
      <c r="T37" s="247"/>
    </row>
    <row r="38" spans="1:21" s="55" customFormat="1" ht="6" customHeight="1" thickBot="1">
      <c r="A38" s="80"/>
      <c r="B38" s="80"/>
      <c r="C38" s="80"/>
      <c r="D38" s="80"/>
      <c r="E38" s="80"/>
      <c r="F38" s="80"/>
      <c r="G38" s="80"/>
      <c r="H38" s="80"/>
      <c r="I38" s="81"/>
      <c r="J38" s="82"/>
      <c r="K38" s="82"/>
      <c r="L38" s="385"/>
      <c r="M38" s="80"/>
      <c r="N38" s="80"/>
      <c r="O38" s="80"/>
      <c r="P38" s="386"/>
      <c r="Q38" s="82"/>
      <c r="R38" s="387"/>
      <c r="S38" s="82"/>
      <c r="T38" s="82"/>
      <c r="U38" s="82"/>
    </row>
    <row r="39" spans="1:21" s="55" customFormat="1" ht="6" customHeight="1" thickTop="1">
      <c r="I39" s="83"/>
      <c r="J39" s="83"/>
      <c r="K39" s="388"/>
      <c r="L39" s="120"/>
      <c r="P39" s="52"/>
      <c r="Q39" s="83"/>
      <c r="R39" s="389"/>
      <c r="S39" s="83"/>
      <c r="T39" s="83"/>
      <c r="U39" s="83"/>
    </row>
    <row r="40" spans="1:21" s="55" customFormat="1">
      <c r="A40" s="55" t="s">
        <v>326</v>
      </c>
      <c r="L40" s="120"/>
      <c r="P40" s="52"/>
      <c r="R40" s="328"/>
    </row>
    <row r="41" spans="1:21" s="55" customFormat="1">
      <c r="A41" s="55" t="s">
        <v>327</v>
      </c>
      <c r="P41" s="52"/>
      <c r="R41" s="328"/>
    </row>
    <row r="42" spans="1:21" s="55" customFormat="1">
      <c r="A42" s="55" t="s">
        <v>328</v>
      </c>
      <c r="P42" s="52"/>
      <c r="R42" s="328"/>
    </row>
    <row r="43" spans="1:21" s="55" customFormat="1">
      <c r="A43" s="55" t="s">
        <v>329</v>
      </c>
      <c r="P43" s="52"/>
      <c r="R43" s="328"/>
    </row>
    <row r="44" spans="1:21">
      <c r="A44" s="55" t="s">
        <v>330</v>
      </c>
      <c r="I44" s="55"/>
      <c r="J44" s="55"/>
      <c r="K44" s="55"/>
      <c r="Q44" s="55"/>
      <c r="R44" s="328"/>
      <c r="S44" s="55"/>
      <c r="T44" s="55"/>
      <c r="U44" s="55"/>
    </row>
    <row r="45" spans="1:21">
      <c r="A45" s="55" t="s">
        <v>331</v>
      </c>
      <c r="I45" s="55"/>
      <c r="J45" s="55"/>
      <c r="K45" s="55"/>
      <c r="Q45" s="55"/>
      <c r="R45" s="328"/>
      <c r="S45" s="55"/>
      <c r="T45" s="55"/>
      <c r="U45" s="55"/>
    </row>
  </sheetData>
  <mergeCells count="60">
    <mergeCell ref="C37:H37"/>
    <mergeCell ref="C32:H32"/>
    <mergeCell ref="E33:H33"/>
    <mergeCell ref="C34:H34"/>
    <mergeCell ref="M34:P34"/>
    <mergeCell ref="E35:H35"/>
    <mergeCell ref="E36:H36"/>
    <mergeCell ref="E31:H31"/>
    <mergeCell ref="M31:P31"/>
    <mergeCell ref="C24:H24"/>
    <mergeCell ref="M24:P24"/>
    <mergeCell ref="C25:H25"/>
    <mergeCell ref="C26:H26"/>
    <mergeCell ref="M26:P26"/>
    <mergeCell ref="C27:H27"/>
    <mergeCell ref="M27:P27"/>
    <mergeCell ref="M28:P28"/>
    <mergeCell ref="B29:E29"/>
    <mergeCell ref="N29:P29"/>
    <mergeCell ref="C30:H30"/>
    <mergeCell ref="N30:P30"/>
    <mergeCell ref="C23:H23"/>
    <mergeCell ref="O23:P23"/>
    <mergeCell ref="D15:G15"/>
    <mergeCell ref="D16:G16"/>
    <mergeCell ref="M16:P16"/>
    <mergeCell ref="D17:G17"/>
    <mergeCell ref="M17:P17"/>
    <mergeCell ref="D18:G18"/>
    <mergeCell ref="M18:P18"/>
    <mergeCell ref="C19:I19"/>
    <mergeCell ref="M19:P19"/>
    <mergeCell ref="M20:P20"/>
    <mergeCell ref="C22:H22"/>
    <mergeCell ref="O22:P22"/>
    <mergeCell ref="B12:F12"/>
    <mergeCell ref="M12:O12"/>
    <mergeCell ref="C13:I13"/>
    <mergeCell ref="M13:P13"/>
    <mergeCell ref="D14:G14"/>
    <mergeCell ref="M14:P14"/>
    <mergeCell ref="B9:F9"/>
    <mergeCell ref="G9:H9"/>
    <mergeCell ref="M9:P9"/>
    <mergeCell ref="B10:F10"/>
    <mergeCell ref="G10:H10"/>
    <mergeCell ref="M10:O10"/>
    <mergeCell ref="B6:G6"/>
    <mergeCell ref="M6:P6"/>
    <mergeCell ref="B7:G7"/>
    <mergeCell ref="M7:P7"/>
    <mergeCell ref="B8:F8"/>
    <mergeCell ref="G8:H8"/>
    <mergeCell ref="M8:P8"/>
    <mergeCell ref="B2:H2"/>
    <mergeCell ref="M2:P2"/>
    <mergeCell ref="B4:G4"/>
    <mergeCell ref="M4:P4"/>
    <mergeCell ref="B5:G5"/>
    <mergeCell ref="M5:P5"/>
  </mergeCells>
  <phoneticPr fontId="5"/>
  <printOptions horizontalCentered="1"/>
  <pageMargins left="0.78740157480314965" right="0.59055118110236227" top="0.98425196850393704" bottom="0.59055118110236227" header="0.51181102362204722" footer="0.51181102362204722"/>
  <pageSetup paperSize="9" scale="120" orientation="portrait" r:id="rId1"/>
  <headerFooter alignWithMargins="0">
    <oddHeader>&amp;L&amp;9住宅状況&amp;R&amp;9&amp;F (&amp;A)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J53"/>
  <sheetViews>
    <sheetView zoomScaleNormal="100" zoomScaleSheetLayoutView="150" workbookViewId="0"/>
  </sheetViews>
  <sheetFormatPr defaultRowHeight="9"/>
  <cols>
    <col min="1" max="1" width="1" style="321" customWidth="1"/>
    <col min="2" max="2" width="15.1640625" style="306" customWidth="1"/>
    <col min="3" max="3" width="1" style="321" customWidth="1"/>
    <col min="4" max="5" width="15.83203125" style="321" bestFit="1" customWidth="1"/>
    <col min="6" max="6" width="13.6640625" style="321" customWidth="1"/>
    <col min="7" max="8" width="19" style="321" bestFit="1" customWidth="1"/>
    <col min="9" max="9" width="19" style="321" customWidth="1"/>
    <col min="10" max="256" width="9.33203125" style="321"/>
    <col min="257" max="257" width="1" style="321" customWidth="1"/>
    <col min="258" max="258" width="13" style="321" customWidth="1"/>
    <col min="259" max="259" width="1" style="321" customWidth="1"/>
    <col min="260" max="260" width="14.33203125" style="321" customWidth="1"/>
    <col min="261" max="261" width="13.1640625" style="321" customWidth="1"/>
    <col min="262" max="262" width="13.6640625" style="321" customWidth="1"/>
    <col min="263" max="265" width="14.6640625" style="321" customWidth="1"/>
    <col min="266" max="512" width="9.33203125" style="321"/>
    <col min="513" max="513" width="1" style="321" customWidth="1"/>
    <col min="514" max="514" width="13" style="321" customWidth="1"/>
    <col min="515" max="515" width="1" style="321" customWidth="1"/>
    <col min="516" max="516" width="14.33203125" style="321" customWidth="1"/>
    <col min="517" max="517" width="13.1640625" style="321" customWidth="1"/>
    <col min="518" max="518" width="13.6640625" style="321" customWidth="1"/>
    <col min="519" max="521" width="14.6640625" style="321" customWidth="1"/>
    <col min="522" max="768" width="9.33203125" style="321"/>
    <col min="769" max="769" width="1" style="321" customWidth="1"/>
    <col min="770" max="770" width="13" style="321" customWidth="1"/>
    <col min="771" max="771" width="1" style="321" customWidth="1"/>
    <col min="772" max="772" width="14.33203125" style="321" customWidth="1"/>
    <col min="773" max="773" width="13.1640625" style="321" customWidth="1"/>
    <col min="774" max="774" width="13.6640625" style="321" customWidth="1"/>
    <col min="775" max="777" width="14.6640625" style="321" customWidth="1"/>
    <col min="778" max="1024" width="9.33203125" style="321"/>
    <col min="1025" max="1025" width="1" style="321" customWidth="1"/>
    <col min="1026" max="1026" width="13" style="321" customWidth="1"/>
    <col min="1027" max="1027" width="1" style="321" customWidth="1"/>
    <col min="1028" max="1028" width="14.33203125" style="321" customWidth="1"/>
    <col min="1029" max="1029" width="13.1640625" style="321" customWidth="1"/>
    <col min="1030" max="1030" width="13.6640625" style="321" customWidth="1"/>
    <col min="1031" max="1033" width="14.6640625" style="321" customWidth="1"/>
    <col min="1034" max="1280" width="9.33203125" style="321"/>
    <col min="1281" max="1281" width="1" style="321" customWidth="1"/>
    <col min="1282" max="1282" width="13" style="321" customWidth="1"/>
    <col min="1283" max="1283" width="1" style="321" customWidth="1"/>
    <col min="1284" max="1284" width="14.33203125" style="321" customWidth="1"/>
    <col min="1285" max="1285" width="13.1640625" style="321" customWidth="1"/>
    <col min="1286" max="1286" width="13.6640625" style="321" customWidth="1"/>
    <col min="1287" max="1289" width="14.6640625" style="321" customWidth="1"/>
    <col min="1290" max="1536" width="9.33203125" style="321"/>
    <col min="1537" max="1537" width="1" style="321" customWidth="1"/>
    <col min="1538" max="1538" width="13" style="321" customWidth="1"/>
    <col min="1539" max="1539" width="1" style="321" customWidth="1"/>
    <col min="1540" max="1540" width="14.33203125" style="321" customWidth="1"/>
    <col min="1541" max="1541" width="13.1640625" style="321" customWidth="1"/>
    <col min="1542" max="1542" width="13.6640625" style="321" customWidth="1"/>
    <col min="1543" max="1545" width="14.6640625" style="321" customWidth="1"/>
    <col min="1546" max="1792" width="9.33203125" style="321"/>
    <col min="1793" max="1793" width="1" style="321" customWidth="1"/>
    <col min="1794" max="1794" width="13" style="321" customWidth="1"/>
    <col min="1795" max="1795" width="1" style="321" customWidth="1"/>
    <col min="1796" max="1796" width="14.33203125" style="321" customWidth="1"/>
    <col min="1797" max="1797" width="13.1640625" style="321" customWidth="1"/>
    <col min="1798" max="1798" width="13.6640625" style="321" customWidth="1"/>
    <col min="1799" max="1801" width="14.6640625" style="321" customWidth="1"/>
    <col min="1802" max="2048" width="9.33203125" style="321"/>
    <col min="2049" max="2049" width="1" style="321" customWidth="1"/>
    <col min="2050" max="2050" width="13" style="321" customWidth="1"/>
    <col min="2051" max="2051" width="1" style="321" customWidth="1"/>
    <col min="2052" max="2052" width="14.33203125" style="321" customWidth="1"/>
    <col min="2053" max="2053" width="13.1640625" style="321" customWidth="1"/>
    <col min="2054" max="2054" width="13.6640625" style="321" customWidth="1"/>
    <col min="2055" max="2057" width="14.6640625" style="321" customWidth="1"/>
    <col min="2058" max="2304" width="9.33203125" style="321"/>
    <col min="2305" max="2305" width="1" style="321" customWidth="1"/>
    <col min="2306" max="2306" width="13" style="321" customWidth="1"/>
    <col min="2307" max="2307" width="1" style="321" customWidth="1"/>
    <col min="2308" max="2308" width="14.33203125" style="321" customWidth="1"/>
    <col min="2309" max="2309" width="13.1640625" style="321" customWidth="1"/>
    <col min="2310" max="2310" width="13.6640625" style="321" customWidth="1"/>
    <col min="2311" max="2313" width="14.6640625" style="321" customWidth="1"/>
    <col min="2314" max="2560" width="9.33203125" style="321"/>
    <col min="2561" max="2561" width="1" style="321" customWidth="1"/>
    <col min="2562" max="2562" width="13" style="321" customWidth="1"/>
    <col min="2563" max="2563" width="1" style="321" customWidth="1"/>
    <col min="2564" max="2564" width="14.33203125" style="321" customWidth="1"/>
    <col min="2565" max="2565" width="13.1640625" style="321" customWidth="1"/>
    <col min="2566" max="2566" width="13.6640625" style="321" customWidth="1"/>
    <col min="2567" max="2569" width="14.6640625" style="321" customWidth="1"/>
    <col min="2570" max="2816" width="9.33203125" style="321"/>
    <col min="2817" max="2817" width="1" style="321" customWidth="1"/>
    <col min="2818" max="2818" width="13" style="321" customWidth="1"/>
    <col min="2819" max="2819" width="1" style="321" customWidth="1"/>
    <col min="2820" max="2820" width="14.33203125" style="321" customWidth="1"/>
    <col min="2821" max="2821" width="13.1640625" style="321" customWidth="1"/>
    <col min="2822" max="2822" width="13.6640625" style="321" customWidth="1"/>
    <col min="2823" max="2825" width="14.6640625" style="321" customWidth="1"/>
    <col min="2826" max="3072" width="9.33203125" style="321"/>
    <col min="3073" max="3073" width="1" style="321" customWidth="1"/>
    <col min="3074" max="3074" width="13" style="321" customWidth="1"/>
    <col min="3075" max="3075" width="1" style="321" customWidth="1"/>
    <col min="3076" max="3076" width="14.33203125" style="321" customWidth="1"/>
    <col min="3077" max="3077" width="13.1640625" style="321" customWidth="1"/>
    <col min="3078" max="3078" width="13.6640625" style="321" customWidth="1"/>
    <col min="3079" max="3081" width="14.6640625" style="321" customWidth="1"/>
    <col min="3082" max="3328" width="9.33203125" style="321"/>
    <col min="3329" max="3329" width="1" style="321" customWidth="1"/>
    <col min="3330" max="3330" width="13" style="321" customWidth="1"/>
    <col min="3331" max="3331" width="1" style="321" customWidth="1"/>
    <col min="3332" max="3332" width="14.33203125" style="321" customWidth="1"/>
    <col min="3333" max="3333" width="13.1640625" style="321" customWidth="1"/>
    <col min="3334" max="3334" width="13.6640625" style="321" customWidth="1"/>
    <col min="3335" max="3337" width="14.6640625" style="321" customWidth="1"/>
    <col min="3338" max="3584" width="9.33203125" style="321"/>
    <col min="3585" max="3585" width="1" style="321" customWidth="1"/>
    <col min="3586" max="3586" width="13" style="321" customWidth="1"/>
    <col min="3587" max="3587" width="1" style="321" customWidth="1"/>
    <col min="3588" max="3588" width="14.33203125" style="321" customWidth="1"/>
    <col min="3589" max="3589" width="13.1640625" style="321" customWidth="1"/>
    <col min="3590" max="3590" width="13.6640625" style="321" customWidth="1"/>
    <col min="3591" max="3593" width="14.6640625" style="321" customWidth="1"/>
    <col min="3594" max="3840" width="9.33203125" style="321"/>
    <col min="3841" max="3841" width="1" style="321" customWidth="1"/>
    <col min="3842" max="3842" width="13" style="321" customWidth="1"/>
    <col min="3843" max="3843" width="1" style="321" customWidth="1"/>
    <col min="3844" max="3844" width="14.33203125" style="321" customWidth="1"/>
    <col min="3845" max="3845" width="13.1640625" style="321" customWidth="1"/>
    <col min="3846" max="3846" width="13.6640625" style="321" customWidth="1"/>
    <col min="3847" max="3849" width="14.6640625" style="321" customWidth="1"/>
    <col min="3850" max="4096" width="9.33203125" style="321"/>
    <col min="4097" max="4097" width="1" style="321" customWidth="1"/>
    <col min="4098" max="4098" width="13" style="321" customWidth="1"/>
    <col min="4099" max="4099" width="1" style="321" customWidth="1"/>
    <col min="4100" max="4100" width="14.33203125" style="321" customWidth="1"/>
    <col min="4101" max="4101" width="13.1640625" style="321" customWidth="1"/>
    <col min="4102" max="4102" width="13.6640625" style="321" customWidth="1"/>
    <col min="4103" max="4105" width="14.6640625" style="321" customWidth="1"/>
    <col min="4106" max="4352" width="9.33203125" style="321"/>
    <col min="4353" max="4353" width="1" style="321" customWidth="1"/>
    <col min="4354" max="4354" width="13" style="321" customWidth="1"/>
    <col min="4355" max="4355" width="1" style="321" customWidth="1"/>
    <col min="4356" max="4356" width="14.33203125" style="321" customWidth="1"/>
    <col min="4357" max="4357" width="13.1640625" style="321" customWidth="1"/>
    <col min="4358" max="4358" width="13.6640625" style="321" customWidth="1"/>
    <col min="4359" max="4361" width="14.6640625" style="321" customWidth="1"/>
    <col min="4362" max="4608" width="9.33203125" style="321"/>
    <col min="4609" max="4609" width="1" style="321" customWidth="1"/>
    <col min="4610" max="4610" width="13" style="321" customWidth="1"/>
    <col min="4611" max="4611" width="1" style="321" customWidth="1"/>
    <col min="4612" max="4612" width="14.33203125" style="321" customWidth="1"/>
    <col min="4613" max="4613" width="13.1640625" style="321" customWidth="1"/>
    <col min="4614" max="4614" width="13.6640625" style="321" customWidth="1"/>
    <col min="4615" max="4617" width="14.6640625" style="321" customWidth="1"/>
    <col min="4618" max="4864" width="9.33203125" style="321"/>
    <col min="4865" max="4865" width="1" style="321" customWidth="1"/>
    <col min="4866" max="4866" width="13" style="321" customWidth="1"/>
    <col min="4867" max="4867" width="1" style="321" customWidth="1"/>
    <col min="4868" max="4868" width="14.33203125" style="321" customWidth="1"/>
    <col min="4869" max="4869" width="13.1640625" style="321" customWidth="1"/>
    <col min="4870" max="4870" width="13.6640625" style="321" customWidth="1"/>
    <col min="4871" max="4873" width="14.6640625" style="321" customWidth="1"/>
    <col min="4874" max="5120" width="9.33203125" style="321"/>
    <col min="5121" max="5121" width="1" style="321" customWidth="1"/>
    <col min="5122" max="5122" width="13" style="321" customWidth="1"/>
    <col min="5123" max="5123" width="1" style="321" customWidth="1"/>
    <col min="5124" max="5124" width="14.33203125" style="321" customWidth="1"/>
    <col min="5125" max="5125" width="13.1640625" style="321" customWidth="1"/>
    <col min="5126" max="5126" width="13.6640625" style="321" customWidth="1"/>
    <col min="5127" max="5129" width="14.6640625" style="321" customWidth="1"/>
    <col min="5130" max="5376" width="9.33203125" style="321"/>
    <col min="5377" max="5377" width="1" style="321" customWidth="1"/>
    <col min="5378" max="5378" width="13" style="321" customWidth="1"/>
    <col min="5379" max="5379" width="1" style="321" customWidth="1"/>
    <col min="5380" max="5380" width="14.33203125" style="321" customWidth="1"/>
    <col min="5381" max="5381" width="13.1640625" style="321" customWidth="1"/>
    <col min="5382" max="5382" width="13.6640625" style="321" customWidth="1"/>
    <col min="5383" max="5385" width="14.6640625" style="321" customWidth="1"/>
    <col min="5386" max="5632" width="9.33203125" style="321"/>
    <col min="5633" max="5633" width="1" style="321" customWidth="1"/>
    <col min="5634" max="5634" width="13" style="321" customWidth="1"/>
    <col min="5635" max="5635" width="1" style="321" customWidth="1"/>
    <col min="5636" max="5636" width="14.33203125" style="321" customWidth="1"/>
    <col min="5637" max="5637" width="13.1640625" style="321" customWidth="1"/>
    <col min="5638" max="5638" width="13.6640625" style="321" customWidth="1"/>
    <col min="5639" max="5641" width="14.6640625" style="321" customWidth="1"/>
    <col min="5642" max="5888" width="9.33203125" style="321"/>
    <col min="5889" max="5889" width="1" style="321" customWidth="1"/>
    <col min="5890" max="5890" width="13" style="321" customWidth="1"/>
    <col min="5891" max="5891" width="1" style="321" customWidth="1"/>
    <col min="5892" max="5892" width="14.33203125" style="321" customWidth="1"/>
    <col min="5893" max="5893" width="13.1640625" style="321" customWidth="1"/>
    <col min="5894" max="5894" width="13.6640625" style="321" customWidth="1"/>
    <col min="5895" max="5897" width="14.6640625" style="321" customWidth="1"/>
    <col min="5898" max="6144" width="9.33203125" style="321"/>
    <col min="6145" max="6145" width="1" style="321" customWidth="1"/>
    <col min="6146" max="6146" width="13" style="321" customWidth="1"/>
    <col min="6147" max="6147" width="1" style="321" customWidth="1"/>
    <col min="6148" max="6148" width="14.33203125" style="321" customWidth="1"/>
    <col min="6149" max="6149" width="13.1640625" style="321" customWidth="1"/>
    <col min="6150" max="6150" width="13.6640625" style="321" customWidth="1"/>
    <col min="6151" max="6153" width="14.6640625" style="321" customWidth="1"/>
    <col min="6154" max="6400" width="9.33203125" style="321"/>
    <col min="6401" max="6401" width="1" style="321" customWidth="1"/>
    <col min="6402" max="6402" width="13" style="321" customWidth="1"/>
    <col min="6403" max="6403" width="1" style="321" customWidth="1"/>
    <col min="6404" max="6404" width="14.33203125" style="321" customWidth="1"/>
    <col min="6405" max="6405" width="13.1640625" style="321" customWidth="1"/>
    <col min="6406" max="6406" width="13.6640625" style="321" customWidth="1"/>
    <col min="6407" max="6409" width="14.6640625" style="321" customWidth="1"/>
    <col min="6410" max="6656" width="9.33203125" style="321"/>
    <col min="6657" max="6657" width="1" style="321" customWidth="1"/>
    <col min="6658" max="6658" width="13" style="321" customWidth="1"/>
    <col min="6659" max="6659" width="1" style="321" customWidth="1"/>
    <col min="6660" max="6660" width="14.33203125" style="321" customWidth="1"/>
    <col min="6661" max="6661" width="13.1640625" style="321" customWidth="1"/>
    <col min="6662" max="6662" width="13.6640625" style="321" customWidth="1"/>
    <col min="6663" max="6665" width="14.6640625" style="321" customWidth="1"/>
    <col min="6666" max="6912" width="9.33203125" style="321"/>
    <col min="6913" max="6913" width="1" style="321" customWidth="1"/>
    <col min="6914" max="6914" width="13" style="321" customWidth="1"/>
    <col min="6915" max="6915" width="1" style="321" customWidth="1"/>
    <col min="6916" max="6916" width="14.33203125" style="321" customWidth="1"/>
    <col min="6917" max="6917" width="13.1640625" style="321" customWidth="1"/>
    <col min="6918" max="6918" width="13.6640625" style="321" customWidth="1"/>
    <col min="6919" max="6921" width="14.6640625" style="321" customWidth="1"/>
    <col min="6922" max="7168" width="9.33203125" style="321"/>
    <col min="7169" max="7169" width="1" style="321" customWidth="1"/>
    <col min="7170" max="7170" width="13" style="321" customWidth="1"/>
    <col min="7171" max="7171" width="1" style="321" customWidth="1"/>
    <col min="7172" max="7172" width="14.33203125" style="321" customWidth="1"/>
    <col min="7173" max="7173" width="13.1640625" style="321" customWidth="1"/>
    <col min="7174" max="7174" width="13.6640625" style="321" customWidth="1"/>
    <col min="7175" max="7177" width="14.6640625" style="321" customWidth="1"/>
    <col min="7178" max="7424" width="9.33203125" style="321"/>
    <col min="7425" max="7425" width="1" style="321" customWidth="1"/>
    <col min="7426" max="7426" width="13" style="321" customWidth="1"/>
    <col min="7427" max="7427" width="1" style="321" customWidth="1"/>
    <col min="7428" max="7428" width="14.33203125" style="321" customWidth="1"/>
    <col min="7429" max="7429" width="13.1640625" style="321" customWidth="1"/>
    <col min="7430" max="7430" width="13.6640625" style="321" customWidth="1"/>
    <col min="7431" max="7433" width="14.6640625" style="321" customWidth="1"/>
    <col min="7434" max="7680" width="9.33203125" style="321"/>
    <col min="7681" max="7681" width="1" style="321" customWidth="1"/>
    <col min="7682" max="7682" width="13" style="321" customWidth="1"/>
    <col min="7683" max="7683" width="1" style="321" customWidth="1"/>
    <col min="7684" max="7684" width="14.33203125" style="321" customWidth="1"/>
    <col min="7685" max="7685" width="13.1640625" style="321" customWidth="1"/>
    <col min="7686" max="7686" width="13.6640625" style="321" customWidth="1"/>
    <col min="7687" max="7689" width="14.6640625" style="321" customWidth="1"/>
    <col min="7690" max="7936" width="9.33203125" style="321"/>
    <col min="7937" max="7937" width="1" style="321" customWidth="1"/>
    <col min="7938" max="7938" width="13" style="321" customWidth="1"/>
    <col min="7939" max="7939" width="1" style="321" customWidth="1"/>
    <col min="7940" max="7940" width="14.33203125" style="321" customWidth="1"/>
    <col min="7941" max="7941" width="13.1640625" style="321" customWidth="1"/>
    <col min="7942" max="7942" width="13.6640625" style="321" customWidth="1"/>
    <col min="7943" max="7945" width="14.6640625" style="321" customWidth="1"/>
    <col min="7946" max="8192" width="9.33203125" style="321"/>
    <col min="8193" max="8193" width="1" style="321" customWidth="1"/>
    <col min="8194" max="8194" width="13" style="321" customWidth="1"/>
    <col min="8195" max="8195" width="1" style="321" customWidth="1"/>
    <col min="8196" max="8196" width="14.33203125" style="321" customWidth="1"/>
    <col min="8197" max="8197" width="13.1640625" style="321" customWidth="1"/>
    <col min="8198" max="8198" width="13.6640625" style="321" customWidth="1"/>
    <col min="8199" max="8201" width="14.6640625" style="321" customWidth="1"/>
    <col min="8202" max="8448" width="9.33203125" style="321"/>
    <col min="8449" max="8449" width="1" style="321" customWidth="1"/>
    <col min="8450" max="8450" width="13" style="321" customWidth="1"/>
    <col min="8451" max="8451" width="1" style="321" customWidth="1"/>
    <col min="8452" max="8452" width="14.33203125" style="321" customWidth="1"/>
    <col min="8453" max="8453" width="13.1640625" style="321" customWidth="1"/>
    <col min="8454" max="8454" width="13.6640625" style="321" customWidth="1"/>
    <col min="8455" max="8457" width="14.6640625" style="321" customWidth="1"/>
    <col min="8458" max="8704" width="9.33203125" style="321"/>
    <col min="8705" max="8705" width="1" style="321" customWidth="1"/>
    <col min="8706" max="8706" width="13" style="321" customWidth="1"/>
    <col min="8707" max="8707" width="1" style="321" customWidth="1"/>
    <col min="8708" max="8708" width="14.33203125" style="321" customWidth="1"/>
    <col min="8709" max="8709" width="13.1640625" style="321" customWidth="1"/>
    <col min="8710" max="8710" width="13.6640625" style="321" customWidth="1"/>
    <col min="8711" max="8713" width="14.6640625" style="321" customWidth="1"/>
    <col min="8714" max="8960" width="9.33203125" style="321"/>
    <col min="8961" max="8961" width="1" style="321" customWidth="1"/>
    <col min="8962" max="8962" width="13" style="321" customWidth="1"/>
    <col min="8963" max="8963" width="1" style="321" customWidth="1"/>
    <col min="8964" max="8964" width="14.33203125" style="321" customWidth="1"/>
    <col min="8965" max="8965" width="13.1640625" style="321" customWidth="1"/>
    <col min="8966" max="8966" width="13.6640625" style="321" customWidth="1"/>
    <col min="8967" max="8969" width="14.6640625" style="321" customWidth="1"/>
    <col min="8970" max="9216" width="9.33203125" style="321"/>
    <col min="9217" max="9217" width="1" style="321" customWidth="1"/>
    <col min="9218" max="9218" width="13" style="321" customWidth="1"/>
    <col min="9219" max="9219" width="1" style="321" customWidth="1"/>
    <col min="9220" max="9220" width="14.33203125" style="321" customWidth="1"/>
    <col min="9221" max="9221" width="13.1640625" style="321" customWidth="1"/>
    <col min="9222" max="9222" width="13.6640625" style="321" customWidth="1"/>
    <col min="9223" max="9225" width="14.6640625" style="321" customWidth="1"/>
    <col min="9226" max="9472" width="9.33203125" style="321"/>
    <col min="9473" max="9473" width="1" style="321" customWidth="1"/>
    <col min="9474" max="9474" width="13" style="321" customWidth="1"/>
    <col min="9475" max="9475" width="1" style="321" customWidth="1"/>
    <col min="9476" max="9476" width="14.33203125" style="321" customWidth="1"/>
    <col min="9477" max="9477" width="13.1640625" style="321" customWidth="1"/>
    <col min="9478" max="9478" width="13.6640625" style="321" customWidth="1"/>
    <col min="9479" max="9481" width="14.6640625" style="321" customWidth="1"/>
    <col min="9482" max="9728" width="9.33203125" style="321"/>
    <col min="9729" max="9729" width="1" style="321" customWidth="1"/>
    <col min="9730" max="9730" width="13" style="321" customWidth="1"/>
    <col min="9731" max="9731" width="1" style="321" customWidth="1"/>
    <col min="9732" max="9732" width="14.33203125" style="321" customWidth="1"/>
    <col min="9733" max="9733" width="13.1640625" style="321" customWidth="1"/>
    <col min="9734" max="9734" width="13.6640625" style="321" customWidth="1"/>
    <col min="9735" max="9737" width="14.6640625" style="321" customWidth="1"/>
    <col min="9738" max="9984" width="9.33203125" style="321"/>
    <col min="9985" max="9985" width="1" style="321" customWidth="1"/>
    <col min="9986" max="9986" width="13" style="321" customWidth="1"/>
    <col min="9987" max="9987" width="1" style="321" customWidth="1"/>
    <col min="9988" max="9988" width="14.33203125" style="321" customWidth="1"/>
    <col min="9989" max="9989" width="13.1640625" style="321" customWidth="1"/>
    <col min="9990" max="9990" width="13.6640625" style="321" customWidth="1"/>
    <col min="9991" max="9993" width="14.6640625" style="321" customWidth="1"/>
    <col min="9994" max="10240" width="9.33203125" style="321"/>
    <col min="10241" max="10241" width="1" style="321" customWidth="1"/>
    <col min="10242" max="10242" width="13" style="321" customWidth="1"/>
    <col min="10243" max="10243" width="1" style="321" customWidth="1"/>
    <col min="10244" max="10244" width="14.33203125" style="321" customWidth="1"/>
    <col min="10245" max="10245" width="13.1640625" style="321" customWidth="1"/>
    <col min="10246" max="10246" width="13.6640625" style="321" customWidth="1"/>
    <col min="10247" max="10249" width="14.6640625" style="321" customWidth="1"/>
    <col min="10250" max="10496" width="9.33203125" style="321"/>
    <col min="10497" max="10497" width="1" style="321" customWidth="1"/>
    <col min="10498" max="10498" width="13" style="321" customWidth="1"/>
    <col min="10499" max="10499" width="1" style="321" customWidth="1"/>
    <col min="10500" max="10500" width="14.33203125" style="321" customWidth="1"/>
    <col min="10501" max="10501" width="13.1640625" style="321" customWidth="1"/>
    <col min="10502" max="10502" width="13.6640625" style="321" customWidth="1"/>
    <col min="10503" max="10505" width="14.6640625" style="321" customWidth="1"/>
    <col min="10506" max="10752" width="9.33203125" style="321"/>
    <col min="10753" max="10753" width="1" style="321" customWidth="1"/>
    <col min="10754" max="10754" width="13" style="321" customWidth="1"/>
    <col min="10755" max="10755" width="1" style="321" customWidth="1"/>
    <col min="10756" max="10756" width="14.33203125" style="321" customWidth="1"/>
    <col min="10757" max="10757" width="13.1640625" style="321" customWidth="1"/>
    <col min="10758" max="10758" width="13.6640625" style="321" customWidth="1"/>
    <col min="10759" max="10761" width="14.6640625" style="321" customWidth="1"/>
    <col min="10762" max="11008" width="9.33203125" style="321"/>
    <col min="11009" max="11009" width="1" style="321" customWidth="1"/>
    <col min="11010" max="11010" width="13" style="321" customWidth="1"/>
    <col min="11011" max="11011" width="1" style="321" customWidth="1"/>
    <col min="11012" max="11012" width="14.33203125" style="321" customWidth="1"/>
    <col min="11013" max="11013" width="13.1640625" style="321" customWidth="1"/>
    <col min="11014" max="11014" width="13.6640625" style="321" customWidth="1"/>
    <col min="11015" max="11017" width="14.6640625" style="321" customWidth="1"/>
    <col min="11018" max="11264" width="9.33203125" style="321"/>
    <col min="11265" max="11265" width="1" style="321" customWidth="1"/>
    <col min="11266" max="11266" width="13" style="321" customWidth="1"/>
    <col min="11267" max="11267" width="1" style="321" customWidth="1"/>
    <col min="11268" max="11268" width="14.33203125" style="321" customWidth="1"/>
    <col min="11269" max="11269" width="13.1640625" style="321" customWidth="1"/>
    <col min="11270" max="11270" width="13.6640625" style="321" customWidth="1"/>
    <col min="11271" max="11273" width="14.6640625" style="321" customWidth="1"/>
    <col min="11274" max="11520" width="9.33203125" style="321"/>
    <col min="11521" max="11521" width="1" style="321" customWidth="1"/>
    <col min="11522" max="11522" width="13" style="321" customWidth="1"/>
    <col min="11523" max="11523" width="1" style="321" customWidth="1"/>
    <col min="11524" max="11524" width="14.33203125" style="321" customWidth="1"/>
    <col min="11525" max="11525" width="13.1640625" style="321" customWidth="1"/>
    <col min="11526" max="11526" width="13.6640625" style="321" customWidth="1"/>
    <col min="11527" max="11529" width="14.6640625" style="321" customWidth="1"/>
    <col min="11530" max="11776" width="9.33203125" style="321"/>
    <col min="11777" max="11777" width="1" style="321" customWidth="1"/>
    <col min="11778" max="11778" width="13" style="321" customWidth="1"/>
    <col min="11779" max="11779" width="1" style="321" customWidth="1"/>
    <col min="11780" max="11780" width="14.33203125" style="321" customWidth="1"/>
    <col min="11781" max="11781" width="13.1640625" style="321" customWidth="1"/>
    <col min="11782" max="11782" width="13.6640625" style="321" customWidth="1"/>
    <col min="11783" max="11785" width="14.6640625" style="321" customWidth="1"/>
    <col min="11786" max="12032" width="9.33203125" style="321"/>
    <col min="12033" max="12033" width="1" style="321" customWidth="1"/>
    <col min="12034" max="12034" width="13" style="321" customWidth="1"/>
    <col min="12035" max="12035" width="1" style="321" customWidth="1"/>
    <col min="12036" max="12036" width="14.33203125" style="321" customWidth="1"/>
    <col min="12037" max="12037" width="13.1640625" style="321" customWidth="1"/>
    <col min="12038" max="12038" width="13.6640625" style="321" customWidth="1"/>
    <col min="12039" max="12041" width="14.6640625" style="321" customWidth="1"/>
    <col min="12042" max="12288" width="9.33203125" style="321"/>
    <col min="12289" max="12289" width="1" style="321" customWidth="1"/>
    <col min="12290" max="12290" width="13" style="321" customWidth="1"/>
    <col min="12291" max="12291" width="1" style="321" customWidth="1"/>
    <col min="12292" max="12292" width="14.33203125" style="321" customWidth="1"/>
    <col min="12293" max="12293" width="13.1640625" style="321" customWidth="1"/>
    <col min="12294" max="12294" width="13.6640625" style="321" customWidth="1"/>
    <col min="12295" max="12297" width="14.6640625" style="321" customWidth="1"/>
    <col min="12298" max="12544" width="9.33203125" style="321"/>
    <col min="12545" max="12545" width="1" style="321" customWidth="1"/>
    <col min="12546" max="12546" width="13" style="321" customWidth="1"/>
    <col min="12547" max="12547" width="1" style="321" customWidth="1"/>
    <col min="12548" max="12548" width="14.33203125" style="321" customWidth="1"/>
    <col min="12549" max="12549" width="13.1640625" style="321" customWidth="1"/>
    <col min="12550" max="12550" width="13.6640625" style="321" customWidth="1"/>
    <col min="12551" max="12553" width="14.6640625" style="321" customWidth="1"/>
    <col min="12554" max="12800" width="9.33203125" style="321"/>
    <col min="12801" max="12801" width="1" style="321" customWidth="1"/>
    <col min="12802" max="12802" width="13" style="321" customWidth="1"/>
    <col min="12803" max="12803" width="1" style="321" customWidth="1"/>
    <col min="12804" max="12804" width="14.33203125" style="321" customWidth="1"/>
    <col min="12805" max="12805" width="13.1640625" style="321" customWidth="1"/>
    <col min="12806" max="12806" width="13.6640625" style="321" customWidth="1"/>
    <col min="12807" max="12809" width="14.6640625" style="321" customWidth="1"/>
    <col min="12810" max="13056" width="9.33203125" style="321"/>
    <col min="13057" max="13057" width="1" style="321" customWidth="1"/>
    <col min="13058" max="13058" width="13" style="321" customWidth="1"/>
    <col min="13059" max="13059" width="1" style="321" customWidth="1"/>
    <col min="13060" max="13060" width="14.33203125" style="321" customWidth="1"/>
    <col min="13061" max="13061" width="13.1640625" style="321" customWidth="1"/>
    <col min="13062" max="13062" width="13.6640625" style="321" customWidth="1"/>
    <col min="13063" max="13065" width="14.6640625" style="321" customWidth="1"/>
    <col min="13066" max="13312" width="9.33203125" style="321"/>
    <col min="13313" max="13313" width="1" style="321" customWidth="1"/>
    <col min="13314" max="13314" width="13" style="321" customWidth="1"/>
    <col min="13315" max="13315" width="1" style="321" customWidth="1"/>
    <col min="13316" max="13316" width="14.33203125" style="321" customWidth="1"/>
    <col min="13317" max="13317" width="13.1640625" style="321" customWidth="1"/>
    <col min="13318" max="13318" width="13.6640625" style="321" customWidth="1"/>
    <col min="13319" max="13321" width="14.6640625" style="321" customWidth="1"/>
    <col min="13322" max="13568" width="9.33203125" style="321"/>
    <col min="13569" max="13569" width="1" style="321" customWidth="1"/>
    <col min="13570" max="13570" width="13" style="321" customWidth="1"/>
    <col min="13571" max="13571" width="1" style="321" customWidth="1"/>
    <col min="13572" max="13572" width="14.33203125" style="321" customWidth="1"/>
    <col min="13573" max="13573" width="13.1640625" style="321" customWidth="1"/>
    <col min="13574" max="13574" width="13.6640625" style="321" customWidth="1"/>
    <col min="13575" max="13577" width="14.6640625" style="321" customWidth="1"/>
    <col min="13578" max="13824" width="9.33203125" style="321"/>
    <col min="13825" max="13825" width="1" style="321" customWidth="1"/>
    <col min="13826" max="13826" width="13" style="321" customWidth="1"/>
    <col min="13827" max="13827" width="1" style="321" customWidth="1"/>
    <col min="13828" max="13828" width="14.33203125" style="321" customWidth="1"/>
    <col min="13829" max="13829" width="13.1640625" style="321" customWidth="1"/>
    <col min="13830" max="13830" width="13.6640625" style="321" customWidth="1"/>
    <col min="13831" max="13833" width="14.6640625" style="321" customWidth="1"/>
    <col min="13834" max="14080" width="9.33203125" style="321"/>
    <col min="14081" max="14081" width="1" style="321" customWidth="1"/>
    <col min="14082" max="14082" width="13" style="321" customWidth="1"/>
    <col min="14083" max="14083" width="1" style="321" customWidth="1"/>
    <col min="14084" max="14084" width="14.33203125" style="321" customWidth="1"/>
    <col min="14085" max="14085" width="13.1640625" style="321" customWidth="1"/>
    <col min="14086" max="14086" width="13.6640625" style="321" customWidth="1"/>
    <col min="14087" max="14089" width="14.6640625" style="321" customWidth="1"/>
    <col min="14090" max="14336" width="9.33203125" style="321"/>
    <col min="14337" max="14337" width="1" style="321" customWidth="1"/>
    <col min="14338" max="14338" width="13" style="321" customWidth="1"/>
    <col min="14339" max="14339" width="1" style="321" customWidth="1"/>
    <col min="14340" max="14340" width="14.33203125" style="321" customWidth="1"/>
    <col min="14341" max="14341" width="13.1640625" style="321" customWidth="1"/>
    <col min="14342" max="14342" width="13.6640625" style="321" customWidth="1"/>
    <col min="14343" max="14345" width="14.6640625" style="321" customWidth="1"/>
    <col min="14346" max="14592" width="9.33203125" style="321"/>
    <col min="14593" max="14593" width="1" style="321" customWidth="1"/>
    <col min="14594" max="14594" width="13" style="321" customWidth="1"/>
    <col min="14595" max="14595" width="1" style="321" customWidth="1"/>
    <col min="14596" max="14596" width="14.33203125" style="321" customWidth="1"/>
    <col min="14597" max="14597" width="13.1640625" style="321" customWidth="1"/>
    <col min="14598" max="14598" width="13.6640625" style="321" customWidth="1"/>
    <col min="14599" max="14601" width="14.6640625" style="321" customWidth="1"/>
    <col min="14602" max="14848" width="9.33203125" style="321"/>
    <col min="14849" max="14849" width="1" style="321" customWidth="1"/>
    <col min="14850" max="14850" width="13" style="321" customWidth="1"/>
    <col min="14851" max="14851" width="1" style="321" customWidth="1"/>
    <col min="14852" max="14852" width="14.33203125" style="321" customWidth="1"/>
    <col min="14853" max="14853" width="13.1640625" style="321" customWidth="1"/>
    <col min="14854" max="14854" width="13.6640625" style="321" customWidth="1"/>
    <col min="14855" max="14857" width="14.6640625" style="321" customWidth="1"/>
    <col min="14858" max="15104" width="9.33203125" style="321"/>
    <col min="15105" max="15105" width="1" style="321" customWidth="1"/>
    <col min="15106" max="15106" width="13" style="321" customWidth="1"/>
    <col min="15107" max="15107" width="1" style="321" customWidth="1"/>
    <col min="15108" max="15108" width="14.33203125" style="321" customWidth="1"/>
    <col min="15109" max="15109" width="13.1640625" style="321" customWidth="1"/>
    <col min="15110" max="15110" width="13.6640625" style="321" customWidth="1"/>
    <col min="15111" max="15113" width="14.6640625" style="321" customWidth="1"/>
    <col min="15114" max="15360" width="9.33203125" style="321"/>
    <col min="15361" max="15361" width="1" style="321" customWidth="1"/>
    <col min="15362" max="15362" width="13" style="321" customWidth="1"/>
    <col min="15363" max="15363" width="1" style="321" customWidth="1"/>
    <col min="15364" max="15364" width="14.33203125" style="321" customWidth="1"/>
    <col min="15365" max="15365" width="13.1640625" style="321" customWidth="1"/>
    <col min="15366" max="15366" width="13.6640625" style="321" customWidth="1"/>
    <col min="15367" max="15369" width="14.6640625" style="321" customWidth="1"/>
    <col min="15370" max="15616" width="9.33203125" style="321"/>
    <col min="15617" max="15617" width="1" style="321" customWidth="1"/>
    <col min="15618" max="15618" width="13" style="321" customWidth="1"/>
    <col min="15619" max="15619" width="1" style="321" customWidth="1"/>
    <col min="15620" max="15620" width="14.33203125" style="321" customWidth="1"/>
    <col min="15621" max="15621" width="13.1640625" style="321" customWidth="1"/>
    <col min="15622" max="15622" width="13.6640625" style="321" customWidth="1"/>
    <col min="15623" max="15625" width="14.6640625" style="321" customWidth="1"/>
    <col min="15626" max="15872" width="9.33203125" style="321"/>
    <col min="15873" max="15873" width="1" style="321" customWidth="1"/>
    <col min="15874" max="15874" width="13" style="321" customWidth="1"/>
    <col min="15875" max="15875" width="1" style="321" customWidth="1"/>
    <col min="15876" max="15876" width="14.33203125" style="321" customWidth="1"/>
    <col min="15877" max="15877" width="13.1640625" style="321" customWidth="1"/>
    <col min="15878" max="15878" width="13.6640625" style="321" customWidth="1"/>
    <col min="15879" max="15881" width="14.6640625" style="321" customWidth="1"/>
    <col min="15882" max="16128" width="9.33203125" style="321"/>
    <col min="16129" max="16129" width="1" style="321" customWidth="1"/>
    <col min="16130" max="16130" width="13" style="321" customWidth="1"/>
    <col min="16131" max="16131" width="1" style="321" customWidth="1"/>
    <col min="16132" max="16132" width="14.33203125" style="321" customWidth="1"/>
    <col min="16133" max="16133" width="13.1640625" style="321" customWidth="1"/>
    <col min="16134" max="16134" width="13.6640625" style="321" customWidth="1"/>
    <col min="16135" max="16137" width="14.6640625" style="321" customWidth="1"/>
    <col min="16138" max="16384" width="9.33203125" style="321"/>
  </cols>
  <sheetData>
    <row r="1" spans="1:10" s="55" customFormat="1" ht="12" customHeight="1">
      <c r="B1" s="303"/>
      <c r="C1" s="146"/>
      <c r="D1" s="62"/>
      <c r="E1" s="62"/>
      <c r="F1" s="62"/>
      <c r="G1" s="62"/>
      <c r="H1" s="62"/>
      <c r="I1" s="62" t="s">
        <v>248</v>
      </c>
    </row>
    <row r="2" spans="1:10" s="306" customFormat="1" ht="3" customHeight="1" thickBot="1">
      <c r="A2" s="304"/>
      <c r="B2" s="305"/>
      <c r="C2" s="305"/>
      <c r="D2" s="305"/>
      <c r="E2" s="305"/>
      <c r="F2" s="305"/>
      <c r="G2" s="305"/>
      <c r="H2" s="305"/>
      <c r="I2" s="305"/>
    </row>
    <row r="3" spans="1:10" s="306" customFormat="1" ht="3" customHeight="1" thickTop="1">
      <c r="A3" s="307"/>
      <c r="B3" s="308"/>
      <c r="C3" s="309"/>
      <c r="D3" s="308"/>
      <c r="E3" s="308"/>
      <c r="F3" s="308"/>
      <c r="G3" s="308"/>
      <c r="H3" s="308"/>
      <c r="I3" s="308"/>
    </row>
    <row r="4" spans="1:10" s="306" customFormat="1" ht="12" customHeight="1">
      <c r="A4" s="307"/>
      <c r="B4" s="467" t="s">
        <v>159</v>
      </c>
      <c r="C4" s="308"/>
      <c r="D4" s="469" t="s">
        <v>249</v>
      </c>
      <c r="E4" s="470"/>
      <c r="F4" s="471"/>
      <c r="G4" s="469" t="s">
        <v>250</v>
      </c>
      <c r="H4" s="470"/>
      <c r="I4" s="470"/>
      <c r="J4" s="61"/>
    </row>
    <row r="5" spans="1:10" s="306" customFormat="1" ht="12" customHeight="1">
      <c r="A5" s="310"/>
      <c r="B5" s="468"/>
      <c r="C5" s="311"/>
      <c r="D5" s="312" t="s">
        <v>143</v>
      </c>
      <c r="E5" s="313" t="s">
        <v>49</v>
      </c>
      <c r="F5" s="312" t="s">
        <v>251</v>
      </c>
      <c r="G5" s="312" t="s">
        <v>143</v>
      </c>
      <c r="H5" s="313" t="s">
        <v>49</v>
      </c>
      <c r="I5" s="314" t="s">
        <v>251</v>
      </c>
    </row>
    <row r="6" spans="1:10" s="306" customFormat="1" ht="9.75" customHeight="1">
      <c r="A6" s="315"/>
      <c r="B6" s="316"/>
      <c r="C6" s="317"/>
      <c r="D6" s="316"/>
      <c r="E6" s="316"/>
      <c r="F6" s="316"/>
      <c r="G6" s="316" t="s">
        <v>252</v>
      </c>
      <c r="H6" s="316" t="s">
        <v>252</v>
      </c>
      <c r="I6" s="316" t="s">
        <v>252</v>
      </c>
    </row>
    <row r="7" spans="1:10" ht="12.6" customHeight="1">
      <c r="A7" s="318"/>
      <c r="B7" s="319" t="s">
        <v>253</v>
      </c>
      <c r="C7" s="320"/>
      <c r="D7" s="33">
        <v>2402886</v>
      </c>
      <c r="E7" s="33">
        <v>1789261</v>
      </c>
      <c r="F7" s="33">
        <v>613625</v>
      </c>
      <c r="G7" s="33">
        <v>470250336</v>
      </c>
      <c r="H7" s="33">
        <v>188259009</v>
      </c>
      <c r="I7" s="33">
        <v>281991327</v>
      </c>
    </row>
    <row r="8" spans="1:10" ht="3.75" customHeight="1">
      <c r="A8" s="318"/>
      <c r="B8" s="319"/>
      <c r="C8" s="320"/>
      <c r="D8" s="33"/>
      <c r="E8" s="33"/>
      <c r="F8" s="33"/>
      <c r="G8" s="33"/>
      <c r="H8" s="33"/>
      <c r="I8" s="33"/>
    </row>
    <row r="9" spans="1:10" ht="12.6" customHeight="1">
      <c r="A9" s="318"/>
      <c r="B9" s="319" t="s">
        <v>254</v>
      </c>
      <c r="C9" s="320"/>
      <c r="D9" s="33">
        <v>2412377</v>
      </c>
      <c r="E9" s="33">
        <v>1798119</v>
      </c>
      <c r="F9" s="33">
        <v>614258</v>
      </c>
      <c r="G9" s="33">
        <v>473562379</v>
      </c>
      <c r="H9" s="33">
        <v>189501837</v>
      </c>
      <c r="I9" s="33">
        <v>284060542</v>
      </c>
    </row>
    <row r="10" spans="1:10" ht="3.75" customHeight="1">
      <c r="A10" s="318"/>
      <c r="B10" s="319"/>
      <c r="C10" s="320"/>
      <c r="D10" s="33"/>
      <c r="E10" s="33"/>
      <c r="F10" s="33"/>
      <c r="G10" s="33"/>
      <c r="H10" s="33"/>
      <c r="I10" s="33"/>
    </row>
    <row r="11" spans="1:10" ht="12.6" customHeight="1">
      <c r="A11" s="318"/>
      <c r="B11" s="319" t="s">
        <v>255</v>
      </c>
      <c r="C11" s="320"/>
      <c r="D11" s="33">
        <v>2420757</v>
      </c>
      <c r="E11" s="33">
        <v>1806935</v>
      </c>
      <c r="F11" s="33">
        <v>613822</v>
      </c>
      <c r="G11" s="33">
        <v>477260361</v>
      </c>
      <c r="H11" s="33">
        <v>190716120</v>
      </c>
      <c r="I11" s="33">
        <v>286544241</v>
      </c>
    </row>
    <row r="12" spans="1:10" ht="6.75" customHeight="1">
      <c r="A12" s="318"/>
      <c r="B12" s="319"/>
      <c r="C12" s="320"/>
      <c r="D12" s="33"/>
      <c r="E12" s="33"/>
      <c r="F12" s="33"/>
      <c r="G12" s="33"/>
      <c r="H12" s="33"/>
      <c r="I12" s="33"/>
    </row>
    <row r="13" spans="1:10" ht="12.6" customHeight="1">
      <c r="A13" s="322"/>
      <c r="B13" s="326" t="s">
        <v>100</v>
      </c>
      <c r="C13" s="107"/>
      <c r="D13" s="106">
        <v>864589</v>
      </c>
      <c r="E13" s="392">
        <v>623627</v>
      </c>
      <c r="F13" s="392">
        <v>240962</v>
      </c>
      <c r="G13" s="106">
        <v>184829564</v>
      </c>
      <c r="H13" s="393">
        <v>66066712</v>
      </c>
      <c r="I13" s="393">
        <v>118762852</v>
      </c>
    </row>
    <row r="14" spans="1:10" ht="12.6" customHeight="1">
      <c r="A14" s="322"/>
      <c r="B14" s="326" t="s">
        <v>101</v>
      </c>
      <c r="C14" s="107"/>
      <c r="D14" s="106">
        <v>283603</v>
      </c>
      <c r="E14" s="392">
        <v>190349</v>
      </c>
      <c r="F14" s="392">
        <v>93254</v>
      </c>
      <c r="G14" s="106">
        <v>73448955</v>
      </c>
      <c r="H14" s="393">
        <v>20380086</v>
      </c>
      <c r="I14" s="393">
        <v>53068869</v>
      </c>
    </row>
    <row r="15" spans="1:10" ht="12.6" customHeight="1">
      <c r="A15" s="322"/>
      <c r="B15" s="326" t="s">
        <v>102</v>
      </c>
      <c r="C15" s="107"/>
      <c r="D15" s="106">
        <v>204893</v>
      </c>
      <c r="E15" s="392">
        <v>157858</v>
      </c>
      <c r="F15" s="392">
        <v>47035</v>
      </c>
      <c r="G15" s="106">
        <v>36309684</v>
      </c>
      <c r="H15" s="393">
        <v>16196857</v>
      </c>
      <c r="I15" s="393">
        <v>20112827</v>
      </c>
    </row>
    <row r="16" spans="1:10" ht="12.6" customHeight="1">
      <c r="A16" s="322"/>
      <c r="B16" s="326" t="s">
        <v>103</v>
      </c>
      <c r="C16" s="107"/>
      <c r="D16" s="106">
        <v>137205</v>
      </c>
      <c r="E16" s="392">
        <v>105497</v>
      </c>
      <c r="F16" s="392">
        <v>31708</v>
      </c>
      <c r="G16" s="106">
        <v>20787395</v>
      </c>
      <c r="H16" s="393">
        <v>10483640</v>
      </c>
      <c r="I16" s="393">
        <v>10303755</v>
      </c>
    </row>
    <row r="17" spans="1:9" ht="12.6" customHeight="1">
      <c r="A17" s="322"/>
      <c r="B17" s="326" t="s">
        <v>104</v>
      </c>
      <c r="C17" s="107"/>
      <c r="D17" s="106">
        <v>82783</v>
      </c>
      <c r="E17" s="392">
        <v>63586</v>
      </c>
      <c r="F17" s="392">
        <v>19197</v>
      </c>
      <c r="G17" s="106">
        <v>14764978</v>
      </c>
      <c r="H17" s="393">
        <v>6762637</v>
      </c>
      <c r="I17" s="393">
        <v>8002341</v>
      </c>
    </row>
    <row r="18" spans="1:9" ht="7.35" customHeight="1">
      <c r="A18" s="322"/>
      <c r="B18" s="326"/>
      <c r="C18" s="107"/>
      <c r="D18" s="106"/>
      <c r="E18" s="394"/>
      <c r="F18" s="392"/>
      <c r="G18" s="106"/>
      <c r="H18" s="393"/>
      <c r="I18" s="393"/>
    </row>
    <row r="19" spans="1:9" ht="12.6" customHeight="1">
      <c r="A19" s="322"/>
      <c r="B19" s="326" t="s">
        <v>105</v>
      </c>
      <c r="C19" s="107"/>
      <c r="D19" s="106">
        <v>61380</v>
      </c>
      <c r="E19" s="392">
        <v>47905</v>
      </c>
      <c r="F19" s="392">
        <v>13475</v>
      </c>
      <c r="G19" s="106">
        <v>9704246</v>
      </c>
      <c r="H19" s="393">
        <v>5559526</v>
      </c>
      <c r="I19" s="393">
        <v>4144720</v>
      </c>
    </row>
    <row r="20" spans="1:9" ht="12.6" customHeight="1">
      <c r="A20" s="322"/>
      <c r="B20" s="326" t="s">
        <v>106</v>
      </c>
      <c r="C20" s="107"/>
      <c r="D20" s="106">
        <v>115375</v>
      </c>
      <c r="E20" s="392">
        <v>87881</v>
      </c>
      <c r="F20" s="392">
        <v>27494</v>
      </c>
      <c r="G20" s="106">
        <v>22555870</v>
      </c>
      <c r="H20" s="393">
        <v>9484466</v>
      </c>
      <c r="I20" s="393">
        <v>13071404</v>
      </c>
    </row>
    <row r="21" spans="1:9" ht="12.6" customHeight="1">
      <c r="A21" s="322"/>
      <c r="B21" s="326" t="s">
        <v>107</v>
      </c>
      <c r="C21" s="107"/>
      <c r="D21" s="106">
        <v>76923</v>
      </c>
      <c r="E21" s="392">
        <v>60925</v>
      </c>
      <c r="F21" s="392">
        <v>15998</v>
      </c>
      <c r="G21" s="106">
        <v>11849826</v>
      </c>
      <c r="H21" s="393">
        <v>6406068</v>
      </c>
      <c r="I21" s="393">
        <v>5443758</v>
      </c>
    </row>
    <row r="22" spans="1:9" ht="12.6" customHeight="1">
      <c r="A22" s="322"/>
      <c r="B22" s="326" t="s">
        <v>108</v>
      </c>
      <c r="C22" s="107"/>
      <c r="D22" s="106">
        <v>71695</v>
      </c>
      <c r="E22" s="392">
        <v>58770</v>
      </c>
      <c r="F22" s="392">
        <v>12925</v>
      </c>
      <c r="G22" s="106">
        <v>11258945</v>
      </c>
      <c r="H22" s="393">
        <v>6162970</v>
      </c>
      <c r="I22" s="393">
        <v>5095975</v>
      </c>
    </row>
    <row r="23" spans="1:9" ht="12.6" customHeight="1">
      <c r="A23" s="322"/>
      <c r="B23" s="326" t="s">
        <v>109</v>
      </c>
      <c r="C23" s="107"/>
      <c r="D23" s="106">
        <v>21185</v>
      </c>
      <c r="E23" s="392">
        <v>17226</v>
      </c>
      <c r="F23" s="392">
        <v>3959</v>
      </c>
      <c r="G23" s="106">
        <v>3035187</v>
      </c>
      <c r="H23" s="393">
        <v>1909226</v>
      </c>
      <c r="I23" s="393">
        <v>1125961</v>
      </c>
    </row>
    <row r="24" spans="1:9" ht="7.2" customHeight="1">
      <c r="A24" s="322"/>
      <c r="B24" s="326"/>
      <c r="C24" s="107"/>
      <c r="D24" s="106"/>
      <c r="E24" s="394"/>
      <c r="F24" s="392"/>
      <c r="G24" s="106"/>
      <c r="H24" s="393"/>
      <c r="I24" s="393"/>
    </row>
    <row r="25" spans="1:9" ht="12.6" customHeight="1">
      <c r="A25" s="322"/>
      <c r="B25" s="326" t="s">
        <v>110</v>
      </c>
      <c r="C25" s="107"/>
      <c r="D25" s="106">
        <v>20677</v>
      </c>
      <c r="E25" s="392">
        <v>17577</v>
      </c>
      <c r="F25" s="392">
        <v>3100</v>
      </c>
      <c r="G25" s="106">
        <v>2602238</v>
      </c>
      <c r="H25" s="393">
        <v>1748906</v>
      </c>
      <c r="I25" s="393">
        <v>853332</v>
      </c>
    </row>
    <row r="26" spans="1:9" ht="12.6" customHeight="1">
      <c r="A26" s="322"/>
      <c r="B26" s="326" t="s">
        <v>111</v>
      </c>
      <c r="C26" s="107"/>
      <c r="D26" s="106">
        <v>61829</v>
      </c>
      <c r="E26" s="392">
        <v>49056</v>
      </c>
      <c r="F26" s="392">
        <v>12773</v>
      </c>
      <c r="G26" s="106">
        <v>9228835</v>
      </c>
      <c r="H26" s="393">
        <v>5150652</v>
      </c>
      <c r="I26" s="393">
        <v>4078183</v>
      </c>
    </row>
    <row r="27" spans="1:9" ht="12.6" customHeight="1">
      <c r="A27" s="322"/>
      <c r="B27" s="326" t="s">
        <v>112</v>
      </c>
      <c r="C27" s="107"/>
      <c r="D27" s="106">
        <v>70952</v>
      </c>
      <c r="E27" s="392">
        <v>53336</v>
      </c>
      <c r="F27" s="392">
        <v>17616</v>
      </c>
      <c r="G27" s="106">
        <v>15428636</v>
      </c>
      <c r="H27" s="393">
        <v>5702808</v>
      </c>
      <c r="I27" s="393">
        <v>9725828</v>
      </c>
    </row>
    <row r="28" spans="1:9" ht="12.6" customHeight="1">
      <c r="A28" s="322"/>
      <c r="B28" s="326" t="s">
        <v>113</v>
      </c>
      <c r="C28" s="107"/>
      <c r="D28" s="106">
        <v>59381</v>
      </c>
      <c r="E28" s="392">
        <v>44109</v>
      </c>
      <c r="F28" s="392">
        <v>15272</v>
      </c>
      <c r="G28" s="106">
        <v>11055190</v>
      </c>
      <c r="H28" s="393">
        <v>4484479</v>
      </c>
      <c r="I28" s="393">
        <v>6570711</v>
      </c>
    </row>
    <row r="29" spans="1:9" ht="12.6" customHeight="1">
      <c r="A29" s="322"/>
      <c r="B29" s="326" t="s">
        <v>114</v>
      </c>
      <c r="C29" s="107"/>
      <c r="D29" s="106">
        <v>33539</v>
      </c>
      <c r="E29" s="392">
        <v>25086</v>
      </c>
      <c r="F29" s="392">
        <v>8453</v>
      </c>
      <c r="G29" s="106">
        <v>6090196</v>
      </c>
      <c r="H29" s="393">
        <v>2815195</v>
      </c>
      <c r="I29" s="393">
        <v>3275001</v>
      </c>
    </row>
    <row r="30" spans="1:9" ht="7.2" customHeight="1">
      <c r="A30" s="322"/>
      <c r="B30" s="326"/>
      <c r="C30" s="107"/>
      <c r="D30" s="106"/>
      <c r="E30" s="394"/>
      <c r="F30" s="392"/>
      <c r="G30" s="106"/>
      <c r="H30" s="393"/>
      <c r="I30" s="393"/>
    </row>
    <row r="31" spans="1:9" ht="12.6" customHeight="1">
      <c r="A31" s="322"/>
      <c r="B31" s="326" t="s">
        <v>115</v>
      </c>
      <c r="C31" s="107"/>
      <c r="D31" s="106">
        <v>36340</v>
      </c>
      <c r="E31" s="392">
        <v>27698</v>
      </c>
      <c r="F31" s="392">
        <v>8642</v>
      </c>
      <c r="G31" s="106">
        <v>7879310</v>
      </c>
      <c r="H31" s="393">
        <v>2890735</v>
      </c>
      <c r="I31" s="393">
        <v>4988575</v>
      </c>
    </row>
    <row r="32" spans="1:9" ht="12.6" customHeight="1">
      <c r="A32" s="322"/>
      <c r="B32" s="326" t="s">
        <v>116</v>
      </c>
      <c r="C32" s="107"/>
      <c r="D32" s="106">
        <v>35244</v>
      </c>
      <c r="E32" s="392">
        <v>28340</v>
      </c>
      <c r="F32" s="392">
        <v>6904</v>
      </c>
      <c r="G32" s="106">
        <v>6711131</v>
      </c>
      <c r="H32" s="393">
        <v>2828554</v>
      </c>
      <c r="I32" s="393">
        <v>3882577</v>
      </c>
    </row>
    <row r="33" spans="1:9" ht="12.6" customHeight="1">
      <c r="A33" s="322"/>
      <c r="B33" s="326" t="s">
        <v>117</v>
      </c>
      <c r="C33" s="107"/>
      <c r="D33" s="106">
        <v>19615</v>
      </c>
      <c r="E33" s="392">
        <v>16222</v>
      </c>
      <c r="F33" s="392">
        <v>3393</v>
      </c>
      <c r="G33" s="106">
        <v>2990751</v>
      </c>
      <c r="H33" s="393">
        <v>1719769</v>
      </c>
      <c r="I33" s="393">
        <v>1270982</v>
      </c>
    </row>
    <row r="34" spans="1:9" ht="12.6" customHeight="1">
      <c r="A34" s="322"/>
      <c r="B34" s="326" t="s">
        <v>118</v>
      </c>
      <c r="C34" s="107"/>
      <c r="D34" s="106">
        <v>29140</v>
      </c>
      <c r="E34" s="392">
        <v>23533</v>
      </c>
      <c r="F34" s="392">
        <v>5607</v>
      </c>
      <c r="G34" s="106">
        <v>4795759</v>
      </c>
      <c r="H34" s="393">
        <v>2324022</v>
      </c>
      <c r="I34" s="393">
        <v>2471737</v>
      </c>
    </row>
    <row r="35" spans="1:9" ht="7.2" customHeight="1">
      <c r="A35" s="322"/>
      <c r="B35" s="326"/>
      <c r="C35" s="107"/>
      <c r="D35" s="106"/>
      <c r="E35" s="394"/>
      <c r="F35" s="392"/>
      <c r="G35" s="106"/>
      <c r="H35" s="393"/>
      <c r="I35" s="393"/>
    </row>
    <row r="36" spans="1:9" ht="12.6" customHeight="1">
      <c r="A36" s="322"/>
      <c r="B36" s="326" t="s">
        <v>128</v>
      </c>
      <c r="C36" s="107"/>
      <c r="D36" s="106">
        <v>13983</v>
      </c>
      <c r="E36" s="392">
        <v>11691</v>
      </c>
      <c r="F36" s="392">
        <v>2292</v>
      </c>
      <c r="G36" s="106">
        <v>1902488</v>
      </c>
      <c r="H36" s="393">
        <v>1315582</v>
      </c>
      <c r="I36" s="393">
        <v>586906</v>
      </c>
    </row>
    <row r="37" spans="1:9" ht="12.6" customHeight="1">
      <c r="A37" s="322"/>
      <c r="B37" s="326" t="s">
        <v>129</v>
      </c>
      <c r="C37" s="107"/>
      <c r="D37" s="106">
        <v>17271</v>
      </c>
      <c r="E37" s="392">
        <v>13544</v>
      </c>
      <c r="F37" s="392">
        <v>3727</v>
      </c>
      <c r="G37" s="106">
        <v>3021309</v>
      </c>
      <c r="H37" s="393">
        <v>1405370</v>
      </c>
      <c r="I37" s="393">
        <v>1615939</v>
      </c>
    </row>
    <row r="38" spans="1:9" ht="12.6" customHeight="1">
      <c r="A38" s="322"/>
      <c r="B38" s="326" t="s">
        <v>130</v>
      </c>
      <c r="C38" s="107"/>
      <c r="D38" s="106">
        <v>13404</v>
      </c>
      <c r="E38" s="392">
        <v>11355</v>
      </c>
      <c r="F38" s="392">
        <v>2049</v>
      </c>
      <c r="G38" s="106">
        <v>1759668</v>
      </c>
      <c r="H38" s="393">
        <v>1238256</v>
      </c>
      <c r="I38" s="393">
        <v>521412</v>
      </c>
    </row>
    <row r="39" spans="1:9" ht="12.6" customHeight="1">
      <c r="A39" s="322"/>
      <c r="B39" s="326" t="s">
        <v>131</v>
      </c>
      <c r="C39" s="107"/>
      <c r="D39" s="106">
        <v>12104</v>
      </c>
      <c r="E39" s="392">
        <v>9504</v>
      </c>
      <c r="F39" s="392">
        <v>2600</v>
      </c>
      <c r="G39" s="106">
        <v>1464975</v>
      </c>
      <c r="H39" s="393">
        <v>1060395</v>
      </c>
      <c r="I39" s="393">
        <v>404580</v>
      </c>
    </row>
    <row r="40" spans="1:9" ht="12.6" customHeight="1">
      <c r="A40" s="322"/>
      <c r="B40" s="326" t="s">
        <v>132</v>
      </c>
      <c r="C40" s="107"/>
      <c r="D40" s="106">
        <v>5260</v>
      </c>
      <c r="E40" s="392">
        <v>4268</v>
      </c>
      <c r="F40" s="392">
        <v>992</v>
      </c>
      <c r="G40" s="106">
        <v>1061131</v>
      </c>
      <c r="H40" s="393">
        <v>434793</v>
      </c>
      <c r="I40" s="393">
        <v>626338</v>
      </c>
    </row>
    <row r="41" spans="1:9" ht="7.2" customHeight="1">
      <c r="A41" s="322"/>
      <c r="B41" s="326"/>
      <c r="C41" s="107"/>
      <c r="D41" s="106"/>
      <c r="E41" s="394"/>
      <c r="F41" s="392"/>
      <c r="G41" s="106"/>
      <c r="H41" s="393"/>
      <c r="I41" s="393"/>
    </row>
    <row r="42" spans="1:9" ht="12.6" customHeight="1">
      <c r="A42" s="322"/>
      <c r="B42" s="326" t="s">
        <v>133</v>
      </c>
      <c r="C42" s="107"/>
      <c r="D42" s="106">
        <v>7764</v>
      </c>
      <c r="E42" s="392">
        <v>6397</v>
      </c>
      <c r="F42" s="392">
        <v>1367</v>
      </c>
      <c r="G42" s="106">
        <v>1227883</v>
      </c>
      <c r="H42" s="393">
        <v>701840</v>
      </c>
      <c r="I42" s="393">
        <v>526043</v>
      </c>
    </row>
    <row r="43" spans="1:9" ht="12.6" customHeight="1">
      <c r="A43" s="322"/>
      <c r="B43" s="326" t="s">
        <v>149</v>
      </c>
      <c r="C43" s="107"/>
      <c r="D43" s="106">
        <v>5683</v>
      </c>
      <c r="E43" s="392">
        <v>4851</v>
      </c>
      <c r="F43" s="392">
        <v>832</v>
      </c>
      <c r="G43" s="106">
        <v>684230</v>
      </c>
      <c r="H43" s="393">
        <v>485550</v>
      </c>
      <c r="I43" s="393">
        <v>198680</v>
      </c>
    </row>
    <row r="44" spans="1:9" ht="12.6" customHeight="1">
      <c r="A44" s="322"/>
      <c r="B44" s="326" t="s">
        <v>150</v>
      </c>
      <c r="C44" s="107"/>
      <c r="D44" s="106">
        <v>6761</v>
      </c>
      <c r="E44" s="392">
        <v>5508</v>
      </c>
      <c r="F44" s="392">
        <v>1253</v>
      </c>
      <c r="G44" s="106">
        <v>845056</v>
      </c>
      <c r="H44" s="393">
        <v>554158</v>
      </c>
      <c r="I44" s="393">
        <v>290898</v>
      </c>
    </row>
    <row r="45" spans="1:9" ht="12.6" customHeight="1">
      <c r="A45" s="322"/>
      <c r="B45" s="326" t="s">
        <v>136</v>
      </c>
      <c r="C45" s="107"/>
      <c r="D45" s="106">
        <v>6762</v>
      </c>
      <c r="E45" s="392">
        <v>5475</v>
      </c>
      <c r="F45" s="392">
        <v>1287</v>
      </c>
      <c r="G45" s="106">
        <v>1194783</v>
      </c>
      <c r="H45" s="393">
        <v>622987</v>
      </c>
      <c r="I45" s="393">
        <v>571796</v>
      </c>
    </row>
    <row r="46" spans="1:9" ht="12.6" customHeight="1">
      <c r="A46" s="322"/>
      <c r="B46" s="326" t="s">
        <v>151</v>
      </c>
      <c r="C46" s="107"/>
      <c r="D46" s="106">
        <v>9654</v>
      </c>
      <c r="E46" s="392">
        <v>6802</v>
      </c>
      <c r="F46" s="392">
        <v>2852</v>
      </c>
      <c r="G46" s="106">
        <v>2750855</v>
      </c>
      <c r="H46" s="393">
        <v>788538</v>
      </c>
      <c r="I46" s="393">
        <v>1962317</v>
      </c>
    </row>
    <row r="47" spans="1:9" ht="7.2" customHeight="1">
      <c r="A47" s="322"/>
      <c r="B47" s="326"/>
      <c r="C47" s="107"/>
      <c r="D47" s="106"/>
      <c r="E47" s="394"/>
      <c r="F47" s="392"/>
      <c r="G47" s="106"/>
      <c r="H47" s="393"/>
      <c r="I47" s="393"/>
    </row>
    <row r="48" spans="1:9" ht="12.6" customHeight="1">
      <c r="A48" s="322"/>
      <c r="B48" s="326" t="s">
        <v>152</v>
      </c>
      <c r="C48" s="107"/>
      <c r="D48" s="106">
        <v>4622</v>
      </c>
      <c r="E48" s="392">
        <v>3552</v>
      </c>
      <c r="F48" s="392">
        <v>1070</v>
      </c>
      <c r="G48" s="106">
        <v>521203</v>
      </c>
      <c r="H48" s="393">
        <v>361818</v>
      </c>
      <c r="I48" s="393">
        <v>159385</v>
      </c>
    </row>
    <row r="49" spans="1:9" ht="12.6" customHeight="1">
      <c r="A49" s="322"/>
      <c r="B49" s="326" t="s">
        <v>153</v>
      </c>
      <c r="C49" s="107"/>
      <c r="D49" s="106">
        <v>11214</v>
      </c>
      <c r="E49" s="392">
        <v>9073</v>
      </c>
      <c r="F49" s="392">
        <v>2141</v>
      </c>
      <c r="G49" s="106">
        <v>1895871</v>
      </c>
      <c r="H49" s="393">
        <v>1002810</v>
      </c>
      <c r="I49" s="393">
        <v>893061</v>
      </c>
    </row>
    <row r="50" spans="1:9" ht="12.6" customHeight="1">
      <c r="A50" s="322"/>
      <c r="B50" s="326" t="s">
        <v>137</v>
      </c>
      <c r="C50" s="107"/>
      <c r="D50" s="106">
        <v>18167</v>
      </c>
      <c r="E50" s="392">
        <v>14771</v>
      </c>
      <c r="F50" s="392">
        <v>3396</v>
      </c>
      <c r="G50" s="106">
        <v>3404564</v>
      </c>
      <c r="H50" s="393">
        <v>1518956</v>
      </c>
      <c r="I50" s="393">
        <v>1885608</v>
      </c>
    </row>
    <row r="51" spans="1:9" ht="12.6" customHeight="1">
      <c r="A51" s="322"/>
      <c r="B51" s="326" t="s">
        <v>174</v>
      </c>
      <c r="C51" s="107"/>
      <c r="D51" s="106">
        <v>1760</v>
      </c>
      <c r="E51" s="392">
        <v>1563</v>
      </c>
      <c r="F51" s="392">
        <v>197</v>
      </c>
      <c r="G51" s="106">
        <v>199649</v>
      </c>
      <c r="H51" s="393">
        <v>147759</v>
      </c>
      <c r="I51" s="393">
        <v>51890</v>
      </c>
    </row>
    <row r="52" spans="1:9" ht="4.5" customHeight="1" thickBot="1">
      <c r="A52" s="323"/>
      <c r="B52" s="304"/>
      <c r="C52" s="324"/>
      <c r="D52" s="325"/>
      <c r="E52" s="323"/>
      <c r="F52" s="323"/>
      <c r="G52" s="323"/>
      <c r="H52" s="323"/>
      <c r="I52" s="323"/>
    </row>
    <row r="53" spans="1:9" ht="10.5" customHeight="1" thickTop="1"/>
  </sheetData>
  <mergeCells count="3">
    <mergeCell ref="B4:B5"/>
    <mergeCell ref="D4:F4"/>
    <mergeCell ref="G4:I4"/>
  </mergeCells>
  <phoneticPr fontId="5"/>
  <pageMargins left="0.9055118110236221" right="0.70866141732283472" top="0.98425196850393704" bottom="0.74803149606299213" header="0.51181102362204722" footer="0.31496062992125984"/>
  <pageSetup paperSize="9" orientation="portrait" r:id="rId1"/>
  <headerFooter>
    <oddHeader>&amp;L&amp;9家屋棟数と床面積－非課税分を除く－
&amp;R&amp;9&amp;F (&amp;A)　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X57"/>
  <sheetViews>
    <sheetView zoomScaleNormal="100" zoomScaleSheetLayoutView="125" workbookViewId="0"/>
  </sheetViews>
  <sheetFormatPr defaultRowHeight="9"/>
  <cols>
    <col min="1" max="1" width="0.83203125" style="83" customWidth="1"/>
    <col min="2" max="2" width="16" style="55" customWidth="1"/>
    <col min="3" max="3" width="1" style="83" customWidth="1"/>
    <col min="4" max="4" width="2.1640625" style="83" customWidth="1"/>
    <col min="5" max="5" width="12.33203125" style="83" bestFit="1" customWidth="1"/>
    <col min="6" max="6" width="1.83203125" style="83" customWidth="1"/>
    <col min="7" max="7" width="15.83203125" style="83" bestFit="1" customWidth="1"/>
    <col min="8" max="8" width="2" style="83" customWidth="1"/>
    <col min="9" max="9" width="9.33203125" style="83" bestFit="1" customWidth="1"/>
    <col min="10" max="10" width="1.83203125" style="83" customWidth="1"/>
    <col min="11" max="11" width="14" style="83" bestFit="1" customWidth="1"/>
    <col min="12" max="12" width="2" style="83" customWidth="1"/>
    <col min="13" max="13" width="9.33203125" style="83" bestFit="1" customWidth="1"/>
    <col min="14" max="14" width="1.83203125" style="83" customWidth="1"/>
    <col min="15" max="15" width="14" style="83" bestFit="1" customWidth="1"/>
    <col min="16" max="16" width="2" style="83" customWidth="1"/>
    <col min="17" max="17" width="9.33203125" style="83" bestFit="1" customWidth="1"/>
    <col min="18" max="18" width="1.83203125" style="83" customWidth="1"/>
    <col min="19" max="19" width="14" style="83" bestFit="1" customWidth="1"/>
    <col min="20" max="20" width="2" style="83" customWidth="1"/>
    <col min="21" max="21" width="9.33203125" style="83" bestFit="1" customWidth="1"/>
    <col min="22" max="22" width="1.83203125" style="83" customWidth="1"/>
    <col min="23" max="23" width="13.33203125" style="83" customWidth="1"/>
    <col min="24" max="256" width="9.33203125" style="83"/>
    <col min="257" max="257" width="1" style="83" customWidth="1"/>
    <col min="258" max="258" width="12.1640625" style="83" customWidth="1"/>
    <col min="259" max="259" width="1" style="83" customWidth="1"/>
    <col min="260" max="260" width="2.1640625" style="83" customWidth="1"/>
    <col min="261" max="261" width="10.83203125" style="83" bestFit="1" customWidth="1"/>
    <col min="262" max="262" width="1.83203125" style="83" customWidth="1"/>
    <col min="263" max="263" width="11.83203125" style="83" customWidth="1"/>
    <col min="264" max="264" width="2" style="83" customWidth="1"/>
    <col min="265" max="265" width="7" style="83" customWidth="1"/>
    <col min="266" max="266" width="1" style="83" customWidth="1"/>
    <col min="267" max="267" width="11" style="83" customWidth="1"/>
    <col min="268" max="268" width="2" style="83" customWidth="1"/>
    <col min="269" max="269" width="7" style="83" customWidth="1"/>
    <col min="270" max="270" width="1.1640625" style="83" customWidth="1"/>
    <col min="271" max="271" width="11" style="83" customWidth="1"/>
    <col min="272" max="272" width="2" style="83" customWidth="1"/>
    <col min="273" max="273" width="7" style="83" customWidth="1"/>
    <col min="274" max="274" width="1.1640625" style="83" customWidth="1"/>
    <col min="275" max="275" width="11" style="83" customWidth="1"/>
    <col min="276" max="276" width="2" style="83" customWidth="1"/>
    <col min="277" max="277" width="7" style="83" customWidth="1"/>
    <col min="278" max="278" width="1.83203125" style="83" customWidth="1"/>
    <col min="279" max="279" width="11" style="83" customWidth="1"/>
    <col min="280" max="512" width="9.33203125" style="83"/>
    <col min="513" max="513" width="1" style="83" customWidth="1"/>
    <col min="514" max="514" width="12.1640625" style="83" customWidth="1"/>
    <col min="515" max="515" width="1" style="83" customWidth="1"/>
    <col min="516" max="516" width="2.1640625" style="83" customWidth="1"/>
    <col min="517" max="517" width="10.83203125" style="83" bestFit="1" customWidth="1"/>
    <col min="518" max="518" width="1.83203125" style="83" customWidth="1"/>
    <col min="519" max="519" width="11.83203125" style="83" customWidth="1"/>
    <col min="520" max="520" width="2" style="83" customWidth="1"/>
    <col min="521" max="521" width="7" style="83" customWidth="1"/>
    <col min="522" max="522" width="1" style="83" customWidth="1"/>
    <col min="523" max="523" width="11" style="83" customWidth="1"/>
    <col min="524" max="524" width="2" style="83" customWidth="1"/>
    <col min="525" max="525" width="7" style="83" customWidth="1"/>
    <col min="526" max="526" width="1.1640625" style="83" customWidth="1"/>
    <col min="527" max="527" width="11" style="83" customWidth="1"/>
    <col min="528" max="528" width="2" style="83" customWidth="1"/>
    <col min="529" max="529" width="7" style="83" customWidth="1"/>
    <col min="530" max="530" width="1.1640625" style="83" customWidth="1"/>
    <col min="531" max="531" width="11" style="83" customWidth="1"/>
    <col min="532" max="532" width="2" style="83" customWidth="1"/>
    <col min="533" max="533" width="7" style="83" customWidth="1"/>
    <col min="534" max="534" width="1.83203125" style="83" customWidth="1"/>
    <col min="535" max="535" width="11" style="83" customWidth="1"/>
    <col min="536" max="768" width="9.33203125" style="83"/>
    <col min="769" max="769" width="1" style="83" customWidth="1"/>
    <col min="770" max="770" width="12.1640625" style="83" customWidth="1"/>
    <col min="771" max="771" width="1" style="83" customWidth="1"/>
    <col min="772" max="772" width="2.1640625" style="83" customWidth="1"/>
    <col min="773" max="773" width="10.83203125" style="83" bestFit="1" customWidth="1"/>
    <col min="774" max="774" width="1.83203125" style="83" customWidth="1"/>
    <col min="775" max="775" width="11.83203125" style="83" customWidth="1"/>
    <col min="776" max="776" width="2" style="83" customWidth="1"/>
    <col min="777" max="777" width="7" style="83" customWidth="1"/>
    <col min="778" max="778" width="1" style="83" customWidth="1"/>
    <col min="779" max="779" width="11" style="83" customWidth="1"/>
    <col min="780" max="780" width="2" style="83" customWidth="1"/>
    <col min="781" max="781" width="7" style="83" customWidth="1"/>
    <col min="782" max="782" width="1.1640625" style="83" customWidth="1"/>
    <col min="783" max="783" width="11" style="83" customWidth="1"/>
    <col min="784" max="784" width="2" style="83" customWidth="1"/>
    <col min="785" max="785" width="7" style="83" customWidth="1"/>
    <col min="786" max="786" width="1.1640625" style="83" customWidth="1"/>
    <col min="787" max="787" width="11" style="83" customWidth="1"/>
    <col min="788" max="788" width="2" style="83" customWidth="1"/>
    <col min="789" max="789" width="7" style="83" customWidth="1"/>
    <col min="790" max="790" width="1.83203125" style="83" customWidth="1"/>
    <col min="791" max="791" width="11" style="83" customWidth="1"/>
    <col min="792" max="1024" width="9.33203125" style="83"/>
    <col min="1025" max="1025" width="1" style="83" customWidth="1"/>
    <col min="1026" max="1026" width="12.1640625" style="83" customWidth="1"/>
    <col min="1027" max="1027" width="1" style="83" customWidth="1"/>
    <col min="1028" max="1028" width="2.1640625" style="83" customWidth="1"/>
    <col min="1029" max="1029" width="10.83203125" style="83" bestFit="1" customWidth="1"/>
    <col min="1030" max="1030" width="1.83203125" style="83" customWidth="1"/>
    <col min="1031" max="1031" width="11.83203125" style="83" customWidth="1"/>
    <col min="1032" max="1032" width="2" style="83" customWidth="1"/>
    <col min="1033" max="1033" width="7" style="83" customWidth="1"/>
    <col min="1034" max="1034" width="1" style="83" customWidth="1"/>
    <col min="1035" max="1035" width="11" style="83" customWidth="1"/>
    <col min="1036" max="1036" width="2" style="83" customWidth="1"/>
    <col min="1037" max="1037" width="7" style="83" customWidth="1"/>
    <col min="1038" max="1038" width="1.1640625" style="83" customWidth="1"/>
    <col min="1039" max="1039" width="11" style="83" customWidth="1"/>
    <col min="1040" max="1040" width="2" style="83" customWidth="1"/>
    <col min="1041" max="1041" width="7" style="83" customWidth="1"/>
    <col min="1042" max="1042" width="1.1640625" style="83" customWidth="1"/>
    <col min="1043" max="1043" width="11" style="83" customWidth="1"/>
    <col min="1044" max="1044" width="2" style="83" customWidth="1"/>
    <col min="1045" max="1045" width="7" style="83" customWidth="1"/>
    <col min="1046" max="1046" width="1.83203125" style="83" customWidth="1"/>
    <col min="1047" max="1047" width="11" style="83" customWidth="1"/>
    <col min="1048" max="1280" width="9.33203125" style="83"/>
    <col min="1281" max="1281" width="1" style="83" customWidth="1"/>
    <col min="1282" max="1282" width="12.1640625" style="83" customWidth="1"/>
    <col min="1283" max="1283" width="1" style="83" customWidth="1"/>
    <col min="1284" max="1284" width="2.1640625" style="83" customWidth="1"/>
    <col min="1285" max="1285" width="10.83203125" style="83" bestFit="1" customWidth="1"/>
    <col min="1286" max="1286" width="1.83203125" style="83" customWidth="1"/>
    <col min="1287" max="1287" width="11.83203125" style="83" customWidth="1"/>
    <col min="1288" max="1288" width="2" style="83" customWidth="1"/>
    <col min="1289" max="1289" width="7" style="83" customWidth="1"/>
    <col min="1290" max="1290" width="1" style="83" customWidth="1"/>
    <col min="1291" max="1291" width="11" style="83" customWidth="1"/>
    <col min="1292" max="1292" width="2" style="83" customWidth="1"/>
    <col min="1293" max="1293" width="7" style="83" customWidth="1"/>
    <col min="1294" max="1294" width="1.1640625" style="83" customWidth="1"/>
    <col min="1295" max="1295" width="11" style="83" customWidth="1"/>
    <col min="1296" max="1296" width="2" style="83" customWidth="1"/>
    <col min="1297" max="1297" width="7" style="83" customWidth="1"/>
    <col min="1298" max="1298" width="1.1640625" style="83" customWidth="1"/>
    <col min="1299" max="1299" width="11" style="83" customWidth="1"/>
    <col min="1300" max="1300" width="2" style="83" customWidth="1"/>
    <col min="1301" max="1301" width="7" style="83" customWidth="1"/>
    <col min="1302" max="1302" width="1.83203125" style="83" customWidth="1"/>
    <col min="1303" max="1303" width="11" style="83" customWidth="1"/>
    <col min="1304" max="1536" width="9.33203125" style="83"/>
    <col min="1537" max="1537" width="1" style="83" customWidth="1"/>
    <col min="1538" max="1538" width="12.1640625" style="83" customWidth="1"/>
    <col min="1539" max="1539" width="1" style="83" customWidth="1"/>
    <col min="1540" max="1540" width="2.1640625" style="83" customWidth="1"/>
    <col min="1541" max="1541" width="10.83203125" style="83" bestFit="1" customWidth="1"/>
    <col min="1542" max="1542" width="1.83203125" style="83" customWidth="1"/>
    <col min="1543" max="1543" width="11.83203125" style="83" customWidth="1"/>
    <col min="1544" max="1544" width="2" style="83" customWidth="1"/>
    <col min="1545" max="1545" width="7" style="83" customWidth="1"/>
    <col min="1546" max="1546" width="1" style="83" customWidth="1"/>
    <col min="1547" max="1547" width="11" style="83" customWidth="1"/>
    <col min="1548" max="1548" width="2" style="83" customWidth="1"/>
    <col min="1549" max="1549" width="7" style="83" customWidth="1"/>
    <col min="1550" max="1550" width="1.1640625" style="83" customWidth="1"/>
    <col min="1551" max="1551" width="11" style="83" customWidth="1"/>
    <col min="1552" max="1552" width="2" style="83" customWidth="1"/>
    <col min="1553" max="1553" width="7" style="83" customWidth="1"/>
    <col min="1554" max="1554" width="1.1640625" style="83" customWidth="1"/>
    <col min="1555" max="1555" width="11" style="83" customWidth="1"/>
    <col min="1556" max="1556" width="2" style="83" customWidth="1"/>
    <col min="1557" max="1557" width="7" style="83" customWidth="1"/>
    <col min="1558" max="1558" width="1.83203125" style="83" customWidth="1"/>
    <col min="1559" max="1559" width="11" style="83" customWidth="1"/>
    <col min="1560" max="1792" width="9.33203125" style="83"/>
    <col min="1793" max="1793" width="1" style="83" customWidth="1"/>
    <col min="1794" max="1794" width="12.1640625" style="83" customWidth="1"/>
    <col min="1795" max="1795" width="1" style="83" customWidth="1"/>
    <col min="1796" max="1796" width="2.1640625" style="83" customWidth="1"/>
    <col min="1797" max="1797" width="10.83203125" style="83" bestFit="1" customWidth="1"/>
    <col min="1798" max="1798" width="1.83203125" style="83" customWidth="1"/>
    <col min="1799" max="1799" width="11.83203125" style="83" customWidth="1"/>
    <col min="1800" max="1800" width="2" style="83" customWidth="1"/>
    <col min="1801" max="1801" width="7" style="83" customWidth="1"/>
    <col min="1802" max="1802" width="1" style="83" customWidth="1"/>
    <col min="1803" max="1803" width="11" style="83" customWidth="1"/>
    <col min="1804" max="1804" width="2" style="83" customWidth="1"/>
    <col min="1805" max="1805" width="7" style="83" customWidth="1"/>
    <col min="1806" max="1806" width="1.1640625" style="83" customWidth="1"/>
    <col min="1807" max="1807" width="11" style="83" customWidth="1"/>
    <col min="1808" max="1808" width="2" style="83" customWidth="1"/>
    <col min="1809" max="1809" width="7" style="83" customWidth="1"/>
    <col min="1810" max="1810" width="1.1640625" style="83" customWidth="1"/>
    <col min="1811" max="1811" width="11" style="83" customWidth="1"/>
    <col min="1812" max="1812" width="2" style="83" customWidth="1"/>
    <col min="1813" max="1813" width="7" style="83" customWidth="1"/>
    <col min="1814" max="1814" width="1.83203125" style="83" customWidth="1"/>
    <col min="1815" max="1815" width="11" style="83" customWidth="1"/>
    <col min="1816" max="2048" width="9.33203125" style="83"/>
    <col min="2049" max="2049" width="1" style="83" customWidth="1"/>
    <col min="2050" max="2050" width="12.1640625" style="83" customWidth="1"/>
    <col min="2051" max="2051" width="1" style="83" customWidth="1"/>
    <col min="2052" max="2052" width="2.1640625" style="83" customWidth="1"/>
    <col min="2053" max="2053" width="10.83203125" style="83" bestFit="1" customWidth="1"/>
    <col min="2054" max="2054" width="1.83203125" style="83" customWidth="1"/>
    <col min="2055" max="2055" width="11.83203125" style="83" customWidth="1"/>
    <col min="2056" max="2056" width="2" style="83" customWidth="1"/>
    <col min="2057" max="2057" width="7" style="83" customWidth="1"/>
    <col min="2058" max="2058" width="1" style="83" customWidth="1"/>
    <col min="2059" max="2059" width="11" style="83" customWidth="1"/>
    <col min="2060" max="2060" width="2" style="83" customWidth="1"/>
    <col min="2061" max="2061" width="7" style="83" customWidth="1"/>
    <col min="2062" max="2062" width="1.1640625" style="83" customWidth="1"/>
    <col min="2063" max="2063" width="11" style="83" customWidth="1"/>
    <col min="2064" max="2064" width="2" style="83" customWidth="1"/>
    <col min="2065" max="2065" width="7" style="83" customWidth="1"/>
    <col min="2066" max="2066" width="1.1640625" style="83" customWidth="1"/>
    <col min="2067" max="2067" width="11" style="83" customWidth="1"/>
    <col min="2068" max="2068" width="2" style="83" customWidth="1"/>
    <col min="2069" max="2069" width="7" style="83" customWidth="1"/>
    <col min="2070" max="2070" width="1.83203125" style="83" customWidth="1"/>
    <col min="2071" max="2071" width="11" style="83" customWidth="1"/>
    <col min="2072" max="2304" width="9.33203125" style="83"/>
    <col min="2305" max="2305" width="1" style="83" customWidth="1"/>
    <col min="2306" max="2306" width="12.1640625" style="83" customWidth="1"/>
    <col min="2307" max="2307" width="1" style="83" customWidth="1"/>
    <col min="2308" max="2308" width="2.1640625" style="83" customWidth="1"/>
    <col min="2309" max="2309" width="10.83203125" style="83" bestFit="1" customWidth="1"/>
    <col min="2310" max="2310" width="1.83203125" style="83" customWidth="1"/>
    <col min="2311" max="2311" width="11.83203125" style="83" customWidth="1"/>
    <col min="2312" max="2312" width="2" style="83" customWidth="1"/>
    <col min="2313" max="2313" width="7" style="83" customWidth="1"/>
    <col min="2314" max="2314" width="1" style="83" customWidth="1"/>
    <col min="2315" max="2315" width="11" style="83" customWidth="1"/>
    <col min="2316" max="2316" width="2" style="83" customWidth="1"/>
    <col min="2317" max="2317" width="7" style="83" customWidth="1"/>
    <col min="2318" max="2318" width="1.1640625" style="83" customWidth="1"/>
    <col min="2319" max="2319" width="11" style="83" customWidth="1"/>
    <col min="2320" max="2320" width="2" style="83" customWidth="1"/>
    <col min="2321" max="2321" width="7" style="83" customWidth="1"/>
    <col min="2322" max="2322" width="1.1640625" style="83" customWidth="1"/>
    <col min="2323" max="2323" width="11" style="83" customWidth="1"/>
    <col min="2324" max="2324" width="2" style="83" customWidth="1"/>
    <col min="2325" max="2325" width="7" style="83" customWidth="1"/>
    <col min="2326" max="2326" width="1.83203125" style="83" customWidth="1"/>
    <col min="2327" max="2327" width="11" style="83" customWidth="1"/>
    <col min="2328" max="2560" width="9.33203125" style="83"/>
    <col min="2561" max="2561" width="1" style="83" customWidth="1"/>
    <col min="2562" max="2562" width="12.1640625" style="83" customWidth="1"/>
    <col min="2563" max="2563" width="1" style="83" customWidth="1"/>
    <col min="2564" max="2564" width="2.1640625" style="83" customWidth="1"/>
    <col min="2565" max="2565" width="10.83203125" style="83" bestFit="1" customWidth="1"/>
    <col min="2566" max="2566" width="1.83203125" style="83" customWidth="1"/>
    <col min="2567" max="2567" width="11.83203125" style="83" customWidth="1"/>
    <col min="2568" max="2568" width="2" style="83" customWidth="1"/>
    <col min="2569" max="2569" width="7" style="83" customWidth="1"/>
    <col min="2570" max="2570" width="1" style="83" customWidth="1"/>
    <col min="2571" max="2571" width="11" style="83" customWidth="1"/>
    <col min="2572" max="2572" width="2" style="83" customWidth="1"/>
    <col min="2573" max="2573" width="7" style="83" customWidth="1"/>
    <col min="2574" max="2574" width="1.1640625" style="83" customWidth="1"/>
    <col min="2575" max="2575" width="11" style="83" customWidth="1"/>
    <col min="2576" max="2576" width="2" style="83" customWidth="1"/>
    <col min="2577" max="2577" width="7" style="83" customWidth="1"/>
    <col min="2578" max="2578" width="1.1640625" style="83" customWidth="1"/>
    <col min="2579" max="2579" width="11" style="83" customWidth="1"/>
    <col min="2580" max="2580" width="2" style="83" customWidth="1"/>
    <col min="2581" max="2581" width="7" style="83" customWidth="1"/>
    <col min="2582" max="2582" width="1.83203125" style="83" customWidth="1"/>
    <col min="2583" max="2583" width="11" style="83" customWidth="1"/>
    <col min="2584" max="2816" width="9.33203125" style="83"/>
    <col min="2817" max="2817" width="1" style="83" customWidth="1"/>
    <col min="2818" max="2818" width="12.1640625" style="83" customWidth="1"/>
    <col min="2819" max="2819" width="1" style="83" customWidth="1"/>
    <col min="2820" max="2820" width="2.1640625" style="83" customWidth="1"/>
    <col min="2821" max="2821" width="10.83203125" style="83" bestFit="1" customWidth="1"/>
    <col min="2822" max="2822" width="1.83203125" style="83" customWidth="1"/>
    <col min="2823" max="2823" width="11.83203125" style="83" customWidth="1"/>
    <col min="2824" max="2824" width="2" style="83" customWidth="1"/>
    <col min="2825" max="2825" width="7" style="83" customWidth="1"/>
    <col min="2826" max="2826" width="1" style="83" customWidth="1"/>
    <col min="2827" max="2827" width="11" style="83" customWidth="1"/>
    <col min="2828" max="2828" width="2" style="83" customWidth="1"/>
    <col min="2829" max="2829" width="7" style="83" customWidth="1"/>
    <col min="2830" max="2830" width="1.1640625" style="83" customWidth="1"/>
    <col min="2831" max="2831" width="11" style="83" customWidth="1"/>
    <col min="2832" max="2832" width="2" style="83" customWidth="1"/>
    <col min="2833" max="2833" width="7" style="83" customWidth="1"/>
    <col min="2834" max="2834" width="1.1640625" style="83" customWidth="1"/>
    <col min="2835" max="2835" width="11" style="83" customWidth="1"/>
    <col min="2836" max="2836" width="2" style="83" customWidth="1"/>
    <col min="2837" max="2837" width="7" style="83" customWidth="1"/>
    <col min="2838" max="2838" width="1.83203125" style="83" customWidth="1"/>
    <col min="2839" max="2839" width="11" style="83" customWidth="1"/>
    <col min="2840" max="3072" width="9.33203125" style="83"/>
    <col min="3073" max="3073" width="1" style="83" customWidth="1"/>
    <col min="3074" max="3074" width="12.1640625" style="83" customWidth="1"/>
    <col min="3075" max="3075" width="1" style="83" customWidth="1"/>
    <col min="3076" max="3076" width="2.1640625" style="83" customWidth="1"/>
    <col min="3077" max="3077" width="10.83203125" style="83" bestFit="1" customWidth="1"/>
    <col min="3078" max="3078" width="1.83203125" style="83" customWidth="1"/>
    <col min="3079" max="3079" width="11.83203125" style="83" customWidth="1"/>
    <col min="3080" max="3080" width="2" style="83" customWidth="1"/>
    <col min="3081" max="3081" width="7" style="83" customWidth="1"/>
    <col min="3082" max="3082" width="1" style="83" customWidth="1"/>
    <col min="3083" max="3083" width="11" style="83" customWidth="1"/>
    <col min="3084" max="3084" width="2" style="83" customWidth="1"/>
    <col min="3085" max="3085" width="7" style="83" customWidth="1"/>
    <col min="3086" max="3086" width="1.1640625" style="83" customWidth="1"/>
    <col min="3087" max="3087" width="11" style="83" customWidth="1"/>
    <col min="3088" max="3088" width="2" style="83" customWidth="1"/>
    <col min="3089" max="3089" width="7" style="83" customWidth="1"/>
    <col min="3090" max="3090" width="1.1640625" style="83" customWidth="1"/>
    <col min="3091" max="3091" width="11" style="83" customWidth="1"/>
    <col min="3092" max="3092" width="2" style="83" customWidth="1"/>
    <col min="3093" max="3093" width="7" style="83" customWidth="1"/>
    <col min="3094" max="3094" width="1.83203125" style="83" customWidth="1"/>
    <col min="3095" max="3095" width="11" style="83" customWidth="1"/>
    <col min="3096" max="3328" width="9.33203125" style="83"/>
    <col min="3329" max="3329" width="1" style="83" customWidth="1"/>
    <col min="3330" max="3330" width="12.1640625" style="83" customWidth="1"/>
    <col min="3331" max="3331" width="1" style="83" customWidth="1"/>
    <col min="3332" max="3332" width="2.1640625" style="83" customWidth="1"/>
    <col min="3333" max="3333" width="10.83203125" style="83" bestFit="1" customWidth="1"/>
    <col min="3334" max="3334" width="1.83203125" style="83" customWidth="1"/>
    <col min="3335" max="3335" width="11.83203125" style="83" customWidth="1"/>
    <col min="3336" max="3336" width="2" style="83" customWidth="1"/>
    <col min="3337" max="3337" width="7" style="83" customWidth="1"/>
    <col min="3338" max="3338" width="1" style="83" customWidth="1"/>
    <col min="3339" max="3339" width="11" style="83" customWidth="1"/>
    <col min="3340" max="3340" width="2" style="83" customWidth="1"/>
    <col min="3341" max="3341" width="7" style="83" customWidth="1"/>
    <col min="3342" max="3342" width="1.1640625" style="83" customWidth="1"/>
    <col min="3343" max="3343" width="11" style="83" customWidth="1"/>
    <col min="3344" max="3344" width="2" style="83" customWidth="1"/>
    <col min="3345" max="3345" width="7" style="83" customWidth="1"/>
    <col min="3346" max="3346" width="1.1640625" style="83" customWidth="1"/>
    <col min="3347" max="3347" width="11" style="83" customWidth="1"/>
    <col min="3348" max="3348" width="2" style="83" customWidth="1"/>
    <col min="3349" max="3349" width="7" style="83" customWidth="1"/>
    <col min="3350" max="3350" width="1.83203125" style="83" customWidth="1"/>
    <col min="3351" max="3351" width="11" style="83" customWidth="1"/>
    <col min="3352" max="3584" width="9.33203125" style="83"/>
    <col min="3585" max="3585" width="1" style="83" customWidth="1"/>
    <col min="3586" max="3586" width="12.1640625" style="83" customWidth="1"/>
    <col min="3587" max="3587" width="1" style="83" customWidth="1"/>
    <col min="3588" max="3588" width="2.1640625" style="83" customWidth="1"/>
    <col min="3589" max="3589" width="10.83203125" style="83" bestFit="1" customWidth="1"/>
    <col min="3590" max="3590" width="1.83203125" style="83" customWidth="1"/>
    <col min="3591" max="3591" width="11.83203125" style="83" customWidth="1"/>
    <col min="3592" max="3592" width="2" style="83" customWidth="1"/>
    <col min="3593" max="3593" width="7" style="83" customWidth="1"/>
    <col min="3594" max="3594" width="1" style="83" customWidth="1"/>
    <col min="3595" max="3595" width="11" style="83" customWidth="1"/>
    <col min="3596" max="3596" width="2" style="83" customWidth="1"/>
    <col min="3597" max="3597" width="7" style="83" customWidth="1"/>
    <col min="3598" max="3598" width="1.1640625" style="83" customWidth="1"/>
    <col min="3599" max="3599" width="11" style="83" customWidth="1"/>
    <col min="3600" max="3600" width="2" style="83" customWidth="1"/>
    <col min="3601" max="3601" width="7" style="83" customWidth="1"/>
    <col min="3602" max="3602" width="1.1640625" style="83" customWidth="1"/>
    <col min="3603" max="3603" width="11" style="83" customWidth="1"/>
    <col min="3604" max="3604" width="2" style="83" customWidth="1"/>
    <col min="3605" max="3605" width="7" style="83" customWidth="1"/>
    <col min="3606" max="3606" width="1.83203125" style="83" customWidth="1"/>
    <col min="3607" max="3607" width="11" style="83" customWidth="1"/>
    <col min="3608" max="3840" width="9.33203125" style="83"/>
    <col min="3841" max="3841" width="1" style="83" customWidth="1"/>
    <col min="3842" max="3842" width="12.1640625" style="83" customWidth="1"/>
    <col min="3843" max="3843" width="1" style="83" customWidth="1"/>
    <col min="3844" max="3844" width="2.1640625" style="83" customWidth="1"/>
    <col min="3845" max="3845" width="10.83203125" style="83" bestFit="1" customWidth="1"/>
    <col min="3846" max="3846" width="1.83203125" style="83" customWidth="1"/>
    <col min="3847" max="3847" width="11.83203125" style="83" customWidth="1"/>
    <col min="3848" max="3848" width="2" style="83" customWidth="1"/>
    <col min="3849" max="3849" width="7" style="83" customWidth="1"/>
    <col min="3850" max="3850" width="1" style="83" customWidth="1"/>
    <col min="3851" max="3851" width="11" style="83" customWidth="1"/>
    <col min="3852" max="3852" width="2" style="83" customWidth="1"/>
    <col min="3853" max="3853" width="7" style="83" customWidth="1"/>
    <col min="3854" max="3854" width="1.1640625" style="83" customWidth="1"/>
    <col min="3855" max="3855" width="11" style="83" customWidth="1"/>
    <col min="3856" max="3856" width="2" style="83" customWidth="1"/>
    <col min="3857" max="3857" width="7" style="83" customWidth="1"/>
    <col min="3858" max="3858" width="1.1640625" style="83" customWidth="1"/>
    <col min="3859" max="3859" width="11" style="83" customWidth="1"/>
    <col min="3860" max="3860" width="2" style="83" customWidth="1"/>
    <col min="3861" max="3861" width="7" style="83" customWidth="1"/>
    <col min="3862" max="3862" width="1.83203125" style="83" customWidth="1"/>
    <col min="3863" max="3863" width="11" style="83" customWidth="1"/>
    <col min="3864" max="4096" width="9.33203125" style="83"/>
    <col min="4097" max="4097" width="1" style="83" customWidth="1"/>
    <col min="4098" max="4098" width="12.1640625" style="83" customWidth="1"/>
    <col min="4099" max="4099" width="1" style="83" customWidth="1"/>
    <col min="4100" max="4100" width="2.1640625" style="83" customWidth="1"/>
    <col min="4101" max="4101" width="10.83203125" style="83" bestFit="1" customWidth="1"/>
    <col min="4102" max="4102" width="1.83203125" style="83" customWidth="1"/>
    <col min="4103" max="4103" width="11.83203125" style="83" customWidth="1"/>
    <col min="4104" max="4104" width="2" style="83" customWidth="1"/>
    <col min="4105" max="4105" width="7" style="83" customWidth="1"/>
    <col min="4106" max="4106" width="1" style="83" customWidth="1"/>
    <col min="4107" max="4107" width="11" style="83" customWidth="1"/>
    <col min="4108" max="4108" width="2" style="83" customWidth="1"/>
    <col min="4109" max="4109" width="7" style="83" customWidth="1"/>
    <col min="4110" max="4110" width="1.1640625" style="83" customWidth="1"/>
    <col min="4111" max="4111" width="11" style="83" customWidth="1"/>
    <col min="4112" max="4112" width="2" style="83" customWidth="1"/>
    <col min="4113" max="4113" width="7" style="83" customWidth="1"/>
    <col min="4114" max="4114" width="1.1640625" style="83" customWidth="1"/>
    <col min="4115" max="4115" width="11" style="83" customWidth="1"/>
    <col min="4116" max="4116" width="2" style="83" customWidth="1"/>
    <col min="4117" max="4117" width="7" style="83" customWidth="1"/>
    <col min="4118" max="4118" width="1.83203125" style="83" customWidth="1"/>
    <col min="4119" max="4119" width="11" style="83" customWidth="1"/>
    <col min="4120" max="4352" width="9.33203125" style="83"/>
    <col min="4353" max="4353" width="1" style="83" customWidth="1"/>
    <col min="4354" max="4354" width="12.1640625" style="83" customWidth="1"/>
    <col min="4355" max="4355" width="1" style="83" customWidth="1"/>
    <col min="4356" max="4356" width="2.1640625" style="83" customWidth="1"/>
    <col min="4357" max="4357" width="10.83203125" style="83" bestFit="1" customWidth="1"/>
    <col min="4358" max="4358" width="1.83203125" style="83" customWidth="1"/>
    <col min="4359" max="4359" width="11.83203125" style="83" customWidth="1"/>
    <col min="4360" max="4360" width="2" style="83" customWidth="1"/>
    <col min="4361" max="4361" width="7" style="83" customWidth="1"/>
    <col min="4362" max="4362" width="1" style="83" customWidth="1"/>
    <col min="4363" max="4363" width="11" style="83" customWidth="1"/>
    <col min="4364" max="4364" width="2" style="83" customWidth="1"/>
    <col min="4365" max="4365" width="7" style="83" customWidth="1"/>
    <col min="4366" max="4366" width="1.1640625" style="83" customWidth="1"/>
    <col min="4367" max="4367" width="11" style="83" customWidth="1"/>
    <col min="4368" max="4368" width="2" style="83" customWidth="1"/>
    <col min="4369" max="4369" width="7" style="83" customWidth="1"/>
    <col min="4370" max="4370" width="1.1640625" style="83" customWidth="1"/>
    <col min="4371" max="4371" width="11" style="83" customWidth="1"/>
    <col min="4372" max="4372" width="2" style="83" customWidth="1"/>
    <col min="4373" max="4373" width="7" style="83" customWidth="1"/>
    <col min="4374" max="4374" width="1.83203125" style="83" customWidth="1"/>
    <col min="4375" max="4375" width="11" style="83" customWidth="1"/>
    <col min="4376" max="4608" width="9.33203125" style="83"/>
    <col min="4609" max="4609" width="1" style="83" customWidth="1"/>
    <col min="4610" max="4610" width="12.1640625" style="83" customWidth="1"/>
    <col min="4611" max="4611" width="1" style="83" customWidth="1"/>
    <col min="4612" max="4612" width="2.1640625" style="83" customWidth="1"/>
    <col min="4613" max="4613" width="10.83203125" style="83" bestFit="1" customWidth="1"/>
    <col min="4614" max="4614" width="1.83203125" style="83" customWidth="1"/>
    <col min="4615" max="4615" width="11.83203125" style="83" customWidth="1"/>
    <col min="4616" max="4616" width="2" style="83" customWidth="1"/>
    <col min="4617" max="4617" width="7" style="83" customWidth="1"/>
    <col min="4618" max="4618" width="1" style="83" customWidth="1"/>
    <col min="4619" max="4619" width="11" style="83" customWidth="1"/>
    <col min="4620" max="4620" width="2" style="83" customWidth="1"/>
    <col min="4621" max="4621" width="7" style="83" customWidth="1"/>
    <col min="4622" max="4622" width="1.1640625" style="83" customWidth="1"/>
    <col min="4623" max="4623" width="11" style="83" customWidth="1"/>
    <col min="4624" max="4624" width="2" style="83" customWidth="1"/>
    <col min="4625" max="4625" width="7" style="83" customWidth="1"/>
    <col min="4626" max="4626" width="1.1640625" style="83" customWidth="1"/>
    <col min="4627" max="4627" width="11" style="83" customWidth="1"/>
    <col min="4628" max="4628" width="2" style="83" customWidth="1"/>
    <col min="4629" max="4629" width="7" style="83" customWidth="1"/>
    <col min="4630" max="4630" width="1.83203125" style="83" customWidth="1"/>
    <col min="4631" max="4631" width="11" style="83" customWidth="1"/>
    <col min="4632" max="4864" width="9.33203125" style="83"/>
    <col min="4865" max="4865" width="1" style="83" customWidth="1"/>
    <col min="4866" max="4866" width="12.1640625" style="83" customWidth="1"/>
    <col min="4867" max="4867" width="1" style="83" customWidth="1"/>
    <col min="4868" max="4868" width="2.1640625" style="83" customWidth="1"/>
    <col min="4869" max="4869" width="10.83203125" style="83" bestFit="1" customWidth="1"/>
    <col min="4870" max="4870" width="1.83203125" style="83" customWidth="1"/>
    <col min="4871" max="4871" width="11.83203125" style="83" customWidth="1"/>
    <col min="4872" max="4872" width="2" style="83" customWidth="1"/>
    <col min="4873" max="4873" width="7" style="83" customWidth="1"/>
    <col min="4874" max="4874" width="1" style="83" customWidth="1"/>
    <col min="4875" max="4875" width="11" style="83" customWidth="1"/>
    <col min="4876" max="4876" width="2" style="83" customWidth="1"/>
    <col min="4877" max="4877" width="7" style="83" customWidth="1"/>
    <col min="4878" max="4878" width="1.1640625" style="83" customWidth="1"/>
    <col min="4879" max="4879" width="11" style="83" customWidth="1"/>
    <col min="4880" max="4880" width="2" style="83" customWidth="1"/>
    <col min="4881" max="4881" width="7" style="83" customWidth="1"/>
    <col min="4882" max="4882" width="1.1640625" style="83" customWidth="1"/>
    <col min="4883" max="4883" width="11" style="83" customWidth="1"/>
    <col min="4884" max="4884" width="2" style="83" customWidth="1"/>
    <col min="4885" max="4885" width="7" style="83" customWidth="1"/>
    <col min="4886" max="4886" width="1.83203125" style="83" customWidth="1"/>
    <col min="4887" max="4887" width="11" style="83" customWidth="1"/>
    <col min="4888" max="5120" width="9.33203125" style="83"/>
    <col min="5121" max="5121" width="1" style="83" customWidth="1"/>
    <col min="5122" max="5122" width="12.1640625" style="83" customWidth="1"/>
    <col min="5123" max="5123" width="1" style="83" customWidth="1"/>
    <col min="5124" max="5124" width="2.1640625" style="83" customWidth="1"/>
    <col min="5125" max="5125" width="10.83203125" style="83" bestFit="1" customWidth="1"/>
    <col min="5126" max="5126" width="1.83203125" style="83" customWidth="1"/>
    <col min="5127" max="5127" width="11.83203125" style="83" customWidth="1"/>
    <col min="5128" max="5128" width="2" style="83" customWidth="1"/>
    <col min="5129" max="5129" width="7" style="83" customWidth="1"/>
    <col min="5130" max="5130" width="1" style="83" customWidth="1"/>
    <col min="5131" max="5131" width="11" style="83" customWidth="1"/>
    <col min="5132" max="5132" width="2" style="83" customWidth="1"/>
    <col min="5133" max="5133" width="7" style="83" customWidth="1"/>
    <col min="5134" max="5134" width="1.1640625" style="83" customWidth="1"/>
    <col min="5135" max="5135" width="11" style="83" customWidth="1"/>
    <col min="5136" max="5136" width="2" style="83" customWidth="1"/>
    <col min="5137" max="5137" width="7" style="83" customWidth="1"/>
    <col min="5138" max="5138" width="1.1640625" style="83" customWidth="1"/>
    <col min="5139" max="5139" width="11" style="83" customWidth="1"/>
    <col min="5140" max="5140" width="2" style="83" customWidth="1"/>
    <col min="5141" max="5141" width="7" style="83" customWidth="1"/>
    <col min="5142" max="5142" width="1.83203125" style="83" customWidth="1"/>
    <col min="5143" max="5143" width="11" style="83" customWidth="1"/>
    <col min="5144" max="5376" width="9.33203125" style="83"/>
    <col min="5377" max="5377" width="1" style="83" customWidth="1"/>
    <col min="5378" max="5378" width="12.1640625" style="83" customWidth="1"/>
    <col min="5379" max="5379" width="1" style="83" customWidth="1"/>
    <col min="5380" max="5380" width="2.1640625" style="83" customWidth="1"/>
    <col min="5381" max="5381" width="10.83203125" style="83" bestFit="1" customWidth="1"/>
    <col min="5382" max="5382" width="1.83203125" style="83" customWidth="1"/>
    <col min="5383" max="5383" width="11.83203125" style="83" customWidth="1"/>
    <col min="5384" max="5384" width="2" style="83" customWidth="1"/>
    <col min="5385" max="5385" width="7" style="83" customWidth="1"/>
    <col min="5386" max="5386" width="1" style="83" customWidth="1"/>
    <col min="5387" max="5387" width="11" style="83" customWidth="1"/>
    <col min="5388" max="5388" width="2" style="83" customWidth="1"/>
    <col min="5389" max="5389" width="7" style="83" customWidth="1"/>
    <col min="5390" max="5390" width="1.1640625" style="83" customWidth="1"/>
    <col min="5391" max="5391" width="11" style="83" customWidth="1"/>
    <col min="5392" max="5392" width="2" style="83" customWidth="1"/>
    <col min="5393" max="5393" width="7" style="83" customWidth="1"/>
    <col min="5394" max="5394" width="1.1640625" style="83" customWidth="1"/>
    <col min="5395" max="5395" width="11" style="83" customWidth="1"/>
    <col min="5396" max="5396" width="2" style="83" customWidth="1"/>
    <col min="5397" max="5397" width="7" style="83" customWidth="1"/>
    <col min="5398" max="5398" width="1.83203125" style="83" customWidth="1"/>
    <col min="5399" max="5399" width="11" style="83" customWidth="1"/>
    <col min="5400" max="5632" width="9.33203125" style="83"/>
    <col min="5633" max="5633" width="1" style="83" customWidth="1"/>
    <col min="5634" max="5634" width="12.1640625" style="83" customWidth="1"/>
    <col min="5635" max="5635" width="1" style="83" customWidth="1"/>
    <col min="5636" max="5636" width="2.1640625" style="83" customWidth="1"/>
    <col min="5637" max="5637" width="10.83203125" style="83" bestFit="1" customWidth="1"/>
    <col min="5638" max="5638" width="1.83203125" style="83" customWidth="1"/>
    <col min="5639" max="5639" width="11.83203125" style="83" customWidth="1"/>
    <col min="5640" max="5640" width="2" style="83" customWidth="1"/>
    <col min="5641" max="5641" width="7" style="83" customWidth="1"/>
    <col min="5642" max="5642" width="1" style="83" customWidth="1"/>
    <col min="5643" max="5643" width="11" style="83" customWidth="1"/>
    <col min="5644" max="5644" width="2" style="83" customWidth="1"/>
    <col min="5645" max="5645" width="7" style="83" customWidth="1"/>
    <col min="5646" max="5646" width="1.1640625" style="83" customWidth="1"/>
    <col min="5647" max="5647" width="11" style="83" customWidth="1"/>
    <col min="5648" max="5648" width="2" style="83" customWidth="1"/>
    <col min="5649" max="5649" width="7" style="83" customWidth="1"/>
    <col min="5650" max="5650" width="1.1640625" style="83" customWidth="1"/>
    <col min="5651" max="5651" width="11" style="83" customWidth="1"/>
    <col min="5652" max="5652" width="2" style="83" customWidth="1"/>
    <col min="5653" max="5653" width="7" style="83" customWidth="1"/>
    <col min="5654" max="5654" width="1.83203125" style="83" customWidth="1"/>
    <col min="5655" max="5655" width="11" style="83" customWidth="1"/>
    <col min="5656" max="5888" width="9.33203125" style="83"/>
    <col min="5889" max="5889" width="1" style="83" customWidth="1"/>
    <col min="5890" max="5890" width="12.1640625" style="83" customWidth="1"/>
    <col min="5891" max="5891" width="1" style="83" customWidth="1"/>
    <col min="5892" max="5892" width="2.1640625" style="83" customWidth="1"/>
    <col min="5893" max="5893" width="10.83203125" style="83" bestFit="1" customWidth="1"/>
    <col min="5894" max="5894" width="1.83203125" style="83" customWidth="1"/>
    <col min="5895" max="5895" width="11.83203125" style="83" customWidth="1"/>
    <col min="5896" max="5896" width="2" style="83" customWidth="1"/>
    <col min="5897" max="5897" width="7" style="83" customWidth="1"/>
    <col min="5898" max="5898" width="1" style="83" customWidth="1"/>
    <col min="5899" max="5899" width="11" style="83" customWidth="1"/>
    <col min="5900" max="5900" width="2" style="83" customWidth="1"/>
    <col min="5901" max="5901" width="7" style="83" customWidth="1"/>
    <col min="5902" max="5902" width="1.1640625" style="83" customWidth="1"/>
    <col min="5903" max="5903" width="11" style="83" customWidth="1"/>
    <col min="5904" max="5904" width="2" style="83" customWidth="1"/>
    <col min="5905" max="5905" width="7" style="83" customWidth="1"/>
    <col min="5906" max="5906" width="1.1640625" style="83" customWidth="1"/>
    <col min="5907" max="5907" width="11" style="83" customWidth="1"/>
    <col min="5908" max="5908" width="2" style="83" customWidth="1"/>
    <col min="5909" max="5909" width="7" style="83" customWidth="1"/>
    <col min="5910" max="5910" width="1.83203125" style="83" customWidth="1"/>
    <col min="5911" max="5911" width="11" style="83" customWidth="1"/>
    <col min="5912" max="6144" width="9.33203125" style="83"/>
    <col min="6145" max="6145" width="1" style="83" customWidth="1"/>
    <col min="6146" max="6146" width="12.1640625" style="83" customWidth="1"/>
    <col min="6147" max="6147" width="1" style="83" customWidth="1"/>
    <col min="6148" max="6148" width="2.1640625" style="83" customWidth="1"/>
    <col min="6149" max="6149" width="10.83203125" style="83" bestFit="1" customWidth="1"/>
    <col min="6150" max="6150" width="1.83203125" style="83" customWidth="1"/>
    <col min="6151" max="6151" width="11.83203125" style="83" customWidth="1"/>
    <col min="6152" max="6152" width="2" style="83" customWidth="1"/>
    <col min="6153" max="6153" width="7" style="83" customWidth="1"/>
    <col min="6154" max="6154" width="1" style="83" customWidth="1"/>
    <col min="6155" max="6155" width="11" style="83" customWidth="1"/>
    <col min="6156" max="6156" width="2" style="83" customWidth="1"/>
    <col min="6157" max="6157" width="7" style="83" customWidth="1"/>
    <col min="6158" max="6158" width="1.1640625" style="83" customWidth="1"/>
    <col min="6159" max="6159" width="11" style="83" customWidth="1"/>
    <col min="6160" max="6160" width="2" style="83" customWidth="1"/>
    <col min="6161" max="6161" width="7" style="83" customWidth="1"/>
    <col min="6162" max="6162" width="1.1640625" style="83" customWidth="1"/>
    <col min="6163" max="6163" width="11" style="83" customWidth="1"/>
    <col min="6164" max="6164" width="2" style="83" customWidth="1"/>
    <col min="6165" max="6165" width="7" style="83" customWidth="1"/>
    <col min="6166" max="6166" width="1.83203125" style="83" customWidth="1"/>
    <col min="6167" max="6167" width="11" style="83" customWidth="1"/>
    <col min="6168" max="6400" width="9.33203125" style="83"/>
    <col min="6401" max="6401" width="1" style="83" customWidth="1"/>
    <col min="6402" max="6402" width="12.1640625" style="83" customWidth="1"/>
    <col min="6403" max="6403" width="1" style="83" customWidth="1"/>
    <col min="6404" max="6404" width="2.1640625" style="83" customWidth="1"/>
    <col min="6405" max="6405" width="10.83203125" style="83" bestFit="1" customWidth="1"/>
    <col min="6406" max="6406" width="1.83203125" style="83" customWidth="1"/>
    <col min="6407" max="6407" width="11.83203125" style="83" customWidth="1"/>
    <col min="6408" max="6408" width="2" style="83" customWidth="1"/>
    <col min="6409" max="6409" width="7" style="83" customWidth="1"/>
    <col min="6410" max="6410" width="1" style="83" customWidth="1"/>
    <col min="6411" max="6411" width="11" style="83" customWidth="1"/>
    <col min="6412" max="6412" width="2" style="83" customWidth="1"/>
    <col min="6413" max="6413" width="7" style="83" customWidth="1"/>
    <col min="6414" max="6414" width="1.1640625" style="83" customWidth="1"/>
    <col min="6415" max="6415" width="11" style="83" customWidth="1"/>
    <col min="6416" max="6416" width="2" style="83" customWidth="1"/>
    <col min="6417" max="6417" width="7" style="83" customWidth="1"/>
    <col min="6418" max="6418" width="1.1640625" style="83" customWidth="1"/>
    <col min="6419" max="6419" width="11" style="83" customWidth="1"/>
    <col min="6420" max="6420" width="2" style="83" customWidth="1"/>
    <col min="6421" max="6421" width="7" style="83" customWidth="1"/>
    <col min="6422" max="6422" width="1.83203125" style="83" customWidth="1"/>
    <col min="6423" max="6423" width="11" style="83" customWidth="1"/>
    <col min="6424" max="6656" width="9.33203125" style="83"/>
    <col min="6657" max="6657" width="1" style="83" customWidth="1"/>
    <col min="6658" max="6658" width="12.1640625" style="83" customWidth="1"/>
    <col min="6659" max="6659" width="1" style="83" customWidth="1"/>
    <col min="6660" max="6660" width="2.1640625" style="83" customWidth="1"/>
    <col min="6661" max="6661" width="10.83203125" style="83" bestFit="1" customWidth="1"/>
    <col min="6662" max="6662" width="1.83203125" style="83" customWidth="1"/>
    <col min="6663" max="6663" width="11.83203125" style="83" customWidth="1"/>
    <col min="6664" max="6664" width="2" style="83" customWidth="1"/>
    <col min="6665" max="6665" width="7" style="83" customWidth="1"/>
    <col min="6666" max="6666" width="1" style="83" customWidth="1"/>
    <col min="6667" max="6667" width="11" style="83" customWidth="1"/>
    <col min="6668" max="6668" width="2" style="83" customWidth="1"/>
    <col min="6669" max="6669" width="7" style="83" customWidth="1"/>
    <col min="6670" max="6670" width="1.1640625" style="83" customWidth="1"/>
    <col min="6671" max="6671" width="11" style="83" customWidth="1"/>
    <col min="6672" max="6672" width="2" style="83" customWidth="1"/>
    <col min="6673" max="6673" width="7" style="83" customWidth="1"/>
    <col min="6674" max="6674" width="1.1640625" style="83" customWidth="1"/>
    <col min="6675" max="6675" width="11" style="83" customWidth="1"/>
    <col min="6676" max="6676" width="2" style="83" customWidth="1"/>
    <col min="6677" max="6677" width="7" style="83" customWidth="1"/>
    <col min="6678" max="6678" width="1.83203125" style="83" customWidth="1"/>
    <col min="6679" max="6679" width="11" style="83" customWidth="1"/>
    <col min="6680" max="6912" width="9.33203125" style="83"/>
    <col min="6913" max="6913" width="1" style="83" customWidth="1"/>
    <col min="6914" max="6914" width="12.1640625" style="83" customWidth="1"/>
    <col min="6915" max="6915" width="1" style="83" customWidth="1"/>
    <col min="6916" max="6916" width="2.1640625" style="83" customWidth="1"/>
    <col min="6917" max="6917" width="10.83203125" style="83" bestFit="1" customWidth="1"/>
    <col min="6918" max="6918" width="1.83203125" style="83" customWidth="1"/>
    <col min="6919" max="6919" width="11.83203125" style="83" customWidth="1"/>
    <col min="6920" max="6920" width="2" style="83" customWidth="1"/>
    <col min="6921" max="6921" width="7" style="83" customWidth="1"/>
    <col min="6922" max="6922" width="1" style="83" customWidth="1"/>
    <col min="6923" max="6923" width="11" style="83" customWidth="1"/>
    <col min="6924" max="6924" width="2" style="83" customWidth="1"/>
    <col min="6925" max="6925" width="7" style="83" customWidth="1"/>
    <col min="6926" max="6926" width="1.1640625" style="83" customWidth="1"/>
    <col min="6927" max="6927" width="11" style="83" customWidth="1"/>
    <col min="6928" max="6928" width="2" style="83" customWidth="1"/>
    <col min="6929" max="6929" width="7" style="83" customWidth="1"/>
    <col min="6930" max="6930" width="1.1640625" style="83" customWidth="1"/>
    <col min="6931" max="6931" width="11" style="83" customWidth="1"/>
    <col min="6932" max="6932" width="2" style="83" customWidth="1"/>
    <col min="6933" max="6933" width="7" style="83" customWidth="1"/>
    <col min="6934" max="6934" width="1.83203125" style="83" customWidth="1"/>
    <col min="6935" max="6935" width="11" style="83" customWidth="1"/>
    <col min="6936" max="7168" width="9.33203125" style="83"/>
    <col min="7169" max="7169" width="1" style="83" customWidth="1"/>
    <col min="7170" max="7170" width="12.1640625" style="83" customWidth="1"/>
    <col min="7171" max="7171" width="1" style="83" customWidth="1"/>
    <col min="7172" max="7172" width="2.1640625" style="83" customWidth="1"/>
    <col min="7173" max="7173" width="10.83203125" style="83" bestFit="1" customWidth="1"/>
    <col min="7174" max="7174" width="1.83203125" style="83" customWidth="1"/>
    <col min="7175" max="7175" width="11.83203125" style="83" customWidth="1"/>
    <col min="7176" max="7176" width="2" style="83" customWidth="1"/>
    <col min="7177" max="7177" width="7" style="83" customWidth="1"/>
    <col min="7178" max="7178" width="1" style="83" customWidth="1"/>
    <col min="7179" max="7179" width="11" style="83" customWidth="1"/>
    <col min="7180" max="7180" width="2" style="83" customWidth="1"/>
    <col min="7181" max="7181" width="7" style="83" customWidth="1"/>
    <col min="7182" max="7182" width="1.1640625" style="83" customWidth="1"/>
    <col min="7183" max="7183" width="11" style="83" customWidth="1"/>
    <col min="7184" max="7184" width="2" style="83" customWidth="1"/>
    <col min="7185" max="7185" width="7" style="83" customWidth="1"/>
    <col min="7186" max="7186" width="1.1640625" style="83" customWidth="1"/>
    <col min="7187" max="7187" width="11" style="83" customWidth="1"/>
    <col min="7188" max="7188" width="2" style="83" customWidth="1"/>
    <col min="7189" max="7189" width="7" style="83" customWidth="1"/>
    <col min="7190" max="7190" width="1.83203125" style="83" customWidth="1"/>
    <col min="7191" max="7191" width="11" style="83" customWidth="1"/>
    <col min="7192" max="7424" width="9.33203125" style="83"/>
    <col min="7425" max="7425" width="1" style="83" customWidth="1"/>
    <col min="7426" max="7426" width="12.1640625" style="83" customWidth="1"/>
    <col min="7427" max="7427" width="1" style="83" customWidth="1"/>
    <col min="7428" max="7428" width="2.1640625" style="83" customWidth="1"/>
    <col min="7429" max="7429" width="10.83203125" style="83" bestFit="1" customWidth="1"/>
    <col min="7430" max="7430" width="1.83203125" style="83" customWidth="1"/>
    <col min="7431" max="7431" width="11.83203125" style="83" customWidth="1"/>
    <col min="7432" max="7432" width="2" style="83" customWidth="1"/>
    <col min="7433" max="7433" width="7" style="83" customWidth="1"/>
    <col min="7434" max="7434" width="1" style="83" customWidth="1"/>
    <col min="7435" max="7435" width="11" style="83" customWidth="1"/>
    <col min="7436" max="7436" width="2" style="83" customWidth="1"/>
    <col min="7437" max="7437" width="7" style="83" customWidth="1"/>
    <col min="7438" max="7438" width="1.1640625" style="83" customWidth="1"/>
    <col min="7439" max="7439" width="11" style="83" customWidth="1"/>
    <col min="7440" max="7440" width="2" style="83" customWidth="1"/>
    <col min="7441" max="7441" width="7" style="83" customWidth="1"/>
    <col min="7442" max="7442" width="1.1640625" style="83" customWidth="1"/>
    <col min="7443" max="7443" width="11" style="83" customWidth="1"/>
    <col min="7444" max="7444" width="2" style="83" customWidth="1"/>
    <col min="7445" max="7445" width="7" style="83" customWidth="1"/>
    <col min="7446" max="7446" width="1.83203125" style="83" customWidth="1"/>
    <col min="7447" max="7447" width="11" style="83" customWidth="1"/>
    <col min="7448" max="7680" width="9.33203125" style="83"/>
    <col min="7681" max="7681" width="1" style="83" customWidth="1"/>
    <col min="7682" max="7682" width="12.1640625" style="83" customWidth="1"/>
    <col min="7683" max="7683" width="1" style="83" customWidth="1"/>
    <col min="7684" max="7684" width="2.1640625" style="83" customWidth="1"/>
    <col min="7685" max="7685" width="10.83203125" style="83" bestFit="1" customWidth="1"/>
    <col min="7686" max="7686" width="1.83203125" style="83" customWidth="1"/>
    <col min="7687" max="7687" width="11.83203125" style="83" customWidth="1"/>
    <col min="7688" max="7688" width="2" style="83" customWidth="1"/>
    <col min="7689" max="7689" width="7" style="83" customWidth="1"/>
    <col min="7690" max="7690" width="1" style="83" customWidth="1"/>
    <col min="7691" max="7691" width="11" style="83" customWidth="1"/>
    <col min="7692" max="7692" width="2" style="83" customWidth="1"/>
    <col min="7693" max="7693" width="7" style="83" customWidth="1"/>
    <col min="7694" max="7694" width="1.1640625" style="83" customWidth="1"/>
    <col min="7695" max="7695" width="11" style="83" customWidth="1"/>
    <col min="7696" max="7696" width="2" style="83" customWidth="1"/>
    <col min="7697" max="7697" width="7" style="83" customWidth="1"/>
    <col min="7698" max="7698" width="1.1640625" style="83" customWidth="1"/>
    <col min="7699" max="7699" width="11" style="83" customWidth="1"/>
    <col min="7700" max="7700" width="2" style="83" customWidth="1"/>
    <col min="7701" max="7701" width="7" style="83" customWidth="1"/>
    <col min="7702" max="7702" width="1.83203125" style="83" customWidth="1"/>
    <col min="7703" max="7703" width="11" style="83" customWidth="1"/>
    <col min="7704" max="7936" width="9.33203125" style="83"/>
    <col min="7937" max="7937" width="1" style="83" customWidth="1"/>
    <col min="7938" max="7938" width="12.1640625" style="83" customWidth="1"/>
    <col min="7939" max="7939" width="1" style="83" customWidth="1"/>
    <col min="7940" max="7940" width="2.1640625" style="83" customWidth="1"/>
    <col min="7941" max="7941" width="10.83203125" style="83" bestFit="1" customWidth="1"/>
    <col min="7942" max="7942" width="1.83203125" style="83" customWidth="1"/>
    <col min="7943" max="7943" width="11.83203125" style="83" customWidth="1"/>
    <col min="7944" max="7944" width="2" style="83" customWidth="1"/>
    <col min="7945" max="7945" width="7" style="83" customWidth="1"/>
    <col min="7946" max="7946" width="1" style="83" customWidth="1"/>
    <col min="7947" max="7947" width="11" style="83" customWidth="1"/>
    <col min="7948" max="7948" width="2" style="83" customWidth="1"/>
    <col min="7949" max="7949" width="7" style="83" customWidth="1"/>
    <col min="7950" max="7950" width="1.1640625" style="83" customWidth="1"/>
    <col min="7951" max="7951" width="11" style="83" customWidth="1"/>
    <col min="7952" max="7952" width="2" style="83" customWidth="1"/>
    <col min="7953" max="7953" width="7" style="83" customWidth="1"/>
    <col min="7954" max="7954" width="1.1640625" style="83" customWidth="1"/>
    <col min="7955" max="7955" width="11" style="83" customWidth="1"/>
    <col min="7956" max="7956" width="2" style="83" customWidth="1"/>
    <col min="7957" max="7957" width="7" style="83" customWidth="1"/>
    <col min="7958" max="7958" width="1.83203125" style="83" customWidth="1"/>
    <col min="7959" max="7959" width="11" style="83" customWidth="1"/>
    <col min="7960" max="8192" width="9.33203125" style="83"/>
    <col min="8193" max="8193" width="1" style="83" customWidth="1"/>
    <col min="8194" max="8194" width="12.1640625" style="83" customWidth="1"/>
    <col min="8195" max="8195" width="1" style="83" customWidth="1"/>
    <col min="8196" max="8196" width="2.1640625" style="83" customWidth="1"/>
    <col min="8197" max="8197" width="10.83203125" style="83" bestFit="1" customWidth="1"/>
    <col min="8198" max="8198" width="1.83203125" style="83" customWidth="1"/>
    <col min="8199" max="8199" width="11.83203125" style="83" customWidth="1"/>
    <col min="8200" max="8200" width="2" style="83" customWidth="1"/>
    <col min="8201" max="8201" width="7" style="83" customWidth="1"/>
    <col min="8202" max="8202" width="1" style="83" customWidth="1"/>
    <col min="8203" max="8203" width="11" style="83" customWidth="1"/>
    <col min="8204" max="8204" width="2" style="83" customWidth="1"/>
    <col min="8205" max="8205" width="7" style="83" customWidth="1"/>
    <col min="8206" max="8206" width="1.1640625" style="83" customWidth="1"/>
    <col min="8207" max="8207" width="11" style="83" customWidth="1"/>
    <col min="8208" max="8208" width="2" style="83" customWidth="1"/>
    <col min="8209" max="8209" width="7" style="83" customWidth="1"/>
    <col min="8210" max="8210" width="1.1640625" style="83" customWidth="1"/>
    <col min="8211" max="8211" width="11" style="83" customWidth="1"/>
    <col min="8212" max="8212" width="2" style="83" customWidth="1"/>
    <col min="8213" max="8213" width="7" style="83" customWidth="1"/>
    <col min="8214" max="8214" width="1.83203125" style="83" customWidth="1"/>
    <col min="8215" max="8215" width="11" style="83" customWidth="1"/>
    <col min="8216" max="8448" width="9.33203125" style="83"/>
    <col min="8449" max="8449" width="1" style="83" customWidth="1"/>
    <col min="8450" max="8450" width="12.1640625" style="83" customWidth="1"/>
    <col min="8451" max="8451" width="1" style="83" customWidth="1"/>
    <col min="8452" max="8452" width="2.1640625" style="83" customWidth="1"/>
    <col min="8453" max="8453" width="10.83203125" style="83" bestFit="1" customWidth="1"/>
    <col min="8454" max="8454" width="1.83203125" style="83" customWidth="1"/>
    <col min="8455" max="8455" width="11.83203125" style="83" customWidth="1"/>
    <col min="8456" max="8456" width="2" style="83" customWidth="1"/>
    <col min="8457" max="8457" width="7" style="83" customWidth="1"/>
    <col min="8458" max="8458" width="1" style="83" customWidth="1"/>
    <col min="8459" max="8459" width="11" style="83" customWidth="1"/>
    <col min="8460" max="8460" width="2" style="83" customWidth="1"/>
    <col min="8461" max="8461" width="7" style="83" customWidth="1"/>
    <col min="8462" max="8462" width="1.1640625" style="83" customWidth="1"/>
    <col min="8463" max="8463" width="11" style="83" customWidth="1"/>
    <col min="8464" max="8464" width="2" style="83" customWidth="1"/>
    <col min="8465" max="8465" width="7" style="83" customWidth="1"/>
    <col min="8466" max="8466" width="1.1640625" style="83" customWidth="1"/>
    <col min="8467" max="8467" width="11" style="83" customWidth="1"/>
    <col min="8468" max="8468" width="2" style="83" customWidth="1"/>
    <col min="8469" max="8469" width="7" style="83" customWidth="1"/>
    <col min="8470" max="8470" width="1.83203125" style="83" customWidth="1"/>
    <col min="8471" max="8471" width="11" style="83" customWidth="1"/>
    <col min="8472" max="8704" width="9.33203125" style="83"/>
    <col min="8705" max="8705" width="1" style="83" customWidth="1"/>
    <col min="8706" max="8706" width="12.1640625" style="83" customWidth="1"/>
    <col min="8707" max="8707" width="1" style="83" customWidth="1"/>
    <col min="8708" max="8708" width="2.1640625" style="83" customWidth="1"/>
    <col min="8709" max="8709" width="10.83203125" style="83" bestFit="1" customWidth="1"/>
    <col min="8710" max="8710" width="1.83203125" style="83" customWidth="1"/>
    <col min="8711" max="8711" width="11.83203125" style="83" customWidth="1"/>
    <col min="8712" max="8712" width="2" style="83" customWidth="1"/>
    <col min="8713" max="8713" width="7" style="83" customWidth="1"/>
    <col min="8714" max="8714" width="1" style="83" customWidth="1"/>
    <col min="8715" max="8715" width="11" style="83" customWidth="1"/>
    <col min="8716" max="8716" width="2" style="83" customWidth="1"/>
    <col min="8717" max="8717" width="7" style="83" customWidth="1"/>
    <col min="8718" max="8718" width="1.1640625" style="83" customWidth="1"/>
    <col min="8719" max="8719" width="11" style="83" customWidth="1"/>
    <col min="8720" max="8720" width="2" style="83" customWidth="1"/>
    <col min="8721" max="8721" width="7" style="83" customWidth="1"/>
    <col min="8722" max="8722" width="1.1640625" style="83" customWidth="1"/>
    <col min="8723" max="8723" width="11" style="83" customWidth="1"/>
    <col min="8724" max="8724" width="2" style="83" customWidth="1"/>
    <col min="8725" max="8725" width="7" style="83" customWidth="1"/>
    <col min="8726" max="8726" width="1.83203125" style="83" customWidth="1"/>
    <col min="8727" max="8727" width="11" style="83" customWidth="1"/>
    <col min="8728" max="8960" width="9.33203125" style="83"/>
    <col min="8961" max="8961" width="1" style="83" customWidth="1"/>
    <col min="8962" max="8962" width="12.1640625" style="83" customWidth="1"/>
    <col min="8963" max="8963" width="1" style="83" customWidth="1"/>
    <col min="8964" max="8964" width="2.1640625" style="83" customWidth="1"/>
    <col min="8965" max="8965" width="10.83203125" style="83" bestFit="1" customWidth="1"/>
    <col min="8966" max="8966" width="1.83203125" style="83" customWidth="1"/>
    <col min="8967" max="8967" width="11.83203125" style="83" customWidth="1"/>
    <col min="8968" max="8968" width="2" style="83" customWidth="1"/>
    <col min="8969" max="8969" width="7" style="83" customWidth="1"/>
    <col min="8970" max="8970" width="1" style="83" customWidth="1"/>
    <col min="8971" max="8971" width="11" style="83" customWidth="1"/>
    <col min="8972" max="8972" width="2" style="83" customWidth="1"/>
    <col min="8973" max="8973" width="7" style="83" customWidth="1"/>
    <col min="8974" max="8974" width="1.1640625" style="83" customWidth="1"/>
    <col min="8975" max="8975" width="11" style="83" customWidth="1"/>
    <col min="8976" max="8976" width="2" style="83" customWidth="1"/>
    <col min="8977" max="8977" width="7" style="83" customWidth="1"/>
    <col min="8978" max="8978" width="1.1640625" style="83" customWidth="1"/>
    <col min="8979" max="8979" width="11" style="83" customWidth="1"/>
    <col min="8980" max="8980" width="2" style="83" customWidth="1"/>
    <col min="8981" max="8981" width="7" style="83" customWidth="1"/>
    <col min="8982" max="8982" width="1.83203125" style="83" customWidth="1"/>
    <col min="8983" max="8983" width="11" style="83" customWidth="1"/>
    <col min="8984" max="9216" width="9.33203125" style="83"/>
    <col min="9217" max="9217" width="1" style="83" customWidth="1"/>
    <col min="9218" max="9218" width="12.1640625" style="83" customWidth="1"/>
    <col min="9219" max="9219" width="1" style="83" customWidth="1"/>
    <col min="9220" max="9220" width="2.1640625" style="83" customWidth="1"/>
    <col min="9221" max="9221" width="10.83203125" style="83" bestFit="1" customWidth="1"/>
    <col min="9222" max="9222" width="1.83203125" style="83" customWidth="1"/>
    <col min="9223" max="9223" width="11.83203125" style="83" customWidth="1"/>
    <col min="9224" max="9224" width="2" style="83" customWidth="1"/>
    <col min="9225" max="9225" width="7" style="83" customWidth="1"/>
    <col min="9226" max="9226" width="1" style="83" customWidth="1"/>
    <col min="9227" max="9227" width="11" style="83" customWidth="1"/>
    <col min="9228" max="9228" width="2" style="83" customWidth="1"/>
    <col min="9229" max="9229" width="7" style="83" customWidth="1"/>
    <col min="9230" max="9230" width="1.1640625" style="83" customWidth="1"/>
    <col min="9231" max="9231" width="11" style="83" customWidth="1"/>
    <col min="9232" max="9232" width="2" style="83" customWidth="1"/>
    <col min="9233" max="9233" width="7" style="83" customWidth="1"/>
    <col min="9234" max="9234" width="1.1640625" style="83" customWidth="1"/>
    <col min="9235" max="9235" width="11" style="83" customWidth="1"/>
    <col min="9236" max="9236" width="2" style="83" customWidth="1"/>
    <col min="9237" max="9237" width="7" style="83" customWidth="1"/>
    <col min="9238" max="9238" width="1.83203125" style="83" customWidth="1"/>
    <col min="9239" max="9239" width="11" style="83" customWidth="1"/>
    <col min="9240" max="9472" width="9.33203125" style="83"/>
    <col min="9473" max="9473" width="1" style="83" customWidth="1"/>
    <col min="9474" max="9474" width="12.1640625" style="83" customWidth="1"/>
    <col min="9475" max="9475" width="1" style="83" customWidth="1"/>
    <col min="9476" max="9476" width="2.1640625" style="83" customWidth="1"/>
    <col min="9477" max="9477" width="10.83203125" style="83" bestFit="1" customWidth="1"/>
    <col min="9478" max="9478" width="1.83203125" style="83" customWidth="1"/>
    <col min="9479" max="9479" width="11.83203125" style="83" customWidth="1"/>
    <col min="9480" max="9480" width="2" style="83" customWidth="1"/>
    <col min="9481" max="9481" width="7" style="83" customWidth="1"/>
    <col min="9482" max="9482" width="1" style="83" customWidth="1"/>
    <col min="9483" max="9483" width="11" style="83" customWidth="1"/>
    <col min="9484" max="9484" width="2" style="83" customWidth="1"/>
    <col min="9485" max="9485" width="7" style="83" customWidth="1"/>
    <col min="9486" max="9486" width="1.1640625" style="83" customWidth="1"/>
    <col min="9487" max="9487" width="11" style="83" customWidth="1"/>
    <col min="9488" max="9488" width="2" style="83" customWidth="1"/>
    <col min="9489" max="9489" width="7" style="83" customWidth="1"/>
    <col min="9490" max="9490" width="1.1640625" style="83" customWidth="1"/>
    <col min="9491" max="9491" width="11" style="83" customWidth="1"/>
    <col min="9492" max="9492" width="2" style="83" customWidth="1"/>
    <col min="9493" max="9493" width="7" style="83" customWidth="1"/>
    <col min="9494" max="9494" width="1.83203125" style="83" customWidth="1"/>
    <col min="9495" max="9495" width="11" style="83" customWidth="1"/>
    <col min="9496" max="9728" width="9.33203125" style="83"/>
    <col min="9729" max="9729" width="1" style="83" customWidth="1"/>
    <col min="9730" max="9730" width="12.1640625" style="83" customWidth="1"/>
    <col min="9731" max="9731" width="1" style="83" customWidth="1"/>
    <col min="9732" max="9732" width="2.1640625" style="83" customWidth="1"/>
    <col min="9733" max="9733" width="10.83203125" style="83" bestFit="1" customWidth="1"/>
    <col min="9734" max="9734" width="1.83203125" style="83" customWidth="1"/>
    <col min="9735" max="9735" width="11.83203125" style="83" customWidth="1"/>
    <col min="9736" max="9736" width="2" style="83" customWidth="1"/>
    <col min="9737" max="9737" width="7" style="83" customWidth="1"/>
    <col min="9738" max="9738" width="1" style="83" customWidth="1"/>
    <col min="9739" max="9739" width="11" style="83" customWidth="1"/>
    <col min="9740" max="9740" width="2" style="83" customWidth="1"/>
    <col min="9741" max="9741" width="7" style="83" customWidth="1"/>
    <col min="9742" max="9742" width="1.1640625" style="83" customWidth="1"/>
    <col min="9743" max="9743" width="11" style="83" customWidth="1"/>
    <col min="9744" max="9744" width="2" style="83" customWidth="1"/>
    <col min="9745" max="9745" width="7" style="83" customWidth="1"/>
    <col min="9746" max="9746" width="1.1640625" style="83" customWidth="1"/>
    <col min="9747" max="9747" width="11" style="83" customWidth="1"/>
    <col min="9748" max="9748" width="2" style="83" customWidth="1"/>
    <col min="9749" max="9749" width="7" style="83" customWidth="1"/>
    <col min="9750" max="9750" width="1.83203125" style="83" customWidth="1"/>
    <col min="9751" max="9751" width="11" style="83" customWidth="1"/>
    <col min="9752" max="9984" width="9.33203125" style="83"/>
    <col min="9985" max="9985" width="1" style="83" customWidth="1"/>
    <col min="9986" max="9986" width="12.1640625" style="83" customWidth="1"/>
    <col min="9987" max="9987" width="1" style="83" customWidth="1"/>
    <col min="9988" max="9988" width="2.1640625" style="83" customWidth="1"/>
    <col min="9989" max="9989" width="10.83203125" style="83" bestFit="1" customWidth="1"/>
    <col min="9990" max="9990" width="1.83203125" style="83" customWidth="1"/>
    <col min="9991" max="9991" width="11.83203125" style="83" customWidth="1"/>
    <col min="9992" max="9992" width="2" style="83" customWidth="1"/>
    <col min="9993" max="9993" width="7" style="83" customWidth="1"/>
    <col min="9994" max="9994" width="1" style="83" customWidth="1"/>
    <col min="9995" max="9995" width="11" style="83" customWidth="1"/>
    <col min="9996" max="9996" width="2" style="83" customWidth="1"/>
    <col min="9997" max="9997" width="7" style="83" customWidth="1"/>
    <col min="9998" max="9998" width="1.1640625" style="83" customWidth="1"/>
    <col min="9999" max="9999" width="11" style="83" customWidth="1"/>
    <col min="10000" max="10000" width="2" style="83" customWidth="1"/>
    <col min="10001" max="10001" width="7" style="83" customWidth="1"/>
    <col min="10002" max="10002" width="1.1640625" style="83" customWidth="1"/>
    <col min="10003" max="10003" width="11" style="83" customWidth="1"/>
    <col min="10004" max="10004" width="2" style="83" customWidth="1"/>
    <col min="10005" max="10005" width="7" style="83" customWidth="1"/>
    <col min="10006" max="10006" width="1.83203125" style="83" customWidth="1"/>
    <col min="10007" max="10007" width="11" style="83" customWidth="1"/>
    <col min="10008" max="10240" width="9.33203125" style="83"/>
    <col min="10241" max="10241" width="1" style="83" customWidth="1"/>
    <col min="10242" max="10242" width="12.1640625" style="83" customWidth="1"/>
    <col min="10243" max="10243" width="1" style="83" customWidth="1"/>
    <col min="10244" max="10244" width="2.1640625" style="83" customWidth="1"/>
    <col min="10245" max="10245" width="10.83203125" style="83" bestFit="1" customWidth="1"/>
    <col min="10246" max="10246" width="1.83203125" style="83" customWidth="1"/>
    <col min="10247" max="10247" width="11.83203125" style="83" customWidth="1"/>
    <col min="10248" max="10248" width="2" style="83" customWidth="1"/>
    <col min="10249" max="10249" width="7" style="83" customWidth="1"/>
    <col min="10250" max="10250" width="1" style="83" customWidth="1"/>
    <col min="10251" max="10251" width="11" style="83" customWidth="1"/>
    <col min="10252" max="10252" width="2" style="83" customWidth="1"/>
    <col min="10253" max="10253" width="7" style="83" customWidth="1"/>
    <col min="10254" max="10254" width="1.1640625" style="83" customWidth="1"/>
    <col min="10255" max="10255" width="11" style="83" customWidth="1"/>
    <col min="10256" max="10256" width="2" style="83" customWidth="1"/>
    <col min="10257" max="10257" width="7" style="83" customWidth="1"/>
    <col min="10258" max="10258" width="1.1640625" style="83" customWidth="1"/>
    <col min="10259" max="10259" width="11" style="83" customWidth="1"/>
    <col min="10260" max="10260" width="2" style="83" customWidth="1"/>
    <col min="10261" max="10261" width="7" style="83" customWidth="1"/>
    <col min="10262" max="10262" width="1.83203125" style="83" customWidth="1"/>
    <col min="10263" max="10263" width="11" style="83" customWidth="1"/>
    <col min="10264" max="10496" width="9.33203125" style="83"/>
    <col min="10497" max="10497" width="1" style="83" customWidth="1"/>
    <col min="10498" max="10498" width="12.1640625" style="83" customWidth="1"/>
    <col min="10499" max="10499" width="1" style="83" customWidth="1"/>
    <col min="10500" max="10500" width="2.1640625" style="83" customWidth="1"/>
    <col min="10501" max="10501" width="10.83203125" style="83" bestFit="1" customWidth="1"/>
    <col min="10502" max="10502" width="1.83203125" style="83" customWidth="1"/>
    <col min="10503" max="10503" width="11.83203125" style="83" customWidth="1"/>
    <col min="10504" max="10504" width="2" style="83" customWidth="1"/>
    <col min="10505" max="10505" width="7" style="83" customWidth="1"/>
    <col min="10506" max="10506" width="1" style="83" customWidth="1"/>
    <col min="10507" max="10507" width="11" style="83" customWidth="1"/>
    <col min="10508" max="10508" width="2" style="83" customWidth="1"/>
    <col min="10509" max="10509" width="7" style="83" customWidth="1"/>
    <col min="10510" max="10510" width="1.1640625" style="83" customWidth="1"/>
    <col min="10511" max="10511" width="11" style="83" customWidth="1"/>
    <col min="10512" max="10512" width="2" style="83" customWidth="1"/>
    <col min="10513" max="10513" width="7" style="83" customWidth="1"/>
    <col min="10514" max="10514" width="1.1640625" style="83" customWidth="1"/>
    <col min="10515" max="10515" width="11" style="83" customWidth="1"/>
    <col min="10516" max="10516" width="2" style="83" customWidth="1"/>
    <col min="10517" max="10517" width="7" style="83" customWidth="1"/>
    <col min="10518" max="10518" width="1.83203125" style="83" customWidth="1"/>
    <col min="10519" max="10519" width="11" style="83" customWidth="1"/>
    <col min="10520" max="10752" width="9.33203125" style="83"/>
    <col min="10753" max="10753" width="1" style="83" customWidth="1"/>
    <col min="10754" max="10754" width="12.1640625" style="83" customWidth="1"/>
    <col min="10755" max="10755" width="1" style="83" customWidth="1"/>
    <col min="10756" max="10756" width="2.1640625" style="83" customWidth="1"/>
    <col min="10757" max="10757" width="10.83203125" style="83" bestFit="1" customWidth="1"/>
    <col min="10758" max="10758" width="1.83203125" style="83" customWidth="1"/>
    <col min="10759" max="10759" width="11.83203125" style="83" customWidth="1"/>
    <col min="10760" max="10760" width="2" style="83" customWidth="1"/>
    <col min="10761" max="10761" width="7" style="83" customWidth="1"/>
    <col min="10762" max="10762" width="1" style="83" customWidth="1"/>
    <col min="10763" max="10763" width="11" style="83" customWidth="1"/>
    <col min="10764" max="10764" width="2" style="83" customWidth="1"/>
    <col min="10765" max="10765" width="7" style="83" customWidth="1"/>
    <col min="10766" max="10766" width="1.1640625" style="83" customWidth="1"/>
    <col min="10767" max="10767" width="11" style="83" customWidth="1"/>
    <col min="10768" max="10768" width="2" style="83" customWidth="1"/>
    <col min="10769" max="10769" width="7" style="83" customWidth="1"/>
    <col min="10770" max="10770" width="1.1640625" style="83" customWidth="1"/>
    <col min="10771" max="10771" width="11" style="83" customWidth="1"/>
    <col min="10772" max="10772" width="2" style="83" customWidth="1"/>
    <col min="10773" max="10773" width="7" style="83" customWidth="1"/>
    <col min="10774" max="10774" width="1.83203125" style="83" customWidth="1"/>
    <col min="10775" max="10775" width="11" style="83" customWidth="1"/>
    <col min="10776" max="11008" width="9.33203125" style="83"/>
    <col min="11009" max="11009" width="1" style="83" customWidth="1"/>
    <col min="11010" max="11010" width="12.1640625" style="83" customWidth="1"/>
    <col min="11011" max="11011" width="1" style="83" customWidth="1"/>
    <col min="11012" max="11012" width="2.1640625" style="83" customWidth="1"/>
    <col min="11013" max="11013" width="10.83203125" style="83" bestFit="1" customWidth="1"/>
    <col min="11014" max="11014" width="1.83203125" style="83" customWidth="1"/>
    <col min="11015" max="11015" width="11.83203125" style="83" customWidth="1"/>
    <col min="11016" max="11016" width="2" style="83" customWidth="1"/>
    <col min="11017" max="11017" width="7" style="83" customWidth="1"/>
    <col min="11018" max="11018" width="1" style="83" customWidth="1"/>
    <col min="11019" max="11019" width="11" style="83" customWidth="1"/>
    <col min="11020" max="11020" width="2" style="83" customWidth="1"/>
    <col min="11021" max="11021" width="7" style="83" customWidth="1"/>
    <col min="11022" max="11022" width="1.1640625" style="83" customWidth="1"/>
    <col min="11023" max="11023" width="11" style="83" customWidth="1"/>
    <col min="11024" max="11024" width="2" style="83" customWidth="1"/>
    <col min="11025" max="11025" width="7" style="83" customWidth="1"/>
    <col min="11026" max="11026" width="1.1640625" style="83" customWidth="1"/>
    <col min="11027" max="11027" width="11" style="83" customWidth="1"/>
    <col min="11028" max="11028" width="2" style="83" customWidth="1"/>
    <col min="11029" max="11029" width="7" style="83" customWidth="1"/>
    <col min="11030" max="11030" width="1.83203125" style="83" customWidth="1"/>
    <col min="11031" max="11031" width="11" style="83" customWidth="1"/>
    <col min="11032" max="11264" width="9.33203125" style="83"/>
    <col min="11265" max="11265" width="1" style="83" customWidth="1"/>
    <col min="11266" max="11266" width="12.1640625" style="83" customWidth="1"/>
    <col min="11267" max="11267" width="1" style="83" customWidth="1"/>
    <col min="11268" max="11268" width="2.1640625" style="83" customWidth="1"/>
    <col min="11269" max="11269" width="10.83203125" style="83" bestFit="1" customWidth="1"/>
    <col min="11270" max="11270" width="1.83203125" style="83" customWidth="1"/>
    <col min="11271" max="11271" width="11.83203125" style="83" customWidth="1"/>
    <col min="11272" max="11272" width="2" style="83" customWidth="1"/>
    <col min="11273" max="11273" width="7" style="83" customWidth="1"/>
    <col min="11274" max="11274" width="1" style="83" customWidth="1"/>
    <col min="11275" max="11275" width="11" style="83" customWidth="1"/>
    <col min="11276" max="11276" width="2" style="83" customWidth="1"/>
    <col min="11277" max="11277" width="7" style="83" customWidth="1"/>
    <col min="11278" max="11278" width="1.1640625" style="83" customWidth="1"/>
    <col min="11279" max="11279" width="11" style="83" customWidth="1"/>
    <col min="11280" max="11280" width="2" style="83" customWidth="1"/>
    <col min="11281" max="11281" width="7" style="83" customWidth="1"/>
    <col min="11282" max="11282" width="1.1640625" style="83" customWidth="1"/>
    <col min="11283" max="11283" width="11" style="83" customWidth="1"/>
    <col min="11284" max="11284" width="2" style="83" customWidth="1"/>
    <col min="11285" max="11285" width="7" style="83" customWidth="1"/>
    <col min="11286" max="11286" width="1.83203125" style="83" customWidth="1"/>
    <col min="11287" max="11287" width="11" style="83" customWidth="1"/>
    <col min="11288" max="11520" width="9.33203125" style="83"/>
    <col min="11521" max="11521" width="1" style="83" customWidth="1"/>
    <col min="11522" max="11522" width="12.1640625" style="83" customWidth="1"/>
    <col min="11523" max="11523" width="1" style="83" customWidth="1"/>
    <col min="11524" max="11524" width="2.1640625" style="83" customWidth="1"/>
    <col min="11525" max="11525" width="10.83203125" style="83" bestFit="1" customWidth="1"/>
    <col min="11526" max="11526" width="1.83203125" style="83" customWidth="1"/>
    <col min="11527" max="11527" width="11.83203125" style="83" customWidth="1"/>
    <col min="11528" max="11528" width="2" style="83" customWidth="1"/>
    <col min="11529" max="11529" width="7" style="83" customWidth="1"/>
    <col min="11530" max="11530" width="1" style="83" customWidth="1"/>
    <col min="11531" max="11531" width="11" style="83" customWidth="1"/>
    <col min="11532" max="11532" width="2" style="83" customWidth="1"/>
    <col min="11533" max="11533" width="7" style="83" customWidth="1"/>
    <col min="11534" max="11534" width="1.1640625" style="83" customWidth="1"/>
    <col min="11535" max="11535" width="11" style="83" customWidth="1"/>
    <col min="11536" max="11536" width="2" style="83" customWidth="1"/>
    <col min="11537" max="11537" width="7" style="83" customWidth="1"/>
    <col min="11538" max="11538" width="1.1640625" style="83" customWidth="1"/>
    <col min="11539" max="11539" width="11" style="83" customWidth="1"/>
    <col min="11540" max="11540" width="2" style="83" customWidth="1"/>
    <col min="11541" max="11541" width="7" style="83" customWidth="1"/>
    <col min="11542" max="11542" width="1.83203125" style="83" customWidth="1"/>
    <col min="11543" max="11543" width="11" style="83" customWidth="1"/>
    <col min="11544" max="11776" width="9.33203125" style="83"/>
    <col min="11777" max="11777" width="1" style="83" customWidth="1"/>
    <col min="11778" max="11778" width="12.1640625" style="83" customWidth="1"/>
    <col min="11779" max="11779" width="1" style="83" customWidth="1"/>
    <col min="11780" max="11780" width="2.1640625" style="83" customWidth="1"/>
    <col min="11781" max="11781" width="10.83203125" style="83" bestFit="1" customWidth="1"/>
    <col min="11782" max="11782" width="1.83203125" style="83" customWidth="1"/>
    <col min="11783" max="11783" width="11.83203125" style="83" customWidth="1"/>
    <col min="11784" max="11784" width="2" style="83" customWidth="1"/>
    <col min="11785" max="11785" width="7" style="83" customWidth="1"/>
    <col min="11786" max="11786" width="1" style="83" customWidth="1"/>
    <col min="11787" max="11787" width="11" style="83" customWidth="1"/>
    <col min="11788" max="11788" width="2" style="83" customWidth="1"/>
    <col min="11789" max="11789" width="7" style="83" customWidth="1"/>
    <col min="11790" max="11790" width="1.1640625" style="83" customWidth="1"/>
    <col min="11791" max="11791" width="11" style="83" customWidth="1"/>
    <col min="11792" max="11792" width="2" style="83" customWidth="1"/>
    <col min="11793" max="11793" width="7" style="83" customWidth="1"/>
    <col min="11794" max="11794" width="1.1640625" style="83" customWidth="1"/>
    <col min="11795" max="11795" width="11" style="83" customWidth="1"/>
    <col min="11796" max="11796" width="2" style="83" customWidth="1"/>
    <col min="11797" max="11797" width="7" style="83" customWidth="1"/>
    <col min="11798" max="11798" width="1.83203125" style="83" customWidth="1"/>
    <col min="11799" max="11799" width="11" style="83" customWidth="1"/>
    <col min="11800" max="12032" width="9.33203125" style="83"/>
    <col min="12033" max="12033" width="1" style="83" customWidth="1"/>
    <col min="12034" max="12034" width="12.1640625" style="83" customWidth="1"/>
    <col min="12035" max="12035" width="1" style="83" customWidth="1"/>
    <col min="12036" max="12036" width="2.1640625" style="83" customWidth="1"/>
    <col min="12037" max="12037" width="10.83203125" style="83" bestFit="1" customWidth="1"/>
    <col min="12038" max="12038" width="1.83203125" style="83" customWidth="1"/>
    <col min="12039" max="12039" width="11.83203125" style="83" customWidth="1"/>
    <col min="12040" max="12040" width="2" style="83" customWidth="1"/>
    <col min="12041" max="12041" width="7" style="83" customWidth="1"/>
    <col min="12042" max="12042" width="1" style="83" customWidth="1"/>
    <col min="12043" max="12043" width="11" style="83" customWidth="1"/>
    <col min="12044" max="12044" width="2" style="83" customWidth="1"/>
    <col min="12045" max="12045" width="7" style="83" customWidth="1"/>
    <col min="12046" max="12046" width="1.1640625" style="83" customWidth="1"/>
    <col min="12047" max="12047" width="11" style="83" customWidth="1"/>
    <col min="12048" max="12048" width="2" style="83" customWidth="1"/>
    <col min="12049" max="12049" width="7" style="83" customWidth="1"/>
    <col min="12050" max="12050" width="1.1640625" style="83" customWidth="1"/>
    <col min="12051" max="12051" width="11" style="83" customWidth="1"/>
    <col min="12052" max="12052" width="2" style="83" customWidth="1"/>
    <col min="12053" max="12053" width="7" style="83" customWidth="1"/>
    <col min="12054" max="12054" width="1.83203125" style="83" customWidth="1"/>
    <col min="12055" max="12055" width="11" style="83" customWidth="1"/>
    <col min="12056" max="12288" width="9.33203125" style="83"/>
    <col min="12289" max="12289" width="1" style="83" customWidth="1"/>
    <col min="12290" max="12290" width="12.1640625" style="83" customWidth="1"/>
    <col min="12291" max="12291" width="1" style="83" customWidth="1"/>
    <col min="12292" max="12292" width="2.1640625" style="83" customWidth="1"/>
    <col min="12293" max="12293" width="10.83203125" style="83" bestFit="1" customWidth="1"/>
    <col min="12294" max="12294" width="1.83203125" style="83" customWidth="1"/>
    <col min="12295" max="12295" width="11.83203125" style="83" customWidth="1"/>
    <col min="12296" max="12296" width="2" style="83" customWidth="1"/>
    <col min="12297" max="12297" width="7" style="83" customWidth="1"/>
    <col min="12298" max="12298" width="1" style="83" customWidth="1"/>
    <col min="12299" max="12299" width="11" style="83" customWidth="1"/>
    <col min="12300" max="12300" width="2" style="83" customWidth="1"/>
    <col min="12301" max="12301" width="7" style="83" customWidth="1"/>
    <col min="12302" max="12302" width="1.1640625" style="83" customWidth="1"/>
    <col min="12303" max="12303" width="11" style="83" customWidth="1"/>
    <col min="12304" max="12304" width="2" style="83" customWidth="1"/>
    <col min="12305" max="12305" width="7" style="83" customWidth="1"/>
    <col min="12306" max="12306" width="1.1640625" style="83" customWidth="1"/>
    <col min="12307" max="12307" width="11" style="83" customWidth="1"/>
    <col min="12308" max="12308" width="2" style="83" customWidth="1"/>
    <col min="12309" max="12309" width="7" style="83" customWidth="1"/>
    <col min="12310" max="12310" width="1.83203125" style="83" customWidth="1"/>
    <col min="12311" max="12311" width="11" style="83" customWidth="1"/>
    <col min="12312" max="12544" width="9.33203125" style="83"/>
    <col min="12545" max="12545" width="1" style="83" customWidth="1"/>
    <col min="12546" max="12546" width="12.1640625" style="83" customWidth="1"/>
    <col min="12547" max="12547" width="1" style="83" customWidth="1"/>
    <col min="12548" max="12548" width="2.1640625" style="83" customWidth="1"/>
    <col min="12549" max="12549" width="10.83203125" style="83" bestFit="1" customWidth="1"/>
    <col min="12550" max="12550" width="1.83203125" style="83" customWidth="1"/>
    <col min="12551" max="12551" width="11.83203125" style="83" customWidth="1"/>
    <col min="12552" max="12552" width="2" style="83" customWidth="1"/>
    <col min="12553" max="12553" width="7" style="83" customWidth="1"/>
    <col min="12554" max="12554" width="1" style="83" customWidth="1"/>
    <col min="12555" max="12555" width="11" style="83" customWidth="1"/>
    <col min="12556" max="12556" width="2" style="83" customWidth="1"/>
    <col min="12557" max="12557" width="7" style="83" customWidth="1"/>
    <col min="12558" max="12558" width="1.1640625" style="83" customWidth="1"/>
    <col min="12559" max="12559" width="11" style="83" customWidth="1"/>
    <col min="12560" max="12560" width="2" style="83" customWidth="1"/>
    <col min="12561" max="12561" width="7" style="83" customWidth="1"/>
    <col min="12562" max="12562" width="1.1640625" style="83" customWidth="1"/>
    <col min="12563" max="12563" width="11" style="83" customWidth="1"/>
    <col min="12564" max="12564" width="2" style="83" customWidth="1"/>
    <col min="12565" max="12565" width="7" style="83" customWidth="1"/>
    <col min="12566" max="12566" width="1.83203125" style="83" customWidth="1"/>
    <col min="12567" max="12567" width="11" style="83" customWidth="1"/>
    <col min="12568" max="12800" width="9.33203125" style="83"/>
    <col min="12801" max="12801" width="1" style="83" customWidth="1"/>
    <col min="12802" max="12802" width="12.1640625" style="83" customWidth="1"/>
    <col min="12803" max="12803" width="1" style="83" customWidth="1"/>
    <col min="12804" max="12804" width="2.1640625" style="83" customWidth="1"/>
    <col min="12805" max="12805" width="10.83203125" style="83" bestFit="1" customWidth="1"/>
    <col min="12806" max="12806" width="1.83203125" style="83" customWidth="1"/>
    <col min="12807" max="12807" width="11.83203125" style="83" customWidth="1"/>
    <col min="12808" max="12808" width="2" style="83" customWidth="1"/>
    <col min="12809" max="12809" width="7" style="83" customWidth="1"/>
    <col min="12810" max="12810" width="1" style="83" customWidth="1"/>
    <col min="12811" max="12811" width="11" style="83" customWidth="1"/>
    <col min="12812" max="12812" width="2" style="83" customWidth="1"/>
    <col min="12813" max="12813" width="7" style="83" customWidth="1"/>
    <col min="12814" max="12814" width="1.1640625" style="83" customWidth="1"/>
    <col min="12815" max="12815" width="11" style="83" customWidth="1"/>
    <col min="12816" max="12816" width="2" style="83" customWidth="1"/>
    <col min="12817" max="12817" width="7" style="83" customWidth="1"/>
    <col min="12818" max="12818" width="1.1640625" style="83" customWidth="1"/>
    <col min="12819" max="12819" width="11" style="83" customWidth="1"/>
    <col min="12820" max="12820" width="2" style="83" customWidth="1"/>
    <col min="12821" max="12821" width="7" style="83" customWidth="1"/>
    <col min="12822" max="12822" width="1.83203125" style="83" customWidth="1"/>
    <col min="12823" max="12823" width="11" style="83" customWidth="1"/>
    <col min="12824" max="13056" width="9.33203125" style="83"/>
    <col min="13057" max="13057" width="1" style="83" customWidth="1"/>
    <col min="13058" max="13058" width="12.1640625" style="83" customWidth="1"/>
    <col min="13059" max="13059" width="1" style="83" customWidth="1"/>
    <col min="13060" max="13060" width="2.1640625" style="83" customWidth="1"/>
    <col min="13061" max="13061" width="10.83203125" style="83" bestFit="1" customWidth="1"/>
    <col min="13062" max="13062" width="1.83203125" style="83" customWidth="1"/>
    <col min="13063" max="13063" width="11.83203125" style="83" customWidth="1"/>
    <col min="13064" max="13064" width="2" style="83" customWidth="1"/>
    <col min="13065" max="13065" width="7" style="83" customWidth="1"/>
    <col min="13066" max="13066" width="1" style="83" customWidth="1"/>
    <col min="13067" max="13067" width="11" style="83" customWidth="1"/>
    <col min="13068" max="13068" width="2" style="83" customWidth="1"/>
    <col min="13069" max="13069" width="7" style="83" customWidth="1"/>
    <col min="13070" max="13070" width="1.1640625" style="83" customWidth="1"/>
    <col min="13071" max="13071" width="11" style="83" customWidth="1"/>
    <col min="13072" max="13072" width="2" style="83" customWidth="1"/>
    <col min="13073" max="13073" width="7" style="83" customWidth="1"/>
    <col min="13074" max="13074" width="1.1640625" style="83" customWidth="1"/>
    <col min="13075" max="13075" width="11" style="83" customWidth="1"/>
    <col min="13076" max="13076" width="2" style="83" customWidth="1"/>
    <col min="13077" max="13077" width="7" style="83" customWidth="1"/>
    <col min="13078" max="13078" width="1.83203125" style="83" customWidth="1"/>
    <col min="13079" max="13079" width="11" style="83" customWidth="1"/>
    <col min="13080" max="13312" width="9.33203125" style="83"/>
    <col min="13313" max="13313" width="1" style="83" customWidth="1"/>
    <col min="13314" max="13314" width="12.1640625" style="83" customWidth="1"/>
    <col min="13315" max="13315" width="1" style="83" customWidth="1"/>
    <col min="13316" max="13316" width="2.1640625" style="83" customWidth="1"/>
    <col min="13317" max="13317" width="10.83203125" style="83" bestFit="1" customWidth="1"/>
    <col min="13318" max="13318" width="1.83203125" style="83" customWidth="1"/>
    <col min="13319" max="13319" width="11.83203125" style="83" customWidth="1"/>
    <col min="13320" max="13320" width="2" style="83" customWidth="1"/>
    <col min="13321" max="13321" width="7" style="83" customWidth="1"/>
    <col min="13322" max="13322" width="1" style="83" customWidth="1"/>
    <col min="13323" max="13323" width="11" style="83" customWidth="1"/>
    <col min="13324" max="13324" width="2" style="83" customWidth="1"/>
    <col min="13325" max="13325" width="7" style="83" customWidth="1"/>
    <col min="13326" max="13326" width="1.1640625" style="83" customWidth="1"/>
    <col min="13327" max="13327" width="11" style="83" customWidth="1"/>
    <col min="13328" max="13328" width="2" style="83" customWidth="1"/>
    <col min="13329" max="13329" width="7" style="83" customWidth="1"/>
    <col min="13330" max="13330" width="1.1640625" style="83" customWidth="1"/>
    <col min="13331" max="13331" width="11" style="83" customWidth="1"/>
    <col min="13332" max="13332" width="2" style="83" customWidth="1"/>
    <col min="13333" max="13333" width="7" style="83" customWidth="1"/>
    <col min="13334" max="13334" width="1.83203125" style="83" customWidth="1"/>
    <col min="13335" max="13335" width="11" style="83" customWidth="1"/>
    <col min="13336" max="13568" width="9.33203125" style="83"/>
    <col min="13569" max="13569" width="1" style="83" customWidth="1"/>
    <col min="13570" max="13570" width="12.1640625" style="83" customWidth="1"/>
    <col min="13571" max="13571" width="1" style="83" customWidth="1"/>
    <col min="13572" max="13572" width="2.1640625" style="83" customWidth="1"/>
    <col min="13573" max="13573" width="10.83203125" style="83" bestFit="1" customWidth="1"/>
    <col min="13574" max="13574" width="1.83203125" style="83" customWidth="1"/>
    <col min="13575" max="13575" width="11.83203125" style="83" customWidth="1"/>
    <col min="13576" max="13576" width="2" style="83" customWidth="1"/>
    <col min="13577" max="13577" width="7" style="83" customWidth="1"/>
    <col min="13578" max="13578" width="1" style="83" customWidth="1"/>
    <col min="13579" max="13579" width="11" style="83" customWidth="1"/>
    <col min="13580" max="13580" width="2" style="83" customWidth="1"/>
    <col min="13581" max="13581" width="7" style="83" customWidth="1"/>
    <col min="13582" max="13582" width="1.1640625" style="83" customWidth="1"/>
    <col min="13583" max="13583" width="11" style="83" customWidth="1"/>
    <col min="13584" max="13584" width="2" style="83" customWidth="1"/>
    <col min="13585" max="13585" width="7" style="83" customWidth="1"/>
    <col min="13586" max="13586" width="1.1640625" style="83" customWidth="1"/>
    <col min="13587" max="13587" width="11" style="83" customWidth="1"/>
    <col min="13588" max="13588" width="2" style="83" customWidth="1"/>
    <col min="13589" max="13589" width="7" style="83" customWidth="1"/>
    <col min="13590" max="13590" width="1.83203125" style="83" customWidth="1"/>
    <col min="13591" max="13591" width="11" style="83" customWidth="1"/>
    <col min="13592" max="13824" width="9.33203125" style="83"/>
    <col min="13825" max="13825" width="1" style="83" customWidth="1"/>
    <col min="13826" max="13826" width="12.1640625" style="83" customWidth="1"/>
    <col min="13827" max="13827" width="1" style="83" customWidth="1"/>
    <col min="13828" max="13828" width="2.1640625" style="83" customWidth="1"/>
    <col min="13829" max="13829" width="10.83203125" style="83" bestFit="1" customWidth="1"/>
    <col min="13830" max="13830" width="1.83203125" style="83" customWidth="1"/>
    <col min="13831" max="13831" width="11.83203125" style="83" customWidth="1"/>
    <col min="13832" max="13832" width="2" style="83" customWidth="1"/>
    <col min="13833" max="13833" width="7" style="83" customWidth="1"/>
    <col min="13834" max="13834" width="1" style="83" customWidth="1"/>
    <col min="13835" max="13835" width="11" style="83" customWidth="1"/>
    <col min="13836" max="13836" width="2" style="83" customWidth="1"/>
    <col min="13837" max="13837" width="7" style="83" customWidth="1"/>
    <col min="13838" max="13838" width="1.1640625" style="83" customWidth="1"/>
    <col min="13839" max="13839" width="11" style="83" customWidth="1"/>
    <col min="13840" max="13840" width="2" style="83" customWidth="1"/>
    <col min="13841" max="13841" width="7" style="83" customWidth="1"/>
    <col min="13842" max="13842" width="1.1640625" style="83" customWidth="1"/>
    <col min="13843" max="13843" width="11" style="83" customWidth="1"/>
    <col min="13844" max="13844" width="2" style="83" customWidth="1"/>
    <col min="13845" max="13845" width="7" style="83" customWidth="1"/>
    <col min="13846" max="13846" width="1.83203125" style="83" customWidth="1"/>
    <col min="13847" max="13847" width="11" style="83" customWidth="1"/>
    <col min="13848" max="14080" width="9.33203125" style="83"/>
    <col min="14081" max="14081" width="1" style="83" customWidth="1"/>
    <col min="14082" max="14082" width="12.1640625" style="83" customWidth="1"/>
    <col min="14083" max="14083" width="1" style="83" customWidth="1"/>
    <col min="14084" max="14084" width="2.1640625" style="83" customWidth="1"/>
    <col min="14085" max="14085" width="10.83203125" style="83" bestFit="1" customWidth="1"/>
    <col min="14086" max="14086" width="1.83203125" style="83" customWidth="1"/>
    <col min="14087" max="14087" width="11.83203125" style="83" customWidth="1"/>
    <col min="14088" max="14088" width="2" style="83" customWidth="1"/>
    <col min="14089" max="14089" width="7" style="83" customWidth="1"/>
    <col min="14090" max="14090" width="1" style="83" customWidth="1"/>
    <col min="14091" max="14091" width="11" style="83" customWidth="1"/>
    <col min="14092" max="14092" width="2" style="83" customWidth="1"/>
    <col min="14093" max="14093" width="7" style="83" customWidth="1"/>
    <col min="14094" max="14094" width="1.1640625" style="83" customWidth="1"/>
    <col min="14095" max="14095" width="11" style="83" customWidth="1"/>
    <col min="14096" max="14096" width="2" style="83" customWidth="1"/>
    <col min="14097" max="14097" width="7" style="83" customWidth="1"/>
    <col min="14098" max="14098" width="1.1640625" style="83" customWidth="1"/>
    <col min="14099" max="14099" width="11" style="83" customWidth="1"/>
    <col min="14100" max="14100" width="2" style="83" customWidth="1"/>
    <col min="14101" max="14101" width="7" style="83" customWidth="1"/>
    <col min="14102" max="14102" width="1.83203125" style="83" customWidth="1"/>
    <col min="14103" max="14103" width="11" style="83" customWidth="1"/>
    <col min="14104" max="14336" width="9.33203125" style="83"/>
    <col min="14337" max="14337" width="1" style="83" customWidth="1"/>
    <col min="14338" max="14338" width="12.1640625" style="83" customWidth="1"/>
    <col min="14339" max="14339" width="1" style="83" customWidth="1"/>
    <col min="14340" max="14340" width="2.1640625" style="83" customWidth="1"/>
    <col min="14341" max="14341" width="10.83203125" style="83" bestFit="1" customWidth="1"/>
    <col min="14342" max="14342" width="1.83203125" style="83" customWidth="1"/>
    <col min="14343" max="14343" width="11.83203125" style="83" customWidth="1"/>
    <col min="14344" max="14344" width="2" style="83" customWidth="1"/>
    <col min="14345" max="14345" width="7" style="83" customWidth="1"/>
    <col min="14346" max="14346" width="1" style="83" customWidth="1"/>
    <col min="14347" max="14347" width="11" style="83" customWidth="1"/>
    <col min="14348" max="14348" width="2" style="83" customWidth="1"/>
    <col min="14349" max="14349" width="7" style="83" customWidth="1"/>
    <col min="14350" max="14350" width="1.1640625" style="83" customWidth="1"/>
    <col min="14351" max="14351" width="11" style="83" customWidth="1"/>
    <col min="14352" max="14352" width="2" style="83" customWidth="1"/>
    <col min="14353" max="14353" width="7" style="83" customWidth="1"/>
    <col min="14354" max="14354" width="1.1640625" style="83" customWidth="1"/>
    <col min="14355" max="14355" width="11" style="83" customWidth="1"/>
    <col min="14356" max="14356" width="2" style="83" customWidth="1"/>
    <col min="14357" max="14357" width="7" style="83" customWidth="1"/>
    <col min="14358" max="14358" width="1.83203125" style="83" customWidth="1"/>
    <col min="14359" max="14359" width="11" style="83" customWidth="1"/>
    <col min="14360" max="14592" width="9.33203125" style="83"/>
    <col min="14593" max="14593" width="1" style="83" customWidth="1"/>
    <col min="14594" max="14594" width="12.1640625" style="83" customWidth="1"/>
    <col min="14595" max="14595" width="1" style="83" customWidth="1"/>
    <col min="14596" max="14596" width="2.1640625" style="83" customWidth="1"/>
    <col min="14597" max="14597" width="10.83203125" style="83" bestFit="1" customWidth="1"/>
    <col min="14598" max="14598" width="1.83203125" style="83" customWidth="1"/>
    <col min="14599" max="14599" width="11.83203125" style="83" customWidth="1"/>
    <col min="14600" max="14600" width="2" style="83" customWidth="1"/>
    <col min="14601" max="14601" width="7" style="83" customWidth="1"/>
    <col min="14602" max="14602" width="1" style="83" customWidth="1"/>
    <col min="14603" max="14603" width="11" style="83" customWidth="1"/>
    <col min="14604" max="14604" width="2" style="83" customWidth="1"/>
    <col min="14605" max="14605" width="7" style="83" customWidth="1"/>
    <col min="14606" max="14606" width="1.1640625" style="83" customWidth="1"/>
    <col min="14607" max="14607" width="11" style="83" customWidth="1"/>
    <col min="14608" max="14608" width="2" style="83" customWidth="1"/>
    <col min="14609" max="14609" width="7" style="83" customWidth="1"/>
    <col min="14610" max="14610" width="1.1640625" style="83" customWidth="1"/>
    <col min="14611" max="14611" width="11" style="83" customWidth="1"/>
    <col min="14612" max="14612" width="2" style="83" customWidth="1"/>
    <col min="14613" max="14613" width="7" style="83" customWidth="1"/>
    <col min="14614" max="14614" width="1.83203125" style="83" customWidth="1"/>
    <col min="14615" max="14615" width="11" style="83" customWidth="1"/>
    <col min="14616" max="14848" width="9.33203125" style="83"/>
    <col min="14849" max="14849" width="1" style="83" customWidth="1"/>
    <col min="14850" max="14850" width="12.1640625" style="83" customWidth="1"/>
    <col min="14851" max="14851" width="1" style="83" customWidth="1"/>
    <col min="14852" max="14852" width="2.1640625" style="83" customWidth="1"/>
    <col min="14853" max="14853" width="10.83203125" style="83" bestFit="1" customWidth="1"/>
    <col min="14854" max="14854" width="1.83203125" style="83" customWidth="1"/>
    <col min="14855" max="14855" width="11.83203125" style="83" customWidth="1"/>
    <col min="14856" max="14856" width="2" style="83" customWidth="1"/>
    <col min="14857" max="14857" width="7" style="83" customWidth="1"/>
    <col min="14858" max="14858" width="1" style="83" customWidth="1"/>
    <col min="14859" max="14859" width="11" style="83" customWidth="1"/>
    <col min="14860" max="14860" width="2" style="83" customWidth="1"/>
    <col min="14861" max="14861" width="7" style="83" customWidth="1"/>
    <col min="14862" max="14862" width="1.1640625" style="83" customWidth="1"/>
    <col min="14863" max="14863" width="11" style="83" customWidth="1"/>
    <col min="14864" max="14864" width="2" style="83" customWidth="1"/>
    <col min="14865" max="14865" width="7" style="83" customWidth="1"/>
    <col min="14866" max="14866" width="1.1640625" style="83" customWidth="1"/>
    <col min="14867" max="14867" width="11" style="83" customWidth="1"/>
    <col min="14868" max="14868" width="2" style="83" customWidth="1"/>
    <col min="14869" max="14869" width="7" style="83" customWidth="1"/>
    <col min="14870" max="14870" width="1.83203125" style="83" customWidth="1"/>
    <col min="14871" max="14871" width="11" style="83" customWidth="1"/>
    <col min="14872" max="15104" width="9.33203125" style="83"/>
    <col min="15105" max="15105" width="1" style="83" customWidth="1"/>
    <col min="15106" max="15106" width="12.1640625" style="83" customWidth="1"/>
    <col min="15107" max="15107" width="1" style="83" customWidth="1"/>
    <col min="15108" max="15108" width="2.1640625" style="83" customWidth="1"/>
    <col min="15109" max="15109" width="10.83203125" style="83" bestFit="1" customWidth="1"/>
    <col min="15110" max="15110" width="1.83203125" style="83" customWidth="1"/>
    <col min="15111" max="15111" width="11.83203125" style="83" customWidth="1"/>
    <col min="15112" max="15112" width="2" style="83" customWidth="1"/>
    <col min="15113" max="15113" width="7" style="83" customWidth="1"/>
    <col min="15114" max="15114" width="1" style="83" customWidth="1"/>
    <col min="15115" max="15115" width="11" style="83" customWidth="1"/>
    <col min="15116" max="15116" width="2" style="83" customWidth="1"/>
    <col min="15117" max="15117" width="7" style="83" customWidth="1"/>
    <col min="15118" max="15118" width="1.1640625" style="83" customWidth="1"/>
    <col min="15119" max="15119" width="11" style="83" customWidth="1"/>
    <col min="15120" max="15120" width="2" style="83" customWidth="1"/>
    <col min="15121" max="15121" width="7" style="83" customWidth="1"/>
    <col min="15122" max="15122" width="1.1640625" style="83" customWidth="1"/>
    <col min="15123" max="15123" width="11" style="83" customWidth="1"/>
    <col min="15124" max="15124" width="2" style="83" customWidth="1"/>
    <col min="15125" max="15125" width="7" style="83" customWidth="1"/>
    <col min="15126" max="15126" width="1.83203125" style="83" customWidth="1"/>
    <col min="15127" max="15127" width="11" style="83" customWidth="1"/>
    <col min="15128" max="15360" width="9.33203125" style="83"/>
    <col min="15361" max="15361" width="1" style="83" customWidth="1"/>
    <col min="15362" max="15362" width="12.1640625" style="83" customWidth="1"/>
    <col min="15363" max="15363" width="1" style="83" customWidth="1"/>
    <col min="15364" max="15364" width="2.1640625" style="83" customWidth="1"/>
    <col min="15365" max="15365" width="10.83203125" style="83" bestFit="1" customWidth="1"/>
    <col min="15366" max="15366" width="1.83203125" style="83" customWidth="1"/>
    <col min="15367" max="15367" width="11.83203125" style="83" customWidth="1"/>
    <col min="15368" max="15368" width="2" style="83" customWidth="1"/>
    <col min="15369" max="15369" width="7" style="83" customWidth="1"/>
    <col min="15370" max="15370" width="1" style="83" customWidth="1"/>
    <col min="15371" max="15371" width="11" style="83" customWidth="1"/>
    <col min="15372" max="15372" width="2" style="83" customWidth="1"/>
    <col min="15373" max="15373" width="7" style="83" customWidth="1"/>
    <col min="15374" max="15374" width="1.1640625" style="83" customWidth="1"/>
    <col min="15375" max="15375" width="11" style="83" customWidth="1"/>
    <col min="15376" max="15376" width="2" style="83" customWidth="1"/>
    <col min="15377" max="15377" width="7" style="83" customWidth="1"/>
    <col min="15378" max="15378" width="1.1640625" style="83" customWidth="1"/>
    <col min="15379" max="15379" width="11" style="83" customWidth="1"/>
    <col min="15380" max="15380" width="2" style="83" customWidth="1"/>
    <col min="15381" max="15381" width="7" style="83" customWidth="1"/>
    <col min="15382" max="15382" width="1.83203125" style="83" customWidth="1"/>
    <col min="15383" max="15383" width="11" style="83" customWidth="1"/>
    <col min="15384" max="15616" width="9.33203125" style="83"/>
    <col min="15617" max="15617" width="1" style="83" customWidth="1"/>
    <col min="15618" max="15618" width="12.1640625" style="83" customWidth="1"/>
    <col min="15619" max="15619" width="1" style="83" customWidth="1"/>
    <col min="15620" max="15620" width="2.1640625" style="83" customWidth="1"/>
    <col min="15621" max="15621" width="10.83203125" style="83" bestFit="1" customWidth="1"/>
    <col min="15622" max="15622" width="1.83203125" style="83" customWidth="1"/>
    <col min="15623" max="15623" width="11.83203125" style="83" customWidth="1"/>
    <col min="15624" max="15624" width="2" style="83" customWidth="1"/>
    <col min="15625" max="15625" width="7" style="83" customWidth="1"/>
    <col min="15626" max="15626" width="1" style="83" customWidth="1"/>
    <col min="15627" max="15627" width="11" style="83" customWidth="1"/>
    <col min="15628" max="15628" width="2" style="83" customWidth="1"/>
    <col min="15629" max="15629" width="7" style="83" customWidth="1"/>
    <col min="15630" max="15630" width="1.1640625" style="83" customWidth="1"/>
    <col min="15631" max="15631" width="11" style="83" customWidth="1"/>
    <col min="15632" max="15632" width="2" style="83" customWidth="1"/>
    <col min="15633" max="15633" width="7" style="83" customWidth="1"/>
    <col min="15634" max="15634" width="1.1640625" style="83" customWidth="1"/>
    <col min="15635" max="15635" width="11" style="83" customWidth="1"/>
    <col min="15636" max="15636" width="2" style="83" customWidth="1"/>
    <col min="15637" max="15637" width="7" style="83" customWidth="1"/>
    <col min="15638" max="15638" width="1.83203125" style="83" customWidth="1"/>
    <col min="15639" max="15639" width="11" style="83" customWidth="1"/>
    <col min="15640" max="15872" width="9.33203125" style="83"/>
    <col min="15873" max="15873" width="1" style="83" customWidth="1"/>
    <col min="15874" max="15874" width="12.1640625" style="83" customWidth="1"/>
    <col min="15875" max="15875" width="1" style="83" customWidth="1"/>
    <col min="15876" max="15876" width="2.1640625" style="83" customWidth="1"/>
    <col min="15877" max="15877" width="10.83203125" style="83" bestFit="1" customWidth="1"/>
    <col min="15878" max="15878" width="1.83203125" style="83" customWidth="1"/>
    <col min="15879" max="15879" width="11.83203125" style="83" customWidth="1"/>
    <col min="15880" max="15880" width="2" style="83" customWidth="1"/>
    <col min="15881" max="15881" width="7" style="83" customWidth="1"/>
    <col min="15882" max="15882" width="1" style="83" customWidth="1"/>
    <col min="15883" max="15883" width="11" style="83" customWidth="1"/>
    <col min="15884" max="15884" width="2" style="83" customWidth="1"/>
    <col min="15885" max="15885" width="7" style="83" customWidth="1"/>
    <col min="15886" max="15886" width="1.1640625" style="83" customWidth="1"/>
    <col min="15887" max="15887" width="11" style="83" customWidth="1"/>
    <col min="15888" max="15888" width="2" style="83" customWidth="1"/>
    <col min="15889" max="15889" width="7" style="83" customWidth="1"/>
    <col min="15890" max="15890" width="1.1640625" style="83" customWidth="1"/>
    <col min="15891" max="15891" width="11" style="83" customWidth="1"/>
    <col min="15892" max="15892" width="2" style="83" customWidth="1"/>
    <col min="15893" max="15893" width="7" style="83" customWidth="1"/>
    <col min="15894" max="15894" width="1.83203125" style="83" customWidth="1"/>
    <col min="15895" max="15895" width="11" style="83" customWidth="1"/>
    <col min="15896" max="16128" width="9.33203125" style="83"/>
    <col min="16129" max="16129" width="1" style="83" customWidth="1"/>
    <col min="16130" max="16130" width="12.1640625" style="83" customWidth="1"/>
    <col min="16131" max="16131" width="1" style="83" customWidth="1"/>
    <col min="16132" max="16132" width="2.1640625" style="83" customWidth="1"/>
    <col min="16133" max="16133" width="10.83203125" style="83" bestFit="1" customWidth="1"/>
    <col min="16134" max="16134" width="1.83203125" style="83" customWidth="1"/>
    <col min="16135" max="16135" width="11.83203125" style="83" customWidth="1"/>
    <col min="16136" max="16136" width="2" style="83" customWidth="1"/>
    <col min="16137" max="16137" width="7" style="83" customWidth="1"/>
    <col min="16138" max="16138" width="1" style="83" customWidth="1"/>
    <col min="16139" max="16139" width="11" style="83" customWidth="1"/>
    <col min="16140" max="16140" width="2" style="83" customWidth="1"/>
    <col min="16141" max="16141" width="7" style="83" customWidth="1"/>
    <col min="16142" max="16142" width="1.1640625" style="83" customWidth="1"/>
    <col min="16143" max="16143" width="11" style="83" customWidth="1"/>
    <col min="16144" max="16144" width="2" style="83" customWidth="1"/>
    <col min="16145" max="16145" width="7" style="83" customWidth="1"/>
    <col min="16146" max="16146" width="1.1640625" style="83" customWidth="1"/>
    <col min="16147" max="16147" width="11" style="83" customWidth="1"/>
    <col min="16148" max="16148" width="2" style="83" customWidth="1"/>
    <col min="16149" max="16149" width="7" style="83" customWidth="1"/>
    <col min="16150" max="16150" width="1.83203125" style="83" customWidth="1"/>
    <col min="16151" max="16151" width="11" style="83" customWidth="1"/>
    <col min="16152" max="16384" width="9.33203125" style="83"/>
  </cols>
  <sheetData>
    <row r="1" spans="1:24" ht="10.8">
      <c r="B1" s="146"/>
      <c r="K1" s="242"/>
    </row>
    <row r="2" spans="1:24" s="55" customFormat="1" ht="12" customHeight="1" thickBot="1">
      <c r="A2" s="55">
        <v>0</v>
      </c>
      <c r="B2" s="201" t="s">
        <v>157</v>
      </c>
      <c r="C2" s="146">
        <v>0</v>
      </c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23" t="s">
        <v>158</v>
      </c>
    </row>
    <row r="3" spans="1:24" s="55" customFormat="1" ht="15" customHeight="1" thickTop="1">
      <c r="A3" s="124"/>
      <c r="B3" s="243" t="s">
        <v>159</v>
      </c>
      <c r="C3" s="126"/>
      <c r="D3" s="416" t="s">
        <v>48</v>
      </c>
      <c r="E3" s="418"/>
      <c r="F3" s="418"/>
      <c r="G3" s="417"/>
      <c r="H3" s="416" t="s">
        <v>160</v>
      </c>
      <c r="I3" s="418"/>
      <c r="J3" s="418"/>
      <c r="K3" s="418"/>
      <c r="L3" s="416" t="s">
        <v>161</v>
      </c>
      <c r="M3" s="418"/>
      <c r="N3" s="418"/>
      <c r="O3" s="418"/>
      <c r="P3" s="416" t="s">
        <v>162</v>
      </c>
      <c r="Q3" s="418"/>
      <c r="R3" s="418"/>
      <c r="S3" s="418"/>
      <c r="T3" s="472" t="s">
        <v>163</v>
      </c>
      <c r="U3" s="473"/>
      <c r="V3" s="473"/>
      <c r="W3" s="473"/>
    </row>
    <row r="4" spans="1:24" ht="5.0999999999999996" customHeight="1">
      <c r="A4" s="139"/>
      <c r="B4" s="140"/>
      <c r="C4" s="141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</row>
    <row r="5" spans="1:24" ht="12.6" customHeight="1">
      <c r="A5" s="135"/>
      <c r="B5" s="231" t="s">
        <v>164</v>
      </c>
      <c r="C5" s="137"/>
      <c r="D5" s="233" t="s">
        <v>165</v>
      </c>
      <c r="E5" s="167">
        <v>1160</v>
      </c>
      <c r="F5" s="230" t="s">
        <v>166</v>
      </c>
      <c r="G5" s="167">
        <v>193042</v>
      </c>
      <c r="H5" s="233" t="s">
        <v>165</v>
      </c>
      <c r="I5" s="167">
        <v>207</v>
      </c>
      <c r="J5" s="230" t="s">
        <v>166</v>
      </c>
      <c r="K5" s="167">
        <v>44527</v>
      </c>
      <c r="L5" s="233" t="s">
        <v>165</v>
      </c>
      <c r="M5" s="167">
        <v>650</v>
      </c>
      <c r="N5" s="230" t="s">
        <v>166</v>
      </c>
      <c r="O5" s="167">
        <v>63104</v>
      </c>
      <c r="P5" s="233" t="s">
        <v>165</v>
      </c>
      <c r="Q5" s="167">
        <v>127</v>
      </c>
      <c r="R5" s="230" t="s">
        <v>166</v>
      </c>
      <c r="S5" s="167">
        <v>14554</v>
      </c>
      <c r="T5" s="233" t="s">
        <v>165</v>
      </c>
      <c r="U5" s="167">
        <v>176</v>
      </c>
      <c r="V5" s="230" t="s">
        <v>166</v>
      </c>
      <c r="W5" s="167">
        <v>70857</v>
      </c>
    </row>
    <row r="6" spans="1:24" ht="5.25" customHeight="1">
      <c r="A6" s="135"/>
      <c r="B6" s="74"/>
      <c r="C6" s="137"/>
      <c r="D6" s="233"/>
      <c r="E6" s="225"/>
      <c r="F6" s="78"/>
      <c r="G6" s="225"/>
      <c r="H6" s="117"/>
      <c r="I6" s="225"/>
      <c r="J6" s="78"/>
      <c r="K6" s="225"/>
      <c r="L6" s="117"/>
      <c r="M6" s="225"/>
      <c r="N6" s="78"/>
      <c r="O6" s="225"/>
      <c r="P6" s="117"/>
      <c r="Q6" s="225"/>
      <c r="R6" s="78"/>
      <c r="S6" s="225"/>
      <c r="T6" s="117"/>
      <c r="U6" s="225"/>
      <c r="V6" s="78"/>
      <c r="W6" s="225"/>
    </row>
    <row r="7" spans="1:24" ht="12.6" customHeight="1">
      <c r="A7" s="135"/>
      <c r="B7" s="231" t="s">
        <v>167</v>
      </c>
      <c r="C7" s="137"/>
      <c r="D7" s="233" t="s">
        <v>165</v>
      </c>
      <c r="E7" s="167">
        <v>1154</v>
      </c>
      <c r="F7" s="230" t="s">
        <v>166</v>
      </c>
      <c r="G7" s="167">
        <v>192339</v>
      </c>
      <c r="H7" s="233" t="s">
        <v>165</v>
      </c>
      <c r="I7" s="167">
        <v>202</v>
      </c>
      <c r="J7" s="230" t="s">
        <v>166</v>
      </c>
      <c r="K7" s="167">
        <v>44433</v>
      </c>
      <c r="L7" s="233" t="s">
        <v>165</v>
      </c>
      <c r="M7" s="167">
        <v>649</v>
      </c>
      <c r="N7" s="230" t="s">
        <v>166</v>
      </c>
      <c r="O7" s="167">
        <v>62928</v>
      </c>
      <c r="P7" s="233" t="s">
        <v>165</v>
      </c>
      <c r="Q7" s="167">
        <v>127</v>
      </c>
      <c r="R7" s="230" t="s">
        <v>166</v>
      </c>
      <c r="S7" s="167">
        <v>14218</v>
      </c>
      <c r="T7" s="233" t="s">
        <v>165</v>
      </c>
      <c r="U7" s="167">
        <v>176</v>
      </c>
      <c r="V7" s="230" t="s">
        <v>166</v>
      </c>
      <c r="W7" s="167">
        <v>70760</v>
      </c>
    </row>
    <row r="8" spans="1:24" ht="5.25" customHeight="1">
      <c r="A8" s="139"/>
      <c r="B8" s="74"/>
      <c r="C8" s="141"/>
      <c r="D8" s="117"/>
      <c r="E8" s="225"/>
      <c r="F8" s="78"/>
      <c r="G8" s="225"/>
      <c r="H8" s="117"/>
      <c r="I8" s="225"/>
      <c r="J8" s="78"/>
      <c r="K8" s="225"/>
      <c r="L8" s="117"/>
      <c r="M8" s="225"/>
      <c r="N8" s="78"/>
      <c r="O8" s="225"/>
      <c r="P8" s="117"/>
      <c r="Q8" s="225"/>
      <c r="R8" s="78"/>
      <c r="S8" s="225"/>
      <c r="T8" s="117"/>
      <c r="U8" s="225"/>
      <c r="V8" s="78"/>
      <c r="W8" s="225"/>
    </row>
    <row r="9" spans="1:24" ht="12.6" customHeight="1">
      <c r="A9" s="139"/>
      <c r="B9" s="231" t="s">
        <v>168</v>
      </c>
      <c r="C9" s="141"/>
      <c r="D9" s="233" t="s">
        <v>165</v>
      </c>
      <c r="E9" s="167">
        <f>I9+M9+Q9+U9</f>
        <v>1147</v>
      </c>
      <c r="F9" s="230" t="s">
        <v>166</v>
      </c>
      <c r="G9" s="167">
        <f>K9+O9+S9+W9</f>
        <v>191616</v>
      </c>
      <c r="H9" s="233" t="s">
        <v>165</v>
      </c>
      <c r="I9" s="167">
        <f>SUM(I11:I51)</f>
        <v>200</v>
      </c>
      <c r="J9" s="230" t="s">
        <v>166</v>
      </c>
      <c r="K9" s="167">
        <f>SUM(K11:K51)</f>
        <v>44075</v>
      </c>
      <c r="L9" s="233" t="s">
        <v>165</v>
      </c>
      <c r="M9" s="167">
        <f>SUM(M11:M51)</f>
        <v>644</v>
      </c>
      <c r="N9" s="230" t="s">
        <v>166</v>
      </c>
      <c r="O9" s="167">
        <f>SUM(O11:O51)</f>
        <v>62718</v>
      </c>
      <c r="P9" s="233" t="s">
        <v>165</v>
      </c>
      <c r="Q9" s="167">
        <f>SUM(Q11:Q51)</f>
        <v>128</v>
      </c>
      <c r="R9" s="230" t="s">
        <v>166</v>
      </c>
      <c r="S9" s="167">
        <f>SUM(S11:S51)</f>
        <v>14229</v>
      </c>
      <c r="T9" s="233" t="s">
        <v>165</v>
      </c>
      <c r="U9" s="167">
        <f>SUM(U11:U51)</f>
        <v>175</v>
      </c>
      <c r="V9" s="230" t="s">
        <v>166</v>
      </c>
      <c r="W9" s="167">
        <f>SUM(W11:W51)</f>
        <v>70594</v>
      </c>
      <c r="X9" s="84"/>
    </row>
    <row r="10" spans="1:24" ht="9.6">
      <c r="A10" s="139"/>
      <c r="B10" s="140"/>
      <c r="C10" s="141"/>
      <c r="D10" s="117"/>
      <c r="E10" s="225"/>
      <c r="F10" s="78"/>
      <c r="G10" s="225"/>
      <c r="H10" s="117"/>
      <c r="I10" s="225"/>
      <c r="J10" s="78"/>
      <c r="K10" s="225"/>
      <c r="L10" s="117"/>
      <c r="M10" s="225"/>
      <c r="N10" s="78"/>
      <c r="O10" s="225"/>
      <c r="P10" s="117"/>
      <c r="Q10" s="225"/>
      <c r="R10" s="78"/>
      <c r="S10" s="225"/>
      <c r="T10" s="117"/>
      <c r="U10" s="225"/>
      <c r="V10" s="78"/>
      <c r="W10" s="225"/>
    </row>
    <row r="11" spans="1:24" ht="12.6" customHeight="1">
      <c r="A11" s="139"/>
      <c r="B11" s="143" t="s">
        <v>100</v>
      </c>
      <c r="C11" s="141"/>
      <c r="D11" s="117" t="s">
        <v>165</v>
      </c>
      <c r="E11" s="225">
        <f t="shared" ref="E11:E17" si="0">I11+M11+Q11+U11</f>
        <v>469</v>
      </c>
      <c r="F11" s="78" t="s">
        <v>166</v>
      </c>
      <c r="G11" s="225">
        <f>K11+O11+S11+W11</f>
        <v>95910</v>
      </c>
      <c r="H11" s="117" t="s">
        <v>165</v>
      </c>
      <c r="I11" s="225">
        <v>50</v>
      </c>
      <c r="J11" s="78" t="s">
        <v>166</v>
      </c>
      <c r="K11" s="225">
        <v>17649</v>
      </c>
      <c r="L11" s="117" t="s">
        <v>165</v>
      </c>
      <c r="M11" s="225">
        <v>267</v>
      </c>
      <c r="N11" s="78" t="s">
        <v>166</v>
      </c>
      <c r="O11" s="225">
        <v>29888</v>
      </c>
      <c r="P11" s="117" t="s">
        <v>165</v>
      </c>
      <c r="Q11" s="225">
        <v>38</v>
      </c>
      <c r="R11" s="78" t="s">
        <v>166</v>
      </c>
      <c r="S11" s="225">
        <v>4619</v>
      </c>
      <c r="T11" s="117" t="s">
        <v>165</v>
      </c>
      <c r="U11" s="225">
        <v>114</v>
      </c>
      <c r="V11" s="78" t="s">
        <v>166</v>
      </c>
      <c r="W11" s="225">
        <v>43754</v>
      </c>
    </row>
    <row r="12" spans="1:24" ht="12.6" customHeight="1">
      <c r="A12" s="139"/>
      <c r="B12" s="245" t="s">
        <v>169</v>
      </c>
      <c r="C12" s="141"/>
      <c r="D12" s="395" t="s">
        <v>170</v>
      </c>
      <c r="E12" s="225">
        <f t="shared" si="0"/>
        <v>11</v>
      </c>
      <c r="F12" s="294" t="s">
        <v>171</v>
      </c>
      <c r="G12" s="225">
        <f>S12</f>
        <v>649</v>
      </c>
      <c r="H12" s="395"/>
      <c r="I12" s="396">
        <v>0</v>
      </c>
      <c r="J12" s="78"/>
      <c r="K12" s="142">
        <v>0</v>
      </c>
      <c r="L12" s="117"/>
      <c r="M12" s="396">
        <v>0</v>
      </c>
      <c r="N12" s="294"/>
      <c r="O12" s="142">
        <v>0</v>
      </c>
      <c r="P12" s="117" t="s">
        <v>165</v>
      </c>
      <c r="Q12" s="225">
        <v>11</v>
      </c>
      <c r="R12" s="78" t="s">
        <v>166</v>
      </c>
      <c r="S12" s="225">
        <v>649</v>
      </c>
      <c r="T12" s="117"/>
      <c r="U12" s="396">
        <v>0</v>
      </c>
      <c r="V12" s="294"/>
      <c r="W12" s="142">
        <v>0</v>
      </c>
    </row>
    <row r="13" spans="1:24" ht="12.6" customHeight="1">
      <c r="A13" s="139"/>
      <c r="B13" s="143" t="s">
        <v>101</v>
      </c>
      <c r="C13" s="141"/>
      <c r="D13" s="117" t="s">
        <v>165</v>
      </c>
      <c r="E13" s="225">
        <f t="shared" si="0"/>
        <v>162</v>
      </c>
      <c r="F13" s="78" t="s">
        <v>166</v>
      </c>
      <c r="G13" s="225">
        <f>K13+O13+S13+W13</f>
        <v>30397</v>
      </c>
      <c r="H13" s="117" t="s">
        <v>165</v>
      </c>
      <c r="I13" s="225">
        <v>22</v>
      </c>
      <c r="J13" s="78" t="s">
        <v>166</v>
      </c>
      <c r="K13" s="225">
        <v>4084</v>
      </c>
      <c r="L13" s="117" t="s">
        <v>165</v>
      </c>
      <c r="M13" s="225">
        <v>101</v>
      </c>
      <c r="N13" s="78" t="s">
        <v>166</v>
      </c>
      <c r="O13" s="225">
        <v>17213</v>
      </c>
      <c r="P13" s="117" t="s">
        <v>165</v>
      </c>
      <c r="Q13" s="225">
        <v>15</v>
      </c>
      <c r="R13" s="78" t="s">
        <v>166</v>
      </c>
      <c r="S13" s="225">
        <v>2116</v>
      </c>
      <c r="T13" s="117" t="s">
        <v>165</v>
      </c>
      <c r="U13" s="225">
        <v>24</v>
      </c>
      <c r="V13" s="78" t="s">
        <v>166</v>
      </c>
      <c r="W13" s="225">
        <v>6984</v>
      </c>
    </row>
    <row r="14" spans="1:24" ht="12.6" customHeight="1">
      <c r="A14" s="139"/>
      <c r="B14" s="245" t="s">
        <v>169</v>
      </c>
      <c r="C14" s="141"/>
      <c r="D14" s="117" t="s">
        <v>165</v>
      </c>
      <c r="E14" s="225">
        <f t="shared" si="0"/>
        <v>5</v>
      </c>
      <c r="F14" s="78" t="s">
        <v>166</v>
      </c>
      <c r="G14" s="225">
        <f>S14</f>
        <v>286</v>
      </c>
      <c r="H14" s="117"/>
      <c r="I14" s="396">
        <v>0</v>
      </c>
      <c r="J14" s="78"/>
      <c r="K14" s="142">
        <v>0</v>
      </c>
      <c r="L14" s="117"/>
      <c r="M14" s="396">
        <v>0</v>
      </c>
      <c r="N14" s="294"/>
      <c r="O14" s="142">
        <v>0</v>
      </c>
      <c r="P14" s="117" t="s">
        <v>165</v>
      </c>
      <c r="Q14" s="225">
        <v>5</v>
      </c>
      <c r="R14" s="78" t="s">
        <v>166</v>
      </c>
      <c r="S14" s="225">
        <v>286</v>
      </c>
      <c r="T14" s="117"/>
      <c r="U14" s="396">
        <v>0</v>
      </c>
      <c r="V14" s="294"/>
      <c r="W14" s="142">
        <v>0</v>
      </c>
    </row>
    <row r="15" spans="1:24" ht="12.6" customHeight="1">
      <c r="A15" s="139"/>
      <c r="B15" s="143" t="s">
        <v>102</v>
      </c>
      <c r="C15" s="141"/>
      <c r="D15" s="117" t="s">
        <v>165</v>
      </c>
      <c r="E15" s="225">
        <f t="shared" si="0"/>
        <v>101</v>
      </c>
      <c r="F15" s="78" t="s">
        <v>166</v>
      </c>
      <c r="G15" s="225">
        <f>K15+O15+S15+W15</f>
        <v>12817</v>
      </c>
      <c r="H15" s="117" t="s">
        <v>165</v>
      </c>
      <c r="I15" s="225">
        <v>21</v>
      </c>
      <c r="J15" s="78" t="s">
        <v>166</v>
      </c>
      <c r="K15" s="225">
        <v>4063</v>
      </c>
      <c r="L15" s="117" t="s">
        <v>165</v>
      </c>
      <c r="M15" s="225">
        <v>59</v>
      </c>
      <c r="N15" s="78" t="s">
        <v>166</v>
      </c>
      <c r="O15" s="225">
        <v>2810</v>
      </c>
      <c r="P15" s="117" t="s">
        <v>165</v>
      </c>
      <c r="Q15" s="225">
        <v>11</v>
      </c>
      <c r="R15" s="78" t="s">
        <v>166</v>
      </c>
      <c r="S15" s="225">
        <v>1670</v>
      </c>
      <c r="T15" s="117" t="s">
        <v>165</v>
      </c>
      <c r="U15" s="225">
        <v>10</v>
      </c>
      <c r="V15" s="78" t="s">
        <v>166</v>
      </c>
      <c r="W15" s="225">
        <v>4274</v>
      </c>
    </row>
    <row r="16" spans="1:24" ht="12.6" customHeight="1">
      <c r="A16" s="139"/>
      <c r="B16" s="143" t="s">
        <v>103</v>
      </c>
      <c r="C16" s="141"/>
      <c r="D16" s="117" t="s">
        <v>165</v>
      </c>
      <c r="E16" s="225">
        <f t="shared" si="0"/>
        <v>52</v>
      </c>
      <c r="F16" s="78" t="s">
        <v>166</v>
      </c>
      <c r="G16" s="225">
        <f>K16+O16+S16+W16</f>
        <v>8497</v>
      </c>
      <c r="H16" s="117" t="s">
        <v>165</v>
      </c>
      <c r="I16" s="225">
        <v>16</v>
      </c>
      <c r="J16" s="78" t="s">
        <v>166</v>
      </c>
      <c r="K16" s="225">
        <v>3759</v>
      </c>
      <c r="L16" s="117" t="s">
        <v>165</v>
      </c>
      <c r="M16" s="225">
        <v>30</v>
      </c>
      <c r="N16" s="78" t="s">
        <v>166</v>
      </c>
      <c r="O16" s="225">
        <v>3976</v>
      </c>
      <c r="P16" s="117" t="s">
        <v>165</v>
      </c>
      <c r="Q16" s="225">
        <v>3</v>
      </c>
      <c r="R16" s="78" t="s">
        <v>166</v>
      </c>
      <c r="S16" s="225">
        <v>376</v>
      </c>
      <c r="T16" s="117" t="s">
        <v>165</v>
      </c>
      <c r="U16" s="225">
        <v>3</v>
      </c>
      <c r="V16" s="78" t="s">
        <v>166</v>
      </c>
      <c r="W16" s="225">
        <v>386</v>
      </c>
    </row>
    <row r="17" spans="1:23" ht="12.6" customHeight="1">
      <c r="A17" s="139"/>
      <c r="B17" s="143" t="s">
        <v>104</v>
      </c>
      <c r="C17" s="141"/>
      <c r="D17" s="117" t="s">
        <v>165</v>
      </c>
      <c r="E17" s="225">
        <f t="shared" si="0"/>
        <v>26</v>
      </c>
      <c r="F17" s="78" t="s">
        <v>166</v>
      </c>
      <c r="G17" s="225">
        <f>K17+O17+S17+W17</f>
        <v>5118</v>
      </c>
      <c r="H17" s="117" t="s">
        <v>165</v>
      </c>
      <c r="I17" s="225">
        <v>7</v>
      </c>
      <c r="J17" s="78" t="s">
        <v>166</v>
      </c>
      <c r="K17" s="225">
        <v>2303</v>
      </c>
      <c r="L17" s="117" t="s">
        <v>165</v>
      </c>
      <c r="M17" s="225">
        <v>13</v>
      </c>
      <c r="N17" s="78" t="s">
        <v>166</v>
      </c>
      <c r="O17" s="225">
        <v>1295</v>
      </c>
      <c r="P17" s="117" t="s">
        <v>165</v>
      </c>
      <c r="Q17" s="225">
        <v>3</v>
      </c>
      <c r="R17" s="78" t="s">
        <v>166</v>
      </c>
      <c r="S17" s="225">
        <v>532</v>
      </c>
      <c r="T17" s="117" t="s">
        <v>165</v>
      </c>
      <c r="U17" s="225">
        <v>3</v>
      </c>
      <c r="V17" s="78" t="s">
        <v>166</v>
      </c>
      <c r="W17" s="225">
        <v>988</v>
      </c>
    </row>
    <row r="18" spans="1:23" ht="9.6" customHeight="1">
      <c r="A18" s="139"/>
      <c r="B18" s="143"/>
      <c r="C18" s="141"/>
      <c r="D18" s="117"/>
      <c r="E18" s="225"/>
      <c r="F18" s="78"/>
      <c r="G18" s="225"/>
      <c r="H18" s="117"/>
      <c r="I18" s="225"/>
      <c r="J18" s="78"/>
      <c r="K18" s="225"/>
      <c r="L18" s="117"/>
      <c r="M18" s="225"/>
      <c r="N18" s="78"/>
      <c r="O18" s="225"/>
      <c r="P18" s="395"/>
      <c r="Q18" s="396"/>
      <c r="R18" s="294"/>
      <c r="S18" s="142"/>
      <c r="T18" s="117"/>
      <c r="U18" s="225"/>
      <c r="V18" s="78"/>
      <c r="W18" s="225"/>
    </row>
    <row r="19" spans="1:23" ht="12.6" customHeight="1">
      <c r="A19" s="139"/>
      <c r="B19" s="143" t="s">
        <v>105</v>
      </c>
      <c r="C19" s="141"/>
      <c r="D19" s="117" t="s">
        <v>165</v>
      </c>
      <c r="E19" s="225">
        <f>I19+M19+Q19+U19</f>
        <v>12</v>
      </c>
      <c r="F19" s="78" t="s">
        <v>166</v>
      </c>
      <c r="G19" s="225">
        <f>K19+O19+S19+W19</f>
        <v>1108</v>
      </c>
      <c r="H19" s="117" t="s">
        <v>165</v>
      </c>
      <c r="I19" s="225">
        <v>1</v>
      </c>
      <c r="J19" s="78" t="s">
        <v>166</v>
      </c>
      <c r="K19" s="225">
        <v>38</v>
      </c>
      <c r="L19" s="117" t="s">
        <v>165</v>
      </c>
      <c r="M19" s="225">
        <v>10</v>
      </c>
      <c r="N19" s="78" t="s">
        <v>166</v>
      </c>
      <c r="O19" s="225">
        <v>630</v>
      </c>
      <c r="P19" s="395"/>
      <c r="Q19" s="396">
        <v>0</v>
      </c>
      <c r="R19" s="294"/>
      <c r="S19" s="142">
        <v>0</v>
      </c>
      <c r="T19" s="117" t="s">
        <v>165</v>
      </c>
      <c r="U19" s="225">
        <v>1</v>
      </c>
      <c r="V19" s="78" t="s">
        <v>166</v>
      </c>
      <c r="W19" s="225">
        <v>440</v>
      </c>
    </row>
    <row r="20" spans="1:23" ht="12.6" customHeight="1">
      <c r="A20" s="139"/>
      <c r="B20" s="143" t="s">
        <v>106</v>
      </c>
      <c r="C20" s="141"/>
      <c r="D20" s="117" t="s">
        <v>165</v>
      </c>
      <c r="E20" s="225">
        <f>I20+M20+Q20+U20</f>
        <v>51</v>
      </c>
      <c r="F20" s="78" t="s">
        <v>166</v>
      </c>
      <c r="G20" s="225">
        <f>K20+O20+S20+W20</f>
        <v>9479</v>
      </c>
      <c r="H20" s="117" t="s">
        <v>165</v>
      </c>
      <c r="I20" s="225">
        <v>13</v>
      </c>
      <c r="J20" s="78" t="s">
        <v>166</v>
      </c>
      <c r="K20" s="225">
        <v>1911</v>
      </c>
      <c r="L20" s="117" t="s">
        <v>165</v>
      </c>
      <c r="M20" s="225">
        <v>23</v>
      </c>
      <c r="N20" s="78" t="s">
        <v>166</v>
      </c>
      <c r="O20" s="225">
        <v>1717</v>
      </c>
      <c r="P20" s="117" t="s">
        <v>165</v>
      </c>
      <c r="Q20" s="225">
        <v>7</v>
      </c>
      <c r="R20" s="78" t="s">
        <v>166</v>
      </c>
      <c r="S20" s="225">
        <v>972</v>
      </c>
      <c r="T20" s="117" t="s">
        <v>165</v>
      </c>
      <c r="U20" s="225">
        <v>8</v>
      </c>
      <c r="V20" s="78" t="s">
        <v>166</v>
      </c>
      <c r="W20" s="225">
        <v>4879</v>
      </c>
    </row>
    <row r="21" spans="1:23" ht="12.6" customHeight="1">
      <c r="A21" s="139"/>
      <c r="B21" s="143" t="s">
        <v>107</v>
      </c>
      <c r="C21" s="141"/>
      <c r="D21" s="117" t="s">
        <v>165</v>
      </c>
      <c r="E21" s="225">
        <f>I21+M21+Q21+U21</f>
        <v>27</v>
      </c>
      <c r="F21" s="78" t="s">
        <v>166</v>
      </c>
      <c r="G21" s="225">
        <f>K21+O21+S21+W21</f>
        <v>2434</v>
      </c>
      <c r="H21" s="117" t="s">
        <v>165</v>
      </c>
      <c r="I21" s="225">
        <v>7</v>
      </c>
      <c r="J21" s="78" t="s">
        <v>166</v>
      </c>
      <c r="K21" s="225">
        <v>594</v>
      </c>
      <c r="L21" s="117" t="s">
        <v>165</v>
      </c>
      <c r="M21" s="225">
        <v>16</v>
      </c>
      <c r="N21" s="78" t="s">
        <v>166</v>
      </c>
      <c r="O21" s="225">
        <v>1563</v>
      </c>
      <c r="P21" s="117" t="s">
        <v>165</v>
      </c>
      <c r="Q21" s="225">
        <v>4</v>
      </c>
      <c r="R21" s="78" t="s">
        <v>166</v>
      </c>
      <c r="S21" s="225">
        <v>277</v>
      </c>
      <c r="T21" s="395"/>
      <c r="U21" s="396">
        <v>0</v>
      </c>
      <c r="V21" s="294"/>
      <c r="W21" s="142">
        <v>0</v>
      </c>
    </row>
    <row r="22" spans="1:23" ht="12.6" customHeight="1">
      <c r="A22" s="139"/>
      <c r="B22" s="143" t="s">
        <v>108</v>
      </c>
      <c r="C22" s="141"/>
      <c r="D22" s="117" t="s">
        <v>165</v>
      </c>
      <c r="E22" s="225">
        <f>I22+M22+Q22+U22</f>
        <v>27</v>
      </c>
      <c r="F22" s="78" t="s">
        <v>166</v>
      </c>
      <c r="G22" s="225">
        <f>K22+O22+S22+W22</f>
        <v>5521</v>
      </c>
      <c r="H22" s="117" t="s">
        <v>165</v>
      </c>
      <c r="I22" s="225">
        <v>6</v>
      </c>
      <c r="J22" s="78" t="s">
        <v>166</v>
      </c>
      <c r="K22" s="225">
        <v>393</v>
      </c>
      <c r="L22" s="117" t="s">
        <v>165</v>
      </c>
      <c r="M22" s="225">
        <v>16</v>
      </c>
      <c r="N22" s="78" t="s">
        <v>166</v>
      </c>
      <c r="O22" s="225">
        <v>584</v>
      </c>
      <c r="P22" s="395"/>
      <c r="Q22" s="396">
        <v>0</v>
      </c>
      <c r="R22" s="294"/>
      <c r="S22" s="142">
        <v>0</v>
      </c>
      <c r="T22" s="117" t="s">
        <v>165</v>
      </c>
      <c r="U22" s="225">
        <v>5</v>
      </c>
      <c r="V22" s="78" t="s">
        <v>166</v>
      </c>
      <c r="W22" s="225">
        <v>4544</v>
      </c>
    </row>
    <row r="23" spans="1:23" ht="12.6" customHeight="1">
      <c r="A23" s="139"/>
      <c r="B23" s="143" t="s">
        <v>109</v>
      </c>
      <c r="C23" s="141"/>
      <c r="D23" s="117" t="s">
        <v>165</v>
      </c>
      <c r="E23" s="225">
        <f>I23+M23+Q23+U23</f>
        <v>10</v>
      </c>
      <c r="F23" s="78" t="s">
        <v>166</v>
      </c>
      <c r="G23" s="225">
        <f>K23+O23+S23+W23</f>
        <v>521</v>
      </c>
      <c r="H23" s="117" t="s">
        <v>165</v>
      </c>
      <c r="I23" s="225">
        <v>5</v>
      </c>
      <c r="J23" s="78" t="s">
        <v>166</v>
      </c>
      <c r="K23" s="225">
        <v>383</v>
      </c>
      <c r="L23" s="117" t="s">
        <v>165</v>
      </c>
      <c r="M23" s="225">
        <v>4</v>
      </c>
      <c r="N23" s="78" t="s">
        <v>166</v>
      </c>
      <c r="O23" s="225">
        <v>114</v>
      </c>
      <c r="P23" s="117" t="s">
        <v>165</v>
      </c>
      <c r="Q23" s="225">
        <v>1</v>
      </c>
      <c r="R23" s="78" t="s">
        <v>166</v>
      </c>
      <c r="S23" s="225">
        <v>24</v>
      </c>
      <c r="T23" s="395"/>
      <c r="U23" s="396">
        <v>0</v>
      </c>
      <c r="V23" s="294"/>
      <c r="W23" s="142">
        <v>0</v>
      </c>
    </row>
    <row r="24" spans="1:23" ht="9.6" customHeight="1">
      <c r="A24" s="139"/>
      <c r="B24" s="143"/>
      <c r="C24" s="141"/>
      <c r="D24" s="117"/>
      <c r="E24" s="225"/>
      <c r="F24" s="78"/>
      <c r="G24" s="225"/>
      <c r="H24" s="117"/>
      <c r="I24" s="225"/>
      <c r="J24" s="78"/>
      <c r="K24" s="225"/>
      <c r="L24" s="117"/>
      <c r="M24" s="225"/>
      <c r="N24" s="78"/>
      <c r="O24" s="225"/>
      <c r="P24" s="117"/>
      <c r="Q24" s="225"/>
      <c r="R24" s="78"/>
      <c r="S24" s="225"/>
      <c r="T24" s="117"/>
      <c r="U24" s="225"/>
      <c r="V24" s="78"/>
      <c r="W24" s="225"/>
    </row>
    <row r="25" spans="1:23" ht="12.6" customHeight="1">
      <c r="A25" s="139"/>
      <c r="B25" s="143" t="s">
        <v>110</v>
      </c>
      <c r="C25" s="141"/>
      <c r="D25" s="117" t="s">
        <v>165</v>
      </c>
      <c r="E25" s="225">
        <f>I25+M25+Q25+U25</f>
        <v>3</v>
      </c>
      <c r="F25" s="78" t="s">
        <v>166</v>
      </c>
      <c r="G25" s="225">
        <f>K25+O25+S25+W25</f>
        <v>868</v>
      </c>
      <c r="H25" s="117" t="s">
        <v>165</v>
      </c>
      <c r="I25" s="225">
        <v>2</v>
      </c>
      <c r="J25" s="78" t="s">
        <v>166</v>
      </c>
      <c r="K25" s="225">
        <v>831</v>
      </c>
      <c r="L25" s="117" t="s">
        <v>165</v>
      </c>
      <c r="M25" s="225">
        <v>1</v>
      </c>
      <c r="N25" s="78" t="s">
        <v>166</v>
      </c>
      <c r="O25" s="225">
        <v>37</v>
      </c>
      <c r="P25" s="395"/>
      <c r="Q25" s="396">
        <v>0</v>
      </c>
      <c r="R25" s="294"/>
      <c r="S25" s="142">
        <v>0</v>
      </c>
      <c r="T25" s="395"/>
      <c r="U25" s="396">
        <v>0</v>
      </c>
      <c r="V25" s="294"/>
      <c r="W25" s="142">
        <v>0</v>
      </c>
    </row>
    <row r="26" spans="1:23" ht="12.6" customHeight="1">
      <c r="A26" s="139">
        <v>0</v>
      </c>
      <c r="B26" s="143" t="s">
        <v>172</v>
      </c>
      <c r="C26" s="141"/>
      <c r="D26" s="117" t="s">
        <v>165</v>
      </c>
      <c r="E26" s="225">
        <f>I26+M26+Q26+U26</f>
        <v>15</v>
      </c>
      <c r="F26" s="78" t="s">
        <v>166</v>
      </c>
      <c r="G26" s="225">
        <f>K26+O26+S26+W26</f>
        <v>2653</v>
      </c>
      <c r="H26" s="117" t="s">
        <v>165</v>
      </c>
      <c r="I26" s="225">
        <v>4</v>
      </c>
      <c r="J26" s="78" t="s">
        <v>166</v>
      </c>
      <c r="K26" s="225">
        <v>934</v>
      </c>
      <c r="L26" s="117" t="s">
        <v>165</v>
      </c>
      <c r="M26" s="225">
        <v>10</v>
      </c>
      <c r="N26" s="78" t="s">
        <v>166</v>
      </c>
      <c r="O26" s="225">
        <v>225</v>
      </c>
      <c r="P26" s="395"/>
      <c r="Q26" s="396">
        <v>0</v>
      </c>
      <c r="R26" s="294"/>
      <c r="S26" s="142">
        <v>0</v>
      </c>
      <c r="T26" s="117" t="s">
        <v>165</v>
      </c>
      <c r="U26" s="225">
        <v>1</v>
      </c>
      <c r="V26" s="78" t="s">
        <v>166</v>
      </c>
      <c r="W26" s="225">
        <v>1494</v>
      </c>
    </row>
    <row r="27" spans="1:23" ht="12.6" customHeight="1">
      <c r="A27" s="139">
        <v>0</v>
      </c>
      <c r="B27" s="143" t="s">
        <v>112</v>
      </c>
      <c r="C27" s="141"/>
      <c r="D27" s="117" t="s">
        <v>165</v>
      </c>
      <c r="E27" s="225">
        <f>I27+M27+Q27+U27</f>
        <v>29</v>
      </c>
      <c r="F27" s="78" t="s">
        <v>166</v>
      </c>
      <c r="G27" s="225">
        <f>K27+O27+S27+W27</f>
        <v>3611</v>
      </c>
      <c r="H27" s="117" t="s">
        <v>165</v>
      </c>
      <c r="I27" s="225">
        <v>9</v>
      </c>
      <c r="J27" s="78" t="s">
        <v>166</v>
      </c>
      <c r="K27" s="225">
        <v>2074</v>
      </c>
      <c r="L27" s="117" t="s">
        <v>165</v>
      </c>
      <c r="M27" s="225">
        <v>12</v>
      </c>
      <c r="N27" s="78" t="s">
        <v>166</v>
      </c>
      <c r="O27" s="225">
        <v>481</v>
      </c>
      <c r="P27" s="117" t="s">
        <v>165</v>
      </c>
      <c r="Q27" s="225">
        <v>6</v>
      </c>
      <c r="R27" s="78" t="s">
        <v>166</v>
      </c>
      <c r="S27" s="225">
        <v>400</v>
      </c>
      <c r="T27" s="117" t="s">
        <v>165</v>
      </c>
      <c r="U27" s="225">
        <v>2</v>
      </c>
      <c r="V27" s="78" t="s">
        <v>166</v>
      </c>
      <c r="W27" s="225">
        <v>656</v>
      </c>
    </row>
    <row r="28" spans="1:23" ht="12.6" customHeight="1">
      <c r="A28" s="139">
        <v>0</v>
      </c>
      <c r="B28" s="143" t="s">
        <v>113</v>
      </c>
      <c r="C28" s="141"/>
      <c r="D28" s="117" t="s">
        <v>165</v>
      </c>
      <c r="E28" s="225">
        <f>I28+M28+Q28+U28</f>
        <v>17</v>
      </c>
      <c r="F28" s="78" t="s">
        <v>166</v>
      </c>
      <c r="G28" s="225">
        <f>K28+O28+S28+W28</f>
        <v>4349</v>
      </c>
      <c r="H28" s="117" t="s">
        <v>165</v>
      </c>
      <c r="I28" s="225">
        <v>7</v>
      </c>
      <c r="J28" s="78" t="s">
        <v>166</v>
      </c>
      <c r="K28" s="225">
        <v>1938</v>
      </c>
      <c r="L28" s="117" t="s">
        <v>165</v>
      </c>
      <c r="M28" s="225">
        <v>5</v>
      </c>
      <c r="N28" s="78" t="s">
        <v>166</v>
      </c>
      <c r="O28" s="225">
        <v>564</v>
      </c>
      <c r="P28" s="117" t="s">
        <v>165</v>
      </c>
      <c r="Q28" s="225">
        <v>3</v>
      </c>
      <c r="R28" s="78" t="s">
        <v>166</v>
      </c>
      <c r="S28" s="225">
        <v>172</v>
      </c>
      <c r="T28" s="117" t="s">
        <v>165</v>
      </c>
      <c r="U28" s="225">
        <v>2</v>
      </c>
      <c r="V28" s="78" t="s">
        <v>166</v>
      </c>
      <c r="W28" s="225">
        <v>1675</v>
      </c>
    </row>
    <row r="29" spans="1:23" ht="12.6" customHeight="1">
      <c r="A29" s="139">
        <v>0</v>
      </c>
      <c r="B29" s="143" t="s">
        <v>114</v>
      </c>
      <c r="C29" s="141"/>
      <c r="D29" s="117" t="s">
        <v>165</v>
      </c>
      <c r="E29" s="225">
        <f>I29+M29+Q29+U29</f>
        <v>17</v>
      </c>
      <c r="F29" s="78" t="s">
        <v>166</v>
      </c>
      <c r="G29" s="225">
        <f>K29+O29+S29+W29</f>
        <v>1249</v>
      </c>
      <c r="H29" s="117" t="s">
        <v>165</v>
      </c>
      <c r="I29" s="225">
        <v>7</v>
      </c>
      <c r="J29" s="78" t="s">
        <v>166</v>
      </c>
      <c r="K29" s="225">
        <v>679</v>
      </c>
      <c r="L29" s="117" t="s">
        <v>165</v>
      </c>
      <c r="M29" s="225">
        <v>5</v>
      </c>
      <c r="N29" s="78" t="s">
        <v>166</v>
      </c>
      <c r="O29" s="225">
        <v>164</v>
      </c>
      <c r="P29" s="117" t="s">
        <v>165</v>
      </c>
      <c r="Q29" s="225">
        <v>5</v>
      </c>
      <c r="R29" s="78" t="s">
        <v>166</v>
      </c>
      <c r="S29" s="225">
        <v>406</v>
      </c>
      <c r="T29" s="395"/>
      <c r="U29" s="142">
        <v>0</v>
      </c>
      <c r="V29" s="78"/>
      <c r="W29" s="142">
        <v>0</v>
      </c>
    </row>
    <row r="30" spans="1:23" ht="9.6" customHeight="1">
      <c r="A30" s="139">
        <v>0</v>
      </c>
      <c r="B30" s="143"/>
      <c r="C30" s="141"/>
      <c r="D30" s="117"/>
      <c r="E30" s="225"/>
      <c r="F30" s="78"/>
      <c r="G30" s="225"/>
      <c r="H30" s="117"/>
      <c r="I30" s="225"/>
      <c r="J30" s="78"/>
      <c r="K30" s="225"/>
      <c r="L30" s="117"/>
      <c r="M30" s="225"/>
      <c r="N30" s="78"/>
      <c r="O30" s="225"/>
      <c r="P30" s="117"/>
      <c r="Q30" s="225"/>
      <c r="R30" s="78"/>
      <c r="S30" s="225"/>
      <c r="T30" s="395"/>
      <c r="U30" s="225"/>
      <c r="V30" s="78"/>
      <c r="W30" s="142"/>
    </row>
    <row r="31" spans="1:23" ht="12.6" customHeight="1">
      <c r="A31" s="139">
        <v>0</v>
      </c>
      <c r="B31" s="143" t="s">
        <v>115</v>
      </c>
      <c r="C31" s="141"/>
      <c r="D31" s="117" t="s">
        <v>165</v>
      </c>
      <c r="E31" s="225">
        <f>I31+M31+Q31+U31</f>
        <v>13</v>
      </c>
      <c r="F31" s="78" t="s">
        <v>166</v>
      </c>
      <c r="G31" s="225">
        <f>K31+O31+S31+W31</f>
        <v>877</v>
      </c>
      <c r="H31" s="117" t="s">
        <v>165</v>
      </c>
      <c r="I31" s="225">
        <v>5</v>
      </c>
      <c r="J31" s="78" t="s">
        <v>166</v>
      </c>
      <c r="K31" s="225">
        <v>510</v>
      </c>
      <c r="L31" s="117" t="s">
        <v>165</v>
      </c>
      <c r="M31" s="225">
        <v>7</v>
      </c>
      <c r="N31" s="78" t="s">
        <v>166</v>
      </c>
      <c r="O31" s="225">
        <v>117</v>
      </c>
      <c r="P31" s="395"/>
      <c r="Q31" s="396">
        <v>0</v>
      </c>
      <c r="R31" s="294"/>
      <c r="S31" s="142">
        <v>0</v>
      </c>
      <c r="T31" s="117" t="s">
        <v>165</v>
      </c>
      <c r="U31" s="225">
        <v>1</v>
      </c>
      <c r="V31" s="78" t="s">
        <v>166</v>
      </c>
      <c r="W31" s="225">
        <v>250</v>
      </c>
    </row>
    <row r="32" spans="1:23" ht="12.6" customHeight="1">
      <c r="A32" s="139">
        <v>0</v>
      </c>
      <c r="B32" s="143" t="s">
        <v>116</v>
      </c>
      <c r="C32" s="141"/>
      <c r="D32" s="117" t="s">
        <v>165</v>
      </c>
      <c r="E32" s="225">
        <f>I32+M32+Q32+U32</f>
        <v>26</v>
      </c>
      <c r="F32" s="78" t="s">
        <v>166</v>
      </c>
      <c r="G32" s="225">
        <f>K32+O32+S32+W32</f>
        <v>1685</v>
      </c>
      <c r="H32" s="117" t="s">
        <v>165</v>
      </c>
      <c r="I32" s="225">
        <v>8</v>
      </c>
      <c r="J32" s="78" t="s">
        <v>166</v>
      </c>
      <c r="K32" s="225">
        <v>656</v>
      </c>
      <c r="L32" s="117" t="s">
        <v>165</v>
      </c>
      <c r="M32" s="225">
        <v>15</v>
      </c>
      <c r="N32" s="78" t="s">
        <v>166</v>
      </c>
      <c r="O32" s="225">
        <v>289</v>
      </c>
      <c r="P32" s="117" t="s">
        <v>165</v>
      </c>
      <c r="Q32" s="225">
        <v>2</v>
      </c>
      <c r="R32" s="78" t="s">
        <v>173</v>
      </c>
      <c r="S32" s="225">
        <v>470</v>
      </c>
      <c r="T32" s="117" t="s">
        <v>165</v>
      </c>
      <c r="U32" s="225">
        <v>1</v>
      </c>
      <c r="V32" s="78" t="s">
        <v>166</v>
      </c>
      <c r="W32" s="225">
        <v>270</v>
      </c>
    </row>
    <row r="33" spans="1:23" ht="12.6" customHeight="1">
      <c r="A33" s="139">
        <v>0</v>
      </c>
      <c r="B33" s="143" t="s">
        <v>117</v>
      </c>
      <c r="C33" s="141"/>
      <c r="D33" s="117" t="s">
        <v>165</v>
      </c>
      <c r="E33" s="225">
        <f>I33+M33+Q33+U33</f>
        <v>4</v>
      </c>
      <c r="F33" s="78" t="s">
        <v>166</v>
      </c>
      <c r="G33" s="225">
        <f>K33+O33+S33+W33</f>
        <v>235</v>
      </c>
      <c r="H33" s="395"/>
      <c r="I33" s="396">
        <v>0</v>
      </c>
      <c r="J33" s="294"/>
      <c r="K33" s="142">
        <v>0</v>
      </c>
      <c r="L33" s="117" t="s">
        <v>165</v>
      </c>
      <c r="M33" s="225">
        <v>4</v>
      </c>
      <c r="N33" s="78" t="s">
        <v>166</v>
      </c>
      <c r="O33" s="225">
        <v>235</v>
      </c>
      <c r="P33" s="117"/>
      <c r="Q33" s="396">
        <v>0</v>
      </c>
      <c r="R33" s="294"/>
      <c r="S33" s="142">
        <v>0</v>
      </c>
      <c r="T33" s="395"/>
      <c r="U33" s="396">
        <v>0</v>
      </c>
      <c r="V33" s="294"/>
      <c r="W33" s="142">
        <v>0</v>
      </c>
    </row>
    <row r="34" spans="1:23" ht="12.6" customHeight="1">
      <c r="A34" s="139">
        <v>0</v>
      </c>
      <c r="B34" s="143" t="s">
        <v>118</v>
      </c>
      <c r="C34" s="141"/>
      <c r="D34" s="117" t="s">
        <v>165</v>
      </c>
      <c r="E34" s="225">
        <f>I34+M34+Q34+U34</f>
        <v>7</v>
      </c>
      <c r="F34" s="78" t="s">
        <v>166</v>
      </c>
      <c r="G34" s="225">
        <f>K34+O34+S34+W34</f>
        <v>587</v>
      </c>
      <c r="H34" s="117" t="s">
        <v>165</v>
      </c>
      <c r="I34" s="225">
        <v>3</v>
      </c>
      <c r="J34" s="78" t="s">
        <v>166</v>
      </c>
      <c r="K34" s="225">
        <v>245</v>
      </c>
      <c r="L34" s="117" t="s">
        <v>165</v>
      </c>
      <c r="M34" s="225">
        <v>2</v>
      </c>
      <c r="N34" s="78" t="s">
        <v>166</v>
      </c>
      <c r="O34" s="225">
        <v>32</v>
      </c>
      <c r="P34" s="117" t="s">
        <v>165</v>
      </c>
      <c r="Q34" s="225">
        <v>2</v>
      </c>
      <c r="R34" s="78" t="s">
        <v>173</v>
      </c>
      <c r="S34" s="225">
        <v>310</v>
      </c>
      <c r="T34" s="395"/>
      <c r="U34" s="396">
        <v>0</v>
      </c>
      <c r="V34" s="294"/>
      <c r="W34" s="142">
        <v>0</v>
      </c>
    </row>
    <row r="35" spans="1:23" ht="9.6" customHeight="1">
      <c r="A35" s="139">
        <v>0</v>
      </c>
      <c r="B35" s="143"/>
      <c r="C35" s="141"/>
      <c r="D35" s="117"/>
      <c r="E35" s="225"/>
      <c r="F35" s="78"/>
      <c r="G35" s="225"/>
      <c r="H35" s="117"/>
      <c r="I35" s="225"/>
      <c r="J35" s="78"/>
      <c r="K35" s="225"/>
      <c r="L35" s="117"/>
      <c r="M35" s="225"/>
      <c r="N35" s="78"/>
      <c r="O35" s="225"/>
      <c r="P35" s="117"/>
      <c r="Q35" s="225"/>
      <c r="R35" s="78"/>
      <c r="S35" s="225"/>
      <c r="T35" s="395"/>
      <c r="U35" s="225"/>
      <c r="V35" s="78"/>
      <c r="W35" s="142"/>
    </row>
    <row r="36" spans="1:23" ht="12.6" customHeight="1">
      <c r="A36" s="139">
        <v>0</v>
      </c>
      <c r="B36" s="143" t="s">
        <v>128</v>
      </c>
      <c r="C36" s="141"/>
      <c r="D36" s="117" t="s">
        <v>165</v>
      </c>
      <c r="E36" s="225">
        <f>I36+M36+Q36+U36</f>
        <v>3</v>
      </c>
      <c r="F36" s="78" t="s">
        <v>166</v>
      </c>
      <c r="G36" s="225">
        <f>K36+O36+S36+W36</f>
        <v>55</v>
      </c>
      <c r="H36" s="117" t="s">
        <v>165</v>
      </c>
      <c r="I36" s="225">
        <v>1</v>
      </c>
      <c r="J36" s="78" t="s">
        <v>166</v>
      </c>
      <c r="K36" s="225">
        <v>18</v>
      </c>
      <c r="L36" s="117" t="s">
        <v>165</v>
      </c>
      <c r="M36" s="225">
        <v>2</v>
      </c>
      <c r="N36" s="78" t="s">
        <v>166</v>
      </c>
      <c r="O36" s="225">
        <v>37</v>
      </c>
      <c r="P36" s="117"/>
      <c r="Q36" s="396">
        <v>0</v>
      </c>
      <c r="R36" s="294"/>
      <c r="S36" s="142">
        <v>0</v>
      </c>
      <c r="T36" s="117"/>
      <c r="U36" s="396">
        <v>0</v>
      </c>
      <c r="V36" s="294"/>
      <c r="W36" s="142">
        <v>0</v>
      </c>
    </row>
    <row r="37" spans="1:23" ht="12.6" customHeight="1">
      <c r="A37" s="139">
        <v>0</v>
      </c>
      <c r="B37" s="143" t="s">
        <v>129</v>
      </c>
      <c r="C37" s="141"/>
      <c r="D37" s="117" t="s">
        <v>165</v>
      </c>
      <c r="E37" s="225">
        <f>I37+M37+Q37+U37</f>
        <v>2</v>
      </c>
      <c r="F37" s="78" t="s">
        <v>166</v>
      </c>
      <c r="G37" s="225">
        <f>K37+O37+S37+W37</f>
        <v>666</v>
      </c>
      <c r="H37" s="117" t="s">
        <v>165</v>
      </c>
      <c r="I37" s="225">
        <v>2</v>
      </c>
      <c r="J37" s="78" t="s">
        <v>166</v>
      </c>
      <c r="K37" s="225">
        <v>666</v>
      </c>
      <c r="L37" s="395"/>
      <c r="M37" s="396">
        <v>0</v>
      </c>
      <c r="N37" s="294"/>
      <c r="O37" s="142">
        <v>0</v>
      </c>
      <c r="P37" s="117"/>
      <c r="Q37" s="396">
        <v>0</v>
      </c>
      <c r="R37" s="294"/>
      <c r="S37" s="142">
        <v>0</v>
      </c>
      <c r="T37" s="395"/>
      <c r="U37" s="396">
        <v>0</v>
      </c>
      <c r="V37" s="294"/>
      <c r="W37" s="142">
        <v>0</v>
      </c>
    </row>
    <row r="38" spans="1:23" ht="12.6" customHeight="1">
      <c r="A38" s="139">
        <v>0</v>
      </c>
      <c r="B38" s="143" t="s">
        <v>130</v>
      </c>
      <c r="C38" s="141"/>
      <c r="D38" s="117" t="s">
        <v>165</v>
      </c>
      <c r="E38" s="225">
        <f>I38+M38+Q38+U38</f>
        <v>2</v>
      </c>
      <c r="F38" s="78" t="s">
        <v>166</v>
      </c>
      <c r="G38" s="225">
        <f>K38+O38+S38+W38</f>
        <v>25</v>
      </c>
      <c r="H38" s="395"/>
      <c r="I38" s="396">
        <v>0</v>
      </c>
      <c r="J38" s="294"/>
      <c r="K38" s="142">
        <v>0</v>
      </c>
      <c r="L38" s="117" t="s">
        <v>165</v>
      </c>
      <c r="M38" s="225">
        <v>2</v>
      </c>
      <c r="N38" s="78" t="s">
        <v>166</v>
      </c>
      <c r="O38" s="225">
        <v>25</v>
      </c>
      <c r="P38" s="395"/>
      <c r="Q38" s="396">
        <v>0</v>
      </c>
      <c r="R38" s="294"/>
      <c r="S38" s="142">
        <v>0</v>
      </c>
      <c r="T38" s="395"/>
      <c r="U38" s="396">
        <v>0</v>
      </c>
      <c r="V38" s="294"/>
      <c r="W38" s="142">
        <v>0</v>
      </c>
    </row>
    <row r="39" spans="1:23" ht="12.6" customHeight="1">
      <c r="A39" s="139">
        <v>0</v>
      </c>
      <c r="B39" s="143" t="s">
        <v>131</v>
      </c>
      <c r="C39" s="141"/>
      <c r="D39" s="117" t="s">
        <v>165</v>
      </c>
      <c r="E39" s="225">
        <f>I39+M39+Q39+U39</f>
        <v>10</v>
      </c>
      <c r="F39" s="78" t="s">
        <v>166</v>
      </c>
      <c r="G39" s="225">
        <f>K39+O39+S39+W39</f>
        <v>861</v>
      </c>
      <c r="H39" s="117" t="s">
        <v>165</v>
      </c>
      <c r="I39" s="225">
        <v>2</v>
      </c>
      <c r="J39" s="78" t="s">
        <v>166</v>
      </c>
      <c r="K39" s="225">
        <v>281</v>
      </c>
      <c r="L39" s="395"/>
      <c r="M39" s="396">
        <v>0</v>
      </c>
      <c r="N39" s="294"/>
      <c r="O39" s="142">
        <v>0</v>
      </c>
      <c r="P39" s="117" t="s">
        <v>165</v>
      </c>
      <c r="Q39" s="225">
        <v>8</v>
      </c>
      <c r="R39" s="78" t="s">
        <v>166</v>
      </c>
      <c r="S39" s="225">
        <v>580</v>
      </c>
      <c r="T39" s="117"/>
      <c r="U39" s="396">
        <v>0</v>
      </c>
      <c r="V39" s="294"/>
      <c r="W39" s="142">
        <v>0</v>
      </c>
    </row>
    <row r="40" spans="1:23" ht="12.6" customHeight="1">
      <c r="A40" s="139">
        <v>0</v>
      </c>
      <c r="B40" s="143" t="s">
        <v>132</v>
      </c>
      <c r="C40" s="141"/>
      <c r="D40" s="117" t="s">
        <v>165</v>
      </c>
      <c r="E40" s="225">
        <f>I40+M40+Q40+U40</f>
        <v>1</v>
      </c>
      <c r="F40" s="78" t="s">
        <v>166</v>
      </c>
      <c r="G40" s="225">
        <f>K40+O40+S40+W40</f>
        <v>5</v>
      </c>
      <c r="H40" s="395"/>
      <c r="I40" s="396">
        <v>0</v>
      </c>
      <c r="J40" s="294"/>
      <c r="K40" s="142">
        <v>0</v>
      </c>
      <c r="L40" s="117" t="s">
        <v>165</v>
      </c>
      <c r="M40" s="225">
        <v>1</v>
      </c>
      <c r="N40" s="78" t="s">
        <v>166</v>
      </c>
      <c r="O40" s="225">
        <v>5</v>
      </c>
      <c r="P40" s="395"/>
      <c r="Q40" s="396">
        <v>0</v>
      </c>
      <c r="R40" s="294"/>
      <c r="S40" s="142">
        <v>0</v>
      </c>
      <c r="T40" s="117"/>
      <c r="U40" s="396">
        <v>0</v>
      </c>
      <c r="V40" s="294"/>
      <c r="W40" s="142">
        <v>0</v>
      </c>
    </row>
    <row r="41" spans="1:23" ht="9.6" customHeight="1">
      <c r="A41" s="139">
        <v>0</v>
      </c>
      <c r="B41" s="143"/>
      <c r="C41" s="141"/>
      <c r="D41" s="117"/>
      <c r="E41" s="225"/>
      <c r="F41" s="78"/>
      <c r="G41" s="225"/>
      <c r="H41" s="395"/>
      <c r="I41" s="396"/>
      <c r="J41" s="294"/>
      <c r="K41" s="142"/>
      <c r="L41" s="117"/>
      <c r="M41" s="225"/>
      <c r="N41" s="78"/>
      <c r="O41" s="225"/>
      <c r="P41" s="395"/>
      <c r="Q41" s="396"/>
      <c r="R41" s="78"/>
      <c r="S41" s="142"/>
      <c r="T41" s="117"/>
      <c r="U41" s="225"/>
      <c r="V41" s="78"/>
      <c r="W41" s="142"/>
    </row>
    <row r="42" spans="1:23" ht="12.6" customHeight="1">
      <c r="A42" s="139">
        <v>0</v>
      </c>
      <c r="B42" s="143" t="s">
        <v>133</v>
      </c>
      <c r="C42" s="141"/>
      <c r="D42" s="117" t="s">
        <v>165</v>
      </c>
      <c r="E42" s="225">
        <f>I42+M42+Q42+U42</f>
        <v>2</v>
      </c>
      <c r="F42" s="78" t="s">
        <v>166</v>
      </c>
      <c r="G42" s="225">
        <f>K42+O42+S42+W42</f>
        <v>25</v>
      </c>
      <c r="H42" s="395"/>
      <c r="I42" s="396">
        <v>0</v>
      </c>
      <c r="J42" s="294"/>
      <c r="K42" s="142">
        <v>0</v>
      </c>
      <c r="L42" s="117" t="s">
        <v>165</v>
      </c>
      <c r="M42" s="225">
        <v>2</v>
      </c>
      <c r="N42" s="78" t="s">
        <v>166</v>
      </c>
      <c r="O42" s="225">
        <v>25</v>
      </c>
      <c r="P42" s="395"/>
      <c r="Q42" s="396">
        <v>0</v>
      </c>
      <c r="R42" s="294"/>
      <c r="S42" s="142">
        <v>0</v>
      </c>
      <c r="T42" s="117"/>
      <c r="U42" s="396">
        <v>0</v>
      </c>
      <c r="V42" s="294"/>
      <c r="W42" s="142">
        <v>0</v>
      </c>
    </row>
    <row r="43" spans="1:23" ht="12.6" customHeight="1">
      <c r="A43" s="139">
        <v>0</v>
      </c>
      <c r="B43" s="143" t="s">
        <v>149</v>
      </c>
      <c r="C43" s="141"/>
      <c r="D43" s="117" t="s">
        <v>165</v>
      </c>
      <c r="E43" s="225">
        <f>I43+M43+Q43+U43</f>
        <v>4</v>
      </c>
      <c r="F43" s="78" t="s">
        <v>166</v>
      </c>
      <c r="G43" s="225">
        <f>K43+O43+S43+W43</f>
        <v>36</v>
      </c>
      <c r="H43" s="395"/>
      <c r="I43" s="396">
        <v>0</v>
      </c>
      <c r="J43" s="294"/>
      <c r="K43" s="142">
        <v>0</v>
      </c>
      <c r="L43" s="117" t="s">
        <v>165</v>
      </c>
      <c r="M43" s="225">
        <v>4</v>
      </c>
      <c r="N43" s="78" t="s">
        <v>166</v>
      </c>
      <c r="O43" s="225">
        <v>36</v>
      </c>
      <c r="P43" s="395"/>
      <c r="Q43" s="396">
        <v>0</v>
      </c>
      <c r="R43" s="294"/>
      <c r="S43" s="142">
        <v>0</v>
      </c>
      <c r="T43" s="117"/>
      <c r="U43" s="396">
        <v>0</v>
      </c>
      <c r="V43" s="294"/>
      <c r="W43" s="142">
        <v>0</v>
      </c>
    </row>
    <row r="44" spans="1:23" ht="12.6" customHeight="1">
      <c r="A44" s="139">
        <v>0</v>
      </c>
      <c r="B44" s="143" t="s">
        <v>150</v>
      </c>
      <c r="C44" s="141"/>
      <c r="D44" s="117" t="s">
        <v>165</v>
      </c>
      <c r="E44" s="225">
        <f>I44+M44+Q44+U44</f>
        <v>14</v>
      </c>
      <c r="F44" s="78" t="s">
        <v>166</v>
      </c>
      <c r="G44" s="225">
        <f>K44+O44+S44+W44</f>
        <v>176</v>
      </c>
      <c r="H44" s="117" t="s">
        <v>165</v>
      </c>
      <c r="I44" s="225">
        <v>1</v>
      </c>
      <c r="J44" s="78" t="s">
        <v>166</v>
      </c>
      <c r="K44" s="225">
        <v>40</v>
      </c>
      <c r="L44" s="117" t="s">
        <v>165</v>
      </c>
      <c r="M44" s="225">
        <v>13</v>
      </c>
      <c r="N44" s="78" t="s">
        <v>166</v>
      </c>
      <c r="O44" s="225">
        <v>136</v>
      </c>
      <c r="P44" s="395"/>
      <c r="Q44" s="396">
        <v>0</v>
      </c>
      <c r="R44" s="294"/>
      <c r="S44" s="142">
        <v>0</v>
      </c>
      <c r="T44" s="117"/>
      <c r="U44" s="396">
        <v>0</v>
      </c>
      <c r="V44" s="294"/>
      <c r="W44" s="142">
        <v>0</v>
      </c>
    </row>
    <row r="45" spans="1:23" ht="12.6" customHeight="1">
      <c r="A45" s="139">
        <v>0</v>
      </c>
      <c r="B45" s="143" t="s">
        <v>136</v>
      </c>
      <c r="C45" s="141"/>
      <c r="D45" s="117" t="s">
        <v>165</v>
      </c>
      <c r="E45" s="225">
        <f>I45+M45+Q45+U45</f>
        <v>2</v>
      </c>
      <c r="F45" s="78" t="s">
        <v>166</v>
      </c>
      <c r="G45" s="225">
        <f>K45+O45+S45+W45</f>
        <v>40</v>
      </c>
      <c r="H45" s="395"/>
      <c r="I45" s="396">
        <v>0</v>
      </c>
      <c r="J45" s="294"/>
      <c r="K45" s="142">
        <v>0</v>
      </c>
      <c r="L45" s="117" t="s">
        <v>165</v>
      </c>
      <c r="M45" s="225">
        <v>2</v>
      </c>
      <c r="N45" s="78" t="s">
        <v>166</v>
      </c>
      <c r="O45" s="225">
        <v>40</v>
      </c>
      <c r="P45" s="117"/>
      <c r="Q45" s="396">
        <v>0</v>
      </c>
      <c r="R45" s="294"/>
      <c r="S45" s="142">
        <v>0</v>
      </c>
      <c r="T45" s="395"/>
      <c r="U45" s="396">
        <v>0</v>
      </c>
      <c r="V45" s="294"/>
      <c r="W45" s="142">
        <v>0</v>
      </c>
    </row>
    <row r="46" spans="1:23" ht="12.6" customHeight="1">
      <c r="A46" s="139">
        <v>0</v>
      </c>
      <c r="B46" s="143" t="s">
        <v>151</v>
      </c>
      <c r="C46" s="141"/>
      <c r="D46" s="117" t="s">
        <v>165</v>
      </c>
      <c r="E46" s="225">
        <f>I46+M46+Q46+U46</f>
        <v>7</v>
      </c>
      <c r="F46" s="78" t="s">
        <v>166</v>
      </c>
      <c r="G46" s="225">
        <f>K46+O46+S46+W46</f>
        <v>221</v>
      </c>
      <c r="H46" s="395"/>
      <c r="I46" s="396">
        <v>0</v>
      </c>
      <c r="J46" s="294"/>
      <c r="K46" s="142">
        <v>0</v>
      </c>
      <c r="L46" s="117" t="s">
        <v>165</v>
      </c>
      <c r="M46" s="225">
        <v>7</v>
      </c>
      <c r="N46" s="78" t="s">
        <v>166</v>
      </c>
      <c r="O46" s="225">
        <v>221</v>
      </c>
      <c r="P46" s="117"/>
      <c r="Q46" s="396">
        <v>0</v>
      </c>
      <c r="R46" s="294"/>
      <c r="S46" s="142">
        <v>0</v>
      </c>
      <c r="T46" s="395"/>
      <c r="U46" s="396">
        <v>0</v>
      </c>
      <c r="V46" s="294"/>
      <c r="W46" s="142">
        <v>0</v>
      </c>
    </row>
    <row r="47" spans="1:23" ht="9.6" customHeight="1">
      <c r="A47" s="139">
        <v>0</v>
      </c>
      <c r="B47" s="143"/>
      <c r="C47" s="141"/>
      <c r="D47" s="117"/>
      <c r="E47" s="225"/>
      <c r="F47" s="78"/>
      <c r="G47" s="225"/>
      <c r="H47" s="395"/>
      <c r="I47" s="396"/>
      <c r="J47" s="294"/>
      <c r="K47" s="142"/>
      <c r="L47" s="117"/>
      <c r="M47" s="225"/>
      <c r="N47" s="78"/>
      <c r="O47" s="225"/>
      <c r="P47" s="117"/>
      <c r="Q47" s="225"/>
      <c r="R47" s="78"/>
      <c r="S47" s="142"/>
      <c r="T47" s="395"/>
      <c r="U47" s="225"/>
      <c r="V47" s="78"/>
      <c r="W47" s="142"/>
    </row>
    <row r="48" spans="1:23" ht="12.6" customHeight="1">
      <c r="A48" s="139">
        <v>0</v>
      </c>
      <c r="B48" s="143" t="s">
        <v>152</v>
      </c>
      <c r="C48" s="141"/>
      <c r="D48" s="117" t="s">
        <v>165</v>
      </c>
      <c r="E48" s="225">
        <f>I48+M48+Q48+U48</f>
        <v>1</v>
      </c>
      <c r="F48" s="78" t="s">
        <v>166</v>
      </c>
      <c r="G48" s="225">
        <f>K48+O48+S48+W48</f>
        <v>27</v>
      </c>
      <c r="H48" s="395"/>
      <c r="I48" s="396">
        <v>0</v>
      </c>
      <c r="J48" s="294"/>
      <c r="K48" s="142">
        <v>0</v>
      </c>
      <c r="L48" s="117" t="s">
        <v>165</v>
      </c>
      <c r="M48" s="225">
        <v>1</v>
      </c>
      <c r="N48" s="78" t="s">
        <v>166</v>
      </c>
      <c r="O48" s="225">
        <v>27</v>
      </c>
      <c r="P48" s="117"/>
      <c r="Q48" s="396">
        <v>0</v>
      </c>
      <c r="R48" s="294"/>
      <c r="S48" s="142">
        <v>0</v>
      </c>
      <c r="T48" s="395"/>
      <c r="U48" s="396">
        <v>0</v>
      </c>
      <c r="V48" s="294"/>
      <c r="W48" s="142">
        <v>0</v>
      </c>
    </row>
    <row r="49" spans="1:23" ht="12.6" customHeight="1">
      <c r="A49" s="139">
        <v>0</v>
      </c>
      <c r="B49" s="143" t="s">
        <v>153</v>
      </c>
      <c r="C49" s="141"/>
      <c r="D49" s="117" t="s">
        <v>165</v>
      </c>
      <c r="E49" s="225">
        <f>I49+M49+Q49+U49</f>
        <v>3</v>
      </c>
      <c r="F49" s="78" t="s">
        <v>166</v>
      </c>
      <c r="G49" s="225">
        <f>K49+O49+S49+W49</f>
        <v>204</v>
      </c>
      <c r="H49" s="395"/>
      <c r="I49" s="396">
        <v>0</v>
      </c>
      <c r="J49" s="294"/>
      <c r="K49" s="142">
        <v>0</v>
      </c>
      <c r="L49" s="117" t="s">
        <v>165</v>
      </c>
      <c r="M49" s="225">
        <v>2</v>
      </c>
      <c r="N49" s="78" t="s">
        <v>166</v>
      </c>
      <c r="O49" s="225">
        <v>54</v>
      </c>
      <c r="P49" s="117" t="s">
        <v>165</v>
      </c>
      <c r="Q49" s="225">
        <v>1</v>
      </c>
      <c r="R49" s="78" t="s">
        <v>166</v>
      </c>
      <c r="S49" s="225">
        <v>150</v>
      </c>
      <c r="T49" s="117"/>
      <c r="U49" s="396">
        <v>0</v>
      </c>
      <c r="V49" s="294"/>
      <c r="W49" s="142">
        <v>0</v>
      </c>
    </row>
    <row r="50" spans="1:23" ht="12.6" customHeight="1">
      <c r="A50" s="139">
        <v>0</v>
      </c>
      <c r="B50" s="143" t="s">
        <v>137</v>
      </c>
      <c r="C50" s="141"/>
      <c r="D50" s="117" t="s">
        <v>165</v>
      </c>
      <c r="E50" s="225">
        <f>I50+M50+Q50+U50</f>
        <v>12</v>
      </c>
      <c r="F50" s="78" t="s">
        <v>166</v>
      </c>
      <c r="G50" s="225">
        <f>K50+O50+S50+W50</f>
        <v>424</v>
      </c>
      <c r="H50" s="117" t="s">
        <v>165</v>
      </c>
      <c r="I50" s="225">
        <v>1</v>
      </c>
      <c r="J50" s="78" t="s">
        <v>166</v>
      </c>
      <c r="K50" s="225">
        <v>26</v>
      </c>
      <c r="L50" s="117" t="s">
        <v>165</v>
      </c>
      <c r="M50" s="225">
        <v>8</v>
      </c>
      <c r="N50" s="78" t="s">
        <v>166</v>
      </c>
      <c r="O50" s="225">
        <v>178</v>
      </c>
      <c r="P50" s="117" t="s">
        <v>165</v>
      </c>
      <c r="Q50" s="225">
        <v>3</v>
      </c>
      <c r="R50" s="78" t="s">
        <v>166</v>
      </c>
      <c r="S50" s="225">
        <v>220</v>
      </c>
      <c r="T50" s="395"/>
      <c r="U50" s="396">
        <v>0</v>
      </c>
      <c r="V50" s="294"/>
      <c r="W50" s="142">
        <v>0</v>
      </c>
    </row>
    <row r="51" spans="1:23" ht="12.6" customHeight="1">
      <c r="A51" s="139">
        <v>0</v>
      </c>
      <c r="B51" s="143" t="s">
        <v>174</v>
      </c>
      <c r="C51" s="141"/>
      <c r="D51" s="395"/>
      <c r="E51" s="396">
        <v>0</v>
      </c>
      <c r="F51" s="294"/>
      <c r="G51" s="142">
        <v>0</v>
      </c>
      <c r="H51" s="395"/>
      <c r="I51" s="396">
        <v>0</v>
      </c>
      <c r="J51" s="294"/>
      <c r="K51" s="142">
        <v>0</v>
      </c>
      <c r="L51" s="117"/>
      <c r="M51" s="396">
        <v>0</v>
      </c>
      <c r="N51" s="294"/>
      <c r="O51" s="142">
        <v>0</v>
      </c>
      <c r="P51" s="117"/>
      <c r="Q51" s="396">
        <v>0</v>
      </c>
      <c r="R51" s="294"/>
      <c r="S51" s="142">
        <v>0</v>
      </c>
      <c r="T51" s="395"/>
      <c r="U51" s="396">
        <v>0</v>
      </c>
      <c r="V51" s="294"/>
      <c r="W51" s="142">
        <v>0</v>
      </c>
    </row>
    <row r="52" spans="1:23" ht="4.5" customHeight="1" thickBot="1">
      <c r="A52" s="82">
        <v>0</v>
      </c>
      <c r="B52" s="80"/>
      <c r="C52" s="81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</row>
    <row r="53" spans="1:23" ht="2.25" customHeight="1" thickTop="1">
      <c r="A53" s="139">
        <v>0</v>
      </c>
      <c r="C53" s="359"/>
      <c r="F53" s="247"/>
      <c r="G53" s="247"/>
      <c r="H53" s="248"/>
      <c r="I53" s="172"/>
      <c r="J53" s="249"/>
      <c r="K53" s="250"/>
      <c r="M53" s="251"/>
      <c r="O53" s="251"/>
      <c r="P53" s="252"/>
      <c r="T53" s="248"/>
      <c r="U53" s="172"/>
      <c r="V53" s="249"/>
      <c r="W53" s="250"/>
    </row>
    <row r="54" spans="1:23" s="55" customFormat="1">
      <c r="A54" s="55" t="s">
        <v>175</v>
      </c>
      <c r="B54" s="88"/>
      <c r="D54" s="253"/>
      <c r="W54" s="114"/>
    </row>
    <row r="55" spans="1:23" s="55" customFormat="1">
      <c r="A55" s="55" t="s">
        <v>176</v>
      </c>
      <c r="D55" s="253"/>
    </row>
    <row r="56" spans="1:23" s="55" customFormat="1">
      <c r="A56" s="55" t="s">
        <v>177</v>
      </c>
      <c r="D56" s="253"/>
    </row>
    <row r="57" spans="1:23" s="55" customFormat="1">
      <c r="A57" s="55" t="s">
        <v>178</v>
      </c>
    </row>
  </sheetData>
  <mergeCells count="5">
    <mergeCell ref="D3:G3"/>
    <mergeCell ref="H3:K3"/>
    <mergeCell ref="L3:O3"/>
    <mergeCell ref="P3:S3"/>
    <mergeCell ref="T3:W3"/>
  </mergeCells>
  <phoneticPr fontId="5"/>
  <printOptions horizontalCentered="1"/>
  <pageMargins left="0.59055118110236227" right="0.59055118110236227" top="0.98425196850393704" bottom="0.59055118110236227" header="0.51181102362204722" footer="0.51181102362204722"/>
  <pageSetup paperSize="9" scale="89" fitToHeight="0" orientation="portrait" r:id="rId1"/>
  <headerFooter alignWithMargins="0">
    <oddHeader>&amp;L&amp;9公共賃貸住宅管理戸数&amp;R&amp;9&amp;F　(&amp;A)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2:M49"/>
  <sheetViews>
    <sheetView zoomScaleNormal="100" zoomScaleSheetLayoutView="140" workbookViewId="0"/>
  </sheetViews>
  <sheetFormatPr defaultColWidth="14.1640625" defaultRowHeight="10.8"/>
  <cols>
    <col min="1" max="1" width="1.83203125" style="254" customWidth="1"/>
    <col min="2" max="2" width="20.1640625" style="254" customWidth="1"/>
    <col min="3" max="3" width="4" style="254" customWidth="1"/>
    <col min="4" max="12" width="11" style="255" customWidth="1"/>
    <col min="13" max="256" width="14.1640625" style="254"/>
    <col min="257" max="257" width="1.83203125" style="254" customWidth="1"/>
    <col min="258" max="258" width="20.1640625" style="254" customWidth="1"/>
    <col min="259" max="259" width="1.83203125" style="254" customWidth="1"/>
    <col min="260" max="268" width="11" style="254" customWidth="1"/>
    <col min="269" max="512" width="14.1640625" style="254"/>
    <col min="513" max="513" width="1.83203125" style="254" customWidth="1"/>
    <col min="514" max="514" width="20.1640625" style="254" customWidth="1"/>
    <col min="515" max="515" width="1.83203125" style="254" customWidth="1"/>
    <col min="516" max="524" width="11" style="254" customWidth="1"/>
    <col min="525" max="768" width="14.1640625" style="254"/>
    <col min="769" max="769" width="1.83203125" style="254" customWidth="1"/>
    <col min="770" max="770" width="20.1640625" style="254" customWidth="1"/>
    <col min="771" max="771" width="1.83203125" style="254" customWidth="1"/>
    <col min="772" max="780" width="11" style="254" customWidth="1"/>
    <col min="781" max="1024" width="14.1640625" style="254"/>
    <col min="1025" max="1025" width="1.83203125" style="254" customWidth="1"/>
    <col min="1026" max="1026" width="20.1640625" style="254" customWidth="1"/>
    <col min="1027" max="1027" width="1.83203125" style="254" customWidth="1"/>
    <col min="1028" max="1036" width="11" style="254" customWidth="1"/>
    <col min="1037" max="1280" width="14.1640625" style="254"/>
    <col min="1281" max="1281" width="1.83203125" style="254" customWidth="1"/>
    <col min="1282" max="1282" width="20.1640625" style="254" customWidth="1"/>
    <col min="1283" max="1283" width="1.83203125" style="254" customWidth="1"/>
    <col min="1284" max="1292" width="11" style="254" customWidth="1"/>
    <col min="1293" max="1536" width="14.1640625" style="254"/>
    <col min="1537" max="1537" width="1.83203125" style="254" customWidth="1"/>
    <col min="1538" max="1538" width="20.1640625" style="254" customWidth="1"/>
    <col min="1539" max="1539" width="1.83203125" style="254" customWidth="1"/>
    <col min="1540" max="1548" width="11" style="254" customWidth="1"/>
    <col min="1549" max="1792" width="14.1640625" style="254"/>
    <col min="1793" max="1793" width="1.83203125" style="254" customWidth="1"/>
    <col min="1794" max="1794" width="20.1640625" style="254" customWidth="1"/>
    <col min="1795" max="1795" width="1.83203125" style="254" customWidth="1"/>
    <col min="1796" max="1804" width="11" style="254" customWidth="1"/>
    <col min="1805" max="2048" width="14.1640625" style="254"/>
    <col min="2049" max="2049" width="1.83203125" style="254" customWidth="1"/>
    <col min="2050" max="2050" width="20.1640625" style="254" customWidth="1"/>
    <col min="2051" max="2051" width="1.83203125" style="254" customWidth="1"/>
    <col min="2052" max="2060" width="11" style="254" customWidth="1"/>
    <col min="2061" max="2304" width="14.1640625" style="254"/>
    <col min="2305" max="2305" width="1.83203125" style="254" customWidth="1"/>
    <col min="2306" max="2306" width="20.1640625" style="254" customWidth="1"/>
    <col min="2307" max="2307" width="1.83203125" style="254" customWidth="1"/>
    <col min="2308" max="2316" width="11" style="254" customWidth="1"/>
    <col min="2317" max="2560" width="14.1640625" style="254"/>
    <col min="2561" max="2561" width="1.83203125" style="254" customWidth="1"/>
    <col min="2562" max="2562" width="20.1640625" style="254" customWidth="1"/>
    <col min="2563" max="2563" width="1.83203125" style="254" customWidth="1"/>
    <col min="2564" max="2572" width="11" style="254" customWidth="1"/>
    <col min="2573" max="2816" width="14.1640625" style="254"/>
    <col min="2817" max="2817" width="1.83203125" style="254" customWidth="1"/>
    <col min="2818" max="2818" width="20.1640625" style="254" customWidth="1"/>
    <col min="2819" max="2819" width="1.83203125" style="254" customWidth="1"/>
    <col min="2820" max="2828" width="11" style="254" customWidth="1"/>
    <col min="2829" max="3072" width="14.1640625" style="254"/>
    <col min="3073" max="3073" width="1.83203125" style="254" customWidth="1"/>
    <col min="3074" max="3074" width="20.1640625" style="254" customWidth="1"/>
    <col min="3075" max="3075" width="1.83203125" style="254" customWidth="1"/>
    <col min="3076" max="3084" width="11" style="254" customWidth="1"/>
    <col min="3085" max="3328" width="14.1640625" style="254"/>
    <col min="3329" max="3329" width="1.83203125" style="254" customWidth="1"/>
    <col min="3330" max="3330" width="20.1640625" style="254" customWidth="1"/>
    <col min="3331" max="3331" width="1.83203125" style="254" customWidth="1"/>
    <col min="3332" max="3340" width="11" style="254" customWidth="1"/>
    <col min="3341" max="3584" width="14.1640625" style="254"/>
    <col min="3585" max="3585" width="1.83203125" style="254" customWidth="1"/>
    <col min="3586" max="3586" width="20.1640625" style="254" customWidth="1"/>
    <col min="3587" max="3587" width="1.83203125" style="254" customWidth="1"/>
    <col min="3588" max="3596" width="11" style="254" customWidth="1"/>
    <col min="3597" max="3840" width="14.1640625" style="254"/>
    <col min="3841" max="3841" width="1.83203125" style="254" customWidth="1"/>
    <col min="3842" max="3842" width="20.1640625" style="254" customWidth="1"/>
    <col min="3843" max="3843" width="1.83203125" style="254" customWidth="1"/>
    <col min="3844" max="3852" width="11" style="254" customWidth="1"/>
    <col min="3853" max="4096" width="14.1640625" style="254"/>
    <col min="4097" max="4097" width="1.83203125" style="254" customWidth="1"/>
    <col min="4098" max="4098" width="20.1640625" style="254" customWidth="1"/>
    <col min="4099" max="4099" width="1.83203125" style="254" customWidth="1"/>
    <col min="4100" max="4108" width="11" style="254" customWidth="1"/>
    <col min="4109" max="4352" width="14.1640625" style="254"/>
    <col min="4353" max="4353" width="1.83203125" style="254" customWidth="1"/>
    <col min="4354" max="4354" width="20.1640625" style="254" customWidth="1"/>
    <col min="4355" max="4355" width="1.83203125" style="254" customWidth="1"/>
    <col min="4356" max="4364" width="11" style="254" customWidth="1"/>
    <col min="4365" max="4608" width="14.1640625" style="254"/>
    <col min="4609" max="4609" width="1.83203125" style="254" customWidth="1"/>
    <col min="4610" max="4610" width="20.1640625" style="254" customWidth="1"/>
    <col min="4611" max="4611" width="1.83203125" style="254" customWidth="1"/>
    <col min="4612" max="4620" width="11" style="254" customWidth="1"/>
    <col min="4621" max="4864" width="14.1640625" style="254"/>
    <col min="4865" max="4865" width="1.83203125" style="254" customWidth="1"/>
    <col min="4866" max="4866" width="20.1640625" style="254" customWidth="1"/>
    <col min="4867" max="4867" width="1.83203125" style="254" customWidth="1"/>
    <col min="4868" max="4876" width="11" style="254" customWidth="1"/>
    <col min="4877" max="5120" width="14.1640625" style="254"/>
    <col min="5121" max="5121" width="1.83203125" style="254" customWidth="1"/>
    <col min="5122" max="5122" width="20.1640625" style="254" customWidth="1"/>
    <col min="5123" max="5123" width="1.83203125" style="254" customWidth="1"/>
    <col min="5124" max="5132" width="11" style="254" customWidth="1"/>
    <col min="5133" max="5376" width="14.1640625" style="254"/>
    <col min="5377" max="5377" width="1.83203125" style="254" customWidth="1"/>
    <col min="5378" max="5378" width="20.1640625" style="254" customWidth="1"/>
    <col min="5379" max="5379" width="1.83203125" style="254" customWidth="1"/>
    <col min="5380" max="5388" width="11" style="254" customWidth="1"/>
    <col min="5389" max="5632" width="14.1640625" style="254"/>
    <col min="5633" max="5633" width="1.83203125" style="254" customWidth="1"/>
    <col min="5634" max="5634" width="20.1640625" style="254" customWidth="1"/>
    <col min="5635" max="5635" width="1.83203125" style="254" customWidth="1"/>
    <col min="5636" max="5644" width="11" style="254" customWidth="1"/>
    <col min="5645" max="5888" width="14.1640625" style="254"/>
    <col min="5889" max="5889" width="1.83203125" style="254" customWidth="1"/>
    <col min="5890" max="5890" width="20.1640625" style="254" customWidth="1"/>
    <col min="5891" max="5891" width="1.83203125" style="254" customWidth="1"/>
    <col min="5892" max="5900" width="11" style="254" customWidth="1"/>
    <col min="5901" max="6144" width="14.1640625" style="254"/>
    <col min="6145" max="6145" width="1.83203125" style="254" customWidth="1"/>
    <col min="6146" max="6146" width="20.1640625" style="254" customWidth="1"/>
    <col min="6147" max="6147" width="1.83203125" style="254" customWidth="1"/>
    <col min="6148" max="6156" width="11" style="254" customWidth="1"/>
    <col min="6157" max="6400" width="14.1640625" style="254"/>
    <col min="6401" max="6401" width="1.83203125" style="254" customWidth="1"/>
    <col min="6402" max="6402" width="20.1640625" style="254" customWidth="1"/>
    <col min="6403" max="6403" width="1.83203125" style="254" customWidth="1"/>
    <col min="6404" max="6412" width="11" style="254" customWidth="1"/>
    <col min="6413" max="6656" width="14.1640625" style="254"/>
    <col min="6657" max="6657" width="1.83203125" style="254" customWidth="1"/>
    <col min="6658" max="6658" width="20.1640625" style="254" customWidth="1"/>
    <col min="6659" max="6659" width="1.83203125" style="254" customWidth="1"/>
    <col min="6660" max="6668" width="11" style="254" customWidth="1"/>
    <col min="6669" max="6912" width="14.1640625" style="254"/>
    <col min="6913" max="6913" width="1.83203125" style="254" customWidth="1"/>
    <col min="6914" max="6914" width="20.1640625" style="254" customWidth="1"/>
    <col min="6915" max="6915" width="1.83203125" style="254" customWidth="1"/>
    <col min="6916" max="6924" width="11" style="254" customWidth="1"/>
    <col min="6925" max="7168" width="14.1640625" style="254"/>
    <col min="7169" max="7169" width="1.83203125" style="254" customWidth="1"/>
    <col min="7170" max="7170" width="20.1640625" style="254" customWidth="1"/>
    <col min="7171" max="7171" width="1.83203125" style="254" customWidth="1"/>
    <col min="7172" max="7180" width="11" style="254" customWidth="1"/>
    <col min="7181" max="7424" width="14.1640625" style="254"/>
    <col min="7425" max="7425" width="1.83203125" style="254" customWidth="1"/>
    <col min="7426" max="7426" width="20.1640625" style="254" customWidth="1"/>
    <col min="7427" max="7427" width="1.83203125" style="254" customWidth="1"/>
    <col min="7428" max="7436" width="11" style="254" customWidth="1"/>
    <col min="7437" max="7680" width="14.1640625" style="254"/>
    <col min="7681" max="7681" width="1.83203125" style="254" customWidth="1"/>
    <col min="7682" max="7682" width="20.1640625" style="254" customWidth="1"/>
    <col min="7683" max="7683" width="1.83203125" style="254" customWidth="1"/>
    <col min="7684" max="7692" width="11" style="254" customWidth="1"/>
    <col min="7693" max="7936" width="14.1640625" style="254"/>
    <col min="7937" max="7937" width="1.83203125" style="254" customWidth="1"/>
    <col min="7938" max="7938" width="20.1640625" style="254" customWidth="1"/>
    <col min="7939" max="7939" width="1.83203125" style="254" customWidth="1"/>
    <col min="7940" max="7948" width="11" style="254" customWidth="1"/>
    <col min="7949" max="8192" width="14.1640625" style="254"/>
    <col min="8193" max="8193" width="1.83203125" style="254" customWidth="1"/>
    <col min="8194" max="8194" width="20.1640625" style="254" customWidth="1"/>
    <col min="8195" max="8195" width="1.83203125" style="254" customWidth="1"/>
    <col min="8196" max="8204" width="11" style="254" customWidth="1"/>
    <col min="8205" max="8448" width="14.1640625" style="254"/>
    <col min="8449" max="8449" width="1.83203125" style="254" customWidth="1"/>
    <col min="8450" max="8450" width="20.1640625" style="254" customWidth="1"/>
    <col min="8451" max="8451" width="1.83203125" style="254" customWidth="1"/>
    <col min="8452" max="8460" width="11" style="254" customWidth="1"/>
    <col min="8461" max="8704" width="14.1640625" style="254"/>
    <col min="8705" max="8705" width="1.83203125" style="254" customWidth="1"/>
    <col min="8706" max="8706" width="20.1640625" style="254" customWidth="1"/>
    <col min="8707" max="8707" width="1.83203125" style="254" customWidth="1"/>
    <col min="8708" max="8716" width="11" style="254" customWidth="1"/>
    <col min="8717" max="8960" width="14.1640625" style="254"/>
    <col min="8961" max="8961" width="1.83203125" style="254" customWidth="1"/>
    <col min="8962" max="8962" width="20.1640625" style="254" customWidth="1"/>
    <col min="8963" max="8963" width="1.83203125" style="254" customWidth="1"/>
    <col min="8964" max="8972" width="11" style="254" customWidth="1"/>
    <col min="8973" max="9216" width="14.1640625" style="254"/>
    <col min="9217" max="9217" width="1.83203125" style="254" customWidth="1"/>
    <col min="9218" max="9218" width="20.1640625" style="254" customWidth="1"/>
    <col min="9219" max="9219" width="1.83203125" style="254" customWidth="1"/>
    <col min="9220" max="9228" width="11" style="254" customWidth="1"/>
    <col min="9229" max="9472" width="14.1640625" style="254"/>
    <col min="9473" max="9473" width="1.83203125" style="254" customWidth="1"/>
    <col min="9474" max="9474" width="20.1640625" style="254" customWidth="1"/>
    <col min="9475" max="9475" width="1.83203125" style="254" customWidth="1"/>
    <col min="9476" max="9484" width="11" style="254" customWidth="1"/>
    <col min="9485" max="9728" width="14.1640625" style="254"/>
    <col min="9729" max="9729" width="1.83203125" style="254" customWidth="1"/>
    <col min="9730" max="9730" width="20.1640625" style="254" customWidth="1"/>
    <col min="9731" max="9731" width="1.83203125" style="254" customWidth="1"/>
    <col min="9732" max="9740" width="11" style="254" customWidth="1"/>
    <col min="9741" max="9984" width="14.1640625" style="254"/>
    <col min="9985" max="9985" width="1.83203125" style="254" customWidth="1"/>
    <col min="9986" max="9986" width="20.1640625" style="254" customWidth="1"/>
    <col min="9987" max="9987" width="1.83203125" style="254" customWidth="1"/>
    <col min="9988" max="9996" width="11" style="254" customWidth="1"/>
    <col min="9997" max="10240" width="14.1640625" style="254"/>
    <col min="10241" max="10241" width="1.83203125" style="254" customWidth="1"/>
    <col min="10242" max="10242" width="20.1640625" style="254" customWidth="1"/>
    <col min="10243" max="10243" width="1.83203125" style="254" customWidth="1"/>
    <col min="10244" max="10252" width="11" style="254" customWidth="1"/>
    <col min="10253" max="10496" width="14.1640625" style="254"/>
    <col min="10497" max="10497" width="1.83203125" style="254" customWidth="1"/>
    <col min="10498" max="10498" width="20.1640625" style="254" customWidth="1"/>
    <col min="10499" max="10499" width="1.83203125" style="254" customWidth="1"/>
    <col min="10500" max="10508" width="11" style="254" customWidth="1"/>
    <col min="10509" max="10752" width="14.1640625" style="254"/>
    <col min="10753" max="10753" width="1.83203125" style="254" customWidth="1"/>
    <col min="10754" max="10754" width="20.1640625" style="254" customWidth="1"/>
    <col min="10755" max="10755" width="1.83203125" style="254" customWidth="1"/>
    <col min="10756" max="10764" width="11" style="254" customWidth="1"/>
    <col min="10765" max="11008" width="14.1640625" style="254"/>
    <col min="11009" max="11009" width="1.83203125" style="254" customWidth="1"/>
    <col min="11010" max="11010" width="20.1640625" style="254" customWidth="1"/>
    <col min="11011" max="11011" width="1.83203125" style="254" customWidth="1"/>
    <col min="11012" max="11020" width="11" style="254" customWidth="1"/>
    <col min="11021" max="11264" width="14.1640625" style="254"/>
    <col min="11265" max="11265" width="1.83203125" style="254" customWidth="1"/>
    <col min="11266" max="11266" width="20.1640625" style="254" customWidth="1"/>
    <col min="11267" max="11267" width="1.83203125" style="254" customWidth="1"/>
    <col min="11268" max="11276" width="11" style="254" customWidth="1"/>
    <col min="11277" max="11520" width="14.1640625" style="254"/>
    <col min="11521" max="11521" width="1.83203125" style="254" customWidth="1"/>
    <col min="11522" max="11522" width="20.1640625" style="254" customWidth="1"/>
    <col min="11523" max="11523" width="1.83203125" style="254" customWidth="1"/>
    <col min="11524" max="11532" width="11" style="254" customWidth="1"/>
    <col min="11533" max="11776" width="14.1640625" style="254"/>
    <col min="11777" max="11777" width="1.83203125" style="254" customWidth="1"/>
    <col min="11778" max="11778" width="20.1640625" style="254" customWidth="1"/>
    <col min="11779" max="11779" width="1.83203125" style="254" customWidth="1"/>
    <col min="11780" max="11788" width="11" style="254" customWidth="1"/>
    <col min="11789" max="12032" width="14.1640625" style="254"/>
    <col min="12033" max="12033" width="1.83203125" style="254" customWidth="1"/>
    <col min="12034" max="12034" width="20.1640625" style="254" customWidth="1"/>
    <col min="12035" max="12035" width="1.83203125" style="254" customWidth="1"/>
    <col min="12036" max="12044" width="11" style="254" customWidth="1"/>
    <col min="12045" max="12288" width="14.1640625" style="254"/>
    <col min="12289" max="12289" width="1.83203125" style="254" customWidth="1"/>
    <col min="12290" max="12290" width="20.1640625" style="254" customWidth="1"/>
    <col min="12291" max="12291" width="1.83203125" style="254" customWidth="1"/>
    <col min="12292" max="12300" width="11" style="254" customWidth="1"/>
    <col min="12301" max="12544" width="14.1640625" style="254"/>
    <col min="12545" max="12545" width="1.83203125" style="254" customWidth="1"/>
    <col min="12546" max="12546" width="20.1640625" style="254" customWidth="1"/>
    <col min="12547" max="12547" width="1.83203125" style="254" customWidth="1"/>
    <col min="12548" max="12556" width="11" style="254" customWidth="1"/>
    <col min="12557" max="12800" width="14.1640625" style="254"/>
    <col min="12801" max="12801" width="1.83203125" style="254" customWidth="1"/>
    <col min="12802" max="12802" width="20.1640625" style="254" customWidth="1"/>
    <col min="12803" max="12803" width="1.83203125" style="254" customWidth="1"/>
    <col min="12804" max="12812" width="11" style="254" customWidth="1"/>
    <col min="12813" max="13056" width="14.1640625" style="254"/>
    <col min="13057" max="13057" width="1.83203125" style="254" customWidth="1"/>
    <col min="13058" max="13058" width="20.1640625" style="254" customWidth="1"/>
    <col min="13059" max="13059" width="1.83203125" style="254" customWidth="1"/>
    <col min="13060" max="13068" width="11" style="254" customWidth="1"/>
    <col min="13069" max="13312" width="14.1640625" style="254"/>
    <col min="13313" max="13313" width="1.83203125" style="254" customWidth="1"/>
    <col min="13314" max="13314" width="20.1640625" style="254" customWidth="1"/>
    <col min="13315" max="13315" width="1.83203125" style="254" customWidth="1"/>
    <col min="13316" max="13324" width="11" style="254" customWidth="1"/>
    <col min="13325" max="13568" width="14.1640625" style="254"/>
    <col min="13569" max="13569" width="1.83203125" style="254" customWidth="1"/>
    <col min="13570" max="13570" width="20.1640625" style="254" customWidth="1"/>
    <col min="13571" max="13571" width="1.83203125" style="254" customWidth="1"/>
    <col min="13572" max="13580" width="11" style="254" customWidth="1"/>
    <col min="13581" max="13824" width="14.1640625" style="254"/>
    <col min="13825" max="13825" width="1.83203125" style="254" customWidth="1"/>
    <col min="13826" max="13826" width="20.1640625" style="254" customWidth="1"/>
    <col min="13827" max="13827" width="1.83203125" style="254" customWidth="1"/>
    <col min="13828" max="13836" width="11" style="254" customWidth="1"/>
    <col min="13837" max="14080" width="14.1640625" style="254"/>
    <col min="14081" max="14081" width="1.83203125" style="254" customWidth="1"/>
    <col min="14082" max="14082" width="20.1640625" style="254" customWidth="1"/>
    <col min="14083" max="14083" width="1.83203125" style="254" customWidth="1"/>
    <col min="14084" max="14092" width="11" style="254" customWidth="1"/>
    <col min="14093" max="14336" width="14.1640625" style="254"/>
    <col min="14337" max="14337" width="1.83203125" style="254" customWidth="1"/>
    <col min="14338" max="14338" width="20.1640625" style="254" customWidth="1"/>
    <col min="14339" max="14339" width="1.83203125" style="254" customWidth="1"/>
    <col min="14340" max="14348" width="11" style="254" customWidth="1"/>
    <col min="14349" max="14592" width="14.1640625" style="254"/>
    <col min="14593" max="14593" width="1.83203125" style="254" customWidth="1"/>
    <col min="14594" max="14594" width="20.1640625" style="254" customWidth="1"/>
    <col min="14595" max="14595" width="1.83203125" style="254" customWidth="1"/>
    <col min="14596" max="14604" width="11" style="254" customWidth="1"/>
    <col min="14605" max="14848" width="14.1640625" style="254"/>
    <col min="14849" max="14849" width="1.83203125" style="254" customWidth="1"/>
    <col min="14850" max="14850" width="20.1640625" style="254" customWidth="1"/>
    <col min="14851" max="14851" width="1.83203125" style="254" customWidth="1"/>
    <col min="14852" max="14860" width="11" style="254" customWidth="1"/>
    <col min="14861" max="15104" width="14.1640625" style="254"/>
    <col min="15105" max="15105" width="1.83203125" style="254" customWidth="1"/>
    <col min="15106" max="15106" width="20.1640625" style="254" customWidth="1"/>
    <col min="15107" max="15107" width="1.83203125" style="254" customWidth="1"/>
    <col min="15108" max="15116" width="11" style="254" customWidth="1"/>
    <col min="15117" max="15360" width="14.1640625" style="254"/>
    <col min="15361" max="15361" width="1.83203125" style="254" customWidth="1"/>
    <col min="15362" max="15362" width="20.1640625" style="254" customWidth="1"/>
    <col min="15363" max="15363" width="1.83203125" style="254" customWidth="1"/>
    <col min="15364" max="15372" width="11" style="254" customWidth="1"/>
    <col min="15373" max="15616" width="14.1640625" style="254"/>
    <col min="15617" max="15617" width="1.83203125" style="254" customWidth="1"/>
    <col min="15618" max="15618" width="20.1640625" style="254" customWidth="1"/>
    <col min="15619" max="15619" width="1.83203125" style="254" customWidth="1"/>
    <col min="15620" max="15628" width="11" style="254" customWidth="1"/>
    <col min="15629" max="15872" width="14.1640625" style="254"/>
    <col min="15873" max="15873" width="1.83203125" style="254" customWidth="1"/>
    <col min="15874" max="15874" width="20.1640625" style="254" customWidth="1"/>
    <col min="15875" max="15875" width="1.83203125" style="254" customWidth="1"/>
    <col min="15876" max="15884" width="11" style="254" customWidth="1"/>
    <col min="15885" max="16128" width="14.1640625" style="254"/>
    <col min="16129" max="16129" width="1.83203125" style="254" customWidth="1"/>
    <col min="16130" max="16130" width="20.1640625" style="254" customWidth="1"/>
    <col min="16131" max="16131" width="1.83203125" style="254" customWidth="1"/>
    <col min="16132" max="16140" width="11" style="254" customWidth="1"/>
    <col min="16141" max="16384" width="14.1640625" style="254"/>
  </cols>
  <sheetData>
    <row r="2" spans="1:13" ht="12" customHeight="1" thickBot="1">
      <c r="A2" s="256"/>
      <c r="B2" s="256"/>
      <c r="C2" s="256"/>
      <c r="D2" s="257"/>
      <c r="E2" s="257"/>
      <c r="F2" s="257"/>
      <c r="G2" s="257"/>
      <c r="H2" s="257"/>
      <c r="I2" s="257"/>
      <c r="J2" s="257"/>
      <c r="K2" s="257"/>
      <c r="L2" s="258" t="s">
        <v>179</v>
      </c>
    </row>
    <row r="3" spans="1:13" ht="12" customHeight="1" thickTop="1">
      <c r="A3" s="474" t="s">
        <v>180</v>
      </c>
      <c r="B3" s="474"/>
      <c r="C3" s="475"/>
      <c r="D3" s="478" t="s">
        <v>181</v>
      </c>
      <c r="E3" s="479"/>
      <c r="F3" s="480"/>
      <c r="G3" s="478" t="s">
        <v>182</v>
      </c>
      <c r="H3" s="479"/>
      <c r="I3" s="479"/>
      <c r="J3" s="478" t="s">
        <v>183</v>
      </c>
      <c r="K3" s="479"/>
      <c r="L3" s="479"/>
    </row>
    <row r="4" spans="1:13" ht="12" customHeight="1">
      <c r="A4" s="476"/>
      <c r="B4" s="476"/>
      <c r="C4" s="477"/>
      <c r="D4" s="259" t="s">
        <v>184</v>
      </c>
      <c r="E4" s="259" t="s">
        <v>185</v>
      </c>
      <c r="F4" s="259" t="s">
        <v>186</v>
      </c>
      <c r="G4" s="259" t="s">
        <v>184</v>
      </c>
      <c r="H4" s="259" t="s">
        <v>185</v>
      </c>
      <c r="I4" s="260" t="s">
        <v>186</v>
      </c>
      <c r="J4" s="259" t="s">
        <v>184</v>
      </c>
      <c r="K4" s="259" t="s">
        <v>185</v>
      </c>
      <c r="L4" s="260" t="s">
        <v>186</v>
      </c>
    </row>
    <row r="5" spans="1:13" ht="6.75" customHeight="1">
      <c r="A5" s="261"/>
      <c r="B5" s="261"/>
      <c r="C5" s="262"/>
      <c r="D5" s="263"/>
      <c r="E5" s="263"/>
      <c r="F5" s="263"/>
      <c r="G5" s="263"/>
      <c r="H5" s="263"/>
      <c r="I5" s="263"/>
      <c r="J5" s="263"/>
      <c r="K5" s="263"/>
      <c r="L5" s="263"/>
    </row>
    <row r="6" spans="1:13" ht="12.6" customHeight="1">
      <c r="A6" s="261"/>
      <c r="B6" s="264" t="s">
        <v>187</v>
      </c>
      <c r="C6" s="262"/>
      <c r="D6" s="265">
        <v>78</v>
      </c>
      <c r="E6" s="265">
        <v>28</v>
      </c>
      <c r="F6" s="265">
        <v>50</v>
      </c>
      <c r="G6" s="265">
        <v>374</v>
      </c>
      <c r="H6" s="265">
        <v>342</v>
      </c>
      <c r="I6" s="265">
        <v>32</v>
      </c>
      <c r="J6" s="265">
        <f>SUM(J8:J47)</f>
        <v>1013</v>
      </c>
      <c r="K6" s="265">
        <f>SUM(K8:K47)</f>
        <v>916</v>
      </c>
      <c r="L6" s="265">
        <f t="shared" ref="L6" si="0">SUM(L8:L47)</f>
        <v>97</v>
      </c>
      <c r="M6" s="266"/>
    </row>
    <row r="7" spans="1:13" ht="8.1" customHeight="1">
      <c r="A7" s="261"/>
      <c r="B7" s="261"/>
      <c r="C7" s="262"/>
      <c r="D7" s="267"/>
      <c r="E7" s="267"/>
      <c r="F7" s="267"/>
      <c r="G7" s="267"/>
      <c r="H7" s="267"/>
      <c r="I7" s="267"/>
      <c r="J7" s="267"/>
      <c r="K7" s="267"/>
      <c r="L7" s="267"/>
    </row>
    <row r="8" spans="1:13" ht="12.6" customHeight="1">
      <c r="A8" s="268"/>
      <c r="B8" s="269" t="s">
        <v>188</v>
      </c>
      <c r="C8" s="270"/>
      <c r="D8" s="267" t="s">
        <v>73</v>
      </c>
      <c r="E8" s="267" t="s">
        <v>73</v>
      </c>
      <c r="F8" s="267" t="s">
        <v>73</v>
      </c>
      <c r="G8" s="267">
        <v>130</v>
      </c>
      <c r="H8" s="267">
        <v>130</v>
      </c>
      <c r="I8" s="267" t="s">
        <v>73</v>
      </c>
      <c r="J8" s="267">
        <f>IF(SUM(K8:L8)=0,"-",SUM(K8:L8))</f>
        <v>48</v>
      </c>
      <c r="K8" s="267" t="s">
        <v>93</v>
      </c>
      <c r="L8" s="267">
        <v>48</v>
      </c>
    </row>
    <row r="9" spans="1:13" ht="12.6" customHeight="1">
      <c r="A9" s="268"/>
      <c r="B9" s="269" t="s">
        <v>189</v>
      </c>
      <c r="C9" s="270"/>
      <c r="D9" s="267" t="s">
        <v>73</v>
      </c>
      <c r="E9" s="267" t="s">
        <v>73</v>
      </c>
      <c r="F9" s="267" t="s">
        <v>73</v>
      </c>
      <c r="G9" s="267">
        <v>32</v>
      </c>
      <c r="H9" s="267" t="s">
        <v>73</v>
      </c>
      <c r="I9" s="267">
        <v>32</v>
      </c>
      <c r="J9" s="267">
        <f>IF(SUM(K9:L9)=0,"-",SUM(K9:L9))</f>
        <v>49</v>
      </c>
      <c r="K9" s="267" t="s">
        <v>93</v>
      </c>
      <c r="L9" s="267">
        <v>49</v>
      </c>
    </row>
    <row r="10" spans="1:13" ht="12.6" customHeight="1">
      <c r="A10" s="268"/>
      <c r="B10" s="269" t="s">
        <v>191</v>
      </c>
      <c r="C10" s="270"/>
      <c r="D10" s="267" t="s">
        <v>73</v>
      </c>
      <c r="E10" s="267" t="s">
        <v>73</v>
      </c>
      <c r="F10" s="267" t="s">
        <v>73</v>
      </c>
      <c r="G10" s="267">
        <v>44</v>
      </c>
      <c r="H10" s="267">
        <v>44</v>
      </c>
      <c r="I10" s="267" t="s">
        <v>73</v>
      </c>
      <c r="J10" s="267">
        <f>IF(SUM(K10:L10)=0,"-",SUM(K10:L10))</f>
        <v>460</v>
      </c>
      <c r="K10" s="267">
        <v>460</v>
      </c>
      <c r="L10" s="267" t="s">
        <v>190</v>
      </c>
    </row>
    <row r="11" spans="1:13" ht="6.75" customHeight="1">
      <c r="A11" s="268"/>
      <c r="B11" s="269"/>
      <c r="C11" s="270"/>
      <c r="D11" s="267"/>
      <c r="E11" s="267"/>
      <c r="F11" s="267"/>
      <c r="G11" s="267"/>
      <c r="H11" s="267"/>
      <c r="I11" s="267"/>
      <c r="J11" s="267"/>
      <c r="K11" s="267"/>
      <c r="L11" s="267"/>
    </row>
    <row r="12" spans="1:13" ht="12.6" customHeight="1">
      <c r="A12" s="268"/>
      <c r="B12" s="269" t="s">
        <v>192</v>
      </c>
      <c r="C12" s="270"/>
      <c r="D12" s="267">
        <v>28</v>
      </c>
      <c r="E12" s="267">
        <v>28</v>
      </c>
      <c r="F12" s="267" t="s">
        <v>73</v>
      </c>
      <c r="G12" s="267" t="s">
        <v>73</v>
      </c>
      <c r="H12" s="267" t="s">
        <v>73</v>
      </c>
      <c r="I12" s="267" t="s">
        <v>73</v>
      </c>
      <c r="J12" s="267">
        <f>IF(SUM(K12:L12)=0,"-",SUM(K12:L12))</f>
        <v>120</v>
      </c>
      <c r="K12" s="267">
        <v>120</v>
      </c>
      <c r="L12" s="267" t="s">
        <v>190</v>
      </c>
    </row>
    <row r="13" spans="1:13" ht="12.6" customHeight="1">
      <c r="A13" s="268"/>
      <c r="B13" s="269" t="s">
        <v>193</v>
      </c>
      <c r="C13" s="270"/>
      <c r="D13" s="267" t="s">
        <v>73</v>
      </c>
      <c r="E13" s="267" t="s">
        <v>73</v>
      </c>
      <c r="F13" s="267" t="s">
        <v>73</v>
      </c>
      <c r="G13" s="267" t="s">
        <v>73</v>
      </c>
      <c r="H13" s="267" t="s">
        <v>73</v>
      </c>
      <c r="I13" s="267" t="s">
        <v>73</v>
      </c>
      <c r="J13" s="267" t="str">
        <f>IF(SUM(K13:L13)=0,"-",SUM(K13:L13))</f>
        <v>-</v>
      </c>
      <c r="K13" s="267" t="s">
        <v>190</v>
      </c>
      <c r="L13" s="267" t="s">
        <v>190</v>
      </c>
    </row>
    <row r="14" spans="1:13" ht="12.6" customHeight="1">
      <c r="A14" s="268"/>
      <c r="B14" s="269" t="s">
        <v>194</v>
      </c>
      <c r="C14" s="270"/>
      <c r="D14" s="267" t="s">
        <v>73</v>
      </c>
      <c r="E14" s="267" t="s">
        <v>73</v>
      </c>
      <c r="F14" s="267" t="s">
        <v>73</v>
      </c>
      <c r="G14" s="267" t="s">
        <v>73</v>
      </c>
      <c r="H14" s="267" t="s">
        <v>73</v>
      </c>
      <c r="I14" s="267" t="s">
        <v>73</v>
      </c>
      <c r="J14" s="267" t="str">
        <f>IF(SUM(K14:L14)=0,"-",SUM(K14:L14))</f>
        <v>-</v>
      </c>
      <c r="K14" s="267" t="s">
        <v>190</v>
      </c>
      <c r="L14" s="267" t="s">
        <v>190</v>
      </c>
    </row>
    <row r="15" spans="1:13" ht="5.0999999999999996" customHeight="1">
      <c r="A15" s="268"/>
      <c r="B15" s="269"/>
      <c r="C15" s="270"/>
      <c r="D15" s="267"/>
      <c r="E15" s="267"/>
      <c r="F15" s="267"/>
      <c r="G15" s="267"/>
      <c r="H15" s="267"/>
      <c r="I15" s="267"/>
      <c r="J15" s="267"/>
      <c r="K15" s="267"/>
      <c r="L15" s="267"/>
    </row>
    <row r="16" spans="1:13" ht="12.6" customHeight="1">
      <c r="A16" s="268"/>
      <c r="B16" s="269" t="s">
        <v>195</v>
      </c>
      <c r="C16" s="270"/>
      <c r="D16" s="267" t="s">
        <v>73</v>
      </c>
      <c r="E16" s="267" t="s">
        <v>73</v>
      </c>
      <c r="F16" s="267" t="s">
        <v>73</v>
      </c>
      <c r="G16" s="267">
        <v>70</v>
      </c>
      <c r="H16" s="267">
        <v>70</v>
      </c>
      <c r="I16" s="267" t="s">
        <v>73</v>
      </c>
      <c r="J16" s="267" t="str">
        <f>IF(SUM(K16:L16)=0,"-",SUM(K16:L16))</f>
        <v>-</v>
      </c>
      <c r="K16" s="267" t="s">
        <v>93</v>
      </c>
      <c r="L16" s="267" t="s">
        <v>190</v>
      </c>
    </row>
    <row r="17" spans="1:12" ht="12.6" customHeight="1">
      <c r="A17" s="268"/>
      <c r="B17" s="269" t="s">
        <v>196</v>
      </c>
      <c r="C17" s="270"/>
      <c r="D17" s="267" t="s">
        <v>73</v>
      </c>
      <c r="E17" s="267" t="s">
        <v>73</v>
      </c>
      <c r="F17" s="267" t="s">
        <v>73</v>
      </c>
      <c r="G17" s="267" t="s">
        <v>73</v>
      </c>
      <c r="H17" s="267" t="s">
        <v>73</v>
      </c>
      <c r="I17" s="267" t="s">
        <v>73</v>
      </c>
      <c r="J17" s="267" t="str">
        <f>IF(SUM(K17:L17)=0,"-",SUM(K17:L17))</f>
        <v>-</v>
      </c>
      <c r="K17" s="267" t="s">
        <v>190</v>
      </c>
      <c r="L17" s="267" t="s">
        <v>190</v>
      </c>
    </row>
    <row r="18" spans="1:12" ht="12.6" customHeight="1">
      <c r="A18" s="268"/>
      <c r="B18" s="269" t="s">
        <v>197</v>
      </c>
      <c r="C18" s="270"/>
      <c r="D18" s="267">
        <v>50</v>
      </c>
      <c r="E18" s="267" t="s">
        <v>73</v>
      </c>
      <c r="F18" s="267">
        <v>50</v>
      </c>
      <c r="G18" s="267" t="s">
        <v>73</v>
      </c>
      <c r="H18" s="267" t="s">
        <v>73</v>
      </c>
      <c r="I18" s="267" t="s">
        <v>73</v>
      </c>
      <c r="J18" s="267" t="str">
        <f>IF(SUM(K18:L18)=0,"-",SUM(K18:L18))</f>
        <v>-</v>
      </c>
      <c r="K18" s="267" t="s">
        <v>190</v>
      </c>
      <c r="L18" s="267" t="s">
        <v>93</v>
      </c>
    </row>
    <row r="19" spans="1:12" ht="12.6" customHeight="1">
      <c r="A19" s="268"/>
      <c r="B19" s="269" t="s">
        <v>198</v>
      </c>
      <c r="C19" s="270"/>
      <c r="D19" s="267" t="s">
        <v>73</v>
      </c>
      <c r="E19" s="267" t="s">
        <v>73</v>
      </c>
      <c r="F19" s="267" t="s">
        <v>73</v>
      </c>
      <c r="G19" s="267" t="s">
        <v>73</v>
      </c>
      <c r="H19" s="267" t="s">
        <v>73</v>
      </c>
      <c r="I19" s="267" t="s">
        <v>73</v>
      </c>
      <c r="J19" s="267" t="str">
        <f>IF(SUM(K19:L19)=0,"-",SUM(K19:L19))</f>
        <v>-</v>
      </c>
      <c r="K19" s="267" t="s">
        <v>190</v>
      </c>
      <c r="L19" s="267" t="s">
        <v>93</v>
      </c>
    </row>
    <row r="20" spans="1:12" ht="5.0999999999999996" customHeight="1">
      <c r="A20" s="268"/>
      <c r="B20" s="269"/>
      <c r="C20" s="270"/>
      <c r="D20" s="267"/>
      <c r="E20" s="267"/>
      <c r="F20" s="267"/>
      <c r="G20" s="267"/>
      <c r="H20" s="267"/>
      <c r="I20" s="267"/>
      <c r="J20" s="267"/>
      <c r="K20" s="267"/>
      <c r="L20" s="267"/>
    </row>
    <row r="21" spans="1:12" ht="12.6" customHeight="1">
      <c r="A21" s="268"/>
      <c r="B21" s="269" t="s">
        <v>199</v>
      </c>
      <c r="C21" s="270"/>
      <c r="D21" s="267" t="s">
        <v>73</v>
      </c>
      <c r="E21" s="267" t="s">
        <v>73</v>
      </c>
      <c r="F21" s="267" t="s">
        <v>73</v>
      </c>
      <c r="G21" s="267" t="s">
        <v>73</v>
      </c>
      <c r="H21" s="267" t="s">
        <v>73</v>
      </c>
      <c r="I21" s="267" t="s">
        <v>73</v>
      </c>
      <c r="J21" s="267" t="str">
        <f>IF(SUM(K21:L21)=0,"-",SUM(K21:L21))</f>
        <v>-</v>
      </c>
      <c r="K21" s="267" t="s">
        <v>190</v>
      </c>
      <c r="L21" s="267" t="s">
        <v>190</v>
      </c>
    </row>
    <row r="22" spans="1:12" ht="12.6" customHeight="1">
      <c r="A22" s="268"/>
      <c r="B22" s="269" t="s">
        <v>200</v>
      </c>
      <c r="C22" s="270"/>
      <c r="D22" s="267" t="s">
        <v>73</v>
      </c>
      <c r="E22" s="267" t="s">
        <v>73</v>
      </c>
      <c r="F22" s="267" t="s">
        <v>73</v>
      </c>
      <c r="G22" s="267" t="s">
        <v>73</v>
      </c>
      <c r="H22" s="267" t="s">
        <v>73</v>
      </c>
      <c r="I22" s="267" t="s">
        <v>73</v>
      </c>
      <c r="J22" s="267" t="str">
        <f>IF(SUM(K22:L22)=0,"-",SUM(K22:L22))</f>
        <v>-</v>
      </c>
      <c r="K22" s="267" t="s">
        <v>190</v>
      </c>
      <c r="L22" s="267" t="s">
        <v>190</v>
      </c>
    </row>
    <row r="23" spans="1:12" ht="12.6" customHeight="1">
      <c r="A23" s="268"/>
      <c r="B23" s="269" t="s">
        <v>201</v>
      </c>
      <c r="C23" s="270"/>
      <c r="D23" s="267" t="s">
        <v>73</v>
      </c>
      <c r="E23" s="267" t="s">
        <v>73</v>
      </c>
      <c r="F23" s="267" t="s">
        <v>73</v>
      </c>
      <c r="G23" s="267" t="s">
        <v>73</v>
      </c>
      <c r="H23" s="267" t="s">
        <v>73</v>
      </c>
      <c r="I23" s="267" t="s">
        <v>73</v>
      </c>
      <c r="J23" s="267" t="str">
        <f>IF(SUM(K23:L23)=0,"-",SUM(K23:L23))</f>
        <v>-</v>
      </c>
      <c r="K23" s="267" t="s">
        <v>93</v>
      </c>
      <c r="L23" s="267" t="s">
        <v>93</v>
      </c>
    </row>
    <row r="24" spans="1:12" ht="12.6" customHeight="1">
      <c r="A24" s="268"/>
      <c r="B24" s="269" t="s">
        <v>202</v>
      </c>
      <c r="C24" s="270"/>
      <c r="D24" s="267" t="s">
        <v>73</v>
      </c>
      <c r="E24" s="267" t="s">
        <v>73</v>
      </c>
      <c r="F24" s="267" t="s">
        <v>73</v>
      </c>
      <c r="G24" s="267" t="s">
        <v>73</v>
      </c>
      <c r="H24" s="267" t="s">
        <v>73</v>
      </c>
      <c r="I24" s="267" t="s">
        <v>73</v>
      </c>
      <c r="J24" s="267">
        <f>IF(SUM(K24:L24)=0,"-",SUM(K24:L24))</f>
        <v>161</v>
      </c>
      <c r="K24" s="267">
        <v>161</v>
      </c>
      <c r="L24" s="267" t="s">
        <v>190</v>
      </c>
    </row>
    <row r="25" spans="1:12" ht="12.6" customHeight="1">
      <c r="A25" s="268"/>
      <c r="B25" s="269" t="s">
        <v>203</v>
      </c>
      <c r="C25" s="270"/>
      <c r="D25" s="267" t="s">
        <v>73</v>
      </c>
      <c r="E25" s="267" t="s">
        <v>73</v>
      </c>
      <c r="F25" s="267" t="s">
        <v>73</v>
      </c>
      <c r="G25" s="267">
        <v>50</v>
      </c>
      <c r="H25" s="267">
        <v>50</v>
      </c>
      <c r="I25" s="267" t="s">
        <v>73</v>
      </c>
      <c r="J25" s="267">
        <f>IF(SUM(K25:L25)=0,"-",SUM(K25:L25))</f>
        <v>73</v>
      </c>
      <c r="K25" s="267">
        <v>73</v>
      </c>
      <c r="L25" s="267" t="s">
        <v>190</v>
      </c>
    </row>
    <row r="26" spans="1:12" ht="5.0999999999999996" customHeight="1">
      <c r="A26" s="268"/>
      <c r="B26" s="269"/>
      <c r="C26" s="270"/>
      <c r="D26" s="267"/>
      <c r="E26" s="267"/>
      <c r="F26" s="267"/>
      <c r="G26" s="267"/>
      <c r="H26" s="267"/>
      <c r="I26" s="267"/>
      <c r="J26" s="267"/>
      <c r="K26" s="267"/>
      <c r="L26" s="267"/>
    </row>
    <row r="27" spans="1:12" ht="12.6" customHeight="1">
      <c r="A27" s="268"/>
      <c r="B27" s="269" t="s">
        <v>204</v>
      </c>
      <c r="C27" s="270"/>
      <c r="D27" s="267" t="s">
        <v>73</v>
      </c>
      <c r="E27" s="267" t="s">
        <v>73</v>
      </c>
      <c r="F27" s="267" t="s">
        <v>73</v>
      </c>
      <c r="G27" s="267" t="s">
        <v>73</v>
      </c>
      <c r="H27" s="267" t="s">
        <v>73</v>
      </c>
      <c r="I27" s="267" t="s">
        <v>73</v>
      </c>
      <c r="J27" s="267" t="str">
        <f>IF(SUM(K27:L27)=0,"-",SUM(K27:L27))</f>
        <v>-</v>
      </c>
      <c r="K27" s="267" t="s">
        <v>190</v>
      </c>
      <c r="L27" s="267" t="s">
        <v>190</v>
      </c>
    </row>
    <row r="28" spans="1:12" ht="12.6" customHeight="1">
      <c r="A28" s="268"/>
      <c r="B28" s="269" t="s">
        <v>205</v>
      </c>
      <c r="C28" s="270"/>
      <c r="D28" s="267" t="s">
        <v>73</v>
      </c>
      <c r="E28" s="267" t="s">
        <v>73</v>
      </c>
      <c r="F28" s="267" t="s">
        <v>73</v>
      </c>
      <c r="G28" s="267" t="s">
        <v>73</v>
      </c>
      <c r="H28" s="267" t="s">
        <v>73</v>
      </c>
      <c r="I28" s="267" t="s">
        <v>73</v>
      </c>
      <c r="J28" s="267" t="str">
        <f>IF(SUM(K28:L28)=0,"-",SUM(K28:L28))</f>
        <v>-</v>
      </c>
      <c r="K28" s="267" t="s">
        <v>190</v>
      </c>
      <c r="L28" s="267" t="s">
        <v>190</v>
      </c>
    </row>
    <row r="29" spans="1:12" ht="12.6" customHeight="1">
      <c r="A29" s="268"/>
      <c r="B29" s="269" t="s">
        <v>206</v>
      </c>
      <c r="C29" s="270"/>
      <c r="D29" s="267" t="s">
        <v>73</v>
      </c>
      <c r="E29" s="267" t="s">
        <v>73</v>
      </c>
      <c r="F29" s="267" t="s">
        <v>73</v>
      </c>
      <c r="G29" s="267" t="s">
        <v>73</v>
      </c>
      <c r="H29" s="267" t="s">
        <v>73</v>
      </c>
      <c r="I29" s="267" t="s">
        <v>73</v>
      </c>
      <c r="J29" s="267" t="str">
        <f>IF(SUM(K29:L29)=0,"-",SUM(K29:L29))</f>
        <v>-</v>
      </c>
      <c r="K29" s="267" t="s">
        <v>190</v>
      </c>
      <c r="L29" s="267" t="s">
        <v>190</v>
      </c>
    </row>
    <row r="30" spans="1:12" ht="12.6" customHeight="1">
      <c r="A30" s="268"/>
      <c r="B30" s="269" t="s">
        <v>207</v>
      </c>
      <c r="C30" s="270"/>
      <c r="D30" s="267" t="s">
        <v>73</v>
      </c>
      <c r="E30" s="267" t="s">
        <v>73</v>
      </c>
      <c r="F30" s="267" t="s">
        <v>73</v>
      </c>
      <c r="G30" s="267" t="s">
        <v>73</v>
      </c>
      <c r="H30" s="267" t="s">
        <v>73</v>
      </c>
      <c r="I30" s="267" t="s">
        <v>73</v>
      </c>
      <c r="J30" s="267">
        <f>IF(SUM(K30:L30)=0,"-",SUM(K30:L30))</f>
        <v>102</v>
      </c>
      <c r="K30" s="267">
        <v>102</v>
      </c>
      <c r="L30" s="267" t="s">
        <v>190</v>
      </c>
    </row>
    <row r="31" spans="1:12" ht="5.0999999999999996" customHeight="1">
      <c r="A31" s="268"/>
      <c r="B31" s="269"/>
      <c r="C31" s="270"/>
      <c r="D31" s="267"/>
      <c r="E31" s="267"/>
      <c r="F31" s="267"/>
      <c r="G31" s="267"/>
      <c r="H31" s="267"/>
      <c r="I31" s="267"/>
      <c r="J31" s="267"/>
      <c r="K31" s="267"/>
      <c r="L31" s="267"/>
    </row>
    <row r="32" spans="1:12" ht="12.6" customHeight="1">
      <c r="A32" s="268"/>
      <c r="B32" s="269" t="s">
        <v>208</v>
      </c>
      <c r="C32" s="270"/>
      <c r="D32" s="267" t="s">
        <v>73</v>
      </c>
      <c r="E32" s="267" t="s">
        <v>73</v>
      </c>
      <c r="F32" s="267" t="s">
        <v>73</v>
      </c>
      <c r="G32" s="267" t="s">
        <v>73</v>
      </c>
      <c r="H32" s="267" t="s">
        <v>73</v>
      </c>
      <c r="I32" s="267" t="s">
        <v>73</v>
      </c>
      <c r="J32" s="267" t="str">
        <f>IF(SUM(K32:L32)=0,"-",SUM(K32:L32))</f>
        <v>-</v>
      </c>
      <c r="K32" s="267" t="s">
        <v>190</v>
      </c>
      <c r="L32" s="267" t="s">
        <v>190</v>
      </c>
    </row>
    <row r="33" spans="1:12" ht="12.6" customHeight="1">
      <c r="A33" s="268"/>
      <c r="B33" s="269" t="s">
        <v>209</v>
      </c>
      <c r="C33" s="270"/>
      <c r="D33" s="267" t="s">
        <v>73</v>
      </c>
      <c r="E33" s="267" t="s">
        <v>73</v>
      </c>
      <c r="F33" s="267" t="s">
        <v>73</v>
      </c>
      <c r="G33" s="267" t="s">
        <v>73</v>
      </c>
      <c r="H33" s="267" t="s">
        <v>73</v>
      </c>
      <c r="I33" s="267" t="s">
        <v>73</v>
      </c>
      <c r="J33" s="267" t="str">
        <f>IF(SUM(K33:L33)=0,"-",SUM(K33:L33))</f>
        <v>-</v>
      </c>
      <c r="K33" s="267" t="s">
        <v>190</v>
      </c>
      <c r="L33" s="267" t="s">
        <v>190</v>
      </c>
    </row>
    <row r="34" spans="1:12" ht="12.6" customHeight="1">
      <c r="A34" s="268"/>
      <c r="B34" s="269" t="s">
        <v>210</v>
      </c>
      <c r="C34" s="270"/>
      <c r="D34" s="267" t="s">
        <v>73</v>
      </c>
      <c r="E34" s="267" t="s">
        <v>73</v>
      </c>
      <c r="F34" s="267" t="s">
        <v>73</v>
      </c>
      <c r="G34" s="267" t="s">
        <v>73</v>
      </c>
      <c r="H34" s="267" t="s">
        <v>73</v>
      </c>
      <c r="I34" s="267" t="s">
        <v>73</v>
      </c>
      <c r="J34" s="267" t="str">
        <f>IF(SUM(K34:L34)=0,"-",SUM(K34:L34))</f>
        <v>-</v>
      </c>
      <c r="K34" s="267" t="s">
        <v>190</v>
      </c>
      <c r="L34" s="267" t="s">
        <v>190</v>
      </c>
    </row>
    <row r="35" spans="1:12" ht="12.6" customHeight="1">
      <c r="A35" s="268"/>
      <c r="B35" s="269" t="s">
        <v>211</v>
      </c>
      <c r="C35" s="270"/>
      <c r="D35" s="267" t="s">
        <v>73</v>
      </c>
      <c r="E35" s="267" t="s">
        <v>73</v>
      </c>
      <c r="F35" s="267" t="s">
        <v>73</v>
      </c>
      <c r="G35" s="267">
        <v>48</v>
      </c>
      <c r="H35" s="267">
        <v>48</v>
      </c>
      <c r="I35" s="267" t="s">
        <v>73</v>
      </c>
      <c r="J35" s="267" t="str">
        <f>IF(SUM(K35:L35)=0,"-",SUM(K35:L35))</f>
        <v>-</v>
      </c>
      <c r="K35" s="267" t="s">
        <v>93</v>
      </c>
      <c r="L35" s="267" t="s">
        <v>190</v>
      </c>
    </row>
    <row r="36" spans="1:12" ht="12.6" customHeight="1">
      <c r="A36" s="268"/>
      <c r="B36" s="269" t="s">
        <v>212</v>
      </c>
      <c r="C36" s="270"/>
      <c r="D36" s="267" t="s">
        <v>73</v>
      </c>
      <c r="E36" s="267" t="s">
        <v>73</v>
      </c>
      <c r="F36" s="267" t="s">
        <v>73</v>
      </c>
      <c r="G36" s="267" t="s">
        <v>73</v>
      </c>
      <c r="H36" s="267" t="s">
        <v>73</v>
      </c>
      <c r="I36" s="267" t="s">
        <v>73</v>
      </c>
      <c r="J36" s="267" t="str">
        <f>IF(SUM(K36:L36)=0,"-",SUM(K36:L36))</f>
        <v>-</v>
      </c>
      <c r="K36" s="267" t="s">
        <v>190</v>
      </c>
      <c r="L36" s="267" t="s">
        <v>190</v>
      </c>
    </row>
    <row r="37" spans="1:12" ht="5.0999999999999996" customHeight="1">
      <c r="A37" s="268"/>
      <c r="B37" s="269"/>
      <c r="C37" s="270"/>
      <c r="D37" s="267"/>
      <c r="E37" s="267"/>
      <c r="F37" s="267"/>
      <c r="G37" s="267"/>
      <c r="H37" s="267"/>
      <c r="I37" s="267"/>
      <c r="J37" s="267"/>
      <c r="K37" s="267"/>
      <c r="L37" s="267"/>
    </row>
    <row r="38" spans="1:12" ht="12.6" customHeight="1">
      <c r="A38" s="268"/>
      <c r="B38" s="269" t="s">
        <v>213</v>
      </c>
      <c r="C38" s="270"/>
      <c r="D38" s="267" t="s">
        <v>73</v>
      </c>
      <c r="E38" s="267" t="s">
        <v>73</v>
      </c>
      <c r="F38" s="267" t="s">
        <v>73</v>
      </c>
      <c r="G38" s="267" t="s">
        <v>73</v>
      </c>
      <c r="H38" s="267" t="s">
        <v>73</v>
      </c>
      <c r="I38" s="267" t="s">
        <v>73</v>
      </c>
      <c r="J38" s="267" t="str">
        <f>IF(SUM(K38:L38)=0,"-",SUM(K38:L38))</f>
        <v>-</v>
      </c>
      <c r="K38" s="267" t="s">
        <v>190</v>
      </c>
      <c r="L38" s="267" t="s">
        <v>190</v>
      </c>
    </row>
    <row r="39" spans="1:12" ht="12.6" customHeight="1">
      <c r="A39" s="268"/>
      <c r="B39" s="269" t="s">
        <v>135</v>
      </c>
      <c r="C39" s="270"/>
      <c r="D39" s="267" t="s">
        <v>73</v>
      </c>
      <c r="E39" s="267" t="s">
        <v>73</v>
      </c>
      <c r="F39" s="267" t="s">
        <v>73</v>
      </c>
      <c r="G39" s="267" t="s">
        <v>73</v>
      </c>
      <c r="H39" s="267" t="s">
        <v>73</v>
      </c>
      <c r="I39" s="267" t="s">
        <v>73</v>
      </c>
      <c r="J39" s="267" t="s">
        <v>93</v>
      </c>
      <c r="K39" s="267" t="s">
        <v>190</v>
      </c>
      <c r="L39" s="267" t="s">
        <v>93</v>
      </c>
    </row>
    <row r="40" spans="1:12" ht="12.6" customHeight="1">
      <c r="A40" s="268"/>
      <c r="B40" s="269" t="s">
        <v>214</v>
      </c>
      <c r="C40" s="270"/>
      <c r="D40" s="267" t="s">
        <v>73</v>
      </c>
      <c r="E40" s="267" t="s">
        <v>73</v>
      </c>
      <c r="F40" s="267" t="s">
        <v>73</v>
      </c>
      <c r="G40" s="267" t="s">
        <v>73</v>
      </c>
      <c r="H40" s="267" t="s">
        <v>73</v>
      </c>
      <c r="I40" s="267" t="s">
        <v>73</v>
      </c>
      <c r="J40" s="267" t="str">
        <f>IF(SUM(K40:L40)=0,"-",SUM(K40:L40))</f>
        <v>-</v>
      </c>
      <c r="K40" s="267" t="s">
        <v>190</v>
      </c>
      <c r="L40" s="267" t="s">
        <v>190</v>
      </c>
    </row>
    <row r="41" spans="1:12" ht="12.6" customHeight="1">
      <c r="A41" s="268"/>
      <c r="B41" s="269" t="s">
        <v>215</v>
      </c>
      <c r="C41" s="270"/>
      <c r="D41" s="267" t="s">
        <v>73</v>
      </c>
      <c r="E41" s="267" t="s">
        <v>73</v>
      </c>
      <c r="F41" s="267" t="s">
        <v>73</v>
      </c>
      <c r="G41" s="267" t="s">
        <v>73</v>
      </c>
      <c r="H41" s="267" t="s">
        <v>73</v>
      </c>
      <c r="I41" s="267" t="s">
        <v>73</v>
      </c>
      <c r="J41" s="267" t="str">
        <f>IF(SUM(K41:L41)=0,"-",SUM(K41:L41))</f>
        <v>-</v>
      </c>
      <c r="K41" s="267" t="s">
        <v>190</v>
      </c>
      <c r="L41" s="267" t="s">
        <v>190</v>
      </c>
    </row>
    <row r="42" spans="1:12" ht="12.6" customHeight="1">
      <c r="A42" s="268"/>
      <c r="B42" s="269" t="s">
        <v>216</v>
      </c>
      <c r="C42" s="270"/>
      <c r="D42" s="267" t="s">
        <v>73</v>
      </c>
      <c r="E42" s="267" t="s">
        <v>73</v>
      </c>
      <c r="F42" s="267" t="s">
        <v>73</v>
      </c>
      <c r="G42" s="267" t="s">
        <v>73</v>
      </c>
      <c r="H42" s="267" t="s">
        <v>73</v>
      </c>
      <c r="I42" s="267" t="s">
        <v>73</v>
      </c>
      <c r="J42" s="267" t="str">
        <f>IF(SUM(K42:L42)=0,"-",SUM(K42:L42))</f>
        <v>-</v>
      </c>
      <c r="K42" s="267" t="s">
        <v>190</v>
      </c>
      <c r="L42" s="267" t="s">
        <v>190</v>
      </c>
    </row>
    <row r="43" spans="1:12" ht="5.0999999999999996" customHeight="1">
      <c r="A43" s="268"/>
      <c r="B43" s="269"/>
      <c r="C43" s="270"/>
      <c r="D43" s="267"/>
      <c r="E43" s="267"/>
      <c r="F43" s="267"/>
      <c r="G43" s="267"/>
      <c r="H43" s="267"/>
      <c r="I43" s="267"/>
      <c r="J43" s="267"/>
      <c r="K43" s="267"/>
      <c r="L43" s="267"/>
    </row>
    <row r="44" spans="1:12" ht="12.6" customHeight="1">
      <c r="A44" s="268"/>
      <c r="B44" s="269" t="s">
        <v>217</v>
      </c>
      <c r="C44" s="270"/>
      <c r="D44" s="267" t="s">
        <v>73</v>
      </c>
      <c r="E44" s="267" t="s">
        <v>73</v>
      </c>
      <c r="F44" s="267" t="s">
        <v>73</v>
      </c>
      <c r="G44" s="267" t="s">
        <v>73</v>
      </c>
      <c r="H44" s="267" t="s">
        <v>73</v>
      </c>
      <c r="I44" s="267" t="s">
        <v>73</v>
      </c>
      <c r="J44" s="267" t="str">
        <f>IF(SUM(K44:L44)=0,"-",SUM(K44:L44))</f>
        <v>-</v>
      </c>
      <c r="K44" s="267" t="s">
        <v>190</v>
      </c>
      <c r="L44" s="267" t="s">
        <v>190</v>
      </c>
    </row>
    <row r="45" spans="1:12" ht="12.6" customHeight="1">
      <c r="A45" s="268"/>
      <c r="B45" s="269" t="s">
        <v>218</v>
      </c>
      <c r="C45" s="270"/>
      <c r="D45" s="267" t="s">
        <v>73</v>
      </c>
      <c r="E45" s="267" t="s">
        <v>73</v>
      </c>
      <c r="F45" s="267" t="s">
        <v>73</v>
      </c>
      <c r="G45" s="267" t="s">
        <v>73</v>
      </c>
      <c r="H45" s="267" t="s">
        <v>73</v>
      </c>
      <c r="I45" s="267" t="s">
        <v>73</v>
      </c>
      <c r="J45" s="267" t="str">
        <f>IF(SUM(K45:L45)=0,"-",SUM(K45:L45))</f>
        <v>-</v>
      </c>
      <c r="K45" s="267" t="s">
        <v>190</v>
      </c>
      <c r="L45" s="267" t="s">
        <v>190</v>
      </c>
    </row>
    <row r="46" spans="1:12" ht="12.6" customHeight="1">
      <c r="A46" s="268"/>
      <c r="B46" s="269" t="s">
        <v>219</v>
      </c>
      <c r="C46" s="270"/>
      <c r="D46" s="267" t="s">
        <v>73</v>
      </c>
      <c r="E46" s="267" t="s">
        <v>73</v>
      </c>
      <c r="F46" s="267" t="s">
        <v>73</v>
      </c>
      <c r="G46" s="267" t="s">
        <v>73</v>
      </c>
      <c r="H46" s="267" t="s">
        <v>73</v>
      </c>
      <c r="I46" s="267" t="s">
        <v>73</v>
      </c>
      <c r="J46" s="267" t="str">
        <f>IF(SUM(K46:L46)=0,"-",SUM(K46:L46))</f>
        <v>-</v>
      </c>
      <c r="K46" s="267" t="s">
        <v>190</v>
      </c>
      <c r="L46" s="267" t="s">
        <v>190</v>
      </c>
    </row>
    <row r="47" spans="1:12" ht="12.6" customHeight="1">
      <c r="A47" s="268"/>
      <c r="B47" s="269" t="s">
        <v>220</v>
      </c>
      <c r="C47" s="270"/>
      <c r="D47" s="267" t="s">
        <v>73</v>
      </c>
      <c r="E47" s="267" t="s">
        <v>73</v>
      </c>
      <c r="F47" s="267" t="s">
        <v>73</v>
      </c>
      <c r="G47" s="267" t="s">
        <v>73</v>
      </c>
      <c r="H47" s="267" t="s">
        <v>73</v>
      </c>
      <c r="I47" s="267" t="s">
        <v>73</v>
      </c>
      <c r="J47" s="267" t="str">
        <f>IF(SUM(K47:L47)=0,"-",SUM(K47:L47))</f>
        <v>-</v>
      </c>
      <c r="K47" s="267" t="s">
        <v>190</v>
      </c>
      <c r="L47" s="267" t="s">
        <v>190</v>
      </c>
    </row>
    <row r="48" spans="1:12" ht="4.5" customHeight="1" thickBot="1">
      <c r="A48" s="271"/>
      <c r="B48" s="272"/>
      <c r="C48" s="272"/>
      <c r="D48" s="273"/>
      <c r="E48" s="274"/>
      <c r="F48" s="274"/>
      <c r="G48" s="274"/>
      <c r="H48" s="274"/>
      <c r="I48" s="274"/>
      <c r="J48" s="274"/>
      <c r="K48" s="274"/>
      <c r="L48" s="274"/>
    </row>
    <row r="49" ht="4.5" customHeight="1" thickTop="1"/>
  </sheetData>
  <mergeCells count="4">
    <mergeCell ref="A3:C4"/>
    <mergeCell ref="D3:F3"/>
    <mergeCell ref="G3:I3"/>
    <mergeCell ref="J3:L3"/>
  </mergeCells>
  <phoneticPr fontId="5"/>
  <printOptions horizontalCentered="1"/>
  <pageMargins left="0.78740157480314965" right="0.39370078740157483" top="0.98425196850393704" bottom="0.78740157480314965" header="0.51181102362204722" footer="0.51181102362204722"/>
  <pageSetup paperSize="9" fitToHeight="0" orientation="portrait" cellComments="asDisplayed" r:id="rId1"/>
  <headerFooter alignWithMargins="0">
    <oddHeader>&amp;L&amp;9公営住宅建設戸数&amp;R&amp;9&amp;F (&amp;A)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P61"/>
  <sheetViews>
    <sheetView zoomScaleNormal="100" workbookViewId="0"/>
  </sheetViews>
  <sheetFormatPr defaultColWidth="9.5" defaultRowHeight="9"/>
  <cols>
    <col min="1" max="1" width="1" style="83" customWidth="1"/>
    <col min="2" max="2" width="16" style="55" customWidth="1"/>
    <col min="3" max="3" width="2.1640625" style="83" customWidth="1"/>
    <col min="4" max="4" width="11" style="83" customWidth="1"/>
    <col min="5" max="6" width="9" style="83" customWidth="1"/>
    <col min="7" max="8" width="11" style="83" customWidth="1"/>
    <col min="9" max="10" width="9" style="83" customWidth="1"/>
    <col min="11" max="12" width="11" style="83" customWidth="1"/>
    <col min="13" max="14" width="9" style="83" customWidth="1"/>
    <col min="15" max="15" width="11" style="83" customWidth="1"/>
    <col min="16" max="16384" width="9.5" style="83"/>
  </cols>
  <sheetData>
    <row r="1" spans="1:16" s="55" customFormat="1" ht="12" customHeight="1" thickBot="1"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62" t="s">
        <v>120</v>
      </c>
    </row>
    <row r="2" spans="1:16" s="55" customFormat="1" ht="15" customHeight="1" thickTop="1">
      <c r="A2" s="87"/>
      <c r="B2" s="398" t="s">
        <v>121</v>
      </c>
      <c r="C2" s="145"/>
      <c r="D2" s="416" t="s">
        <v>122</v>
      </c>
      <c r="E2" s="418"/>
      <c r="F2" s="418"/>
      <c r="G2" s="417"/>
      <c r="H2" s="416" t="s">
        <v>123</v>
      </c>
      <c r="I2" s="418"/>
      <c r="J2" s="418"/>
      <c r="K2" s="417"/>
      <c r="L2" s="416" t="s">
        <v>139</v>
      </c>
      <c r="M2" s="418"/>
      <c r="N2" s="418"/>
      <c r="O2" s="418"/>
    </row>
    <row r="3" spans="1:16" s="55" customFormat="1" ht="58.5" customHeight="1">
      <c r="A3" s="88"/>
      <c r="B3" s="399"/>
      <c r="C3" s="140"/>
      <c r="D3" s="179" t="s">
        <v>140</v>
      </c>
      <c r="E3" s="180" t="s">
        <v>141</v>
      </c>
      <c r="F3" s="181" t="s">
        <v>142</v>
      </c>
      <c r="G3" s="182" t="s">
        <v>143</v>
      </c>
      <c r="H3" s="179" t="s">
        <v>140</v>
      </c>
      <c r="I3" s="181" t="s">
        <v>141</v>
      </c>
      <c r="J3" s="181" t="s">
        <v>142</v>
      </c>
      <c r="K3" s="182" t="s">
        <v>143</v>
      </c>
      <c r="L3" s="179" t="s">
        <v>144</v>
      </c>
      <c r="M3" s="181" t="s">
        <v>141</v>
      </c>
      <c r="N3" s="181" t="s">
        <v>142</v>
      </c>
      <c r="O3" s="183" t="s">
        <v>143</v>
      </c>
    </row>
    <row r="4" spans="1:16" s="55" customFormat="1" ht="9.75" customHeight="1">
      <c r="A4" s="184"/>
      <c r="B4" s="90"/>
      <c r="C4" s="185"/>
      <c r="D4" s="104" t="s">
        <v>145</v>
      </c>
      <c r="E4" s="104" t="s">
        <v>145</v>
      </c>
      <c r="F4" s="104" t="s">
        <v>145</v>
      </c>
      <c r="G4" s="104" t="s">
        <v>145</v>
      </c>
      <c r="H4" s="104" t="s">
        <v>145</v>
      </c>
      <c r="I4" s="104" t="s">
        <v>145</v>
      </c>
      <c r="J4" s="104" t="s">
        <v>145</v>
      </c>
      <c r="K4" s="104" t="s">
        <v>145</v>
      </c>
      <c r="L4" s="104" t="s">
        <v>146</v>
      </c>
      <c r="M4" s="104" t="s">
        <v>146</v>
      </c>
      <c r="N4" s="104" t="s">
        <v>146</v>
      </c>
      <c r="O4" s="104" t="s">
        <v>146</v>
      </c>
    </row>
    <row r="5" spans="1:16" ht="12.6" customHeight="1">
      <c r="A5" s="135"/>
      <c r="B5" s="136" t="s">
        <v>125</v>
      </c>
      <c r="C5" s="137"/>
      <c r="D5" s="34">
        <v>677</v>
      </c>
      <c r="E5" s="34">
        <v>145</v>
      </c>
      <c r="F5" s="34">
        <v>5</v>
      </c>
      <c r="G5" s="34">
        <v>827</v>
      </c>
      <c r="H5" s="34">
        <v>705</v>
      </c>
      <c r="I5" s="34">
        <v>152</v>
      </c>
      <c r="J5" s="34">
        <v>4</v>
      </c>
      <c r="K5" s="34">
        <v>861</v>
      </c>
      <c r="L5" s="186">
        <v>147.32</v>
      </c>
      <c r="M5" s="186">
        <v>22.71</v>
      </c>
      <c r="N5" s="186">
        <v>1.71</v>
      </c>
      <c r="O5" s="186">
        <v>171.74</v>
      </c>
    </row>
    <row r="6" spans="1:16" ht="4.5" customHeight="1">
      <c r="A6" s="135"/>
      <c r="B6" s="146"/>
      <c r="C6" s="137"/>
      <c r="D6" s="34"/>
      <c r="E6" s="34"/>
      <c r="F6" s="34"/>
      <c r="G6" s="34"/>
      <c r="H6" s="34"/>
      <c r="I6" s="34"/>
      <c r="J6" s="34"/>
      <c r="K6" s="34"/>
      <c r="L6" s="187"/>
      <c r="M6" s="187"/>
      <c r="N6" s="187"/>
      <c r="O6" s="187"/>
    </row>
    <row r="7" spans="1:16" ht="12.6" customHeight="1">
      <c r="A7" s="135"/>
      <c r="B7" s="136" t="s">
        <v>126</v>
      </c>
      <c r="C7" s="137"/>
      <c r="D7" s="34">
        <v>687</v>
      </c>
      <c r="E7" s="34">
        <v>146</v>
      </c>
      <c r="F7" s="34">
        <v>11</v>
      </c>
      <c r="G7" s="34">
        <v>844</v>
      </c>
      <c r="H7" s="34">
        <v>677</v>
      </c>
      <c r="I7" s="34">
        <v>134</v>
      </c>
      <c r="J7" s="34">
        <v>8</v>
      </c>
      <c r="K7" s="34">
        <v>819</v>
      </c>
      <c r="L7" s="186">
        <v>137.47</v>
      </c>
      <c r="M7" s="186">
        <v>19.39</v>
      </c>
      <c r="N7" s="186">
        <v>2.65</v>
      </c>
      <c r="O7" s="186">
        <v>159.51</v>
      </c>
    </row>
    <row r="8" spans="1:16" ht="4.5" customHeight="1">
      <c r="A8" s="135"/>
      <c r="B8" s="146"/>
      <c r="C8" s="137"/>
      <c r="D8" s="34"/>
      <c r="E8" s="34"/>
      <c r="F8" s="34"/>
      <c r="G8" s="34"/>
      <c r="H8" s="34"/>
      <c r="I8" s="34"/>
      <c r="J8" s="34"/>
      <c r="K8" s="34"/>
      <c r="L8" s="187"/>
      <c r="M8" s="187"/>
      <c r="N8" s="187"/>
      <c r="O8" s="187"/>
    </row>
    <row r="9" spans="1:16" ht="12.6" customHeight="1">
      <c r="A9" s="135"/>
      <c r="B9" s="136" t="s">
        <v>127</v>
      </c>
      <c r="C9" s="137"/>
      <c r="D9" s="34">
        <v>713</v>
      </c>
      <c r="E9" s="34">
        <v>160</v>
      </c>
      <c r="F9" s="34">
        <v>7</v>
      </c>
      <c r="G9" s="34">
        <v>880</v>
      </c>
      <c r="H9" s="34">
        <v>699</v>
      </c>
      <c r="I9" s="34">
        <v>166</v>
      </c>
      <c r="J9" s="34">
        <v>10</v>
      </c>
      <c r="K9" s="34">
        <v>875</v>
      </c>
      <c r="L9" s="202">
        <v>125.30999999999999</v>
      </c>
      <c r="M9" s="202">
        <v>23.74</v>
      </c>
      <c r="N9" s="202">
        <v>5.59</v>
      </c>
      <c r="O9" s="202">
        <v>154.63</v>
      </c>
      <c r="P9" s="84"/>
    </row>
    <row r="10" spans="1:16" ht="9" customHeight="1">
      <c r="A10" s="139"/>
      <c r="B10" s="143"/>
      <c r="C10" s="141"/>
      <c r="D10" s="188"/>
      <c r="E10" s="189"/>
      <c r="F10" s="189"/>
      <c r="G10" s="188"/>
      <c r="H10" s="188"/>
      <c r="I10" s="188"/>
      <c r="J10" s="188"/>
      <c r="K10" s="188"/>
      <c r="L10" s="190"/>
      <c r="M10" s="190"/>
      <c r="N10" s="190"/>
      <c r="O10" s="190"/>
    </row>
    <row r="11" spans="1:16" ht="12.6" customHeight="1">
      <c r="A11" s="139"/>
      <c r="B11" s="143" t="s">
        <v>100</v>
      </c>
      <c r="C11" s="141"/>
      <c r="D11" s="189">
        <v>135</v>
      </c>
      <c r="E11" s="189">
        <v>13</v>
      </c>
      <c r="F11" s="189">
        <v>0</v>
      </c>
      <c r="G11" s="189">
        <v>148</v>
      </c>
      <c r="H11" s="189">
        <v>139</v>
      </c>
      <c r="I11" s="189">
        <v>12</v>
      </c>
      <c r="J11" s="189">
        <v>0</v>
      </c>
      <c r="K11" s="189">
        <v>151</v>
      </c>
      <c r="L11" s="203">
        <v>36.57</v>
      </c>
      <c r="M11" s="203">
        <v>1.44</v>
      </c>
      <c r="N11" s="204">
        <v>0</v>
      </c>
      <c r="O11" s="205">
        <v>38.01</v>
      </c>
      <c r="P11" s="56"/>
    </row>
    <row r="12" spans="1:16" ht="12.6" customHeight="1">
      <c r="A12" s="139"/>
      <c r="B12" s="143" t="s">
        <v>101</v>
      </c>
      <c r="C12" s="141"/>
      <c r="D12" s="189">
        <v>64</v>
      </c>
      <c r="E12" s="189">
        <v>2</v>
      </c>
      <c r="F12" s="189">
        <v>0</v>
      </c>
      <c r="G12" s="189">
        <v>66</v>
      </c>
      <c r="H12" s="189">
        <v>67</v>
      </c>
      <c r="I12" s="189">
        <v>3</v>
      </c>
      <c r="J12" s="189">
        <v>0</v>
      </c>
      <c r="K12" s="189">
        <v>70</v>
      </c>
      <c r="L12" s="203">
        <v>11.1</v>
      </c>
      <c r="M12" s="206">
        <v>1.2</v>
      </c>
      <c r="N12" s="204">
        <v>0</v>
      </c>
      <c r="O12" s="205">
        <v>12.3</v>
      </c>
      <c r="P12" s="56"/>
    </row>
    <row r="13" spans="1:16" ht="12.6" customHeight="1">
      <c r="A13" s="139"/>
      <c r="B13" s="143" t="s">
        <v>102</v>
      </c>
      <c r="C13" s="141"/>
      <c r="D13" s="189">
        <v>58</v>
      </c>
      <c r="E13" s="189">
        <v>10</v>
      </c>
      <c r="F13" s="189">
        <v>4</v>
      </c>
      <c r="G13" s="189">
        <v>72</v>
      </c>
      <c r="H13" s="189">
        <v>57</v>
      </c>
      <c r="I13" s="189">
        <v>12</v>
      </c>
      <c r="J13" s="189">
        <v>4</v>
      </c>
      <c r="K13" s="189">
        <v>73</v>
      </c>
      <c r="L13" s="203">
        <v>8.65</v>
      </c>
      <c r="M13" s="203">
        <v>1.68</v>
      </c>
      <c r="N13" s="203">
        <v>1.95</v>
      </c>
      <c r="O13" s="207">
        <v>12.28</v>
      </c>
      <c r="P13" s="56"/>
    </row>
    <row r="14" spans="1:16" ht="12.6" customHeight="1">
      <c r="A14" s="139"/>
      <c r="B14" s="143" t="s">
        <v>103</v>
      </c>
      <c r="C14" s="141"/>
      <c r="D14" s="189">
        <v>14</v>
      </c>
      <c r="E14" s="189">
        <v>5</v>
      </c>
      <c r="F14" s="189">
        <v>0</v>
      </c>
      <c r="G14" s="189">
        <v>19</v>
      </c>
      <c r="H14" s="189">
        <v>13</v>
      </c>
      <c r="I14" s="189">
        <v>4</v>
      </c>
      <c r="J14" s="189">
        <v>0</v>
      </c>
      <c r="K14" s="189">
        <v>17</v>
      </c>
      <c r="L14" s="203">
        <v>2.82</v>
      </c>
      <c r="M14" s="203">
        <v>1.91</v>
      </c>
      <c r="N14" s="204">
        <v>0</v>
      </c>
      <c r="O14" s="205">
        <v>4.7300000000000004</v>
      </c>
      <c r="P14" s="208"/>
    </row>
    <row r="15" spans="1:16" ht="12.6" customHeight="1">
      <c r="A15" s="139"/>
      <c r="B15" s="143" t="s">
        <v>104</v>
      </c>
      <c r="C15" s="141"/>
      <c r="D15" s="189">
        <v>42</v>
      </c>
      <c r="E15" s="189">
        <v>9</v>
      </c>
      <c r="F15" s="189">
        <v>0</v>
      </c>
      <c r="G15" s="189">
        <v>51</v>
      </c>
      <c r="H15" s="189">
        <v>41</v>
      </c>
      <c r="I15" s="189">
        <v>9</v>
      </c>
      <c r="J15" s="189">
        <v>0</v>
      </c>
      <c r="K15" s="189">
        <v>50</v>
      </c>
      <c r="L15" s="203">
        <v>5</v>
      </c>
      <c r="M15" s="203">
        <v>1.04</v>
      </c>
      <c r="N15" s="204">
        <v>0</v>
      </c>
      <c r="O15" s="205">
        <v>6.04</v>
      </c>
      <c r="P15" s="56"/>
    </row>
    <row r="16" spans="1:16" ht="7.5" customHeight="1">
      <c r="A16" s="139"/>
      <c r="B16" s="143"/>
      <c r="C16" s="141"/>
      <c r="D16" s="189"/>
      <c r="E16" s="189"/>
      <c r="F16" s="189"/>
      <c r="G16" s="189"/>
      <c r="H16" s="189"/>
      <c r="I16" s="189"/>
      <c r="J16" s="189"/>
      <c r="K16" s="189"/>
      <c r="L16" s="203"/>
      <c r="M16" s="209"/>
      <c r="N16" s="188"/>
      <c r="O16" s="205"/>
      <c r="P16" s="56"/>
    </row>
    <row r="17" spans="1:16" ht="12.6" customHeight="1">
      <c r="A17" s="139"/>
      <c r="B17" s="143" t="s">
        <v>105</v>
      </c>
      <c r="C17" s="141"/>
      <c r="D17" s="189">
        <v>15</v>
      </c>
      <c r="E17" s="189">
        <v>3</v>
      </c>
      <c r="F17" s="189">
        <v>0</v>
      </c>
      <c r="G17" s="189">
        <v>18</v>
      </c>
      <c r="H17" s="189">
        <v>15</v>
      </c>
      <c r="I17" s="189">
        <v>3</v>
      </c>
      <c r="J17" s="189">
        <v>0</v>
      </c>
      <c r="K17" s="189">
        <v>18</v>
      </c>
      <c r="L17" s="203">
        <v>3.2</v>
      </c>
      <c r="M17" s="206">
        <v>0.12</v>
      </c>
      <c r="N17" s="204">
        <v>0</v>
      </c>
      <c r="O17" s="207">
        <v>3.32</v>
      </c>
      <c r="P17" s="56"/>
    </row>
    <row r="18" spans="1:16" ht="12.6" customHeight="1">
      <c r="A18" s="139"/>
      <c r="B18" s="143" t="s">
        <v>106</v>
      </c>
      <c r="C18" s="141"/>
      <c r="D18" s="189">
        <v>41</v>
      </c>
      <c r="E18" s="189">
        <v>19</v>
      </c>
      <c r="F18" s="189">
        <v>0</v>
      </c>
      <c r="G18" s="189">
        <v>60</v>
      </c>
      <c r="H18" s="189">
        <v>39</v>
      </c>
      <c r="I18" s="189">
        <v>20</v>
      </c>
      <c r="J18" s="189">
        <v>0</v>
      </c>
      <c r="K18" s="189">
        <v>59</v>
      </c>
      <c r="L18" s="203">
        <v>3.38</v>
      </c>
      <c r="M18" s="203">
        <v>1.83</v>
      </c>
      <c r="N18" s="204">
        <v>0</v>
      </c>
      <c r="O18" s="205">
        <v>5.21</v>
      </c>
      <c r="P18" s="56"/>
    </row>
    <row r="19" spans="1:16" ht="12.6" customHeight="1">
      <c r="A19" s="139"/>
      <c r="B19" s="143" t="s">
        <v>107</v>
      </c>
      <c r="C19" s="141"/>
      <c r="D19" s="189">
        <v>49</v>
      </c>
      <c r="E19" s="189">
        <v>14</v>
      </c>
      <c r="F19" s="189">
        <v>0</v>
      </c>
      <c r="G19" s="189">
        <v>63</v>
      </c>
      <c r="H19" s="189">
        <v>49</v>
      </c>
      <c r="I19" s="189">
        <v>18</v>
      </c>
      <c r="J19" s="189">
        <v>0</v>
      </c>
      <c r="K19" s="189">
        <v>67</v>
      </c>
      <c r="L19" s="203">
        <v>12.54</v>
      </c>
      <c r="M19" s="203">
        <v>1.51</v>
      </c>
      <c r="N19" s="204">
        <v>0</v>
      </c>
      <c r="O19" s="205">
        <v>14.05</v>
      </c>
      <c r="P19" s="56"/>
    </row>
    <row r="20" spans="1:16" ht="12.6" customHeight="1">
      <c r="A20" s="139"/>
      <c r="B20" s="143" t="s">
        <v>148</v>
      </c>
      <c r="C20" s="141"/>
      <c r="D20" s="189">
        <v>35</v>
      </c>
      <c r="E20" s="189">
        <v>12</v>
      </c>
      <c r="F20" s="189">
        <v>0</v>
      </c>
      <c r="G20" s="189">
        <v>47</v>
      </c>
      <c r="H20" s="189">
        <v>33</v>
      </c>
      <c r="I20" s="189">
        <v>10</v>
      </c>
      <c r="J20" s="189" t="s">
        <v>147</v>
      </c>
      <c r="K20" s="189">
        <v>43</v>
      </c>
      <c r="L20" s="203">
        <v>3.63</v>
      </c>
      <c r="M20" s="203">
        <v>0.5</v>
      </c>
      <c r="N20" s="204">
        <v>0</v>
      </c>
      <c r="O20" s="205">
        <v>4.13</v>
      </c>
      <c r="P20" s="56"/>
    </row>
    <row r="21" spans="1:16" ht="12.6" customHeight="1">
      <c r="A21" s="139"/>
      <c r="B21" s="143" t="s">
        <v>109</v>
      </c>
      <c r="C21" s="141"/>
      <c r="D21" s="189">
        <v>0</v>
      </c>
      <c r="E21" s="189">
        <v>0</v>
      </c>
      <c r="F21" s="189">
        <v>0</v>
      </c>
      <c r="G21" s="189">
        <v>0</v>
      </c>
      <c r="H21" s="189">
        <v>0</v>
      </c>
      <c r="I21" s="189">
        <v>0</v>
      </c>
      <c r="J21" s="189">
        <v>0</v>
      </c>
      <c r="K21" s="189">
        <v>0</v>
      </c>
      <c r="L21" s="210" t="s">
        <v>155</v>
      </c>
      <c r="M21" s="211">
        <v>0</v>
      </c>
      <c r="N21" s="211">
        <v>0</v>
      </c>
      <c r="O21" s="205" t="s">
        <v>155</v>
      </c>
      <c r="P21" s="56"/>
    </row>
    <row r="22" spans="1:16" ht="7.5" customHeight="1">
      <c r="A22" s="139"/>
      <c r="B22" s="143"/>
      <c r="C22" s="141"/>
      <c r="D22" s="189"/>
      <c r="E22" s="189"/>
      <c r="F22" s="189"/>
      <c r="G22" s="189"/>
      <c r="H22" s="189"/>
      <c r="I22" s="189"/>
      <c r="J22" s="189"/>
      <c r="K22" s="189"/>
      <c r="L22" s="203"/>
      <c r="M22" s="209"/>
      <c r="N22" s="188"/>
      <c r="O22" s="205"/>
      <c r="P22" s="56"/>
    </row>
    <row r="23" spans="1:16" ht="12.6" customHeight="1">
      <c r="A23" s="139"/>
      <c r="B23" s="143" t="s">
        <v>110</v>
      </c>
      <c r="C23" s="141"/>
      <c r="D23" s="189">
        <v>2</v>
      </c>
      <c r="E23" s="189">
        <v>2</v>
      </c>
      <c r="F23" s="189">
        <v>0</v>
      </c>
      <c r="G23" s="189">
        <v>4</v>
      </c>
      <c r="H23" s="189">
        <v>1</v>
      </c>
      <c r="I23" s="189">
        <v>2</v>
      </c>
      <c r="J23" s="189">
        <v>0</v>
      </c>
      <c r="K23" s="189">
        <v>3</v>
      </c>
      <c r="L23" s="203">
        <v>0.19</v>
      </c>
      <c r="M23" s="212">
        <v>0.22</v>
      </c>
      <c r="N23" s="204">
        <v>0</v>
      </c>
      <c r="O23" s="205">
        <v>0.41</v>
      </c>
      <c r="P23" s="56"/>
    </row>
    <row r="24" spans="1:16" ht="12.6" customHeight="1">
      <c r="A24" s="139"/>
      <c r="B24" s="143" t="s">
        <v>111</v>
      </c>
      <c r="C24" s="141"/>
      <c r="D24" s="189">
        <v>32</v>
      </c>
      <c r="E24" s="189">
        <v>6</v>
      </c>
      <c r="F24" s="189">
        <v>0</v>
      </c>
      <c r="G24" s="189">
        <v>38</v>
      </c>
      <c r="H24" s="189">
        <v>29</v>
      </c>
      <c r="I24" s="189">
        <v>7</v>
      </c>
      <c r="J24" s="189">
        <v>0</v>
      </c>
      <c r="K24" s="189">
        <v>36</v>
      </c>
      <c r="L24" s="203">
        <v>4.2300000000000004</v>
      </c>
      <c r="M24" s="203">
        <v>0.5</v>
      </c>
      <c r="N24" s="204">
        <v>0</v>
      </c>
      <c r="O24" s="207">
        <v>4.7300000000000004</v>
      </c>
      <c r="P24" s="56"/>
    </row>
    <row r="25" spans="1:16" ht="12.6" customHeight="1">
      <c r="A25" s="139"/>
      <c r="B25" s="143" t="s">
        <v>112</v>
      </c>
      <c r="C25" s="141"/>
      <c r="D25" s="189">
        <v>35</v>
      </c>
      <c r="E25" s="189">
        <v>17</v>
      </c>
      <c r="F25" s="189">
        <v>0</v>
      </c>
      <c r="G25" s="189">
        <v>52</v>
      </c>
      <c r="H25" s="189">
        <v>35</v>
      </c>
      <c r="I25" s="189">
        <v>17</v>
      </c>
      <c r="J25" s="189">
        <v>0</v>
      </c>
      <c r="K25" s="189">
        <v>52</v>
      </c>
      <c r="L25" s="203">
        <v>4.57</v>
      </c>
      <c r="M25" s="203">
        <v>8.26</v>
      </c>
      <c r="N25" s="204">
        <v>0</v>
      </c>
      <c r="O25" s="207">
        <v>12.83</v>
      </c>
      <c r="P25" s="56"/>
    </row>
    <row r="26" spans="1:16" ht="12.6" customHeight="1">
      <c r="A26" s="139"/>
      <c r="B26" s="143" t="s">
        <v>113</v>
      </c>
      <c r="C26" s="141"/>
      <c r="D26" s="189">
        <v>19</v>
      </c>
      <c r="E26" s="189">
        <v>6</v>
      </c>
      <c r="F26" s="189">
        <v>0</v>
      </c>
      <c r="G26" s="189">
        <v>25</v>
      </c>
      <c r="H26" s="189">
        <v>19</v>
      </c>
      <c r="I26" s="189">
        <v>8</v>
      </c>
      <c r="J26" s="189">
        <v>0</v>
      </c>
      <c r="K26" s="189">
        <v>27</v>
      </c>
      <c r="L26" s="203">
        <v>3.28</v>
      </c>
      <c r="M26" s="203">
        <v>0.47</v>
      </c>
      <c r="N26" s="204">
        <v>0</v>
      </c>
      <c r="O26" s="205">
        <v>3.75</v>
      </c>
      <c r="P26" s="56"/>
    </row>
    <row r="27" spans="1:16" ht="12.6" customHeight="1">
      <c r="A27" s="139"/>
      <c r="B27" s="143" t="s">
        <v>114</v>
      </c>
      <c r="C27" s="141"/>
      <c r="D27" s="189">
        <v>20</v>
      </c>
      <c r="E27" s="189">
        <v>12</v>
      </c>
      <c r="F27" s="189">
        <v>0</v>
      </c>
      <c r="G27" s="189">
        <v>32</v>
      </c>
      <c r="H27" s="189">
        <v>20</v>
      </c>
      <c r="I27" s="189">
        <v>10</v>
      </c>
      <c r="J27" s="189">
        <v>0</v>
      </c>
      <c r="K27" s="189">
        <v>30</v>
      </c>
      <c r="L27" s="203">
        <v>2.69</v>
      </c>
      <c r="M27" s="203">
        <v>0.87</v>
      </c>
      <c r="N27" s="204">
        <v>0</v>
      </c>
      <c r="O27" s="203">
        <v>3.56</v>
      </c>
      <c r="P27" s="56"/>
    </row>
    <row r="28" spans="1:16" ht="7.5" customHeight="1">
      <c r="A28" s="139"/>
      <c r="B28" s="143"/>
      <c r="C28" s="141"/>
      <c r="D28" s="189"/>
      <c r="E28" s="189"/>
      <c r="F28" s="189"/>
      <c r="G28" s="189"/>
      <c r="H28" s="189"/>
      <c r="I28" s="189"/>
      <c r="J28" s="189"/>
      <c r="K28" s="189"/>
      <c r="L28" s="203"/>
      <c r="M28" s="209"/>
      <c r="N28" s="188"/>
      <c r="O28" s="205"/>
      <c r="P28" s="56"/>
    </row>
    <row r="29" spans="1:16" ht="12.6" customHeight="1">
      <c r="A29" s="139"/>
      <c r="B29" s="143" t="s">
        <v>115</v>
      </c>
      <c r="C29" s="141"/>
      <c r="D29" s="189">
        <v>27</v>
      </c>
      <c r="E29" s="189">
        <v>4</v>
      </c>
      <c r="F29" s="189">
        <v>0</v>
      </c>
      <c r="G29" s="189">
        <v>31</v>
      </c>
      <c r="H29" s="189">
        <v>28</v>
      </c>
      <c r="I29" s="189">
        <v>4</v>
      </c>
      <c r="J29" s="189">
        <v>0</v>
      </c>
      <c r="K29" s="189">
        <v>32</v>
      </c>
      <c r="L29" s="203">
        <v>7.96</v>
      </c>
      <c r="M29" s="203">
        <v>0.3</v>
      </c>
      <c r="N29" s="204">
        <v>0</v>
      </c>
      <c r="O29" s="205">
        <v>8.26</v>
      </c>
      <c r="P29" s="56"/>
    </row>
    <row r="30" spans="1:16" ht="12.6" customHeight="1">
      <c r="A30" s="139"/>
      <c r="B30" s="143" t="s">
        <v>116</v>
      </c>
      <c r="C30" s="141"/>
      <c r="D30" s="189">
        <v>22</v>
      </c>
      <c r="E30" s="189">
        <v>0</v>
      </c>
      <c r="F30" s="189" t="s">
        <v>155</v>
      </c>
      <c r="G30" s="189">
        <v>22</v>
      </c>
      <c r="H30" s="189">
        <v>21</v>
      </c>
      <c r="I30" s="189">
        <v>0</v>
      </c>
      <c r="J30" s="189">
        <v>0</v>
      </c>
      <c r="K30" s="189">
        <v>21</v>
      </c>
      <c r="L30" s="203">
        <v>2.35</v>
      </c>
      <c r="M30" s="204">
        <v>0</v>
      </c>
      <c r="N30" s="204">
        <v>0</v>
      </c>
      <c r="O30" s="205">
        <v>2.35</v>
      </c>
      <c r="P30" s="56"/>
    </row>
    <row r="31" spans="1:16" ht="12.6" customHeight="1">
      <c r="A31" s="139"/>
      <c r="B31" s="143" t="s">
        <v>117</v>
      </c>
      <c r="C31" s="141"/>
      <c r="D31" s="189">
        <v>5</v>
      </c>
      <c r="E31" s="189">
        <v>1</v>
      </c>
      <c r="F31" s="189">
        <v>0</v>
      </c>
      <c r="G31" s="189">
        <v>6</v>
      </c>
      <c r="H31" s="189">
        <v>5</v>
      </c>
      <c r="I31" s="189">
        <v>1</v>
      </c>
      <c r="J31" s="189">
        <v>0</v>
      </c>
      <c r="K31" s="189">
        <v>6</v>
      </c>
      <c r="L31" s="203">
        <v>0.63</v>
      </c>
      <c r="M31" s="203">
        <v>0.03</v>
      </c>
      <c r="N31" s="204">
        <v>0</v>
      </c>
      <c r="O31" s="207">
        <v>0.66</v>
      </c>
      <c r="P31" s="56"/>
    </row>
    <row r="32" spans="1:16" ht="12.6" customHeight="1">
      <c r="A32" s="139"/>
      <c r="B32" s="143" t="s">
        <v>118</v>
      </c>
      <c r="C32" s="141"/>
      <c r="D32" s="189">
        <v>27</v>
      </c>
      <c r="E32" s="189">
        <v>2</v>
      </c>
      <c r="F32" s="189">
        <v>0</v>
      </c>
      <c r="G32" s="189">
        <v>29</v>
      </c>
      <c r="H32" s="189">
        <v>22</v>
      </c>
      <c r="I32" s="189">
        <v>2</v>
      </c>
      <c r="J32" s="189">
        <v>0</v>
      </c>
      <c r="K32" s="189">
        <v>24</v>
      </c>
      <c r="L32" s="203">
        <v>3.39</v>
      </c>
      <c r="M32" s="203">
        <v>0.15</v>
      </c>
      <c r="N32" s="204">
        <v>0</v>
      </c>
      <c r="O32" s="205">
        <v>3.54</v>
      </c>
      <c r="P32" s="56"/>
    </row>
    <row r="33" spans="1:16" ht="12.6" customHeight="1">
      <c r="A33" s="139"/>
      <c r="B33" s="143" t="s">
        <v>128</v>
      </c>
      <c r="C33" s="141"/>
      <c r="D33" s="189">
        <v>5</v>
      </c>
      <c r="E33" s="189">
        <v>1</v>
      </c>
      <c r="F33" s="189">
        <v>0</v>
      </c>
      <c r="G33" s="189">
        <v>6</v>
      </c>
      <c r="H33" s="189">
        <v>3</v>
      </c>
      <c r="I33" s="189">
        <v>1</v>
      </c>
      <c r="J33" s="189">
        <v>0</v>
      </c>
      <c r="K33" s="189">
        <v>4</v>
      </c>
      <c r="L33" s="203">
        <v>0.46</v>
      </c>
      <c r="M33" s="203">
        <v>0.08</v>
      </c>
      <c r="N33" s="204">
        <v>0</v>
      </c>
      <c r="O33" s="205">
        <v>0.54</v>
      </c>
      <c r="P33" s="56"/>
    </row>
    <row r="34" spans="1:16" ht="7.5" customHeight="1">
      <c r="A34" s="139"/>
      <c r="B34" s="143"/>
      <c r="C34" s="141"/>
      <c r="D34" s="189"/>
      <c r="E34" s="189"/>
      <c r="F34" s="189"/>
      <c r="G34" s="189"/>
      <c r="H34" s="189"/>
      <c r="I34" s="189"/>
      <c r="J34" s="189"/>
      <c r="K34" s="189"/>
      <c r="L34" s="203"/>
      <c r="M34" s="209"/>
      <c r="N34" s="188"/>
      <c r="O34" s="205"/>
      <c r="P34" s="56"/>
    </row>
    <row r="35" spans="1:16" ht="12.6" customHeight="1">
      <c r="A35" s="139"/>
      <c r="B35" s="143" t="s">
        <v>129</v>
      </c>
      <c r="C35" s="141"/>
      <c r="D35" s="189">
        <v>21</v>
      </c>
      <c r="E35" s="189">
        <v>7</v>
      </c>
      <c r="F35" s="189">
        <v>0</v>
      </c>
      <c r="G35" s="189">
        <v>28</v>
      </c>
      <c r="H35" s="189">
        <v>21</v>
      </c>
      <c r="I35" s="189">
        <v>6</v>
      </c>
      <c r="J35" s="189">
        <v>0</v>
      </c>
      <c r="K35" s="189">
        <v>27</v>
      </c>
      <c r="L35" s="203">
        <v>2.96</v>
      </c>
      <c r="M35" s="203">
        <v>0.36</v>
      </c>
      <c r="N35" s="204">
        <v>0</v>
      </c>
      <c r="O35" s="207">
        <v>3.32</v>
      </c>
      <c r="P35" s="56"/>
    </row>
    <row r="36" spans="1:16" ht="12.6" customHeight="1">
      <c r="A36" s="139"/>
      <c r="B36" s="143" t="s">
        <v>130</v>
      </c>
      <c r="C36" s="141"/>
      <c r="D36" s="189">
        <v>4</v>
      </c>
      <c r="E36" s="189">
        <v>4</v>
      </c>
      <c r="F36" s="189">
        <v>0</v>
      </c>
      <c r="G36" s="189">
        <v>8</v>
      </c>
      <c r="H36" s="189">
        <v>4</v>
      </c>
      <c r="I36" s="189">
        <v>5</v>
      </c>
      <c r="J36" s="189">
        <v>0</v>
      </c>
      <c r="K36" s="189">
        <v>9</v>
      </c>
      <c r="L36" s="203">
        <v>0.53</v>
      </c>
      <c r="M36" s="203">
        <v>0.24</v>
      </c>
      <c r="N36" s="204">
        <v>0</v>
      </c>
      <c r="O36" s="205">
        <v>0.77</v>
      </c>
      <c r="P36" s="56"/>
    </row>
    <row r="37" spans="1:16" ht="12.6" customHeight="1">
      <c r="A37" s="139"/>
      <c r="B37" s="143" t="s">
        <v>131</v>
      </c>
      <c r="C37" s="141"/>
      <c r="D37" s="189">
        <v>2</v>
      </c>
      <c r="E37" s="189">
        <v>0</v>
      </c>
      <c r="F37" s="189">
        <v>0</v>
      </c>
      <c r="G37" s="189">
        <v>2</v>
      </c>
      <c r="H37" s="189">
        <v>2</v>
      </c>
      <c r="I37" s="189">
        <v>0</v>
      </c>
      <c r="J37" s="189">
        <v>0</v>
      </c>
      <c r="K37" s="189">
        <v>2</v>
      </c>
      <c r="L37" s="203">
        <v>0.31</v>
      </c>
      <c r="M37" s="203">
        <v>0</v>
      </c>
      <c r="N37" s="204">
        <v>0</v>
      </c>
      <c r="O37" s="205">
        <v>0.31</v>
      </c>
      <c r="P37" s="56"/>
    </row>
    <row r="38" spans="1:16" ht="12.6" customHeight="1">
      <c r="A38" s="139"/>
      <c r="B38" s="143" t="s">
        <v>132</v>
      </c>
      <c r="C38" s="141"/>
      <c r="D38" s="189">
        <v>4</v>
      </c>
      <c r="E38" s="213">
        <v>1</v>
      </c>
      <c r="F38" s="189">
        <v>0</v>
      </c>
      <c r="G38" s="189">
        <v>5</v>
      </c>
      <c r="H38" s="189">
        <v>4</v>
      </c>
      <c r="I38" s="189">
        <v>2</v>
      </c>
      <c r="J38" s="189">
        <v>0</v>
      </c>
      <c r="K38" s="189">
        <v>6</v>
      </c>
      <c r="L38" s="210">
        <v>0.64</v>
      </c>
      <c r="M38" s="214">
        <v>0.16</v>
      </c>
      <c r="N38" s="204">
        <v>0</v>
      </c>
      <c r="O38" s="207">
        <v>0.8</v>
      </c>
      <c r="P38" s="56"/>
    </row>
    <row r="39" spans="1:16" ht="12.6" customHeight="1">
      <c r="A39" s="139"/>
      <c r="B39" s="143" t="s">
        <v>133</v>
      </c>
      <c r="C39" s="141"/>
      <c r="D39" s="189">
        <v>12</v>
      </c>
      <c r="E39" s="213">
        <v>3</v>
      </c>
      <c r="F39" s="189">
        <v>0</v>
      </c>
      <c r="G39" s="189">
        <v>15</v>
      </c>
      <c r="H39" s="189">
        <v>11</v>
      </c>
      <c r="I39" s="213">
        <v>4</v>
      </c>
      <c r="J39" s="189">
        <v>0</v>
      </c>
      <c r="K39" s="189">
        <v>15</v>
      </c>
      <c r="L39" s="203">
        <v>1.04</v>
      </c>
      <c r="M39" s="214">
        <v>0.39</v>
      </c>
      <c r="N39" s="204">
        <v>0</v>
      </c>
      <c r="O39" s="205">
        <v>1.43</v>
      </c>
      <c r="P39" s="56"/>
    </row>
    <row r="40" spans="1:16" ht="7.5" customHeight="1">
      <c r="A40" s="139"/>
      <c r="B40" s="143"/>
      <c r="C40" s="141"/>
      <c r="D40" s="189"/>
      <c r="E40" s="213"/>
      <c r="F40" s="189"/>
      <c r="G40" s="189"/>
      <c r="H40" s="189"/>
      <c r="I40" s="213"/>
      <c r="J40" s="189"/>
      <c r="K40" s="189"/>
      <c r="L40" s="203"/>
      <c r="M40" s="205"/>
      <c r="N40" s="188"/>
      <c r="O40" s="205"/>
      <c r="P40" s="56"/>
    </row>
    <row r="41" spans="1:16" ht="12.6" customHeight="1">
      <c r="A41" s="139"/>
      <c r="B41" s="143" t="s">
        <v>149</v>
      </c>
      <c r="C41" s="141"/>
      <c r="D41" s="189">
        <v>4</v>
      </c>
      <c r="E41" s="213">
        <v>0</v>
      </c>
      <c r="F41" s="189">
        <v>0</v>
      </c>
      <c r="G41" s="189">
        <v>4</v>
      </c>
      <c r="H41" s="189">
        <v>3</v>
      </c>
      <c r="I41" s="213">
        <v>0</v>
      </c>
      <c r="J41" s="213">
        <v>0</v>
      </c>
      <c r="K41" s="189">
        <v>3</v>
      </c>
      <c r="L41" s="203">
        <v>0.4</v>
      </c>
      <c r="M41" s="204">
        <v>0</v>
      </c>
      <c r="N41" s="204">
        <v>0</v>
      </c>
      <c r="O41" s="203">
        <v>0.4</v>
      </c>
      <c r="P41" s="56"/>
    </row>
    <row r="42" spans="1:16" ht="12.6" customHeight="1">
      <c r="A42" s="139"/>
      <c r="B42" s="143" t="s">
        <v>150</v>
      </c>
      <c r="C42" s="141"/>
      <c r="D42" s="189">
        <v>0</v>
      </c>
      <c r="E42" s="189">
        <v>0</v>
      </c>
      <c r="F42" s="189">
        <v>0</v>
      </c>
      <c r="G42" s="189">
        <v>0</v>
      </c>
      <c r="H42" s="189">
        <v>0</v>
      </c>
      <c r="I42" s="189">
        <v>0</v>
      </c>
      <c r="J42" s="189">
        <v>0</v>
      </c>
      <c r="K42" s="189">
        <v>0</v>
      </c>
      <c r="L42" s="204">
        <v>0</v>
      </c>
      <c r="M42" s="204">
        <v>0</v>
      </c>
      <c r="N42" s="204">
        <v>0</v>
      </c>
      <c r="O42" s="215" t="s">
        <v>147</v>
      </c>
      <c r="P42" s="56"/>
    </row>
    <row r="43" spans="1:16" ht="12.6" customHeight="1">
      <c r="A43" s="139"/>
      <c r="B43" s="143" t="s">
        <v>136</v>
      </c>
      <c r="C43" s="141"/>
      <c r="D43" s="189">
        <v>6</v>
      </c>
      <c r="E43" s="189">
        <v>3</v>
      </c>
      <c r="F43" s="189">
        <v>0</v>
      </c>
      <c r="G43" s="189">
        <v>9</v>
      </c>
      <c r="H43" s="189">
        <v>6</v>
      </c>
      <c r="I43" s="189">
        <v>3</v>
      </c>
      <c r="J43" s="189">
        <v>0</v>
      </c>
      <c r="K43" s="189">
        <v>9</v>
      </c>
      <c r="L43" s="203">
        <v>0.93</v>
      </c>
      <c r="M43" s="206">
        <v>0.08</v>
      </c>
      <c r="N43" s="204">
        <v>0</v>
      </c>
      <c r="O43" s="203">
        <v>1.01</v>
      </c>
      <c r="P43" s="56"/>
    </row>
    <row r="44" spans="1:16" ht="12.6" customHeight="1">
      <c r="A44" s="139"/>
      <c r="B44" s="143" t="s">
        <v>151</v>
      </c>
      <c r="C44" s="141"/>
      <c r="D44" s="189">
        <v>0</v>
      </c>
      <c r="E44" s="189">
        <v>0</v>
      </c>
      <c r="F44" s="189">
        <v>3</v>
      </c>
      <c r="G44" s="189">
        <v>3</v>
      </c>
      <c r="H44" s="189">
        <v>0</v>
      </c>
      <c r="I44" s="189">
        <v>0</v>
      </c>
      <c r="J44" s="189">
        <v>5</v>
      </c>
      <c r="K44" s="189">
        <v>5</v>
      </c>
      <c r="L44" s="204">
        <v>0</v>
      </c>
      <c r="M44" s="204">
        <v>0</v>
      </c>
      <c r="N44" s="203">
        <v>3.51</v>
      </c>
      <c r="O44" s="216">
        <v>3.51</v>
      </c>
      <c r="P44" s="56"/>
    </row>
    <row r="45" spans="1:16" ht="12.6" customHeight="1">
      <c r="A45" s="139"/>
      <c r="B45" s="143" t="s">
        <v>152</v>
      </c>
      <c r="C45" s="141"/>
      <c r="D45" s="189">
        <v>0</v>
      </c>
      <c r="E45" s="189">
        <v>0</v>
      </c>
      <c r="F45" s="213">
        <v>0</v>
      </c>
      <c r="G45" s="213">
        <v>0</v>
      </c>
      <c r="H45" s="189">
        <v>0</v>
      </c>
      <c r="I45" s="189">
        <v>0</v>
      </c>
      <c r="J45" s="189">
        <v>1</v>
      </c>
      <c r="K45" s="189">
        <v>1</v>
      </c>
      <c r="L45" s="204">
        <v>0</v>
      </c>
      <c r="M45" s="215" t="s">
        <v>147</v>
      </c>
      <c r="N45" s="215">
        <v>0.13</v>
      </c>
      <c r="O45" s="215">
        <v>0.13</v>
      </c>
      <c r="P45" s="56"/>
    </row>
    <row r="46" spans="1:16" ht="7.5" customHeight="1">
      <c r="A46" s="139"/>
      <c r="B46" s="143"/>
      <c r="C46" s="141"/>
      <c r="D46" s="189"/>
      <c r="E46" s="189"/>
      <c r="F46" s="189"/>
      <c r="G46" s="189"/>
      <c r="H46" s="189"/>
      <c r="I46" s="189"/>
      <c r="J46" s="189"/>
      <c r="K46" s="189"/>
      <c r="L46" s="203"/>
      <c r="M46" s="188"/>
      <c r="N46" s="217"/>
      <c r="O46" s="205"/>
      <c r="P46" s="56"/>
    </row>
    <row r="47" spans="1:16" ht="12.6" customHeight="1">
      <c r="A47" s="139"/>
      <c r="B47" s="143" t="s">
        <v>153</v>
      </c>
      <c r="C47" s="141"/>
      <c r="D47" s="189">
        <v>0</v>
      </c>
      <c r="E47" s="189">
        <v>0</v>
      </c>
      <c r="F47" s="189">
        <v>0</v>
      </c>
      <c r="G47" s="189">
        <v>0</v>
      </c>
      <c r="H47" s="189">
        <v>0</v>
      </c>
      <c r="I47" s="189">
        <v>0</v>
      </c>
      <c r="J47" s="189">
        <v>0</v>
      </c>
      <c r="K47" s="189">
        <v>0</v>
      </c>
      <c r="L47" s="204">
        <v>0</v>
      </c>
      <c r="M47" s="204">
        <v>0</v>
      </c>
      <c r="N47" s="206">
        <v>0</v>
      </c>
      <c r="O47" s="206">
        <v>0</v>
      </c>
      <c r="P47" s="56"/>
    </row>
    <row r="48" spans="1:16" ht="12.6" customHeight="1">
      <c r="A48" s="139"/>
      <c r="B48" s="143" t="s">
        <v>137</v>
      </c>
      <c r="C48" s="141"/>
      <c r="D48" s="189">
        <v>13</v>
      </c>
      <c r="E48" s="189">
        <v>4</v>
      </c>
      <c r="F48" s="189">
        <v>0</v>
      </c>
      <c r="G48" s="189">
        <v>17</v>
      </c>
      <c r="H48" s="189">
        <v>12</v>
      </c>
      <c r="I48" s="189">
        <v>3</v>
      </c>
      <c r="J48" s="189">
        <v>0</v>
      </c>
      <c r="K48" s="189">
        <v>15</v>
      </c>
      <c r="L48" s="203">
        <v>1.86</v>
      </c>
      <c r="M48" s="210">
        <v>0.4</v>
      </c>
      <c r="N48" s="204">
        <v>0</v>
      </c>
      <c r="O48" s="205">
        <v>2.2599999999999998</v>
      </c>
      <c r="P48" s="56"/>
    </row>
    <row r="49" spans="1:16" ht="3" customHeight="1" thickBot="1">
      <c r="A49" s="82"/>
      <c r="B49" s="80"/>
      <c r="C49" s="81"/>
      <c r="D49" s="218"/>
      <c r="E49" s="218"/>
      <c r="F49" s="218"/>
      <c r="G49" s="218"/>
      <c r="H49" s="218"/>
      <c r="I49" s="218"/>
      <c r="J49" s="218"/>
      <c r="K49" s="218"/>
      <c r="L49" s="218"/>
      <c r="M49" s="218"/>
      <c r="N49" s="218"/>
      <c r="O49" s="218"/>
      <c r="P49" s="56"/>
    </row>
    <row r="50" spans="1:16" s="55" customFormat="1" ht="10.199999999999999" thickTop="1">
      <c r="B50" s="201" t="s">
        <v>154</v>
      </c>
    </row>
    <row r="51" spans="1:16"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</row>
    <row r="52" spans="1:16">
      <c r="D52" s="219"/>
      <c r="E52" s="219"/>
      <c r="F52" s="219"/>
      <c r="G52" s="219"/>
      <c r="H52" s="219"/>
      <c r="I52" s="219"/>
      <c r="J52" s="219"/>
      <c r="K52" s="219"/>
      <c r="L52" s="220"/>
      <c r="M52" s="220"/>
      <c r="N52" s="220"/>
      <c r="O52" s="220"/>
      <c r="P52" s="56"/>
    </row>
    <row r="53" spans="1:16">
      <c r="D53" s="56"/>
      <c r="E53" s="56"/>
      <c r="F53" s="56"/>
      <c r="G53" s="56"/>
      <c r="H53" s="221"/>
      <c r="I53" s="56"/>
      <c r="J53" s="56"/>
      <c r="K53" s="56"/>
      <c r="L53" s="222"/>
      <c r="M53" s="222"/>
      <c r="N53" s="56"/>
      <c r="O53" s="56"/>
      <c r="P53" s="56"/>
    </row>
    <row r="54" spans="1:16">
      <c r="D54" s="221"/>
      <c r="E54" s="221"/>
      <c r="F54" s="221"/>
      <c r="G54" s="221"/>
      <c r="H54" s="221"/>
      <c r="I54" s="221"/>
      <c r="J54" s="221"/>
      <c r="K54" s="221"/>
      <c r="L54" s="223"/>
      <c r="M54" s="223"/>
      <c r="N54" s="223"/>
      <c r="O54" s="223"/>
      <c r="P54" s="56"/>
    </row>
    <row r="55" spans="1:16">
      <c r="D55" s="56"/>
      <c r="E55" s="56"/>
      <c r="F55" s="56"/>
      <c r="G55" s="56"/>
      <c r="H55" s="56"/>
      <c r="I55" s="56"/>
      <c r="J55" s="56"/>
      <c r="K55" s="56"/>
      <c r="L55" s="56"/>
      <c r="M55" s="222"/>
      <c r="N55" s="56"/>
      <c r="O55" s="56"/>
      <c r="P55" s="56"/>
    </row>
    <row r="56" spans="1:16"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</row>
    <row r="57" spans="1:16"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</row>
    <row r="58" spans="1:16"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</row>
    <row r="59" spans="1:16"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</row>
    <row r="60" spans="1:16"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</row>
    <row r="61" spans="1:16"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222"/>
      <c r="O61" s="56"/>
      <c r="P61" s="56"/>
    </row>
  </sheetData>
  <mergeCells count="4">
    <mergeCell ref="B2:B3"/>
    <mergeCell ref="D2:G2"/>
    <mergeCell ref="H2:K2"/>
    <mergeCell ref="L2:O2"/>
  </mergeCells>
  <phoneticPr fontId="5"/>
  <printOptions horizontalCentered="1"/>
  <pageMargins left="0.78740157480314965" right="0.39370078740157483" top="0.98425196850393704" bottom="0.59055118110236227" header="0.51181102362204722" footer="0.51181102362204722"/>
  <pageSetup paperSize="9" fitToWidth="0" fitToHeight="0" orientation="portrait" r:id="rId1"/>
  <headerFooter alignWithMargins="0">
    <oddHeader>&amp;L&amp;9開発許可処理状況&amp;R&amp;9&amp;F (&amp;A)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P12"/>
  <sheetViews>
    <sheetView zoomScaleNormal="100" workbookViewId="0"/>
  </sheetViews>
  <sheetFormatPr defaultColWidth="9.5" defaultRowHeight="9"/>
  <cols>
    <col min="1" max="1" width="12" style="55" customWidth="1"/>
    <col min="2" max="2" width="2" style="83" customWidth="1"/>
    <col min="3" max="3" width="15" style="83" bestFit="1" customWidth="1"/>
    <col min="4" max="4" width="18" style="83" customWidth="1"/>
    <col min="5" max="5" width="15" style="83" bestFit="1" customWidth="1"/>
    <col min="6" max="6" width="18" style="83" customWidth="1"/>
    <col min="7" max="7" width="15" style="83" bestFit="1" customWidth="1"/>
    <col min="8" max="8" width="18" style="83" customWidth="1"/>
    <col min="9" max="9" width="15" style="83" bestFit="1" customWidth="1"/>
    <col min="10" max="10" width="18" style="83" customWidth="1"/>
    <col min="11" max="11" width="15" style="83" bestFit="1" customWidth="1"/>
    <col min="12" max="12" width="18" style="83" customWidth="1"/>
    <col min="13" max="13" width="15" style="83" bestFit="1" customWidth="1"/>
    <col min="14" max="14" width="18" style="83" customWidth="1"/>
    <col min="15" max="15" width="15" style="83" bestFit="1" customWidth="1"/>
    <col min="16" max="16" width="18" style="83" customWidth="1"/>
    <col min="17" max="16384" width="9.5" style="83"/>
  </cols>
  <sheetData>
    <row r="1" spans="1:16" s="55" customFormat="1" ht="12" customHeight="1" thickBot="1">
      <c r="H1" s="61"/>
      <c r="P1" s="62" t="s">
        <v>31</v>
      </c>
    </row>
    <row r="2" spans="1:16" s="55" customFormat="1" ht="17.25" customHeight="1" thickTop="1">
      <c r="A2" s="398" t="s">
        <v>32</v>
      </c>
      <c r="B2" s="63"/>
      <c r="C2" s="413" t="s">
        <v>33</v>
      </c>
      <c r="D2" s="414"/>
      <c r="E2" s="413" t="s">
        <v>34</v>
      </c>
      <c r="F2" s="414"/>
      <c r="G2" s="413" t="s">
        <v>35</v>
      </c>
      <c r="H2" s="415"/>
      <c r="I2" s="413" t="s">
        <v>36</v>
      </c>
      <c r="J2" s="414"/>
      <c r="K2" s="413" t="s">
        <v>37</v>
      </c>
      <c r="L2" s="414"/>
      <c r="M2" s="413" t="s">
        <v>38</v>
      </c>
      <c r="N2" s="414"/>
      <c r="O2" s="413" t="s">
        <v>39</v>
      </c>
      <c r="P2" s="415"/>
    </row>
    <row r="3" spans="1:16" s="55" customFormat="1" ht="17.25" customHeight="1">
      <c r="A3" s="399"/>
      <c r="B3" s="64"/>
      <c r="C3" s="65" t="s">
        <v>40</v>
      </c>
      <c r="D3" s="65" t="s">
        <v>41</v>
      </c>
      <c r="E3" s="66" t="s">
        <v>40</v>
      </c>
      <c r="F3" s="65" t="s">
        <v>41</v>
      </c>
      <c r="G3" s="65" t="s">
        <v>40</v>
      </c>
      <c r="H3" s="67" t="s">
        <v>41</v>
      </c>
      <c r="I3" s="65" t="s">
        <v>40</v>
      </c>
      <c r="J3" s="65" t="s">
        <v>41</v>
      </c>
      <c r="K3" s="65" t="s">
        <v>40</v>
      </c>
      <c r="L3" s="65" t="s">
        <v>41</v>
      </c>
      <c r="M3" s="65" t="s">
        <v>40</v>
      </c>
      <c r="N3" s="65" t="s">
        <v>41</v>
      </c>
      <c r="O3" s="65" t="s">
        <v>40</v>
      </c>
      <c r="P3" s="67" t="s">
        <v>41</v>
      </c>
    </row>
    <row r="4" spans="1:16" s="54" customFormat="1" ht="10.5" customHeight="1">
      <c r="A4" s="68"/>
      <c r="B4" s="69"/>
      <c r="C4" s="70" t="s">
        <v>42</v>
      </c>
      <c r="D4" s="71" t="s">
        <v>43</v>
      </c>
      <c r="E4" s="72" t="s">
        <v>42</v>
      </c>
      <c r="F4" s="73" t="s">
        <v>43</v>
      </c>
      <c r="G4" s="72" t="s">
        <v>42</v>
      </c>
      <c r="H4" s="73" t="s">
        <v>43</v>
      </c>
      <c r="I4" s="72" t="s">
        <v>42</v>
      </c>
      <c r="J4" s="73" t="s">
        <v>43</v>
      </c>
      <c r="K4" s="72" t="s">
        <v>42</v>
      </c>
      <c r="L4" s="73" t="s">
        <v>43</v>
      </c>
      <c r="M4" s="72" t="s">
        <v>42</v>
      </c>
      <c r="N4" s="73" t="s">
        <v>43</v>
      </c>
      <c r="O4" s="72" t="s">
        <v>42</v>
      </c>
      <c r="P4" s="73" t="s">
        <v>43</v>
      </c>
    </row>
    <row r="5" spans="1:16" s="79" customFormat="1" ht="24.75" customHeight="1">
      <c r="A5" s="74" t="s">
        <v>44</v>
      </c>
      <c r="B5" s="75"/>
      <c r="C5" s="76">
        <v>33388</v>
      </c>
      <c r="D5" s="77">
        <v>7809132</v>
      </c>
      <c r="E5" s="78">
        <v>38</v>
      </c>
      <c r="F5" s="78">
        <v>33145</v>
      </c>
      <c r="G5" s="78">
        <v>77</v>
      </c>
      <c r="H5" s="78">
        <v>66366</v>
      </c>
      <c r="I5" s="78">
        <v>161</v>
      </c>
      <c r="J5" s="78">
        <v>75929</v>
      </c>
      <c r="K5" s="78">
        <v>16950</v>
      </c>
      <c r="L5" s="78">
        <v>5059753</v>
      </c>
      <c r="M5" s="78">
        <v>302</v>
      </c>
      <c r="N5" s="78">
        <v>299411</v>
      </c>
      <c r="O5" s="78">
        <v>15860</v>
      </c>
      <c r="P5" s="78">
        <v>2274528</v>
      </c>
    </row>
    <row r="6" spans="1:16" s="79" customFormat="1" ht="24.75" customHeight="1">
      <c r="A6" s="74" t="s">
        <v>45</v>
      </c>
      <c r="B6" s="75"/>
      <c r="C6" s="76">
        <v>35997</v>
      </c>
      <c r="D6" s="77">
        <v>8192048</v>
      </c>
      <c r="E6" s="78">
        <v>46</v>
      </c>
      <c r="F6" s="78">
        <v>85330</v>
      </c>
      <c r="G6" s="78">
        <v>86</v>
      </c>
      <c r="H6" s="78">
        <v>93247</v>
      </c>
      <c r="I6" s="78">
        <v>230</v>
      </c>
      <c r="J6" s="78">
        <v>100712</v>
      </c>
      <c r="K6" s="78">
        <v>17443</v>
      </c>
      <c r="L6" s="78">
        <v>5175793</v>
      </c>
      <c r="M6" s="78">
        <v>402</v>
      </c>
      <c r="N6" s="78">
        <v>224952</v>
      </c>
      <c r="O6" s="78">
        <v>17790</v>
      </c>
      <c r="P6" s="78">
        <v>2512014</v>
      </c>
    </row>
    <row r="7" spans="1:16" s="79" customFormat="1" ht="24.75" customHeight="1">
      <c r="A7" s="74" t="s">
        <v>46</v>
      </c>
      <c r="B7" s="75"/>
      <c r="C7" s="76">
        <v>35359</v>
      </c>
      <c r="D7" s="77">
        <v>7871666</v>
      </c>
      <c r="E7" s="78">
        <v>22</v>
      </c>
      <c r="F7" s="78">
        <v>19057</v>
      </c>
      <c r="G7" s="78">
        <v>57</v>
      </c>
      <c r="H7" s="78">
        <v>45702</v>
      </c>
      <c r="I7" s="78">
        <v>145</v>
      </c>
      <c r="J7" s="78">
        <v>87169</v>
      </c>
      <c r="K7" s="78">
        <v>18563</v>
      </c>
      <c r="L7" s="78">
        <v>5149655</v>
      </c>
      <c r="M7" s="78">
        <v>381</v>
      </c>
      <c r="N7" s="78">
        <v>203108</v>
      </c>
      <c r="O7" s="78">
        <v>16191</v>
      </c>
      <c r="P7" s="78">
        <v>2366975</v>
      </c>
    </row>
    <row r="8" spans="1:16" ht="3.75" customHeight="1" thickBot="1">
      <c r="A8" s="80"/>
      <c r="B8" s="81"/>
      <c r="C8" s="82"/>
      <c r="D8" s="81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</row>
    <row r="9" spans="1:16" ht="3.75" customHeight="1" thickTop="1"/>
    <row r="10" spans="1:16" s="55" customFormat="1" ht="9.6">
      <c r="A10" s="146" t="s">
        <v>47</v>
      </c>
    </row>
    <row r="11" spans="1:16" ht="14.4">
      <c r="C11" s="84"/>
    </row>
    <row r="12" spans="1:16">
      <c r="D12" s="85"/>
    </row>
  </sheetData>
  <mergeCells count="8">
    <mergeCell ref="M2:N2"/>
    <mergeCell ref="O2:P2"/>
    <mergeCell ref="A2:A3"/>
    <mergeCell ref="C2:D2"/>
    <mergeCell ref="E2:F2"/>
    <mergeCell ref="G2:H2"/>
    <mergeCell ref="I2:J2"/>
    <mergeCell ref="K2:L2"/>
  </mergeCells>
  <phoneticPr fontId="5"/>
  <printOptions horizontalCentered="1"/>
  <pageMargins left="0.78740157480314965" right="0.39370078740157483" top="1.88" bottom="0.78740157480314965" header="1.47" footer="0.51181102362204722"/>
  <pageSetup paperSize="8" fitToHeight="0" orientation="landscape" r:id="rId1"/>
  <headerFooter alignWithMargins="0">
    <oddHeader>&amp;L&amp;9着工建築物－建築主別－&amp;R&amp;9&amp;F　(&amp;A)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P12"/>
  <sheetViews>
    <sheetView zoomScaleNormal="100" workbookViewId="0"/>
  </sheetViews>
  <sheetFormatPr defaultColWidth="9.5" defaultRowHeight="9"/>
  <cols>
    <col min="1" max="1" width="12" style="55" customWidth="1"/>
    <col min="2" max="2" width="2" style="83" customWidth="1"/>
    <col min="3" max="3" width="15" style="83" customWidth="1"/>
    <col min="4" max="4" width="18" style="83" customWidth="1"/>
    <col min="5" max="5" width="15" style="83" customWidth="1"/>
    <col min="6" max="6" width="18" style="83" customWidth="1"/>
    <col min="7" max="7" width="15" style="83" bestFit="1" customWidth="1"/>
    <col min="8" max="8" width="18" style="83" customWidth="1"/>
    <col min="9" max="9" width="15" style="83" bestFit="1" customWidth="1"/>
    <col min="10" max="10" width="18" style="83" customWidth="1"/>
    <col min="11" max="11" width="15" style="83" bestFit="1" customWidth="1"/>
    <col min="12" max="12" width="18" style="83" customWidth="1"/>
    <col min="13" max="13" width="15" style="83" bestFit="1" customWidth="1"/>
    <col min="14" max="14" width="18" style="83" customWidth="1"/>
    <col min="15" max="15" width="15" style="83" bestFit="1" customWidth="1"/>
    <col min="16" max="16" width="18" style="83" customWidth="1"/>
    <col min="17" max="16384" width="9.5" style="83"/>
  </cols>
  <sheetData>
    <row r="1" spans="1:16" s="55" customFormat="1" ht="12" customHeight="1" thickBot="1">
      <c r="H1" s="86"/>
      <c r="P1" s="62" t="s">
        <v>31</v>
      </c>
    </row>
    <row r="2" spans="1:16" s="55" customFormat="1" ht="12" customHeight="1" thickTop="1">
      <c r="A2" s="398" t="s">
        <v>32</v>
      </c>
      <c r="B2" s="87"/>
      <c r="C2" s="416" t="s">
        <v>48</v>
      </c>
      <c r="D2" s="417"/>
      <c r="E2" s="418" t="s">
        <v>49</v>
      </c>
      <c r="F2" s="417"/>
      <c r="G2" s="416" t="s">
        <v>50</v>
      </c>
      <c r="H2" s="418"/>
      <c r="I2" s="416" t="s">
        <v>51</v>
      </c>
      <c r="J2" s="417"/>
      <c r="K2" s="416" t="s">
        <v>52</v>
      </c>
      <c r="L2" s="417"/>
      <c r="M2" s="416" t="s">
        <v>53</v>
      </c>
      <c r="N2" s="417"/>
      <c r="O2" s="416" t="s">
        <v>54</v>
      </c>
      <c r="P2" s="418"/>
    </row>
    <row r="3" spans="1:16" s="55" customFormat="1" ht="12" customHeight="1">
      <c r="A3" s="399"/>
      <c r="B3" s="88"/>
      <c r="C3" s="89" t="s">
        <v>40</v>
      </c>
      <c r="D3" s="89" t="s">
        <v>41</v>
      </c>
      <c r="E3" s="200" t="s">
        <v>40</v>
      </c>
      <c r="F3" s="89" t="s">
        <v>41</v>
      </c>
      <c r="G3" s="89" t="s">
        <v>40</v>
      </c>
      <c r="H3" s="199" t="s">
        <v>41</v>
      </c>
      <c r="I3" s="89" t="s">
        <v>40</v>
      </c>
      <c r="J3" s="89" t="s">
        <v>41</v>
      </c>
      <c r="K3" s="89" t="s">
        <v>40</v>
      </c>
      <c r="L3" s="89" t="s">
        <v>41</v>
      </c>
      <c r="M3" s="89" t="s">
        <v>40</v>
      </c>
      <c r="N3" s="89" t="s">
        <v>41</v>
      </c>
      <c r="O3" s="89" t="s">
        <v>40</v>
      </c>
      <c r="P3" s="199" t="s">
        <v>41</v>
      </c>
    </row>
    <row r="4" spans="1:16" s="54" customFormat="1" ht="9.75" customHeight="1">
      <c r="A4" s="90"/>
      <c r="B4" s="91"/>
      <c r="C4" s="92" t="s">
        <v>42</v>
      </c>
      <c r="D4" s="93" t="s">
        <v>55</v>
      </c>
      <c r="E4" s="94" t="s">
        <v>42</v>
      </c>
      <c r="F4" s="94" t="s">
        <v>56</v>
      </c>
      <c r="G4" s="94" t="s">
        <v>42</v>
      </c>
      <c r="H4" s="94" t="s">
        <v>56</v>
      </c>
      <c r="I4" s="94" t="s">
        <v>42</v>
      </c>
      <c r="J4" s="94" t="s">
        <v>56</v>
      </c>
      <c r="K4" s="94" t="s">
        <v>42</v>
      </c>
      <c r="L4" s="94" t="s">
        <v>56</v>
      </c>
      <c r="M4" s="94" t="s">
        <v>42</v>
      </c>
      <c r="N4" s="94" t="s">
        <v>56</v>
      </c>
      <c r="O4" s="94" t="s">
        <v>42</v>
      </c>
      <c r="P4" s="94" t="s">
        <v>56</v>
      </c>
    </row>
    <row r="5" spans="1:16" s="79" customFormat="1" ht="20.25" customHeight="1">
      <c r="A5" s="74" t="s">
        <v>44</v>
      </c>
      <c r="B5" s="95"/>
      <c r="C5" s="76">
        <v>33388</v>
      </c>
      <c r="D5" s="77">
        <v>7809132</v>
      </c>
      <c r="E5" s="78">
        <v>27330</v>
      </c>
      <c r="F5" s="78">
        <v>3110946</v>
      </c>
      <c r="G5" s="78">
        <v>39</v>
      </c>
      <c r="H5" s="78">
        <v>196253</v>
      </c>
      <c r="I5" s="78">
        <v>885</v>
      </c>
      <c r="J5" s="78">
        <v>2199936</v>
      </c>
      <c r="K5" s="78">
        <v>4778</v>
      </c>
      <c r="L5" s="78">
        <v>2267377</v>
      </c>
      <c r="M5" s="78">
        <v>7</v>
      </c>
      <c r="N5" s="78">
        <v>221</v>
      </c>
      <c r="O5" s="78">
        <v>349</v>
      </c>
      <c r="P5" s="78">
        <v>34399</v>
      </c>
    </row>
    <row r="6" spans="1:16" s="79" customFormat="1" ht="20.25" customHeight="1">
      <c r="A6" s="74" t="s">
        <v>45</v>
      </c>
      <c r="B6" s="95"/>
      <c r="C6" s="76">
        <v>35997</v>
      </c>
      <c r="D6" s="77">
        <v>8192048</v>
      </c>
      <c r="E6" s="78">
        <v>29645</v>
      </c>
      <c r="F6" s="78">
        <v>3355832</v>
      </c>
      <c r="G6" s="78">
        <v>36</v>
      </c>
      <c r="H6" s="78">
        <v>65098</v>
      </c>
      <c r="I6" s="78">
        <v>894</v>
      </c>
      <c r="J6" s="78">
        <v>2307871</v>
      </c>
      <c r="K6" s="78">
        <v>4979</v>
      </c>
      <c r="L6" s="78">
        <v>2441195</v>
      </c>
      <c r="M6" s="78">
        <v>7</v>
      </c>
      <c r="N6" s="78">
        <v>196</v>
      </c>
      <c r="O6" s="78">
        <v>436</v>
      </c>
      <c r="P6" s="78">
        <v>21856</v>
      </c>
    </row>
    <row r="7" spans="1:16" s="79" customFormat="1" ht="20.25" customHeight="1">
      <c r="A7" s="74" t="s">
        <v>46</v>
      </c>
      <c r="B7" s="95"/>
      <c r="C7" s="76">
        <v>35359</v>
      </c>
      <c r="D7" s="77">
        <v>7871666</v>
      </c>
      <c r="E7" s="78">
        <v>29089</v>
      </c>
      <c r="F7" s="78">
        <v>3281746</v>
      </c>
      <c r="G7" s="78">
        <v>50</v>
      </c>
      <c r="H7" s="78">
        <v>218797</v>
      </c>
      <c r="I7" s="78">
        <v>936</v>
      </c>
      <c r="J7" s="78">
        <v>2153757</v>
      </c>
      <c r="K7" s="78">
        <v>4756</v>
      </c>
      <c r="L7" s="78">
        <v>2191449</v>
      </c>
      <c r="M7" s="78">
        <v>9</v>
      </c>
      <c r="N7" s="78">
        <v>1850</v>
      </c>
      <c r="O7" s="78">
        <v>519</v>
      </c>
      <c r="P7" s="78">
        <v>24067</v>
      </c>
    </row>
    <row r="8" spans="1:16" ht="3.75" customHeight="1" thickBot="1">
      <c r="A8" s="80"/>
      <c r="B8" s="81"/>
      <c r="C8" s="234"/>
      <c r="D8" s="81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</row>
    <row r="9" spans="1:16" ht="3" customHeight="1" thickTop="1"/>
    <row r="10" spans="1:16" s="55" customFormat="1" ht="9.6">
      <c r="A10" s="146" t="s">
        <v>47</v>
      </c>
    </row>
    <row r="12" spans="1:16" ht="14.4">
      <c r="C12" s="84"/>
    </row>
  </sheetData>
  <mergeCells count="8">
    <mergeCell ref="M2:N2"/>
    <mergeCell ref="O2:P2"/>
    <mergeCell ref="A2:A3"/>
    <mergeCell ref="C2:D2"/>
    <mergeCell ref="E2:F2"/>
    <mergeCell ref="G2:H2"/>
    <mergeCell ref="I2:J2"/>
    <mergeCell ref="K2:L2"/>
  </mergeCells>
  <phoneticPr fontId="5"/>
  <printOptions horizontalCentered="1"/>
  <pageMargins left="0.39370078740157483" right="0.39370078740157483" top="0.98425196850393704" bottom="0.98425196850393704" header="0.51181102362204722" footer="0.51181102362204722"/>
  <pageSetup paperSize="9" scale="89" fitToHeight="0" orientation="landscape" r:id="rId1"/>
  <headerFooter alignWithMargins="0">
    <oddHeader>&amp;L&amp;9着工建築物－構造別－&amp;R&amp;9&amp;F　(&amp;A)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23"/>
  <sheetViews>
    <sheetView zoomScaleNormal="100" workbookViewId="0"/>
  </sheetViews>
  <sheetFormatPr defaultColWidth="9.5" defaultRowHeight="9"/>
  <cols>
    <col min="1" max="1" width="12" style="55" customWidth="1"/>
    <col min="2" max="2" width="2" style="83" customWidth="1"/>
    <col min="3" max="3" width="11" style="112" customWidth="1"/>
    <col min="4" max="4" width="18" style="112" customWidth="1"/>
    <col min="5" max="5" width="11" style="112" customWidth="1"/>
    <col min="6" max="6" width="18" style="112" customWidth="1"/>
    <col min="7" max="7" width="11" style="112" customWidth="1"/>
    <col min="8" max="8" width="18" style="112" customWidth="1"/>
    <col min="9" max="9" width="11" style="83" customWidth="1"/>
    <col min="10" max="10" width="18" style="83" customWidth="1"/>
    <col min="11" max="11" width="11" style="83" customWidth="1"/>
    <col min="12" max="12" width="18" style="83" customWidth="1"/>
    <col min="13" max="13" width="11" style="83" customWidth="1"/>
    <col min="14" max="14" width="18" style="83" customWidth="1"/>
    <col min="15" max="16384" width="9.5" style="83"/>
  </cols>
  <sheetData>
    <row r="1" spans="1:14" s="55" customFormat="1" ht="12" customHeight="1" thickBot="1">
      <c r="C1" s="96"/>
      <c r="D1" s="96"/>
      <c r="E1" s="96"/>
      <c r="F1" s="96"/>
      <c r="G1" s="96"/>
      <c r="H1" s="97"/>
      <c r="I1" s="96"/>
      <c r="J1" s="96"/>
      <c r="K1" s="96"/>
      <c r="L1" s="96"/>
      <c r="M1" s="96"/>
      <c r="N1" s="98" t="s">
        <v>31</v>
      </c>
    </row>
    <row r="2" spans="1:14" s="55" customFormat="1" ht="15.75" customHeight="1" thickTop="1">
      <c r="A2" s="398" t="s">
        <v>32</v>
      </c>
      <c r="B2" s="87"/>
      <c r="C2" s="420" t="s">
        <v>48</v>
      </c>
      <c r="D2" s="421"/>
      <c r="E2" s="421"/>
      <c r="F2" s="422"/>
      <c r="G2" s="420" t="s">
        <v>57</v>
      </c>
      <c r="H2" s="421"/>
      <c r="I2" s="421"/>
      <c r="J2" s="422"/>
      <c r="K2" s="420" t="s">
        <v>58</v>
      </c>
      <c r="L2" s="421"/>
      <c r="M2" s="421"/>
      <c r="N2" s="421"/>
    </row>
    <row r="3" spans="1:14" s="55" customFormat="1" ht="15.75" customHeight="1">
      <c r="A3" s="419"/>
      <c r="B3" s="88"/>
      <c r="C3" s="423" t="s">
        <v>59</v>
      </c>
      <c r="D3" s="424"/>
      <c r="E3" s="423" t="s">
        <v>54</v>
      </c>
      <c r="F3" s="424"/>
      <c r="G3" s="425" t="s">
        <v>59</v>
      </c>
      <c r="H3" s="425"/>
      <c r="I3" s="423" t="s">
        <v>54</v>
      </c>
      <c r="J3" s="424"/>
      <c r="K3" s="423" t="s">
        <v>59</v>
      </c>
      <c r="L3" s="424"/>
      <c r="M3" s="423" t="s">
        <v>54</v>
      </c>
      <c r="N3" s="425"/>
    </row>
    <row r="4" spans="1:14" s="55" customFormat="1" ht="15.75" customHeight="1">
      <c r="A4" s="399"/>
      <c r="B4" s="88"/>
      <c r="C4" s="99" t="s">
        <v>60</v>
      </c>
      <c r="D4" s="99" t="s">
        <v>41</v>
      </c>
      <c r="E4" s="99" t="s">
        <v>61</v>
      </c>
      <c r="F4" s="99" t="s">
        <v>41</v>
      </c>
      <c r="G4" s="198" t="s">
        <v>60</v>
      </c>
      <c r="H4" s="197" t="s">
        <v>41</v>
      </c>
      <c r="I4" s="99" t="s">
        <v>61</v>
      </c>
      <c r="J4" s="99" t="s">
        <v>41</v>
      </c>
      <c r="K4" s="99" t="s">
        <v>60</v>
      </c>
      <c r="L4" s="99" t="s">
        <v>41</v>
      </c>
      <c r="M4" s="99" t="s">
        <v>61</v>
      </c>
      <c r="N4" s="197" t="s">
        <v>41</v>
      </c>
    </row>
    <row r="5" spans="1:14" s="54" customFormat="1" ht="9.75" customHeight="1">
      <c r="A5" s="90"/>
      <c r="B5" s="91"/>
      <c r="C5" s="100" t="s">
        <v>62</v>
      </c>
      <c r="D5" s="101" t="s">
        <v>55</v>
      </c>
      <c r="E5" s="101" t="s">
        <v>63</v>
      </c>
      <c r="F5" s="102" t="s">
        <v>56</v>
      </c>
      <c r="G5" s="101" t="s">
        <v>62</v>
      </c>
      <c r="H5" s="101" t="s">
        <v>56</v>
      </c>
      <c r="I5" s="103" t="s">
        <v>63</v>
      </c>
      <c r="J5" s="101" t="s">
        <v>56</v>
      </c>
      <c r="K5" s="101" t="s">
        <v>62</v>
      </c>
      <c r="L5" s="101" t="s">
        <v>56</v>
      </c>
      <c r="M5" s="101" t="s">
        <v>63</v>
      </c>
      <c r="N5" s="101" t="s">
        <v>56</v>
      </c>
    </row>
    <row r="6" spans="1:14" s="79" customFormat="1" ht="19.5" customHeight="1">
      <c r="A6" s="104" t="s">
        <v>44</v>
      </c>
      <c r="B6" s="95"/>
      <c r="C6" s="105">
        <v>60737</v>
      </c>
      <c r="D6" s="106">
        <v>4447539</v>
      </c>
      <c r="E6" s="106">
        <v>815</v>
      </c>
      <c r="F6" s="107">
        <v>24593</v>
      </c>
      <c r="G6" s="106">
        <v>59287</v>
      </c>
      <c r="H6" s="106">
        <v>4309606</v>
      </c>
      <c r="I6" s="106">
        <v>803</v>
      </c>
      <c r="J6" s="106">
        <v>24304</v>
      </c>
      <c r="K6" s="106">
        <v>1450</v>
      </c>
      <c r="L6" s="106">
        <v>137933</v>
      </c>
      <c r="M6" s="106">
        <v>12</v>
      </c>
      <c r="N6" s="106">
        <v>289</v>
      </c>
    </row>
    <row r="7" spans="1:14" s="79" customFormat="1" ht="19.5" customHeight="1">
      <c r="A7" s="104" t="s">
        <v>64</v>
      </c>
      <c r="B7" s="95"/>
      <c r="C7" s="105">
        <v>63864</v>
      </c>
      <c r="D7" s="106">
        <v>4893255</v>
      </c>
      <c r="E7" s="106">
        <v>889</v>
      </c>
      <c r="F7" s="107">
        <v>38929</v>
      </c>
      <c r="G7" s="106">
        <v>62317</v>
      </c>
      <c r="H7" s="106">
        <v>4733102</v>
      </c>
      <c r="I7" s="106">
        <v>873</v>
      </c>
      <c r="J7" s="106">
        <v>38438</v>
      </c>
      <c r="K7" s="106">
        <v>1547</v>
      </c>
      <c r="L7" s="106">
        <v>160153</v>
      </c>
      <c r="M7" s="106">
        <v>16</v>
      </c>
      <c r="N7" s="106">
        <v>491</v>
      </c>
    </row>
    <row r="8" spans="1:14" s="79" customFormat="1" ht="19.5" customHeight="1">
      <c r="A8" s="104" t="s">
        <v>65</v>
      </c>
      <c r="B8" s="95"/>
      <c r="C8" s="105">
        <v>67134</v>
      </c>
      <c r="D8" s="106">
        <v>4987387</v>
      </c>
      <c r="E8" s="106">
        <v>1025</v>
      </c>
      <c r="F8" s="107">
        <v>30751</v>
      </c>
      <c r="G8" s="106">
        <v>65371</v>
      </c>
      <c r="H8" s="106">
        <v>4808175</v>
      </c>
      <c r="I8" s="106">
        <v>998</v>
      </c>
      <c r="J8" s="106">
        <v>29901</v>
      </c>
      <c r="K8" s="106">
        <v>1763</v>
      </c>
      <c r="L8" s="106">
        <v>179212</v>
      </c>
      <c r="M8" s="106">
        <v>27</v>
      </c>
      <c r="N8" s="106">
        <v>850</v>
      </c>
    </row>
    <row r="9" spans="1:14" s="79" customFormat="1" ht="3.75" customHeight="1" thickBot="1">
      <c r="A9" s="235"/>
      <c r="B9" s="236"/>
      <c r="C9" s="237"/>
      <c r="D9" s="108"/>
      <c r="E9" s="108"/>
      <c r="F9" s="238"/>
      <c r="G9" s="108"/>
      <c r="H9" s="108"/>
      <c r="I9" s="108"/>
      <c r="J9" s="108"/>
      <c r="K9" s="108"/>
      <c r="L9" s="108"/>
      <c r="M9" s="108"/>
      <c r="N9" s="108"/>
    </row>
    <row r="10" spans="1:14" s="79" customFormat="1" ht="3.75" customHeight="1" thickTop="1">
      <c r="A10" s="239"/>
      <c r="B10" s="240"/>
      <c r="C10" s="109"/>
      <c r="D10" s="109"/>
      <c r="E10" s="109"/>
      <c r="F10" s="109"/>
      <c r="G10" s="109"/>
      <c r="H10" s="109"/>
    </row>
    <row r="11" spans="1:14" s="54" customFormat="1" ht="10.5" customHeight="1">
      <c r="A11" s="229" t="s">
        <v>66</v>
      </c>
      <c r="B11" s="241"/>
      <c r="C11" s="110"/>
      <c r="D11" s="110"/>
      <c r="E11" s="110"/>
      <c r="F11" s="110"/>
      <c r="G11" s="110"/>
      <c r="H11" s="110"/>
    </row>
    <row r="12" spans="1:14">
      <c r="C12" s="111"/>
      <c r="G12" s="111"/>
    </row>
    <row r="13" spans="1:14" ht="14.4">
      <c r="C13" s="113"/>
      <c r="G13" s="111"/>
    </row>
    <row r="14" spans="1:14">
      <c r="C14" s="111"/>
      <c r="G14" s="111"/>
    </row>
    <row r="15" spans="1:14">
      <c r="C15" s="111"/>
      <c r="G15" s="111"/>
    </row>
    <row r="16" spans="1:14">
      <c r="C16" s="111"/>
      <c r="G16" s="111"/>
    </row>
    <row r="17" spans="3:7">
      <c r="C17" s="111"/>
      <c r="G17" s="111"/>
    </row>
    <row r="18" spans="3:7">
      <c r="C18" s="111"/>
      <c r="G18" s="111"/>
    </row>
    <row r="19" spans="3:7">
      <c r="C19" s="111"/>
      <c r="G19" s="111"/>
    </row>
    <row r="20" spans="3:7">
      <c r="C20" s="111"/>
      <c r="G20" s="111"/>
    </row>
    <row r="21" spans="3:7">
      <c r="C21" s="111"/>
      <c r="G21" s="111"/>
    </row>
    <row r="22" spans="3:7">
      <c r="C22" s="111"/>
      <c r="G22" s="111"/>
    </row>
    <row r="23" spans="3:7">
      <c r="C23" s="111"/>
      <c r="G23" s="111"/>
    </row>
  </sheetData>
  <mergeCells count="10">
    <mergeCell ref="A2:A4"/>
    <mergeCell ref="C2:F2"/>
    <mergeCell ref="G2:J2"/>
    <mergeCell ref="K2:N2"/>
    <mergeCell ref="C3:D3"/>
    <mergeCell ref="E3:F3"/>
    <mergeCell ref="G3:H3"/>
    <mergeCell ref="I3:J3"/>
    <mergeCell ref="K3:L3"/>
    <mergeCell ref="M3:N3"/>
  </mergeCells>
  <phoneticPr fontId="5"/>
  <printOptions horizontalCentered="1"/>
  <pageMargins left="0.83" right="0.35" top="1.46" bottom="0.78740157480314965" header="0.76" footer="0.51181102362204722"/>
  <pageSetup paperSize="9" fitToWidth="0" fitToHeight="0" orientation="landscape" r:id="rId1"/>
  <headerFooter alignWithMargins="0">
    <oddHeader>&amp;L&amp;9着工住宅－新設・その他－&amp;R&amp;9&amp;F　(&amp;A)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R12"/>
  <sheetViews>
    <sheetView zoomScaleNormal="100" workbookViewId="0"/>
  </sheetViews>
  <sheetFormatPr defaultColWidth="9.5" defaultRowHeight="9"/>
  <cols>
    <col min="1" max="1" width="12" style="55" customWidth="1"/>
    <col min="2" max="2" width="0.6640625" style="83" customWidth="1"/>
    <col min="3" max="3" width="11" style="83" customWidth="1"/>
    <col min="4" max="4" width="15" style="83" bestFit="1" customWidth="1"/>
    <col min="5" max="5" width="12.5" style="83" customWidth="1"/>
    <col min="6" max="6" width="15" style="83" bestFit="1" customWidth="1"/>
    <col min="7" max="18" width="11" style="83" customWidth="1"/>
    <col min="19" max="16384" width="9.5" style="83"/>
  </cols>
  <sheetData>
    <row r="1" spans="1:18" s="55" customFormat="1" ht="12" customHeight="1" thickBot="1">
      <c r="H1" s="86"/>
      <c r="R1" s="114" t="s">
        <v>31</v>
      </c>
    </row>
    <row r="2" spans="1:18" s="55" customFormat="1" ht="12" customHeight="1" thickTop="1">
      <c r="A2" s="398" t="s">
        <v>32</v>
      </c>
      <c r="B2" s="87"/>
      <c r="C2" s="416" t="s">
        <v>48</v>
      </c>
      <c r="D2" s="418"/>
      <c r="E2" s="418"/>
      <c r="F2" s="417"/>
      <c r="G2" s="418" t="s">
        <v>49</v>
      </c>
      <c r="H2" s="418"/>
      <c r="I2" s="431" t="s">
        <v>50</v>
      </c>
      <c r="J2" s="432"/>
      <c r="K2" s="431" t="s">
        <v>51</v>
      </c>
      <c r="L2" s="433"/>
      <c r="M2" s="426" t="s">
        <v>52</v>
      </c>
      <c r="N2" s="427"/>
      <c r="O2" s="443" t="s">
        <v>67</v>
      </c>
      <c r="P2" s="432"/>
      <c r="Q2" s="426" t="s">
        <v>54</v>
      </c>
      <c r="R2" s="444"/>
    </row>
    <row r="3" spans="1:18" s="55" customFormat="1" ht="12" customHeight="1">
      <c r="A3" s="419"/>
      <c r="B3" s="88"/>
      <c r="C3" s="434" t="s">
        <v>68</v>
      </c>
      <c r="D3" s="435"/>
      <c r="E3" s="436" t="s">
        <v>69</v>
      </c>
      <c r="F3" s="437"/>
      <c r="G3" s="438" t="s">
        <v>70</v>
      </c>
      <c r="H3" s="440" t="s">
        <v>71</v>
      </c>
      <c r="I3" s="428" t="s">
        <v>70</v>
      </c>
      <c r="J3" s="430" t="s">
        <v>71</v>
      </c>
      <c r="K3" s="428" t="s">
        <v>70</v>
      </c>
      <c r="L3" s="430" t="s">
        <v>71</v>
      </c>
      <c r="M3" s="428" t="s">
        <v>70</v>
      </c>
      <c r="N3" s="430" t="s">
        <v>71</v>
      </c>
      <c r="O3" s="428" t="s">
        <v>70</v>
      </c>
      <c r="P3" s="430" t="s">
        <v>71</v>
      </c>
      <c r="Q3" s="428" t="s">
        <v>70</v>
      </c>
      <c r="R3" s="440" t="s">
        <v>71</v>
      </c>
    </row>
    <row r="4" spans="1:18" s="55" customFormat="1" ht="12" customHeight="1">
      <c r="A4" s="399"/>
      <c r="B4" s="88"/>
      <c r="C4" s="89" t="s">
        <v>60</v>
      </c>
      <c r="D4" s="89" t="s">
        <v>72</v>
      </c>
      <c r="E4" s="89" t="s">
        <v>60</v>
      </c>
      <c r="F4" s="89" t="s">
        <v>72</v>
      </c>
      <c r="G4" s="439"/>
      <c r="H4" s="441"/>
      <c r="I4" s="442"/>
      <c r="J4" s="429"/>
      <c r="K4" s="429"/>
      <c r="L4" s="429"/>
      <c r="M4" s="429"/>
      <c r="N4" s="429"/>
      <c r="O4" s="429"/>
      <c r="P4" s="429"/>
      <c r="Q4" s="429"/>
      <c r="R4" s="441"/>
    </row>
    <row r="5" spans="1:18" s="54" customFormat="1" ht="9.75" customHeight="1">
      <c r="A5" s="90"/>
      <c r="B5" s="91"/>
      <c r="C5" s="115" t="s">
        <v>62</v>
      </c>
      <c r="D5" s="73" t="s">
        <v>55</v>
      </c>
      <c r="E5" s="73" t="s">
        <v>62</v>
      </c>
      <c r="F5" s="71" t="s">
        <v>55</v>
      </c>
      <c r="G5" s="73" t="s">
        <v>62</v>
      </c>
      <c r="H5" s="73" t="s">
        <v>62</v>
      </c>
      <c r="I5" s="73" t="s">
        <v>62</v>
      </c>
      <c r="J5" s="73" t="s">
        <v>62</v>
      </c>
      <c r="K5" s="73" t="s">
        <v>62</v>
      </c>
      <c r="L5" s="73" t="s">
        <v>62</v>
      </c>
      <c r="M5" s="73" t="s">
        <v>62</v>
      </c>
      <c r="N5" s="73" t="s">
        <v>62</v>
      </c>
      <c r="O5" s="73" t="s">
        <v>62</v>
      </c>
      <c r="P5" s="73" t="s">
        <v>62</v>
      </c>
      <c r="Q5" s="73" t="s">
        <v>62</v>
      </c>
      <c r="R5" s="73" t="s">
        <v>62</v>
      </c>
    </row>
    <row r="6" spans="1:18" s="79" customFormat="1" ht="12.6" customHeight="1">
      <c r="A6" s="74" t="s">
        <v>44</v>
      </c>
      <c r="B6" s="95"/>
      <c r="C6" s="116">
        <v>30120</v>
      </c>
      <c r="D6" s="117">
        <v>3067670</v>
      </c>
      <c r="E6" s="117">
        <v>30617</v>
      </c>
      <c r="F6" s="118">
        <v>1379869</v>
      </c>
      <c r="G6" s="117">
        <v>27139</v>
      </c>
      <c r="H6" s="117">
        <v>8091</v>
      </c>
      <c r="I6" s="117">
        <v>7</v>
      </c>
      <c r="J6" s="117">
        <v>193</v>
      </c>
      <c r="K6" s="117">
        <v>97</v>
      </c>
      <c r="L6" s="117">
        <v>14718</v>
      </c>
      <c r="M6" s="117">
        <v>2810</v>
      </c>
      <c r="N6" s="117">
        <v>7615</v>
      </c>
      <c r="O6" s="117" t="s">
        <v>73</v>
      </c>
      <c r="P6" s="117" t="s">
        <v>73</v>
      </c>
      <c r="Q6" s="117">
        <v>67</v>
      </c>
      <c r="R6" s="117" t="s">
        <v>74</v>
      </c>
    </row>
    <row r="7" spans="1:18" s="79" customFormat="1" ht="12.6" customHeight="1">
      <c r="A7" s="74" t="s">
        <v>3</v>
      </c>
      <c r="B7" s="95"/>
      <c r="C7" s="116">
        <v>32425</v>
      </c>
      <c r="D7" s="117">
        <v>3343606</v>
      </c>
      <c r="E7" s="117">
        <v>31439</v>
      </c>
      <c r="F7" s="118">
        <v>1549649</v>
      </c>
      <c r="G7" s="117">
        <v>29494</v>
      </c>
      <c r="H7" s="117">
        <v>7264</v>
      </c>
      <c r="I7" s="117">
        <v>11</v>
      </c>
      <c r="J7" s="117">
        <v>153</v>
      </c>
      <c r="K7" s="117">
        <v>122</v>
      </c>
      <c r="L7" s="117">
        <v>15771</v>
      </c>
      <c r="M7" s="117">
        <v>2723</v>
      </c>
      <c r="N7" s="117">
        <v>8236</v>
      </c>
      <c r="O7" s="117">
        <v>1</v>
      </c>
      <c r="P7" s="117" t="s">
        <v>73</v>
      </c>
      <c r="Q7" s="117">
        <v>74</v>
      </c>
      <c r="R7" s="117">
        <v>15</v>
      </c>
    </row>
    <row r="8" spans="1:18" s="79" customFormat="1" ht="12.6" customHeight="1">
      <c r="A8" s="74" t="s">
        <v>4</v>
      </c>
      <c r="B8" s="95"/>
      <c r="C8" s="116">
        <v>32080</v>
      </c>
      <c r="D8" s="117">
        <v>3260033</v>
      </c>
      <c r="E8" s="117">
        <v>35054</v>
      </c>
      <c r="F8" s="118">
        <v>1727354</v>
      </c>
      <c r="G8" s="117">
        <v>28919</v>
      </c>
      <c r="H8" s="117">
        <v>7507</v>
      </c>
      <c r="I8" s="117">
        <v>9</v>
      </c>
      <c r="J8" s="117">
        <v>666</v>
      </c>
      <c r="K8" s="117">
        <v>186</v>
      </c>
      <c r="L8" s="117">
        <v>18962</v>
      </c>
      <c r="M8" s="117">
        <v>2879</v>
      </c>
      <c r="N8" s="117">
        <v>7823</v>
      </c>
      <c r="O8" s="117" t="s">
        <v>73</v>
      </c>
      <c r="P8" s="117">
        <v>64</v>
      </c>
      <c r="Q8" s="117">
        <v>87</v>
      </c>
      <c r="R8" s="117">
        <v>32</v>
      </c>
    </row>
    <row r="9" spans="1:18" ht="3" customHeight="1" thickBot="1">
      <c r="A9" s="80"/>
      <c r="B9" s="81"/>
      <c r="C9" s="234"/>
      <c r="D9" s="82"/>
      <c r="E9" s="82"/>
      <c r="F9" s="81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</row>
    <row r="10" spans="1:18" ht="3.75" customHeight="1" thickTop="1"/>
    <row r="11" spans="1:18" s="55" customFormat="1" ht="9.6">
      <c r="A11" s="229" t="s">
        <v>66</v>
      </c>
    </row>
    <row r="12" spans="1:18" ht="14.4">
      <c r="C12" s="84"/>
    </row>
  </sheetData>
  <mergeCells count="22">
    <mergeCell ref="O3:O4"/>
    <mergeCell ref="P3:P4"/>
    <mergeCell ref="Q3:Q4"/>
    <mergeCell ref="R3:R4"/>
    <mergeCell ref="O2:P2"/>
    <mergeCell ref="Q2:R2"/>
    <mergeCell ref="A2:A4"/>
    <mergeCell ref="C2:F2"/>
    <mergeCell ref="G2:H2"/>
    <mergeCell ref="I2:J2"/>
    <mergeCell ref="K2:L2"/>
    <mergeCell ref="C3:D3"/>
    <mergeCell ref="E3:F3"/>
    <mergeCell ref="G3:G4"/>
    <mergeCell ref="H3:H4"/>
    <mergeCell ref="I3:I4"/>
    <mergeCell ref="M2:N2"/>
    <mergeCell ref="M3:M4"/>
    <mergeCell ref="N3:N4"/>
    <mergeCell ref="J3:J4"/>
    <mergeCell ref="K3:K4"/>
    <mergeCell ref="L3:L4"/>
  </mergeCells>
  <phoneticPr fontId="5"/>
  <printOptions horizontalCentered="1"/>
  <pageMargins left="0.62992125984251968" right="0.51181102362204722" top="0.98425196850393704" bottom="0.78740157480314965" header="0.51181102362204722" footer="0.51181102362204722"/>
  <pageSetup paperSize="9" scale="107" fitToWidth="0" fitToHeight="0" orientation="landscape" r:id="rId1"/>
  <headerFooter alignWithMargins="0">
    <oddHeader>&amp;L&amp;9着工新設住宅－構造・建て方別－&amp;R&amp;9&amp;F　(&amp;A)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R13"/>
  <sheetViews>
    <sheetView zoomScaleNormal="100" workbookViewId="0"/>
  </sheetViews>
  <sheetFormatPr defaultColWidth="9.5" defaultRowHeight="9"/>
  <cols>
    <col min="1" max="1" width="12" style="55" customWidth="1"/>
    <col min="2" max="2" width="2" style="83" customWidth="1"/>
    <col min="3" max="3" width="11" style="83" customWidth="1"/>
    <col min="4" max="4" width="13" style="83" customWidth="1"/>
    <col min="5" max="5" width="11" style="83" customWidth="1"/>
    <col min="6" max="6" width="13" style="83" customWidth="1"/>
    <col min="7" max="7" width="11" style="83" customWidth="1"/>
    <col min="8" max="8" width="13" style="83" customWidth="1"/>
    <col min="9" max="9" width="11" style="83" customWidth="1"/>
    <col min="10" max="10" width="13" style="83" customWidth="1"/>
    <col min="11" max="11" width="11" style="83" customWidth="1"/>
    <col min="12" max="12" width="13" style="83" customWidth="1"/>
    <col min="13" max="13" width="11" style="83" customWidth="1"/>
    <col min="14" max="14" width="13" style="83" customWidth="1"/>
    <col min="15" max="15" width="11" style="83" customWidth="1"/>
    <col min="16" max="16" width="13" style="83" customWidth="1"/>
    <col min="17" max="17" width="11" style="83" customWidth="1"/>
    <col min="18" max="18" width="13" style="83" customWidth="1"/>
    <col min="19" max="16384" width="9.5" style="83"/>
  </cols>
  <sheetData>
    <row r="1" spans="1:18" s="55" customFormat="1" ht="12" customHeight="1" thickBot="1">
      <c r="J1" s="86"/>
      <c r="R1" s="62" t="s">
        <v>75</v>
      </c>
    </row>
    <row r="2" spans="1:18" s="55" customFormat="1" ht="12" customHeight="1" thickTop="1">
      <c r="A2" s="445" t="s">
        <v>32</v>
      </c>
      <c r="B2" s="119"/>
      <c r="C2" s="448" t="s">
        <v>48</v>
      </c>
      <c r="D2" s="449"/>
      <c r="E2" s="452" t="s">
        <v>76</v>
      </c>
      <c r="F2" s="453"/>
      <c r="G2" s="453"/>
      <c r="H2" s="453"/>
      <c r="I2" s="453"/>
      <c r="J2" s="453"/>
      <c r="K2" s="453"/>
      <c r="L2" s="454"/>
      <c r="M2" s="453" t="s">
        <v>77</v>
      </c>
      <c r="N2" s="453"/>
      <c r="O2" s="453"/>
      <c r="P2" s="453"/>
      <c r="Q2" s="453"/>
      <c r="R2" s="453"/>
    </row>
    <row r="3" spans="1:18" s="55" customFormat="1" ht="12" customHeight="1">
      <c r="A3" s="446"/>
      <c r="B3" s="88"/>
      <c r="C3" s="450"/>
      <c r="D3" s="451"/>
      <c r="E3" s="399" t="s">
        <v>78</v>
      </c>
      <c r="F3" s="439"/>
      <c r="G3" s="441" t="s">
        <v>79</v>
      </c>
      <c r="H3" s="439"/>
      <c r="I3" s="441" t="s">
        <v>80</v>
      </c>
      <c r="J3" s="399"/>
      <c r="K3" s="436" t="s">
        <v>81</v>
      </c>
      <c r="L3" s="437"/>
      <c r="M3" s="399" t="s">
        <v>82</v>
      </c>
      <c r="N3" s="439"/>
      <c r="O3" s="441" t="s">
        <v>83</v>
      </c>
      <c r="P3" s="439"/>
      <c r="Q3" s="441" t="s">
        <v>54</v>
      </c>
      <c r="R3" s="399"/>
    </row>
    <row r="4" spans="1:18" s="55" customFormat="1" ht="18.600000000000001" customHeight="1">
      <c r="A4" s="447"/>
      <c r="B4" s="120"/>
      <c r="C4" s="89" t="s">
        <v>60</v>
      </c>
      <c r="D4" s="121" t="s">
        <v>41</v>
      </c>
      <c r="E4" s="200" t="s">
        <v>60</v>
      </c>
      <c r="F4" s="89" t="s">
        <v>72</v>
      </c>
      <c r="G4" s="89" t="s">
        <v>60</v>
      </c>
      <c r="H4" s="89" t="s">
        <v>72</v>
      </c>
      <c r="I4" s="89" t="s">
        <v>60</v>
      </c>
      <c r="J4" s="122" t="s">
        <v>72</v>
      </c>
      <c r="K4" s="89" t="s">
        <v>60</v>
      </c>
      <c r="L4" s="89" t="s">
        <v>72</v>
      </c>
      <c r="M4" s="200" t="s">
        <v>60</v>
      </c>
      <c r="N4" s="89" t="s">
        <v>72</v>
      </c>
      <c r="O4" s="89" t="s">
        <v>60</v>
      </c>
      <c r="P4" s="89" t="s">
        <v>72</v>
      </c>
      <c r="Q4" s="89" t="s">
        <v>60</v>
      </c>
      <c r="R4" s="199" t="s">
        <v>72</v>
      </c>
    </row>
    <row r="5" spans="1:18" s="54" customFormat="1" ht="9.75" customHeight="1">
      <c r="A5" s="90"/>
      <c r="B5" s="91"/>
      <c r="C5" s="73" t="s">
        <v>62</v>
      </c>
      <c r="D5" s="71" t="s">
        <v>43</v>
      </c>
      <c r="E5" s="73" t="s">
        <v>62</v>
      </c>
      <c r="F5" s="73" t="s">
        <v>43</v>
      </c>
      <c r="G5" s="73" t="s">
        <v>62</v>
      </c>
      <c r="H5" s="73" t="s">
        <v>43</v>
      </c>
      <c r="I5" s="73" t="s">
        <v>62</v>
      </c>
      <c r="J5" s="73" t="s">
        <v>43</v>
      </c>
      <c r="K5" s="73" t="s">
        <v>62</v>
      </c>
      <c r="L5" s="71" t="s">
        <v>43</v>
      </c>
      <c r="M5" s="73" t="s">
        <v>62</v>
      </c>
      <c r="N5" s="73" t="s">
        <v>43</v>
      </c>
      <c r="O5" s="73" t="s">
        <v>62</v>
      </c>
      <c r="P5" s="73" t="s">
        <v>43</v>
      </c>
      <c r="Q5" s="73" t="s">
        <v>62</v>
      </c>
      <c r="R5" s="73" t="s">
        <v>43</v>
      </c>
    </row>
    <row r="6" spans="1:18" s="79" customFormat="1" ht="12.6" customHeight="1">
      <c r="A6" s="104" t="s">
        <v>44</v>
      </c>
      <c r="B6" s="95"/>
      <c r="C6" s="78">
        <v>60737</v>
      </c>
      <c r="D6" s="77">
        <v>4447539</v>
      </c>
      <c r="E6" s="78">
        <v>13144</v>
      </c>
      <c r="F6" s="78">
        <v>1499069</v>
      </c>
      <c r="G6" s="78">
        <v>23110</v>
      </c>
      <c r="H6" s="78">
        <v>968335</v>
      </c>
      <c r="I6" s="78">
        <v>230</v>
      </c>
      <c r="J6" s="78">
        <v>9205</v>
      </c>
      <c r="K6" s="78">
        <v>24253</v>
      </c>
      <c r="L6" s="77">
        <v>1970930</v>
      </c>
      <c r="M6" s="78">
        <v>60531</v>
      </c>
      <c r="N6" s="78">
        <v>4426479</v>
      </c>
      <c r="O6" s="78">
        <v>172</v>
      </c>
      <c r="P6" s="78">
        <v>19431</v>
      </c>
      <c r="Q6" s="78">
        <v>34</v>
      </c>
      <c r="R6" s="78">
        <v>1629</v>
      </c>
    </row>
    <row r="7" spans="1:18" s="79" customFormat="1" ht="12.6" customHeight="1">
      <c r="A7" s="104" t="s">
        <v>3</v>
      </c>
      <c r="B7" s="95"/>
      <c r="C7" s="78">
        <v>63864</v>
      </c>
      <c r="D7" s="77">
        <v>4893255</v>
      </c>
      <c r="E7" s="78">
        <v>15001</v>
      </c>
      <c r="F7" s="78">
        <v>1717157</v>
      </c>
      <c r="G7" s="78">
        <v>22559</v>
      </c>
      <c r="H7" s="78">
        <v>987646</v>
      </c>
      <c r="I7" s="78">
        <v>138</v>
      </c>
      <c r="J7" s="78">
        <v>10550</v>
      </c>
      <c r="K7" s="78">
        <v>26166</v>
      </c>
      <c r="L7" s="77">
        <v>2177902</v>
      </c>
      <c r="M7" s="78">
        <v>63651</v>
      </c>
      <c r="N7" s="78">
        <v>4875207</v>
      </c>
      <c r="O7" s="78">
        <v>207</v>
      </c>
      <c r="P7" s="78">
        <v>17580</v>
      </c>
      <c r="Q7" s="78">
        <v>6</v>
      </c>
      <c r="R7" s="78">
        <v>468</v>
      </c>
    </row>
    <row r="8" spans="1:18" s="79" customFormat="1" ht="12.6" customHeight="1">
      <c r="A8" s="104" t="s">
        <v>4</v>
      </c>
      <c r="B8" s="95"/>
      <c r="C8" s="78">
        <v>67134</v>
      </c>
      <c r="D8" s="77">
        <v>4987387</v>
      </c>
      <c r="E8" s="78">
        <v>13285</v>
      </c>
      <c r="F8" s="78">
        <v>1524534</v>
      </c>
      <c r="G8" s="78">
        <v>26788</v>
      </c>
      <c r="H8" s="78">
        <v>1198144</v>
      </c>
      <c r="I8" s="78">
        <v>325</v>
      </c>
      <c r="J8" s="78">
        <v>20379</v>
      </c>
      <c r="K8" s="78">
        <v>26736</v>
      </c>
      <c r="L8" s="77">
        <v>2244330</v>
      </c>
      <c r="M8" s="78">
        <v>66442</v>
      </c>
      <c r="N8" s="78">
        <v>4940399</v>
      </c>
      <c r="O8" s="78">
        <v>688</v>
      </c>
      <c r="P8" s="78">
        <v>46491</v>
      </c>
      <c r="Q8" s="78">
        <v>4</v>
      </c>
      <c r="R8" s="78">
        <v>497</v>
      </c>
    </row>
    <row r="9" spans="1:18" ht="3" customHeight="1" thickBot="1">
      <c r="A9" s="80"/>
      <c r="B9" s="81"/>
      <c r="C9" s="82"/>
      <c r="D9" s="81"/>
      <c r="E9" s="82"/>
      <c r="F9" s="82"/>
      <c r="G9" s="82"/>
      <c r="H9" s="82"/>
      <c r="I9" s="82"/>
      <c r="J9" s="82"/>
      <c r="K9" s="82"/>
      <c r="L9" s="81"/>
      <c r="M9" s="82"/>
      <c r="N9" s="82"/>
      <c r="O9" s="82"/>
      <c r="P9" s="82"/>
      <c r="Q9" s="82"/>
      <c r="R9" s="82"/>
    </row>
    <row r="10" spans="1:18" ht="3" customHeight="1" thickTop="1"/>
    <row r="11" spans="1:18" s="55" customFormat="1" ht="9.6">
      <c r="A11" s="229" t="s">
        <v>66</v>
      </c>
    </row>
    <row r="13" spans="1:18" ht="14.4">
      <c r="C13" s="84"/>
    </row>
  </sheetData>
  <mergeCells count="11">
    <mergeCell ref="Q3:R3"/>
    <mergeCell ref="A2:A4"/>
    <mergeCell ref="C2:D3"/>
    <mergeCell ref="E2:L2"/>
    <mergeCell ref="M2:R2"/>
    <mergeCell ref="E3:F3"/>
    <mergeCell ref="G3:H3"/>
    <mergeCell ref="I3:J3"/>
    <mergeCell ref="K3:L3"/>
    <mergeCell ref="M3:N3"/>
    <mergeCell ref="O3:P3"/>
  </mergeCells>
  <phoneticPr fontId="5"/>
  <printOptions horizontalCentered="1"/>
  <pageMargins left="0.59055118110236227" right="0.39370078740157483" top="0.98425196850393704" bottom="0.78740157480314965" header="0.51181102362204722" footer="0.51181102362204722"/>
  <pageSetup paperSize="9" scale="105" fitToWidth="0" fitToHeight="0" orientation="landscape" r:id="rId1"/>
  <headerFooter alignWithMargins="0">
    <oddHeader>&amp;L&amp;9着工新設住宅－利用関係・種類別－&amp;R&amp;9 &amp;F　(&amp;A)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16"/>
  <sheetViews>
    <sheetView zoomScaleNormal="100" workbookViewId="0"/>
  </sheetViews>
  <sheetFormatPr defaultColWidth="9.5" defaultRowHeight="9"/>
  <cols>
    <col min="1" max="1" width="2" style="83" customWidth="1"/>
    <col min="2" max="2" width="21" style="55" customWidth="1"/>
    <col min="3" max="3" width="2" style="83" customWidth="1"/>
    <col min="4" max="9" width="14.5" style="83" customWidth="1"/>
    <col min="10" max="16384" width="9.5" style="83"/>
  </cols>
  <sheetData>
    <row r="1" spans="1:9" s="55" customFormat="1" ht="12" customHeight="1" thickBot="1">
      <c r="I1" s="123" t="s">
        <v>84</v>
      </c>
    </row>
    <row r="2" spans="1:9" s="55" customFormat="1" ht="25.05" customHeight="1" thickTop="1">
      <c r="A2" s="124"/>
      <c r="B2" s="125" t="s">
        <v>85</v>
      </c>
      <c r="C2" s="126"/>
      <c r="D2" s="127" t="s">
        <v>48</v>
      </c>
      <c r="E2" s="128" t="s">
        <v>86</v>
      </c>
      <c r="F2" s="128" t="s">
        <v>87</v>
      </c>
      <c r="G2" s="129" t="s">
        <v>88</v>
      </c>
      <c r="H2" s="129" t="s">
        <v>89</v>
      </c>
      <c r="I2" s="194" t="s">
        <v>54</v>
      </c>
    </row>
    <row r="3" spans="1:9" s="55" customFormat="1" ht="9.75" customHeight="1">
      <c r="A3" s="88"/>
      <c r="B3" s="130"/>
      <c r="C3" s="131"/>
      <c r="D3" s="132" t="s">
        <v>90</v>
      </c>
      <c r="E3" s="133" t="s">
        <v>90</v>
      </c>
      <c r="F3" s="132" t="s">
        <v>90</v>
      </c>
      <c r="G3" s="134" t="s">
        <v>90</v>
      </c>
      <c r="H3" s="134" t="s">
        <v>90</v>
      </c>
      <c r="I3" s="132" t="s">
        <v>90</v>
      </c>
    </row>
    <row r="4" spans="1:9" ht="17.100000000000001" customHeight="1">
      <c r="A4" s="135"/>
      <c r="B4" s="136" t="s">
        <v>91</v>
      </c>
      <c r="C4" s="137"/>
      <c r="D4" s="138">
        <v>60737</v>
      </c>
      <c r="E4" s="138">
        <v>55738</v>
      </c>
      <c r="F4" s="138">
        <v>230</v>
      </c>
      <c r="G4" s="138">
        <v>2057</v>
      </c>
      <c r="H4" s="138">
        <v>0</v>
      </c>
      <c r="I4" s="138">
        <v>2712</v>
      </c>
    </row>
    <row r="5" spans="1:9" ht="17.100000000000001" customHeight="1">
      <c r="A5" s="135"/>
      <c r="B5" s="136" t="s">
        <v>3</v>
      </c>
      <c r="C5" s="137"/>
      <c r="D5" s="138">
        <v>63864</v>
      </c>
      <c r="E5" s="138">
        <v>59735</v>
      </c>
      <c r="F5" s="138">
        <v>95</v>
      </c>
      <c r="G5" s="138">
        <v>1878</v>
      </c>
      <c r="H5" s="138">
        <v>252</v>
      </c>
      <c r="I5" s="138">
        <v>1904</v>
      </c>
    </row>
    <row r="6" spans="1:9" ht="17.100000000000001" customHeight="1">
      <c r="A6" s="135"/>
      <c r="B6" s="136" t="s">
        <v>46</v>
      </c>
      <c r="C6" s="137"/>
      <c r="D6" s="138">
        <v>67134</v>
      </c>
      <c r="E6" s="138">
        <v>64694</v>
      </c>
      <c r="F6" s="138">
        <v>490</v>
      </c>
      <c r="G6" s="138">
        <v>1343</v>
      </c>
      <c r="H6" s="138">
        <v>267</v>
      </c>
      <c r="I6" s="138">
        <v>340</v>
      </c>
    </row>
    <row r="7" spans="1:9" ht="9" customHeight="1">
      <c r="A7" s="139"/>
      <c r="B7" s="140"/>
      <c r="C7" s="141"/>
      <c r="D7" s="142"/>
      <c r="E7" s="142"/>
      <c r="F7" s="142"/>
      <c r="G7" s="142"/>
      <c r="H7" s="142"/>
      <c r="I7" s="142"/>
    </row>
    <row r="8" spans="1:9" ht="17.100000000000001" customHeight="1">
      <c r="A8" s="139"/>
      <c r="B8" s="143" t="s">
        <v>78</v>
      </c>
      <c r="C8" s="141"/>
      <c r="D8" s="142">
        <v>13285</v>
      </c>
      <c r="E8" s="142">
        <v>12872</v>
      </c>
      <c r="F8" s="142">
        <v>0</v>
      </c>
      <c r="G8" s="142">
        <v>410</v>
      </c>
      <c r="H8" s="142">
        <v>0</v>
      </c>
      <c r="I8" s="142">
        <v>3</v>
      </c>
    </row>
    <row r="9" spans="1:9" ht="17.100000000000001" customHeight="1">
      <c r="A9" s="139"/>
      <c r="B9" s="143" t="s">
        <v>79</v>
      </c>
      <c r="C9" s="141"/>
      <c r="D9" s="142">
        <v>26788</v>
      </c>
      <c r="E9" s="142">
        <v>25624</v>
      </c>
      <c r="F9" s="142">
        <v>490</v>
      </c>
      <c r="G9" s="142">
        <v>71</v>
      </c>
      <c r="H9" s="142">
        <v>267</v>
      </c>
      <c r="I9" s="142">
        <v>336</v>
      </c>
    </row>
    <row r="10" spans="1:9" ht="17.100000000000001" customHeight="1">
      <c r="A10" s="139"/>
      <c r="B10" s="143" t="s">
        <v>92</v>
      </c>
      <c r="C10" s="141"/>
      <c r="D10" s="142">
        <v>325</v>
      </c>
      <c r="E10" s="142">
        <v>325</v>
      </c>
      <c r="F10" s="142">
        <v>0</v>
      </c>
      <c r="G10" s="142">
        <v>0</v>
      </c>
      <c r="H10" s="142">
        <v>0</v>
      </c>
      <c r="I10" s="142">
        <v>0</v>
      </c>
    </row>
    <row r="11" spans="1:9" ht="17.100000000000001" customHeight="1">
      <c r="A11" s="139"/>
      <c r="B11" s="143" t="s">
        <v>81</v>
      </c>
      <c r="C11" s="141"/>
      <c r="D11" s="142">
        <v>26736</v>
      </c>
      <c r="E11" s="142">
        <v>25873</v>
      </c>
      <c r="F11" s="142">
        <v>0</v>
      </c>
      <c r="G11" s="142">
        <v>862</v>
      </c>
      <c r="H11" s="142">
        <v>0</v>
      </c>
      <c r="I11" s="142">
        <v>1</v>
      </c>
    </row>
    <row r="12" spans="1:9" ht="3.75" customHeight="1" thickBot="1">
      <c r="A12" s="82"/>
      <c r="B12" s="80"/>
      <c r="C12" s="81"/>
      <c r="D12" s="82"/>
      <c r="E12" s="82"/>
      <c r="F12" s="82"/>
      <c r="G12" s="82"/>
      <c r="H12" s="82"/>
      <c r="I12" s="82"/>
    </row>
    <row r="13" spans="1:9" ht="3.75" customHeight="1" thickTop="1"/>
    <row r="14" spans="1:9" s="55" customFormat="1" ht="9.6">
      <c r="B14" s="229" t="s">
        <v>66</v>
      </c>
    </row>
    <row r="16" spans="1:9" ht="14.4">
      <c r="D16" s="84"/>
    </row>
  </sheetData>
  <phoneticPr fontId="5"/>
  <pageMargins left="0.98425196850393704" right="0.39370078740157483" top="0.98425196850393704" bottom="0.59055118110236227" header="0.51181102362204722" footer="0.51181102362204722"/>
  <pageSetup paperSize="9" scale="120" fitToWidth="0" fitToHeight="0" orientation="portrait" r:id="rId1"/>
  <headerFooter alignWithMargins="0">
    <oddHeader>&amp;L&amp;9着工新設住宅－資金・利用関係別－&amp;R&amp;9&amp;F　(&amp;A)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34"/>
  <sheetViews>
    <sheetView zoomScaleNormal="100" workbookViewId="0"/>
  </sheetViews>
  <sheetFormatPr defaultColWidth="9.5" defaultRowHeight="10.8"/>
  <cols>
    <col min="1" max="1" width="2" style="152" customWidth="1"/>
    <col min="2" max="2" width="13.5" style="146" customWidth="1"/>
    <col min="3" max="3" width="2" style="152" customWidth="1"/>
    <col min="4" max="7" width="16.5" style="152" customWidth="1"/>
    <col min="8" max="8" width="14.1640625" style="152" customWidth="1"/>
    <col min="9" max="12" width="16.5" style="152" customWidth="1"/>
    <col min="13" max="16384" width="9.5" style="152"/>
  </cols>
  <sheetData>
    <row r="1" spans="1:12" s="144" customFormat="1" ht="12" customHeight="1" thickBot="1">
      <c r="L1" s="123" t="s">
        <v>156</v>
      </c>
    </row>
    <row r="2" spans="1:12" s="146" customFormat="1" ht="12" customHeight="1" thickTop="1">
      <c r="A2" s="145"/>
      <c r="B2" s="398" t="s">
        <v>94</v>
      </c>
      <c r="C2" s="145"/>
      <c r="D2" s="416" t="s">
        <v>95</v>
      </c>
      <c r="E2" s="418"/>
      <c r="F2" s="418"/>
      <c r="G2" s="418"/>
      <c r="H2" s="418"/>
      <c r="I2" s="418"/>
      <c r="J2" s="418"/>
      <c r="K2" s="416" t="s">
        <v>96</v>
      </c>
      <c r="L2" s="418"/>
    </row>
    <row r="3" spans="1:12" s="146" customFormat="1" ht="51" customHeight="1">
      <c r="A3" s="140"/>
      <c r="B3" s="399"/>
      <c r="C3" s="140"/>
      <c r="D3" s="89" t="s">
        <v>48</v>
      </c>
      <c r="E3" s="89" t="s">
        <v>49</v>
      </c>
      <c r="F3" s="147" t="s">
        <v>97</v>
      </c>
      <c r="G3" s="147" t="s">
        <v>98</v>
      </c>
      <c r="H3" s="89" t="s">
        <v>52</v>
      </c>
      <c r="I3" s="147" t="s">
        <v>53</v>
      </c>
      <c r="J3" s="199" t="s">
        <v>54</v>
      </c>
      <c r="K3" s="89" t="s">
        <v>60</v>
      </c>
      <c r="L3" s="199" t="s">
        <v>99</v>
      </c>
    </row>
    <row r="4" spans="1:12" s="144" customFormat="1" ht="9.75" customHeight="1">
      <c r="A4" s="148"/>
      <c r="B4" s="90"/>
      <c r="C4" s="149"/>
      <c r="D4" s="94" t="s">
        <v>55</v>
      </c>
      <c r="E4" s="94" t="s">
        <v>56</v>
      </c>
      <c r="F4" s="94" t="s">
        <v>56</v>
      </c>
      <c r="G4" s="94" t="s">
        <v>56</v>
      </c>
      <c r="H4" s="94" t="s">
        <v>56</v>
      </c>
      <c r="I4" s="94" t="s">
        <v>56</v>
      </c>
      <c r="J4" s="94" t="s">
        <v>56</v>
      </c>
      <c r="K4" s="94" t="s">
        <v>62</v>
      </c>
      <c r="L4" s="94" t="s">
        <v>56</v>
      </c>
    </row>
    <row r="5" spans="1:12" ht="12" customHeight="1">
      <c r="A5" s="150"/>
      <c r="B5" s="143" t="s">
        <v>100</v>
      </c>
      <c r="C5" s="151"/>
      <c r="D5" s="226">
        <v>2745456</v>
      </c>
      <c r="E5" s="226">
        <v>1187109</v>
      </c>
      <c r="F5" s="226">
        <v>171034</v>
      </c>
      <c r="G5" s="226">
        <v>625085</v>
      </c>
      <c r="H5" s="226">
        <v>748014</v>
      </c>
      <c r="I5" s="226">
        <v>1723</v>
      </c>
      <c r="J5" s="226">
        <v>12491</v>
      </c>
      <c r="K5" s="227">
        <v>27353</v>
      </c>
      <c r="L5" s="227">
        <v>1877645</v>
      </c>
    </row>
    <row r="6" spans="1:12" ht="12" customHeight="1">
      <c r="A6" s="150"/>
      <c r="B6" s="143" t="s">
        <v>101</v>
      </c>
      <c r="C6" s="151"/>
      <c r="D6" s="226">
        <v>1078703</v>
      </c>
      <c r="E6" s="226">
        <v>410529</v>
      </c>
      <c r="F6" s="226">
        <v>4632</v>
      </c>
      <c r="G6" s="226">
        <v>304499</v>
      </c>
      <c r="H6" s="226">
        <v>356094</v>
      </c>
      <c r="I6" s="226">
        <v>15</v>
      </c>
      <c r="J6" s="226">
        <v>2934</v>
      </c>
      <c r="K6" s="227">
        <v>12376</v>
      </c>
      <c r="L6" s="227">
        <v>812557</v>
      </c>
    </row>
    <row r="7" spans="1:12" ht="12" customHeight="1">
      <c r="A7" s="150"/>
      <c r="B7" s="143" t="s">
        <v>102</v>
      </c>
      <c r="C7" s="151"/>
      <c r="D7" s="226">
        <v>767754</v>
      </c>
      <c r="E7" s="226">
        <v>293525</v>
      </c>
      <c r="F7" s="226">
        <v>2256</v>
      </c>
      <c r="G7" s="226">
        <v>287761</v>
      </c>
      <c r="H7" s="226">
        <v>182945</v>
      </c>
      <c r="I7" s="226" t="s">
        <v>93</v>
      </c>
      <c r="J7" s="226">
        <v>1267</v>
      </c>
      <c r="K7" s="227">
        <v>5034</v>
      </c>
      <c r="L7" s="227">
        <v>431530</v>
      </c>
    </row>
    <row r="8" spans="1:12" ht="12" customHeight="1">
      <c r="A8" s="150"/>
      <c r="B8" s="143" t="s">
        <v>103</v>
      </c>
      <c r="C8" s="151"/>
      <c r="D8" s="226">
        <v>183196</v>
      </c>
      <c r="E8" s="226">
        <v>126427</v>
      </c>
      <c r="F8" s="226" t="s">
        <v>155</v>
      </c>
      <c r="G8" s="226">
        <v>32923</v>
      </c>
      <c r="H8" s="226">
        <v>23491</v>
      </c>
      <c r="I8" s="226" t="s">
        <v>155</v>
      </c>
      <c r="J8" s="226">
        <v>355</v>
      </c>
      <c r="K8" s="227">
        <v>1961</v>
      </c>
      <c r="L8" s="227">
        <v>160555</v>
      </c>
    </row>
    <row r="9" spans="1:12" ht="12" customHeight="1">
      <c r="A9" s="150"/>
      <c r="B9" s="143" t="s">
        <v>104</v>
      </c>
      <c r="C9" s="151"/>
      <c r="D9" s="226">
        <v>349754</v>
      </c>
      <c r="E9" s="226">
        <v>115443</v>
      </c>
      <c r="F9" s="226">
        <v>3626</v>
      </c>
      <c r="G9" s="226">
        <v>16147</v>
      </c>
      <c r="H9" s="226">
        <v>213687</v>
      </c>
      <c r="I9" s="226">
        <v>12</v>
      </c>
      <c r="J9" s="226">
        <v>839</v>
      </c>
      <c r="K9" s="227">
        <v>1661</v>
      </c>
      <c r="L9" s="227">
        <v>135710</v>
      </c>
    </row>
    <row r="10" spans="1:12" ht="12" customHeight="1">
      <c r="A10" s="150"/>
      <c r="B10" s="143"/>
      <c r="C10" s="151"/>
      <c r="D10" s="228"/>
      <c r="E10" s="228"/>
      <c r="F10" s="228"/>
      <c r="G10" s="228"/>
      <c r="H10" s="228"/>
      <c r="I10" s="228"/>
      <c r="J10" s="228"/>
      <c r="K10" s="228"/>
      <c r="L10" s="228"/>
    </row>
    <row r="11" spans="1:12" ht="12" customHeight="1">
      <c r="A11" s="150"/>
      <c r="B11" s="143" t="s">
        <v>105</v>
      </c>
      <c r="C11" s="151"/>
      <c r="D11" s="226">
        <v>143655</v>
      </c>
      <c r="E11" s="226">
        <v>90334</v>
      </c>
      <c r="F11" s="226" t="s">
        <v>155</v>
      </c>
      <c r="G11" s="226">
        <v>22815</v>
      </c>
      <c r="H11" s="226">
        <v>29991</v>
      </c>
      <c r="I11" s="226" t="s">
        <v>155</v>
      </c>
      <c r="J11" s="226">
        <v>515</v>
      </c>
      <c r="K11" s="227">
        <v>1390</v>
      </c>
      <c r="L11" s="227">
        <v>125598</v>
      </c>
    </row>
    <row r="12" spans="1:12" ht="12" customHeight="1">
      <c r="A12" s="150"/>
      <c r="B12" s="143" t="s">
        <v>106</v>
      </c>
      <c r="C12" s="151"/>
      <c r="D12" s="226">
        <v>356364</v>
      </c>
      <c r="E12" s="226">
        <v>171167</v>
      </c>
      <c r="F12" s="226">
        <v>4756</v>
      </c>
      <c r="G12" s="226">
        <v>95034</v>
      </c>
      <c r="H12" s="226">
        <v>84674</v>
      </c>
      <c r="I12" s="226" t="s">
        <v>155</v>
      </c>
      <c r="J12" s="226">
        <v>733</v>
      </c>
      <c r="K12" s="227">
        <v>3424</v>
      </c>
      <c r="L12" s="227">
        <v>261014</v>
      </c>
    </row>
    <row r="13" spans="1:12" ht="12" customHeight="1">
      <c r="A13" s="150"/>
      <c r="B13" s="143" t="s">
        <v>107</v>
      </c>
      <c r="C13" s="151"/>
      <c r="D13" s="142">
        <v>154502</v>
      </c>
      <c r="E13" s="142">
        <v>95861</v>
      </c>
      <c r="F13" s="142" t="s">
        <v>155</v>
      </c>
      <c r="G13" s="142">
        <v>7596</v>
      </c>
      <c r="H13" s="142">
        <v>50723</v>
      </c>
      <c r="I13" s="226" t="s">
        <v>155</v>
      </c>
      <c r="J13" s="142">
        <v>322</v>
      </c>
      <c r="K13" s="227">
        <v>1361</v>
      </c>
      <c r="L13" s="227">
        <v>118313</v>
      </c>
    </row>
    <row r="14" spans="1:12" ht="12" customHeight="1">
      <c r="A14" s="150"/>
      <c r="B14" s="143" t="s">
        <v>108</v>
      </c>
      <c r="C14" s="151"/>
      <c r="D14" s="226">
        <v>222445</v>
      </c>
      <c r="E14" s="226">
        <v>129649</v>
      </c>
      <c r="F14" s="226">
        <v>540</v>
      </c>
      <c r="G14" s="226">
        <v>51913</v>
      </c>
      <c r="H14" s="226">
        <v>39970</v>
      </c>
      <c r="I14" s="226" t="s">
        <v>155</v>
      </c>
      <c r="J14" s="226">
        <v>373</v>
      </c>
      <c r="K14" s="227">
        <v>2120</v>
      </c>
      <c r="L14" s="227">
        <v>186843</v>
      </c>
    </row>
    <row r="15" spans="1:12" ht="12" customHeight="1">
      <c r="A15" s="150"/>
      <c r="B15" s="143" t="s">
        <v>109</v>
      </c>
      <c r="C15" s="151"/>
      <c r="D15" s="226">
        <v>35580</v>
      </c>
      <c r="E15" s="226">
        <v>22800</v>
      </c>
      <c r="F15" s="226">
        <v>144</v>
      </c>
      <c r="G15" s="226">
        <v>3819</v>
      </c>
      <c r="H15" s="226">
        <v>8784</v>
      </c>
      <c r="I15" s="226" t="s">
        <v>155</v>
      </c>
      <c r="J15" s="226">
        <v>33</v>
      </c>
      <c r="K15" s="227">
        <v>339</v>
      </c>
      <c r="L15" s="227">
        <v>32023</v>
      </c>
    </row>
    <row r="16" spans="1:12" ht="12" customHeight="1">
      <c r="A16" s="150"/>
      <c r="B16" s="143"/>
      <c r="C16" s="151"/>
      <c r="D16" s="228"/>
      <c r="E16" s="228"/>
      <c r="F16" s="228"/>
      <c r="G16" s="228"/>
      <c r="H16" s="228"/>
      <c r="I16" s="228"/>
      <c r="J16" s="228"/>
      <c r="K16" s="228"/>
      <c r="L16" s="228"/>
    </row>
    <row r="17" spans="1:12" ht="12" customHeight="1">
      <c r="A17" s="150"/>
      <c r="B17" s="143" t="s">
        <v>110</v>
      </c>
      <c r="C17" s="151"/>
      <c r="D17" s="226">
        <v>18877</v>
      </c>
      <c r="E17" s="226">
        <v>13401</v>
      </c>
      <c r="F17" s="226">
        <v>92</v>
      </c>
      <c r="G17" s="226">
        <v>354</v>
      </c>
      <c r="H17" s="226">
        <v>5001</v>
      </c>
      <c r="I17" s="226" t="s">
        <v>155</v>
      </c>
      <c r="J17" s="226">
        <v>29</v>
      </c>
      <c r="K17" s="227">
        <v>136</v>
      </c>
      <c r="L17" s="227">
        <v>14474</v>
      </c>
    </row>
    <row r="18" spans="1:12" ht="12" customHeight="1">
      <c r="A18" s="150"/>
      <c r="B18" s="143" t="s">
        <v>111</v>
      </c>
      <c r="C18" s="151"/>
      <c r="D18" s="226">
        <v>98409</v>
      </c>
      <c r="E18" s="226">
        <v>72817</v>
      </c>
      <c r="F18" s="226">
        <v>882</v>
      </c>
      <c r="G18" s="226">
        <v>5242</v>
      </c>
      <c r="H18" s="226">
        <v>19231</v>
      </c>
      <c r="I18" s="226" t="s">
        <v>155</v>
      </c>
      <c r="J18" s="226">
        <v>237</v>
      </c>
      <c r="K18" s="227">
        <v>961</v>
      </c>
      <c r="L18" s="227">
        <v>85532</v>
      </c>
    </row>
    <row r="19" spans="1:12" ht="12" customHeight="1">
      <c r="A19" s="150"/>
      <c r="B19" s="143" t="s">
        <v>112</v>
      </c>
      <c r="C19" s="151"/>
      <c r="D19" s="226">
        <v>303480</v>
      </c>
      <c r="E19" s="226">
        <v>84132</v>
      </c>
      <c r="F19" s="226">
        <v>24860</v>
      </c>
      <c r="G19" s="226">
        <v>20773</v>
      </c>
      <c r="H19" s="226">
        <v>173188</v>
      </c>
      <c r="I19" s="226">
        <v>49</v>
      </c>
      <c r="J19" s="226">
        <v>478</v>
      </c>
      <c r="K19" s="227">
        <v>1593</v>
      </c>
      <c r="L19" s="227">
        <v>118312</v>
      </c>
    </row>
    <row r="20" spans="1:12" ht="12" customHeight="1">
      <c r="A20" s="150"/>
      <c r="B20" s="143" t="s">
        <v>113</v>
      </c>
      <c r="C20" s="151"/>
      <c r="D20" s="226">
        <v>161364</v>
      </c>
      <c r="E20" s="226">
        <v>91217</v>
      </c>
      <c r="F20" s="226">
        <v>3281</v>
      </c>
      <c r="G20" s="226">
        <v>23612</v>
      </c>
      <c r="H20" s="226">
        <v>41603</v>
      </c>
      <c r="I20" s="226" t="s">
        <v>155</v>
      </c>
      <c r="J20" s="226">
        <v>1651</v>
      </c>
      <c r="K20" s="227">
        <v>1897</v>
      </c>
      <c r="L20" s="227">
        <v>142329</v>
      </c>
    </row>
    <row r="21" spans="1:12" ht="12" customHeight="1">
      <c r="A21" s="150"/>
      <c r="B21" s="143" t="s">
        <v>114</v>
      </c>
      <c r="C21" s="151"/>
      <c r="D21" s="226">
        <v>75739</v>
      </c>
      <c r="E21" s="226">
        <v>45317</v>
      </c>
      <c r="F21" s="226">
        <v>1255</v>
      </c>
      <c r="G21" s="226">
        <v>3565</v>
      </c>
      <c r="H21" s="226">
        <v>25489</v>
      </c>
      <c r="I21" s="226" t="s">
        <v>155</v>
      </c>
      <c r="J21" s="226">
        <v>113</v>
      </c>
      <c r="K21" s="227">
        <v>634</v>
      </c>
      <c r="L21" s="227">
        <v>55159</v>
      </c>
    </row>
    <row r="22" spans="1:12" ht="12" customHeight="1">
      <c r="A22" s="150"/>
      <c r="B22" s="143"/>
      <c r="C22" s="151"/>
      <c r="D22" s="228"/>
      <c r="E22" s="228"/>
      <c r="F22" s="228"/>
      <c r="G22" s="228"/>
      <c r="H22" s="228"/>
      <c r="I22" s="228"/>
      <c r="J22" s="228"/>
      <c r="K22" s="228"/>
      <c r="L22" s="228"/>
    </row>
    <row r="23" spans="1:12" ht="12" customHeight="1">
      <c r="A23" s="150"/>
      <c r="B23" s="143" t="s">
        <v>115</v>
      </c>
      <c r="C23" s="151"/>
      <c r="D23" s="226">
        <v>178286</v>
      </c>
      <c r="E23" s="226">
        <v>56216</v>
      </c>
      <c r="F23" s="226" t="s">
        <v>155</v>
      </c>
      <c r="G23" s="226">
        <v>64316</v>
      </c>
      <c r="H23" s="226">
        <v>57332</v>
      </c>
      <c r="I23" s="226" t="s">
        <v>155</v>
      </c>
      <c r="J23" s="226">
        <v>422</v>
      </c>
      <c r="K23" s="227">
        <v>1683</v>
      </c>
      <c r="L23" s="227">
        <v>127203</v>
      </c>
    </row>
    <row r="24" spans="1:12" ht="12" customHeight="1">
      <c r="A24" s="150"/>
      <c r="B24" s="143" t="s">
        <v>116</v>
      </c>
      <c r="C24" s="151"/>
      <c r="D24" s="226">
        <v>399084</v>
      </c>
      <c r="E24" s="226">
        <v>48377</v>
      </c>
      <c r="F24" s="226" t="s">
        <v>155</v>
      </c>
      <c r="G24" s="226">
        <v>330029</v>
      </c>
      <c r="H24" s="226">
        <v>20585</v>
      </c>
      <c r="I24" s="226">
        <v>21</v>
      </c>
      <c r="J24" s="226">
        <v>72</v>
      </c>
      <c r="K24" s="227">
        <v>719</v>
      </c>
      <c r="L24" s="227">
        <v>57008</v>
      </c>
    </row>
    <row r="25" spans="1:12" ht="12" customHeight="1">
      <c r="A25" s="150"/>
      <c r="B25" s="143" t="s">
        <v>117</v>
      </c>
      <c r="C25" s="151"/>
      <c r="D25" s="226">
        <v>22536</v>
      </c>
      <c r="E25" s="226">
        <v>21125</v>
      </c>
      <c r="F25" s="226" t="s">
        <v>155</v>
      </c>
      <c r="G25" s="226" t="s">
        <v>155</v>
      </c>
      <c r="H25" s="226">
        <v>1411</v>
      </c>
      <c r="I25" s="226" t="s">
        <v>155</v>
      </c>
      <c r="J25" s="226" t="s">
        <v>155</v>
      </c>
      <c r="K25" s="227">
        <v>198</v>
      </c>
      <c r="L25" s="227">
        <v>19642</v>
      </c>
    </row>
    <row r="26" spans="1:12" s="153" customFormat="1" ht="12" customHeight="1">
      <c r="A26" s="150"/>
      <c r="B26" s="143" t="s">
        <v>118</v>
      </c>
      <c r="C26" s="151"/>
      <c r="D26" s="226">
        <v>62224</v>
      </c>
      <c r="E26" s="226">
        <v>43955</v>
      </c>
      <c r="F26" s="226" t="s">
        <v>155</v>
      </c>
      <c r="G26" s="226">
        <v>279</v>
      </c>
      <c r="H26" s="226">
        <v>17569</v>
      </c>
      <c r="I26" s="226">
        <v>30</v>
      </c>
      <c r="J26" s="226">
        <v>391</v>
      </c>
      <c r="K26" s="227">
        <v>531</v>
      </c>
      <c r="L26" s="227">
        <v>46728</v>
      </c>
    </row>
    <row r="27" spans="1:12" ht="3.75" customHeight="1" thickBot="1">
      <c r="A27" s="154"/>
      <c r="B27" s="155"/>
      <c r="C27" s="156"/>
      <c r="D27" s="157"/>
      <c r="E27" s="157"/>
      <c r="F27" s="157"/>
      <c r="G27" s="157"/>
      <c r="H27" s="157"/>
      <c r="I27" s="157"/>
      <c r="J27" s="157"/>
      <c r="K27" s="157"/>
      <c r="L27" s="157"/>
    </row>
    <row r="28" spans="1:12" ht="3" customHeight="1" thickTop="1"/>
    <row r="29" spans="1:12" s="55" customFormat="1" ht="9.6">
      <c r="B29" s="229" t="s">
        <v>66</v>
      </c>
    </row>
    <row r="31" spans="1:12">
      <c r="J31" s="158"/>
    </row>
    <row r="32" spans="1:12">
      <c r="D32" s="158"/>
      <c r="E32" s="158"/>
      <c r="F32" s="191"/>
      <c r="G32" s="191"/>
      <c r="H32" s="191"/>
      <c r="I32" s="191"/>
      <c r="J32" s="191"/>
      <c r="K32" s="158"/>
      <c r="L32" s="158"/>
    </row>
    <row r="33" spans="4:8">
      <c r="D33" s="158"/>
      <c r="E33" s="158"/>
    </row>
    <row r="34" spans="4:8">
      <c r="H34" s="158"/>
    </row>
  </sheetData>
  <mergeCells count="3">
    <mergeCell ref="B2:B3"/>
    <mergeCell ref="D2:J2"/>
    <mergeCell ref="K2:L2"/>
  </mergeCells>
  <phoneticPr fontId="5"/>
  <printOptions horizontalCentered="1"/>
  <pageMargins left="0.59055118110236227" right="0.59055118110236227" top="0.98425196850393704" bottom="0.59055118110236227" header="0.51181102362204722" footer="0.51181102362204722"/>
  <pageSetup paperSize="9" scale="120" fitToWidth="0" fitToHeight="0" orientation="landscape" r:id="rId1"/>
  <headerFooter alignWithMargins="0">
    <oddHeader>&amp;L&amp;9着工建築物・着工新設住宅－構造・市別－&amp;R&amp;9&amp;F　(&amp;A)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1"/>
  <sheetViews>
    <sheetView zoomScaleNormal="100" workbookViewId="0"/>
  </sheetViews>
  <sheetFormatPr defaultRowHeight="9"/>
  <cols>
    <col min="1" max="1" width="14.1640625" style="55" customWidth="1"/>
    <col min="2" max="2" width="2" style="55" customWidth="1"/>
    <col min="3" max="7" width="11.33203125" style="55" customWidth="1"/>
    <col min="8" max="8" width="11.83203125" style="55" customWidth="1"/>
    <col min="9" max="9" width="11.33203125" style="55" customWidth="1"/>
    <col min="10" max="256" width="9.33203125" style="55"/>
    <col min="257" max="257" width="11.1640625" style="55" customWidth="1"/>
    <col min="258" max="258" width="1" style="55" customWidth="1"/>
    <col min="259" max="265" width="11.33203125" style="55" customWidth="1"/>
    <col min="266" max="512" width="9.33203125" style="55"/>
    <col min="513" max="513" width="11.1640625" style="55" customWidth="1"/>
    <col min="514" max="514" width="1" style="55" customWidth="1"/>
    <col min="515" max="521" width="11.33203125" style="55" customWidth="1"/>
    <col min="522" max="768" width="9.33203125" style="55"/>
    <col min="769" max="769" width="11.1640625" style="55" customWidth="1"/>
    <col min="770" max="770" width="1" style="55" customWidth="1"/>
    <col min="771" max="777" width="11.33203125" style="55" customWidth="1"/>
    <col min="778" max="1024" width="9.33203125" style="55"/>
    <col min="1025" max="1025" width="11.1640625" style="55" customWidth="1"/>
    <col min="1026" max="1026" width="1" style="55" customWidth="1"/>
    <col min="1027" max="1033" width="11.33203125" style="55" customWidth="1"/>
    <col min="1034" max="1280" width="9.33203125" style="55"/>
    <col min="1281" max="1281" width="11.1640625" style="55" customWidth="1"/>
    <col min="1282" max="1282" width="1" style="55" customWidth="1"/>
    <col min="1283" max="1289" width="11.33203125" style="55" customWidth="1"/>
    <col min="1290" max="1536" width="9.33203125" style="55"/>
    <col min="1537" max="1537" width="11.1640625" style="55" customWidth="1"/>
    <col min="1538" max="1538" width="1" style="55" customWidth="1"/>
    <col min="1539" max="1545" width="11.33203125" style="55" customWidth="1"/>
    <col min="1546" max="1792" width="9.33203125" style="55"/>
    <col min="1793" max="1793" width="11.1640625" style="55" customWidth="1"/>
    <col min="1794" max="1794" width="1" style="55" customWidth="1"/>
    <col min="1795" max="1801" width="11.33203125" style="55" customWidth="1"/>
    <col min="1802" max="2048" width="9.33203125" style="55"/>
    <col min="2049" max="2049" width="11.1640625" style="55" customWidth="1"/>
    <col min="2050" max="2050" width="1" style="55" customWidth="1"/>
    <col min="2051" max="2057" width="11.33203125" style="55" customWidth="1"/>
    <col min="2058" max="2304" width="9.33203125" style="55"/>
    <col min="2305" max="2305" width="11.1640625" style="55" customWidth="1"/>
    <col min="2306" max="2306" width="1" style="55" customWidth="1"/>
    <col min="2307" max="2313" width="11.33203125" style="55" customWidth="1"/>
    <col min="2314" max="2560" width="9.33203125" style="55"/>
    <col min="2561" max="2561" width="11.1640625" style="55" customWidth="1"/>
    <col min="2562" max="2562" width="1" style="55" customWidth="1"/>
    <col min="2563" max="2569" width="11.33203125" style="55" customWidth="1"/>
    <col min="2570" max="2816" width="9.33203125" style="55"/>
    <col min="2817" max="2817" width="11.1640625" style="55" customWidth="1"/>
    <col min="2818" max="2818" width="1" style="55" customWidth="1"/>
    <col min="2819" max="2825" width="11.33203125" style="55" customWidth="1"/>
    <col min="2826" max="3072" width="9.33203125" style="55"/>
    <col min="3073" max="3073" width="11.1640625" style="55" customWidth="1"/>
    <col min="3074" max="3074" width="1" style="55" customWidth="1"/>
    <col min="3075" max="3081" width="11.33203125" style="55" customWidth="1"/>
    <col min="3082" max="3328" width="9.33203125" style="55"/>
    <col min="3329" max="3329" width="11.1640625" style="55" customWidth="1"/>
    <col min="3330" max="3330" width="1" style="55" customWidth="1"/>
    <col min="3331" max="3337" width="11.33203125" style="55" customWidth="1"/>
    <col min="3338" max="3584" width="9.33203125" style="55"/>
    <col min="3585" max="3585" width="11.1640625" style="55" customWidth="1"/>
    <col min="3586" max="3586" width="1" style="55" customWidth="1"/>
    <col min="3587" max="3593" width="11.33203125" style="55" customWidth="1"/>
    <col min="3594" max="3840" width="9.33203125" style="55"/>
    <col min="3841" max="3841" width="11.1640625" style="55" customWidth="1"/>
    <col min="3842" max="3842" width="1" style="55" customWidth="1"/>
    <col min="3843" max="3849" width="11.33203125" style="55" customWidth="1"/>
    <col min="3850" max="4096" width="9.33203125" style="55"/>
    <col min="4097" max="4097" width="11.1640625" style="55" customWidth="1"/>
    <col min="4098" max="4098" width="1" style="55" customWidth="1"/>
    <col min="4099" max="4105" width="11.33203125" style="55" customWidth="1"/>
    <col min="4106" max="4352" width="9.33203125" style="55"/>
    <col min="4353" max="4353" width="11.1640625" style="55" customWidth="1"/>
    <col min="4354" max="4354" width="1" style="55" customWidth="1"/>
    <col min="4355" max="4361" width="11.33203125" style="55" customWidth="1"/>
    <col min="4362" max="4608" width="9.33203125" style="55"/>
    <col min="4609" max="4609" width="11.1640625" style="55" customWidth="1"/>
    <col min="4610" max="4610" width="1" style="55" customWidth="1"/>
    <col min="4611" max="4617" width="11.33203125" style="55" customWidth="1"/>
    <col min="4618" max="4864" width="9.33203125" style="55"/>
    <col min="4865" max="4865" width="11.1640625" style="55" customWidth="1"/>
    <col min="4866" max="4866" width="1" style="55" customWidth="1"/>
    <col min="4867" max="4873" width="11.33203125" style="55" customWidth="1"/>
    <col min="4874" max="5120" width="9.33203125" style="55"/>
    <col min="5121" max="5121" width="11.1640625" style="55" customWidth="1"/>
    <col min="5122" max="5122" width="1" style="55" customWidth="1"/>
    <col min="5123" max="5129" width="11.33203125" style="55" customWidth="1"/>
    <col min="5130" max="5376" width="9.33203125" style="55"/>
    <col min="5377" max="5377" width="11.1640625" style="55" customWidth="1"/>
    <col min="5378" max="5378" width="1" style="55" customWidth="1"/>
    <col min="5379" max="5385" width="11.33203125" style="55" customWidth="1"/>
    <col min="5386" max="5632" width="9.33203125" style="55"/>
    <col min="5633" max="5633" width="11.1640625" style="55" customWidth="1"/>
    <col min="5634" max="5634" width="1" style="55" customWidth="1"/>
    <col min="5635" max="5641" width="11.33203125" style="55" customWidth="1"/>
    <col min="5642" max="5888" width="9.33203125" style="55"/>
    <col min="5889" max="5889" width="11.1640625" style="55" customWidth="1"/>
    <col min="5890" max="5890" width="1" style="55" customWidth="1"/>
    <col min="5891" max="5897" width="11.33203125" style="55" customWidth="1"/>
    <col min="5898" max="6144" width="9.33203125" style="55"/>
    <col min="6145" max="6145" width="11.1640625" style="55" customWidth="1"/>
    <col min="6146" max="6146" width="1" style="55" customWidth="1"/>
    <col min="6147" max="6153" width="11.33203125" style="55" customWidth="1"/>
    <col min="6154" max="6400" width="9.33203125" style="55"/>
    <col min="6401" max="6401" width="11.1640625" style="55" customWidth="1"/>
    <col min="6402" max="6402" width="1" style="55" customWidth="1"/>
    <col min="6403" max="6409" width="11.33203125" style="55" customWidth="1"/>
    <col min="6410" max="6656" width="9.33203125" style="55"/>
    <col min="6657" max="6657" width="11.1640625" style="55" customWidth="1"/>
    <col min="6658" max="6658" width="1" style="55" customWidth="1"/>
    <col min="6659" max="6665" width="11.33203125" style="55" customWidth="1"/>
    <col min="6666" max="6912" width="9.33203125" style="55"/>
    <col min="6913" max="6913" width="11.1640625" style="55" customWidth="1"/>
    <col min="6914" max="6914" width="1" style="55" customWidth="1"/>
    <col min="6915" max="6921" width="11.33203125" style="55" customWidth="1"/>
    <col min="6922" max="7168" width="9.33203125" style="55"/>
    <col min="7169" max="7169" width="11.1640625" style="55" customWidth="1"/>
    <col min="7170" max="7170" width="1" style="55" customWidth="1"/>
    <col min="7171" max="7177" width="11.33203125" style="55" customWidth="1"/>
    <col min="7178" max="7424" width="9.33203125" style="55"/>
    <col min="7425" max="7425" width="11.1640625" style="55" customWidth="1"/>
    <col min="7426" max="7426" width="1" style="55" customWidth="1"/>
    <col min="7427" max="7433" width="11.33203125" style="55" customWidth="1"/>
    <col min="7434" max="7680" width="9.33203125" style="55"/>
    <col min="7681" max="7681" width="11.1640625" style="55" customWidth="1"/>
    <col min="7682" max="7682" width="1" style="55" customWidth="1"/>
    <col min="7683" max="7689" width="11.33203125" style="55" customWidth="1"/>
    <col min="7690" max="7936" width="9.33203125" style="55"/>
    <col min="7937" max="7937" width="11.1640625" style="55" customWidth="1"/>
    <col min="7938" max="7938" width="1" style="55" customWidth="1"/>
    <col min="7939" max="7945" width="11.33203125" style="55" customWidth="1"/>
    <col min="7946" max="8192" width="9.33203125" style="55"/>
    <col min="8193" max="8193" width="11.1640625" style="55" customWidth="1"/>
    <col min="8194" max="8194" width="1" style="55" customWidth="1"/>
    <col min="8195" max="8201" width="11.33203125" style="55" customWidth="1"/>
    <col min="8202" max="8448" width="9.33203125" style="55"/>
    <col min="8449" max="8449" width="11.1640625" style="55" customWidth="1"/>
    <col min="8450" max="8450" width="1" style="55" customWidth="1"/>
    <col min="8451" max="8457" width="11.33203125" style="55" customWidth="1"/>
    <col min="8458" max="8704" width="9.33203125" style="55"/>
    <col min="8705" max="8705" width="11.1640625" style="55" customWidth="1"/>
    <col min="8706" max="8706" width="1" style="55" customWidth="1"/>
    <col min="8707" max="8713" width="11.33203125" style="55" customWidth="1"/>
    <col min="8714" max="8960" width="9.33203125" style="55"/>
    <col min="8961" max="8961" width="11.1640625" style="55" customWidth="1"/>
    <col min="8962" max="8962" width="1" style="55" customWidth="1"/>
    <col min="8963" max="8969" width="11.33203125" style="55" customWidth="1"/>
    <col min="8970" max="9216" width="9.33203125" style="55"/>
    <col min="9217" max="9217" width="11.1640625" style="55" customWidth="1"/>
    <col min="9218" max="9218" width="1" style="55" customWidth="1"/>
    <col min="9219" max="9225" width="11.33203125" style="55" customWidth="1"/>
    <col min="9226" max="9472" width="9.33203125" style="55"/>
    <col min="9473" max="9473" width="11.1640625" style="55" customWidth="1"/>
    <col min="9474" max="9474" width="1" style="55" customWidth="1"/>
    <col min="9475" max="9481" width="11.33203125" style="55" customWidth="1"/>
    <col min="9482" max="9728" width="9.33203125" style="55"/>
    <col min="9729" max="9729" width="11.1640625" style="55" customWidth="1"/>
    <col min="9730" max="9730" width="1" style="55" customWidth="1"/>
    <col min="9731" max="9737" width="11.33203125" style="55" customWidth="1"/>
    <col min="9738" max="9984" width="9.33203125" style="55"/>
    <col min="9985" max="9985" width="11.1640625" style="55" customWidth="1"/>
    <col min="9986" max="9986" width="1" style="55" customWidth="1"/>
    <col min="9987" max="9993" width="11.33203125" style="55" customWidth="1"/>
    <col min="9994" max="10240" width="9.33203125" style="55"/>
    <col min="10241" max="10241" width="11.1640625" style="55" customWidth="1"/>
    <col min="10242" max="10242" width="1" style="55" customWidth="1"/>
    <col min="10243" max="10249" width="11.33203125" style="55" customWidth="1"/>
    <col min="10250" max="10496" width="9.33203125" style="55"/>
    <col min="10497" max="10497" width="11.1640625" style="55" customWidth="1"/>
    <col min="10498" max="10498" width="1" style="55" customWidth="1"/>
    <col min="10499" max="10505" width="11.33203125" style="55" customWidth="1"/>
    <col min="10506" max="10752" width="9.33203125" style="55"/>
    <col min="10753" max="10753" width="11.1640625" style="55" customWidth="1"/>
    <col min="10754" max="10754" width="1" style="55" customWidth="1"/>
    <col min="10755" max="10761" width="11.33203125" style="55" customWidth="1"/>
    <col min="10762" max="11008" width="9.33203125" style="55"/>
    <col min="11009" max="11009" width="11.1640625" style="55" customWidth="1"/>
    <col min="11010" max="11010" width="1" style="55" customWidth="1"/>
    <col min="11011" max="11017" width="11.33203125" style="55" customWidth="1"/>
    <col min="11018" max="11264" width="9.33203125" style="55"/>
    <col min="11265" max="11265" width="11.1640625" style="55" customWidth="1"/>
    <col min="11266" max="11266" width="1" style="55" customWidth="1"/>
    <col min="11267" max="11273" width="11.33203125" style="55" customWidth="1"/>
    <col min="11274" max="11520" width="9.33203125" style="55"/>
    <col min="11521" max="11521" width="11.1640625" style="55" customWidth="1"/>
    <col min="11522" max="11522" width="1" style="55" customWidth="1"/>
    <col min="11523" max="11529" width="11.33203125" style="55" customWidth="1"/>
    <col min="11530" max="11776" width="9.33203125" style="55"/>
    <col min="11777" max="11777" width="11.1640625" style="55" customWidth="1"/>
    <col min="11778" max="11778" width="1" style="55" customWidth="1"/>
    <col min="11779" max="11785" width="11.33203125" style="55" customWidth="1"/>
    <col min="11786" max="12032" width="9.33203125" style="55"/>
    <col min="12033" max="12033" width="11.1640625" style="55" customWidth="1"/>
    <col min="12034" max="12034" width="1" style="55" customWidth="1"/>
    <col min="12035" max="12041" width="11.33203125" style="55" customWidth="1"/>
    <col min="12042" max="12288" width="9.33203125" style="55"/>
    <col min="12289" max="12289" width="11.1640625" style="55" customWidth="1"/>
    <col min="12290" max="12290" width="1" style="55" customWidth="1"/>
    <col min="12291" max="12297" width="11.33203125" style="55" customWidth="1"/>
    <col min="12298" max="12544" width="9.33203125" style="55"/>
    <col min="12545" max="12545" width="11.1640625" style="55" customWidth="1"/>
    <col min="12546" max="12546" width="1" style="55" customWidth="1"/>
    <col min="12547" max="12553" width="11.33203125" style="55" customWidth="1"/>
    <col min="12554" max="12800" width="9.33203125" style="55"/>
    <col min="12801" max="12801" width="11.1640625" style="55" customWidth="1"/>
    <col min="12802" max="12802" width="1" style="55" customWidth="1"/>
    <col min="12803" max="12809" width="11.33203125" style="55" customWidth="1"/>
    <col min="12810" max="13056" width="9.33203125" style="55"/>
    <col min="13057" max="13057" width="11.1640625" style="55" customWidth="1"/>
    <col min="13058" max="13058" width="1" style="55" customWidth="1"/>
    <col min="13059" max="13065" width="11.33203125" style="55" customWidth="1"/>
    <col min="13066" max="13312" width="9.33203125" style="55"/>
    <col min="13313" max="13313" width="11.1640625" style="55" customWidth="1"/>
    <col min="13314" max="13314" width="1" style="55" customWidth="1"/>
    <col min="13315" max="13321" width="11.33203125" style="55" customWidth="1"/>
    <col min="13322" max="13568" width="9.33203125" style="55"/>
    <col min="13569" max="13569" width="11.1640625" style="55" customWidth="1"/>
    <col min="13570" max="13570" width="1" style="55" customWidth="1"/>
    <col min="13571" max="13577" width="11.33203125" style="55" customWidth="1"/>
    <col min="13578" max="13824" width="9.33203125" style="55"/>
    <col min="13825" max="13825" width="11.1640625" style="55" customWidth="1"/>
    <col min="13826" max="13826" width="1" style="55" customWidth="1"/>
    <col min="13827" max="13833" width="11.33203125" style="55" customWidth="1"/>
    <col min="13834" max="14080" width="9.33203125" style="55"/>
    <col min="14081" max="14081" width="11.1640625" style="55" customWidth="1"/>
    <col min="14082" max="14082" width="1" style="55" customWidth="1"/>
    <col min="14083" max="14089" width="11.33203125" style="55" customWidth="1"/>
    <col min="14090" max="14336" width="9.33203125" style="55"/>
    <col min="14337" max="14337" width="11.1640625" style="55" customWidth="1"/>
    <col min="14338" max="14338" width="1" style="55" customWidth="1"/>
    <col min="14339" max="14345" width="11.33203125" style="55" customWidth="1"/>
    <col min="14346" max="14592" width="9.33203125" style="55"/>
    <col min="14593" max="14593" width="11.1640625" style="55" customWidth="1"/>
    <col min="14594" max="14594" width="1" style="55" customWidth="1"/>
    <col min="14595" max="14601" width="11.33203125" style="55" customWidth="1"/>
    <col min="14602" max="14848" width="9.33203125" style="55"/>
    <col min="14849" max="14849" width="11.1640625" style="55" customWidth="1"/>
    <col min="14850" max="14850" width="1" style="55" customWidth="1"/>
    <col min="14851" max="14857" width="11.33203125" style="55" customWidth="1"/>
    <col min="14858" max="15104" width="9.33203125" style="55"/>
    <col min="15105" max="15105" width="11.1640625" style="55" customWidth="1"/>
    <col min="15106" max="15106" width="1" style="55" customWidth="1"/>
    <col min="15107" max="15113" width="11.33203125" style="55" customWidth="1"/>
    <col min="15114" max="15360" width="9.33203125" style="55"/>
    <col min="15361" max="15361" width="11.1640625" style="55" customWidth="1"/>
    <col min="15362" max="15362" width="1" style="55" customWidth="1"/>
    <col min="15363" max="15369" width="11.33203125" style="55" customWidth="1"/>
    <col min="15370" max="15616" width="9.33203125" style="55"/>
    <col min="15617" max="15617" width="11.1640625" style="55" customWidth="1"/>
    <col min="15618" max="15618" width="1" style="55" customWidth="1"/>
    <col min="15619" max="15625" width="11.33203125" style="55" customWidth="1"/>
    <col min="15626" max="15872" width="9.33203125" style="55"/>
    <col min="15873" max="15873" width="11.1640625" style="55" customWidth="1"/>
    <col min="15874" max="15874" width="1" style="55" customWidth="1"/>
    <col min="15875" max="15881" width="11.33203125" style="55" customWidth="1"/>
    <col min="15882" max="16128" width="9.33203125" style="55"/>
    <col min="16129" max="16129" width="11.1640625" style="55" customWidth="1"/>
    <col min="16130" max="16130" width="1" style="55" customWidth="1"/>
    <col min="16131" max="16137" width="11.33203125" style="55" customWidth="1"/>
    <col min="16138" max="16384" width="9.33203125" style="55"/>
  </cols>
  <sheetData>
    <row r="1" spans="1:9" ht="12" customHeight="1" thickBot="1">
      <c r="A1" s="201" t="s">
        <v>221</v>
      </c>
      <c r="B1" s="146"/>
      <c r="C1" s="146"/>
      <c r="D1" s="146"/>
      <c r="E1" s="146"/>
      <c r="F1" s="146"/>
      <c r="G1" s="146"/>
      <c r="H1" s="146"/>
      <c r="I1" s="123" t="s">
        <v>222</v>
      </c>
    </row>
    <row r="2" spans="1:9" ht="24" customHeight="1" thickTop="1">
      <c r="A2" s="327" t="s">
        <v>223</v>
      </c>
      <c r="B2" s="126"/>
      <c r="C2" s="275" t="s">
        <v>34</v>
      </c>
      <c r="D2" s="128" t="s">
        <v>224</v>
      </c>
      <c r="E2" s="276" t="s">
        <v>225</v>
      </c>
      <c r="F2" s="276" t="s">
        <v>226</v>
      </c>
      <c r="G2" s="276" t="s">
        <v>227</v>
      </c>
      <c r="H2" s="128" t="s">
        <v>228</v>
      </c>
      <c r="I2" s="244" t="s">
        <v>54</v>
      </c>
    </row>
    <row r="3" spans="1:9" ht="3.75" customHeight="1">
      <c r="A3" s="140"/>
      <c r="B3" s="131"/>
      <c r="C3" s="143"/>
      <c r="D3" s="130"/>
      <c r="E3" s="245"/>
      <c r="F3" s="245"/>
      <c r="G3" s="245"/>
      <c r="H3" s="130"/>
      <c r="I3" s="162"/>
    </row>
    <row r="4" spans="1:9" ht="15" customHeight="1">
      <c r="A4" s="104" t="s">
        <v>125</v>
      </c>
      <c r="B4" s="131"/>
      <c r="C4" s="78">
        <v>185055</v>
      </c>
      <c r="D4" s="78">
        <v>25871</v>
      </c>
      <c r="E4" s="78">
        <v>190247</v>
      </c>
      <c r="F4" s="78">
        <v>33778</v>
      </c>
      <c r="G4" s="78">
        <v>277011</v>
      </c>
      <c r="H4" s="78">
        <v>65779</v>
      </c>
      <c r="I4" s="78">
        <v>10986</v>
      </c>
    </row>
    <row r="5" spans="1:9" ht="15" customHeight="1">
      <c r="A5" s="104" t="s">
        <v>126</v>
      </c>
      <c r="B5" s="131"/>
      <c r="C5" s="78">
        <v>119022</v>
      </c>
      <c r="D5" s="78">
        <v>24860</v>
      </c>
      <c r="E5" s="78">
        <v>259770</v>
      </c>
      <c r="F5" s="78">
        <v>66520</v>
      </c>
      <c r="G5" s="78">
        <v>291383</v>
      </c>
      <c r="H5" s="78">
        <v>65968</v>
      </c>
      <c r="I5" s="78">
        <v>26485</v>
      </c>
    </row>
    <row r="6" spans="1:9" ht="15" customHeight="1">
      <c r="A6" s="62" t="s">
        <v>229</v>
      </c>
      <c r="B6" s="390"/>
      <c r="C6" s="391">
        <v>97968</v>
      </c>
      <c r="D6" s="391">
        <v>13287</v>
      </c>
      <c r="E6" s="391">
        <v>91275</v>
      </c>
      <c r="F6" s="391">
        <v>88285</v>
      </c>
      <c r="G6" s="391">
        <v>266353</v>
      </c>
      <c r="H6" s="391">
        <v>114993</v>
      </c>
      <c r="I6" s="391">
        <v>20407</v>
      </c>
    </row>
    <row r="7" spans="1:9" ht="4.5" customHeight="1" thickBot="1">
      <c r="A7" s="175"/>
      <c r="B7" s="277"/>
      <c r="C7" s="278"/>
      <c r="D7" s="278"/>
      <c r="E7" s="278"/>
      <c r="F7" s="278"/>
      <c r="G7" s="278"/>
      <c r="H7" s="278"/>
      <c r="I7" s="278"/>
    </row>
    <row r="8" spans="1:9" ht="3" customHeight="1" thickTop="1">
      <c r="A8" s="146"/>
      <c r="B8" s="146"/>
      <c r="C8" s="279"/>
      <c r="D8" s="279"/>
      <c r="E8" s="279"/>
      <c r="F8" s="279"/>
      <c r="G8" s="279"/>
      <c r="H8" s="279"/>
      <c r="I8" s="279"/>
    </row>
    <row r="9" spans="1:9" ht="9.6">
      <c r="A9" s="140" t="s">
        <v>230</v>
      </c>
      <c r="B9" s="146"/>
      <c r="C9" s="279"/>
      <c r="D9" s="279"/>
      <c r="E9" s="279"/>
      <c r="F9" s="279"/>
      <c r="G9" s="279"/>
      <c r="H9" s="279"/>
      <c r="I9" s="279"/>
    </row>
    <row r="10" spans="1:9" ht="9.6">
      <c r="A10" s="146"/>
      <c r="B10" s="146"/>
      <c r="C10" s="279"/>
      <c r="D10" s="279"/>
      <c r="E10" s="279"/>
      <c r="F10" s="279"/>
      <c r="G10" s="279"/>
      <c r="H10" s="279"/>
      <c r="I10" s="279"/>
    </row>
    <row r="11" spans="1:9" ht="14.4">
      <c r="C11" s="280"/>
    </row>
  </sheetData>
  <phoneticPr fontId="5"/>
  <printOptions horizontalCentered="1"/>
  <pageMargins left="0.59055118110236227" right="0.59055118110236227" top="0.98425196850393704" bottom="0.59055118110236227" header="0.51181102362204722" footer="0.51181102362204722"/>
  <pageSetup paperSize="9" scale="120" fitToWidth="0" fitToHeight="0" orientation="portrait" r:id="rId1"/>
  <headerFooter alignWithMargins="0">
    <oddHeader>&amp;L&amp;9公共工事費評価額－発注者別－&amp;R&amp;9&amp;F　(&amp;A)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16</vt:i4>
      </vt:variant>
    </vt:vector>
  </HeadingPairs>
  <TitlesOfParts>
    <vt:vector size="16" baseType="lpstr">
      <vt:lpstr>11-1</vt:lpstr>
      <vt:lpstr>11-2</vt:lpstr>
      <vt:lpstr>11-3</vt:lpstr>
      <vt:lpstr>11-4</vt:lpstr>
      <vt:lpstr>11-5</vt:lpstr>
      <vt:lpstr>11-6</vt:lpstr>
      <vt:lpstr>11-7</vt:lpstr>
      <vt:lpstr>11-8</vt:lpstr>
      <vt:lpstr>11-9</vt:lpstr>
      <vt:lpstr>11-10</vt:lpstr>
      <vt:lpstr>11-11</vt:lpstr>
      <vt:lpstr>11-12</vt:lpstr>
      <vt:lpstr>11-13</vt:lpstr>
      <vt:lpstr>11-14</vt:lpstr>
      <vt:lpstr>11-15</vt:lpstr>
      <vt:lpstr>11-16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2024-03-01T01:51:03Z</cp:lastPrinted>
  <dcterms:created xsi:type="dcterms:W3CDTF">2023-03-29T07:41:53Z</dcterms:created>
  <dcterms:modified xsi:type="dcterms:W3CDTF">2024-03-12T00:10:45Z</dcterms:modified>
</cp:coreProperties>
</file>