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893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0">'ア　施設及び業務概況'!$A$1:$AC$48</definedName>
    <definedName name="_xlnm.Print_Area" localSheetId="1">'イ　損益計算書'!$A$1:$AC$55</definedName>
    <definedName name="_xlnm.Print_Area" localSheetId="3">'エ　貸借対照表'!$A$1:$U$75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 concurrentManualCount="2"/>
</workbook>
</file>

<file path=xl/calcChain.xml><?xml version="1.0" encoding="utf-8"?>
<calcChain xmlns="http://schemas.openxmlformats.org/spreadsheetml/2006/main">
  <c r="U4" i="7" l="1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AC31" i="6"/>
  <c r="AC26" i="6"/>
  <c r="AC3" i="6"/>
  <c r="R3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7" i="6"/>
  <c r="AC28" i="6"/>
  <c r="AC29" i="6"/>
  <c r="AC30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9" i="5" l="1"/>
  <c r="N25" i="5" l="1"/>
  <c r="R25" i="5"/>
  <c r="U25" i="5"/>
  <c r="U74" i="7" l="1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3" i="7"/>
  <c r="U44" i="6"/>
  <c r="R44" i="6"/>
  <c r="N44" i="6"/>
  <c r="U43" i="6"/>
  <c r="R43" i="6"/>
  <c r="N43" i="6"/>
  <c r="U42" i="6"/>
  <c r="R42" i="6"/>
  <c r="N42" i="6"/>
  <c r="U41" i="6"/>
  <c r="R41" i="6"/>
  <c r="N41" i="6"/>
  <c r="U40" i="6"/>
  <c r="R40" i="6"/>
  <c r="N40" i="6"/>
  <c r="U39" i="6"/>
  <c r="R39" i="6"/>
  <c r="N39" i="6"/>
  <c r="U38" i="6"/>
  <c r="R38" i="6"/>
  <c r="N38" i="6"/>
  <c r="U37" i="6"/>
  <c r="R37" i="6"/>
  <c r="N37" i="6"/>
  <c r="U36" i="6"/>
  <c r="R36" i="6"/>
  <c r="N36" i="6"/>
  <c r="U35" i="6"/>
  <c r="R35" i="6"/>
  <c r="N35" i="6"/>
  <c r="U34" i="6"/>
  <c r="R34" i="6"/>
  <c r="N34" i="6"/>
  <c r="U33" i="6"/>
  <c r="R33" i="6"/>
  <c r="N33" i="6"/>
  <c r="U32" i="6"/>
  <c r="R32" i="6"/>
  <c r="N32" i="6"/>
  <c r="U31" i="6"/>
  <c r="R31" i="6"/>
  <c r="N31" i="6"/>
  <c r="U30" i="6"/>
  <c r="R30" i="6"/>
  <c r="N30" i="6"/>
  <c r="U29" i="6"/>
  <c r="R29" i="6"/>
  <c r="N29" i="6"/>
  <c r="U28" i="6"/>
  <c r="R28" i="6"/>
  <c r="N28" i="6"/>
  <c r="U27" i="6"/>
  <c r="R27" i="6"/>
  <c r="N27" i="6"/>
  <c r="U26" i="6"/>
  <c r="R26" i="6"/>
  <c r="N26" i="6"/>
  <c r="U25" i="6"/>
  <c r="R25" i="6"/>
  <c r="N25" i="6"/>
  <c r="U24" i="6"/>
  <c r="R24" i="6"/>
  <c r="N24" i="6"/>
  <c r="U23" i="6"/>
  <c r="R23" i="6"/>
  <c r="N23" i="6"/>
  <c r="U22" i="6"/>
  <c r="R22" i="6"/>
  <c r="N22" i="6"/>
  <c r="U21" i="6"/>
  <c r="R21" i="6"/>
  <c r="N21" i="6"/>
  <c r="U20" i="6"/>
  <c r="R20" i="6"/>
  <c r="N20" i="6"/>
  <c r="U19" i="6"/>
  <c r="R19" i="6"/>
  <c r="N19" i="6"/>
  <c r="U18" i="6"/>
  <c r="R18" i="6"/>
  <c r="N18" i="6"/>
  <c r="U17" i="6"/>
  <c r="R17" i="6"/>
  <c r="N17" i="6"/>
  <c r="U16" i="6"/>
  <c r="R16" i="6"/>
  <c r="N16" i="6"/>
  <c r="U15" i="6"/>
  <c r="R15" i="6"/>
  <c r="N15" i="6"/>
  <c r="U14" i="6"/>
  <c r="R14" i="6"/>
  <c r="N14" i="6"/>
  <c r="U13" i="6"/>
  <c r="R13" i="6"/>
  <c r="N13" i="6"/>
  <c r="U12" i="6"/>
  <c r="R12" i="6"/>
  <c r="N12" i="6"/>
  <c r="U11" i="6"/>
  <c r="R11" i="6"/>
  <c r="N11" i="6"/>
  <c r="U10" i="6"/>
  <c r="R10" i="6"/>
  <c r="N10" i="6"/>
  <c r="U9" i="6"/>
  <c r="R9" i="6"/>
  <c r="N9" i="6"/>
  <c r="U8" i="6"/>
  <c r="R8" i="6"/>
  <c r="N8" i="6"/>
  <c r="U7" i="6"/>
  <c r="R7" i="6"/>
  <c r="N7" i="6"/>
  <c r="U6" i="6"/>
  <c r="R6" i="6"/>
  <c r="N6" i="6"/>
  <c r="U5" i="6"/>
  <c r="R5" i="6"/>
  <c r="N5" i="6"/>
  <c r="U4" i="6"/>
  <c r="R4" i="6"/>
  <c r="N4" i="6"/>
  <c r="U3" i="6"/>
  <c r="N3" i="6"/>
  <c r="U54" i="5"/>
  <c r="R54" i="5"/>
  <c r="N54" i="5"/>
  <c r="U53" i="5"/>
  <c r="R53" i="5"/>
  <c r="N53" i="5"/>
  <c r="U52" i="5"/>
  <c r="R52" i="5"/>
  <c r="N52" i="5"/>
  <c r="U51" i="5"/>
  <c r="R51" i="5"/>
  <c r="N51" i="5"/>
  <c r="U50" i="5"/>
  <c r="R50" i="5"/>
  <c r="N50" i="5"/>
  <c r="AC50" i="5" s="1"/>
  <c r="U49" i="5"/>
  <c r="R49" i="5"/>
  <c r="N49" i="5"/>
  <c r="U48" i="5"/>
  <c r="R48" i="5"/>
  <c r="N48" i="5"/>
  <c r="U47" i="5"/>
  <c r="R47" i="5"/>
  <c r="N47" i="5"/>
  <c r="U46" i="5"/>
  <c r="R46" i="5"/>
  <c r="N46" i="5"/>
  <c r="U45" i="5"/>
  <c r="R45" i="5"/>
  <c r="N45" i="5"/>
  <c r="U44" i="5"/>
  <c r="R44" i="5"/>
  <c r="N44" i="5"/>
  <c r="U43" i="5"/>
  <c r="R43" i="5"/>
  <c r="N43" i="5"/>
  <c r="U42" i="5"/>
  <c r="R42" i="5"/>
  <c r="N42" i="5"/>
  <c r="U41" i="5"/>
  <c r="R41" i="5"/>
  <c r="N41" i="5"/>
  <c r="U40" i="5"/>
  <c r="R40" i="5"/>
  <c r="N40" i="5"/>
  <c r="U39" i="5"/>
  <c r="R39" i="5"/>
  <c r="N39" i="5"/>
  <c r="U38" i="5"/>
  <c r="R38" i="5"/>
  <c r="N38" i="5"/>
  <c r="U37" i="5"/>
  <c r="R37" i="5"/>
  <c r="N37" i="5"/>
  <c r="U36" i="5"/>
  <c r="R36" i="5"/>
  <c r="N36" i="5"/>
  <c r="U35" i="5"/>
  <c r="R35" i="5"/>
  <c r="N35" i="5"/>
  <c r="U34" i="5"/>
  <c r="R34" i="5"/>
  <c r="N34" i="5"/>
  <c r="U33" i="5"/>
  <c r="R33" i="5"/>
  <c r="N33" i="5"/>
  <c r="U32" i="5"/>
  <c r="R32" i="5"/>
  <c r="N32" i="5"/>
  <c r="U31" i="5"/>
  <c r="R31" i="5"/>
  <c r="N31" i="5"/>
  <c r="U30" i="5"/>
  <c r="R30" i="5"/>
  <c r="N30" i="5"/>
  <c r="U29" i="5"/>
  <c r="R29" i="5"/>
  <c r="N29" i="5"/>
  <c r="U28" i="5"/>
  <c r="R28" i="5"/>
  <c r="N28" i="5"/>
  <c r="U27" i="5"/>
  <c r="R27" i="5"/>
  <c r="N27" i="5"/>
  <c r="U26" i="5"/>
  <c r="R26" i="5"/>
  <c r="N26" i="5"/>
  <c r="AC25" i="5"/>
  <c r="U24" i="5"/>
  <c r="R24" i="5"/>
  <c r="N24" i="5"/>
  <c r="U23" i="5"/>
  <c r="R23" i="5"/>
  <c r="N23" i="5"/>
  <c r="U22" i="5"/>
  <c r="R22" i="5"/>
  <c r="N22" i="5"/>
  <c r="U21" i="5"/>
  <c r="R21" i="5"/>
  <c r="N21" i="5"/>
  <c r="U20" i="5"/>
  <c r="R20" i="5"/>
  <c r="N20" i="5"/>
  <c r="U19" i="5"/>
  <c r="R19" i="5"/>
  <c r="N19" i="5"/>
  <c r="U18" i="5"/>
  <c r="R18" i="5"/>
  <c r="N18" i="5"/>
  <c r="U17" i="5"/>
  <c r="R17" i="5"/>
  <c r="N17" i="5"/>
  <c r="U16" i="5"/>
  <c r="R16" i="5"/>
  <c r="N16" i="5"/>
  <c r="U15" i="5"/>
  <c r="R15" i="5"/>
  <c r="N15" i="5"/>
  <c r="U14" i="5"/>
  <c r="R14" i="5"/>
  <c r="N14" i="5"/>
  <c r="U13" i="5"/>
  <c r="R13" i="5"/>
  <c r="N13" i="5"/>
  <c r="U12" i="5"/>
  <c r="R12" i="5"/>
  <c r="N12" i="5"/>
  <c r="U11" i="5"/>
  <c r="R11" i="5"/>
  <c r="N11" i="5"/>
  <c r="U10" i="5"/>
  <c r="R10" i="5"/>
  <c r="N10" i="5"/>
  <c r="U9" i="5"/>
  <c r="R9" i="5"/>
  <c r="N9" i="5"/>
  <c r="U8" i="5"/>
  <c r="R8" i="5"/>
  <c r="N8" i="5"/>
  <c r="U7" i="5"/>
  <c r="R7" i="5"/>
  <c r="N7" i="5"/>
  <c r="U6" i="5"/>
  <c r="R6" i="5"/>
  <c r="N6" i="5"/>
  <c r="AC6" i="5" s="1"/>
  <c r="U5" i="5"/>
  <c r="R5" i="5"/>
  <c r="N5" i="5"/>
  <c r="U4" i="5"/>
  <c r="R4" i="5"/>
  <c r="N4" i="5"/>
  <c r="U3" i="5"/>
  <c r="R3" i="5"/>
  <c r="N3" i="5"/>
  <c r="AC3" i="5" s="1"/>
  <c r="U37" i="4"/>
  <c r="R37" i="4"/>
  <c r="N37" i="4"/>
  <c r="U36" i="4"/>
  <c r="R36" i="4"/>
  <c r="N36" i="4"/>
  <c r="U35" i="4"/>
  <c r="R35" i="4"/>
  <c r="N35" i="4"/>
  <c r="U34" i="4"/>
  <c r="R34" i="4"/>
  <c r="N34" i="4"/>
  <c r="U33" i="4"/>
  <c r="R33" i="4"/>
  <c r="AC33" i="4" s="1"/>
  <c r="N33" i="4"/>
  <c r="U32" i="4"/>
  <c r="R32" i="4"/>
  <c r="N32" i="4"/>
  <c r="AC32" i="4" s="1"/>
  <c r="U31" i="4"/>
  <c r="R31" i="4"/>
  <c r="N31" i="4"/>
  <c r="U30" i="4"/>
  <c r="R30" i="4"/>
  <c r="N30" i="4"/>
  <c r="U29" i="4"/>
  <c r="R29" i="4"/>
  <c r="N29" i="4"/>
  <c r="U28" i="4"/>
  <c r="R28" i="4"/>
  <c r="N28" i="4"/>
  <c r="U27" i="4"/>
  <c r="R27" i="4"/>
  <c r="N27" i="4"/>
  <c r="U26" i="4"/>
  <c r="R26" i="4"/>
  <c r="N26" i="4"/>
  <c r="U22" i="4"/>
  <c r="AC22" i="4" s="1"/>
  <c r="R22" i="4"/>
  <c r="N22" i="4"/>
  <c r="U21" i="4"/>
  <c r="R21" i="4"/>
  <c r="AC21" i="4" s="1"/>
  <c r="N21" i="4"/>
  <c r="U19" i="4"/>
  <c r="R19" i="4"/>
  <c r="AC19" i="4" s="1"/>
  <c r="N19" i="4"/>
  <c r="U18" i="4"/>
  <c r="R18" i="4"/>
  <c r="N18" i="4"/>
  <c r="U17" i="4"/>
  <c r="R17" i="4"/>
  <c r="N17" i="4"/>
  <c r="U16" i="4"/>
  <c r="R16" i="4"/>
  <c r="N16" i="4"/>
  <c r="U15" i="4"/>
  <c r="R15" i="4"/>
  <c r="N15" i="4"/>
  <c r="U13" i="4"/>
  <c r="R13" i="4"/>
  <c r="N13" i="4"/>
  <c r="U12" i="4"/>
  <c r="R12" i="4"/>
  <c r="N12" i="4"/>
  <c r="U11" i="4"/>
  <c r="R11" i="4"/>
  <c r="N11" i="4"/>
  <c r="AC11" i="4" s="1"/>
  <c r="U10" i="4"/>
  <c r="R10" i="4"/>
  <c r="N10" i="4"/>
  <c r="U9" i="4"/>
  <c r="R9" i="4"/>
  <c r="N9" i="4"/>
  <c r="U8" i="4"/>
  <c r="R8" i="4"/>
  <c r="N8" i="4"/>
  <c r="AC8" i="4" s="1"/>
  <c r="AC44" i="6" l="1"/>
  <c r="AC52" i="5"/>
  <c r="AC53" i="5"/>
  <c r="AC28" i="5"/>
  <c r="AC4" i="5"/>
  <c r="AC48" i="5"/>
  <c r="AC51" i="5"/>
  <c r="AC54" i="5"/>
  <c r="AC26" i="5"/>
  <c r="AC34" i="5"/>
  <c r="AC42" i="5"/>
  <c r="AC36" i="5"/>
  <c r="AC44" i="5"/>
  <c r="AC27" i="5"/>
  <c r="AC33" i="5"/>
  <c r="AC41" i="5"/>
  <c r="AC31" i="5"/>
  <c r="AC39" i="5"/>
  <c r="AC47" i="5"/>
  <c r="AC29" i="5"/>
  <c r="AC37" i="5"/>
  <c r="AC45" i="5"/>
  <c r="AC32" i="5"/>
  <c r="AC40" i="5"/>
  <c r="AC35" i="5"/>
  <c r="AC43" i="5"/>
  <c r="AC30" i="5"/>
  <c r="AC38" i="5"/>
  <c r="AC46" i="5"/>
  <c r="AC14" i="5"/>
  <c r="AC10" i="5"/>
  <c r="AC9" i="5"/>
  <c r="AC17" i="5"/>
  <c r="AC22" i="5"/>
  <c r="AC8" i="5"/>
  <c r="AC12" i="5"/>
  <c r="AC16" i="5"/>
  <c r="AC11" i="5"/>
  <c r="AC19" i="5"/>
  <c r="AC20" i="5"/>
  <c r="AC7" i="5"/>
  <c r="AC15" i="5"/>
  <c r="AC23" i="5"/>
  <c r="AC18" i="5"/>
  <c r="AC13" i="5"/>
  <c r="AC21" i="5"/>
  <c r="AC24" i="5"/>
  <c r="AC5" i="5"/>
  <c r="AC31" i="4"/>
  <c r="AC36" i="4"/>
  <c r="AC34" i="4"/>
  <c r="AC37" i="4"/>
  <c r="AC35" i="4"/>
  <c r="AC30" i="4"/>
  <c r="AC29" i="4"/>
  <c r="AC28" i="4"/>
  <c r="AC26" i="4"/>
  <c r="AC27" i="4"/>
  <c r="AC15" i="4"/>
  <c r="AC17" i="4"/>
  <c r="AC18" i="4"/>
  <c r="AC16" i="4"/>
  <c r="AC9" i="4"/>
  <c r="AC12" i="4"/>
  <c r="AC10" i="4"/>
  <c r="AC13" i="4"/>
</calcChain>
</file>

<file path=xl/sharedStrings.xml><?xml version="1.0" encoding="utf-8"?>
<sst xmlns="http://schemas.openxmlformats.org/spreadsheetml/2006/main" count="581" uniqueCount="294">
  <si>
    <t>市民病院</t>
    <rPh sb="0" eb="2">
      <t>シミン</t>
    </rPh>
    <rPh sb="2" eb="4">
      <t>ビョウイン</t>
    </rPh>
    <phoneticPr fontId="8"/>
  </si>
  <si>
    <t>みなと赤十字病院</t>
    <rPh sb="3" eb="6">
      <t>セキジュウジ</t>
    </rPh>
    <rPh sb="6" eb="8">
      <t>ビョウイン</t>
    </rPh>
    <phoneticPr fontId="8"/>
  </si>
  <si>
    <t>川崎病院</t>
    <rPh sb="0" eb="2">
      <t>カワサキ</t>
    </rPh>
    <rPh sb="2" eb="4">
      <t>ビョウイン</t>
    </rPh>
    <phoneticPr fontId="8"/>
  </si>
  <si>
    <t>井田病院</t>
    <rPh sb="0" eb="2">
      <t>イダ</t>
    </rPh>
    <rPh sb="2" eb="4">
      <t>ビョウイン</t>
    </rPh>
    <phoneticPr fontId="8"/>
  </si>
  <si>
    <t>多摩病院</t>
    <rPh sb="0" eb="2">
      <t>タマ</t>
    </rPh>
    <rPh sb="2" eb="4">
      <t>ビョウイン</t>
    </rPh>
    <phoneticPr fontId="8"/>
  </si>
  <si>
    <t>うわまち病院</t>
    <rPh sb="4" eb="6">
      <t>ビョウイン</t>
    </rPh>
    <phoneticPr fontId="8"/>
  </si>
  <si>
    <t>市立病院</t>
    <rPh sb="0" eb="2">
      <t>シリツ</t>
    </rPh>
    <rPh sb="2" eb="4">
      <t>ビョウイン</t>
    </rPh>
    <phoneticPr fontId="8"/>
  </si>
  <si>
    <t>計</t>
    <rPh sb="0" eb="1">
      <t>ケイ</t>
    </rPh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</si>
  <si>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</si>
  <si>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</si>
  <si>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</si>
  <si>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</si>
  <si>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(E)</t>
    <phoneticPr fontId="8"/>
  </si>
  <si>
    <t>(F)</t>
    <phoneticPr fontId="8"/>
  </si>
  <si>
    <t>{(B+C)-(E+F)}</t>
    <phoneticPr fontId="8"/>
  </si>
  <si>
    <t>(G)</t>
    <phoneticPr fontId="8"/>
  </si>
  <si>
    <t>(H)</t>
    <phoneticPr fontId="8"/>
  </si>
  <si>
    <t>(A)-(D)</t>
    <phoneticPr fontId="8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</si>
  <si>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8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</si>
  <si>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8"/>
  </si>
  <si>
    <t>(1)　企業債</t>
    <rPh sb="4" eb="6">
      <t>キギョウ</t>
    </rPh>
    <rPh sb="6" eb="7">
      <t>サイ</t>
    </rPh>
    <phoneticPr fontId="8"/>
  </si>
  <si>
    <t>(2)　他会計出資金</t>
    <phoneticPr fontId="8"/>
  </si>
  <si>
    <t>(3)　他会計負担金</t>
    <phoneticPr fontId="8"/>
  </si>
  <si>
    <t>(4)　他会計借入金</t>
    <phoneticPr fontId="8"/>
  </si>
  <si>
    <t>(5)　他会計補助金</t>
    <phoneticPr fontId="8"/>
  </si>
  <si>
    <t>(6)　固定資産売却代金</t>
    <phoneticPr fontId="8"/>
  </si>
  <si>
    <t>(7)　国庫補助金</t>
    <phoneticPr fontId="8"/>
  </si>
  <si>
    <t>(8)　都道府県補助金</t>
    <phoneticPr fontId="8"/>
  </si>
  <si>
    <t>(9)　工事負担金</t>
    <phoneticPr fontId="8"/>
  </si>
  <si>
    <t>(10) その他</t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</si>
  <si>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</si>
  <si>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</si>
  <si>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</si>
  <si>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</si>
  <si>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(1)　建設改良費</t>
    <rPh sb="4" eb="6">
      <t>ケンセツ</t>
    </rPh>
    <rPh sb="6" eb="8">
      <t>カイリョウ</t>
    </rPh>
    <rPh sb="8" eb="9">
      <t>ヒ</t>
    </rPh>
    <phoneticPr fontId="8"/>
  </si>
  <si>
    <t>うち</t>
    <phoneticPr fontId="8"/>
  </si>
  <si>
    <t>職員給与費</t>
    <rPh sb="0" eb="2">
      <t>ショクイン</t>
    </rPh>
    <rPh sb="2" eb="4">
      <t>キュウヨ</t>
    </rPh>
    <rPh sb="4" eb="5">
      <t>ヒ</t>
    </rPh>
    <phoneticPr fontId="8"/>
  </si>
  <si>
    <t>建設利息</t>
    <rPh sb="0" eb="2">
      <t>ケンセツ</t>
    </rPh>
    <rPh sb="2" eb="4">
      <t>リソク</t>
    </rPh>
    <phoneticPr fontId="8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</si>
  <si>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8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</si>
  <si>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8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</si>
  <si>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8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</si>
  <si>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8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</si>
  <si>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8"/>
  </si>
  <si>
    <t>(4)　他会計への支出金</t>
    <rPh sb="4" eb="5">
      <t>タ</t>
    </rPh>
    <rPh sb="5" eb="7">
      <t>カイケイ</t>
    </rPh>
    <rPh sb="9" eb="12">
      <t>シシュツキン</t>
    </rPh>
    <phoneticPr fontId="8"/>
  </si>
  <si>
    <t>(5)　その他</t>
    <rPh sb="6" eb="7">
      <t>タ</t>
    </rPh>
    <phoneticPr fontId="8"/>
  </si>
  <si>
    <t>(e)</t>
    <phoneticPr fontId="8"/>
  </si>
  <si>
    <t>(d)-(e)　</t>
    <phoneticPr fontId="8"/>
  </si>
  <si>
    <t>(f)</t>
    <phoneticPr fontId="8"/>
  </si>
  <si>
    <t>(1)　過年度分損益勘定留保資金</t>
    <phoneticPr fontId="8"/>
  </si>
  <si>
    <t>(2)　当年度分損益勘定留保資金</t>
    <phoneticPr fontId="8"/>
  </si>
  <si>
    <t>(3)　繰越利益剰余金処分額</t>
    <phoneticPr fontId="8"/>
  </si>
  <si>
    <t>(4)　当年度利益剰余金処分額</t>
    <phoneticPr fontId="8"/>
  </si>
  <si>
    <t>(5)　積立金取りくずし額</t>
    <phoneticPr fontId="8"/>
  </si>
  <si>
    <t>(6)　繰越工事資金</t>
    <phoneticPr fontId="8"/>
  </si>
  <si>
    <t>(7)　その他</t>
    <rPh sb="6" eb="7">
      <t>タ</t>
    </rPh>
    <phoneticPr fontId="8"/>
  </si>
  <si>
    <t>(g)</t>
  </si>
  <si>
    <t>(f)-(g)</t>
    <phoneticPr fontId="8"/>
  </si>
  <si>
    <t>　当年度純利益</t>
    <rPh sb="1" eb="2">
      <t>トウ</t>
    </rPh>
    <rPh sb="2" eb="4">
      <t>ネンド</t>
    </rPh>
    <rPh sb="4" eb="7">
      <t>ジュンリエキ</t>
    </rPh>
    <phoneticPr fontId="8"/>
  </si>
  <si>
    <t>経常利益</t>
    <rPh sb="0" eb="2">
      <t>ケイジョウ</t>
    </rPh>
    <rPh sb="2" eb="4">
      <t>リエキ</t>
    </rPh>
    <phoneticPr fontId="8"/>
  </si>
  <si>
    <t>再掲</t>
    <rPh sb="0" eb="2">
      <t>サイケイ</t>
    </rPh>
    <phoneticPr fontId="8"/>
  </si>
  <si>
    <t>脳卒中・神経脊椎センター</t>
    <rPh sb="0" eb="3">
      <t>ノウソッチュウ</t>
    </rPh>
    <rPh sb="4" eb="6">
      <t>シンケイ</t>
    </rPh>
    <rPh sb="6" eb="8">
      <t>セキツイ</t>
    </rPh>
    <phoneticPr fontId="8"/>
  </si>
  <si>
    <t>病床利用率(%)</t>
    <rPh sb="0" eb="2">
      <t>ビョウショウ</t>
    </rPh>
    <rPh sb="2" eb="5">
      <t>リヨウリツ</t>
    </rPh>
    <phoneticPr fontId="8"/>
  </si>
  <si>
    <t>一般病床</t>
    <rPh sb="0" eb="2">
      <t>イッパン</t>
    </rPh>
    <rPh sb="2" eb="4">
      <t>ビョウショウ</t>
    </rPh>
    <phoneticPr fontId="8"/>
  </si>
  <si>
    <t>療養病床</t>
    <rPh sb="0" eb="2">
      <t>リョウヨウ</t>
    </rPh>
    <rPh sb="2" eb="4">
      <t>ビョウショウ</t>
    </rPh>
    <phoneticPr fontId="8"/>
  </si>
  <si>
    <t>その他の病床</t>
    <rPh sb="2" eb="3">
      <t>タ</t>
    </rPh>
    <rPh sb="4" eb="6">
      <t>ビョウショウ</t>
    </rPh>
    <phoneticPr fontId="8"/>
  </si>
  <si>
    <t>患者1人1日当たり診療収入(入院)(円)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ニュウイン</t>
    </rPh>
    <rPh sb="18" eb="19">
      <t>エン</t>
    </rPh>
    <phoneticPr fontId="8"/>
  </si>
  <si>
    <t>患者1人1日当たり診療収入(外来)(円)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ガイライ</t>
    </rPh>
    <phoneticPr fontId="8"/>
  </si>
  <si>
    <t>医業収支比率(%)</t>
    <rPh sb="0" eb="2">
      <t>イギョウ</t>
    </rPh>
    <rPh sb="2" eb="4">
      <t>シュウシ</t>
    </rPh>
    <rPh sb="4" eb="6">
      <t>ヒリツ</t>
    </rPh>
    <phoneticPr fontId="8"/>
  </si>
  <si>
    <t>経常収支比率(%)</t>
    <phoneticPr fontId="8"/>
  </si>
  <si>
    <t>累積欠損金比率(%)</t>
    <phoneticPr fontId="8"/>
  </si>
  <si>
    <t>　当年度純損失（▲）</t>
    <rPh sb="1" eb="2">
      <t>トウ</t>
    </rPh>
    <rPh sb="2" eb="4">
      <t>ネンド</t>
    </rPh>
    <rPh sb="4" eb="5">
      <t>ジュン</t>
    </rPh>
    <rPh sb="5" eb="7">
      <t>ソンシツ</t>
    </rPh>
    <phoneticPr fontId="8"/>
  </si>
  <si>
    <t>経常損失（▲）</t>
    <rPh sb="0" eb="2">
      <t>ケイジョウ</t>
    </rPh>
    <rPh sb="2" eb="4">
      <t>ソンシツ</t>
    </rPh>
    <phoneticPr fontId="8"/>
  </si>
  <si>
    <t>事業開始年月日</t>
    <rPh sb="2" eb="4">
      <t>カイシ</t>
    </rPh>
    <phoneticPr fontId="8"/>
  </si>
  <si>
    <t>法適用年月日</t>
    <phoneticPr fontId="8"/>
  </si>
  <si>
    <t>法適用区分</t>
    <rPh sb="0" eb="1">
      <t>ホウ</t>
    </rPh>
    <rPh sb="1" eb="2">
      <t>テキ</t>
    </rPh>
    <rPh sb="2" eb="3">
      <t>ヨウ</t>
    </rPh>
    <rPh sb="3" eb="5">
      <t>クブン</t>
    </rPh>
    <phoneticPr fontId="8"/>
  </si>
  <si>
    <t>管理者</t>
    <phoneticPr fontId="8"/>
  </si>
  <si>
    <t>病院区分</t>
    <rPh sb="0" eb="2">
      <t>ビョウイン</t>
    </rPh>
    <rPh sb="2" eb="4">
      <t>クブン</t>
    </rPh>
    <phoneticPr fontId="8"/>
  </si>
  <si>
    <t>病床数</t>
    <rPh sb="0" eb="2">
      <t>ビョウショウ</t>
    </rPh>
    <rPh sb="2" eb="3">
      <t>スウ</t>
    </rPh>
    <phoneticPr fontId="8"/>
  </si>
  <si>
    <t>一般病床</t>
    <phoneticPr fontId="8"/>
  </si>
  <si>
    <t>療養病床</t>
    <phoneticPr fontId="8"/>
  </si>
  <si>
    <t>結核病床</t>
    <phoneticPr fontId="8"/>
  </si>
  <si>
    <t>精神病床</t>
    <phoneticPr fontId="8"/>
  </si>
  <si>
    <t>感染症病床</t>
    <phoneticPr fontId="8"/>
  </si>
  <si>
    <t>病院の立地条件</t>
    <rPh sb="0" eb="2">
      <t>ビョウイン</t>
    </rPh>
    <rPh sb="3" eb="5">
      <t>リッチ</t>
    </rPh>
    <rPh sb="5" eb="7">
      <t>ジョウケン</t>
    </rPh>
    <phoneticPr fontId="8"/>
  </si>
  <si>
    <t>施設</t>
    <rPh sb="0" eb="2">
      <t>シセツ</t>
    </rPh>
    <phoneticPr fontId="8"/>
  </si>
  <si>
    <t>病院施設延面積</t>
    <rPh sb="0" eb="2">
      <t>ビョウイン</t>
    </rPh>
    <rPh sb="2" eb="4">
      <t>シセツ</t>
    </rPh>
    <rPh sb="4" eb="5">
      <t>ノベ</t>
    </rPh>
    <rPh sb="5" eb="7">
      <t>メンセキ</t>
    </rPh>
    <phoneticPr fontId="8"/>
  </si>
  <si>
    <t>鉄骨鉄筋又は鉄筋コンクリート造(㎡)</t>
    <rPh sb="0" eb="2">
      <t>テッコツ</t>
    </rPh>
    <rPh sb="2" eb="4">
      <t>テッキン</t>
    </rPh>
    <rPh sb="4" eb="5">
      <t>マタ</t>
    </rPh>
    <rPh sb="6" eb="8">
      <t>テッキン</t>
    </rPh>
    <rPh sb="14" eb="15">
      <t>ヅク</t>
    </rPh>
    <phoneticPr fontId="8"/>
  </si>
  <si>
    <t>耐火構造(㎡)</t>
    <rPh sb="0" eb="2">
      <t>タイカ</t>
    </rPh>
    <rPh sb="2" eb="4">
      <t>コウゾウ</t>
    </rPh>
    <phoneticPr fontId="8"/>
  </si>
  <si>
    <t>木造(㎡)</t>
    <rPh sb="0" eb="2">
      <t>モクゾウ</t>
    </rPh>
    <phoneticPr fontId="8"/>
  </si>
  <si>
    <t>計</t>
    <phoneticPr fontId="8"/>
  </si>
  <si>
    <t>診療所数</t>
    <rPh sb="0" eb="3">
      <t>シンリョウジョ</t>
    </rPh>
    <rPh sb="3" eb="4">
      <t>スウ</t>
    </rPh>
    <phoneticPr fontId="8"/>
  </si>
  <si>
    <t>救急病院の告示</t>
    <rPh sb="0" eb="2">
      <t>キュウキュウ</t>
    </rPh>
    <rPh sb="2" eb="4">
      <t>ビョウイン</t>
    </rPh>
    <rPh sb="5" eb="7">
      <t>コクジ</t>
    </rPh>
    <phoneticPr fontId="8"/>
  </si>
  <si>
    <t>告示の有無</t>
    <rPh sb="0" eb="2">
      <t>コクジ</t>
    </rPh>
    <rPh sb="3" eb="5">
      <t>ウム</t>
    </rPh>
    <phoneticPr fontId="8"/>
  </si>
  <si>
    <t>看護配置</t>
    <rPh sb="0" eb="2">
      <t>カンゴ</t>
    </rPh>
    <rPh sb="2" eb="4">
      <t>ハイチ</t>
    </rPh>
    <phoneticPr fontId="8"/>
  </si>
  <si>
    <t>指定管理者制度</t>
    <rPh sb="0" eb="2">
      <t>シテイ</t>
    </rPh>
    <rPh sb="2" eb="5">
      <t>カンリシャ</t>
    </rPh>
    <rPh sb="5" eb="7">
      <t>セイド</t>
    </rPh>
    <phoneticPr fontId="8"/>
  </si>
  <si>
    <t>入院診療日数(日)</t>
    <phoneticPr fontId="8"/>
  </si>
  <si>
    <t>年延入院患者数(人)</t>
    <phoneticPr fontId="8"/>
  </si>
  <si>
    <t>外来診療日数(日)</t>
    <phoneticPr fontId="8"/>
  </si>
  <si>
    <t>職員数</t>
    <rPh sb="0" eb="3">
      <t>ショクインスウ</t>
    </rPh>
    <phoneticPr fontId="8"/>
  </si>
  <si>
    <t>管理者の情報</t>
    <rPh sb="0" eb="3">
      <t>カンリシャ</t>
    </rPh>
    <rPh sb="4" eb="6">
      <t>ジョウホウ</t>
    </rPh>
    <phoneticPr fontId="5"/>
  </si>
  <si>
    <t>総収益(B)+(C)+(G)　　　</t>
    <rPh sb="0" eb="3">
      <t>ソウシュウエキ</t>
    </rPh>
    <phoneticPr fontId="8"/>
  </si>
  <si>
    <t>　医業収益　　　　　</t>
    <rPh sb="1" eb="3">
      <t>イギョウ</t>
    </rPh>
    <rPh sb="3" eb="5">
      <t>シュウエキ</t>
    </rPh>
    <phoneticPr fontId="8"/>
  </si>
  <si>
    <t>　　入院収益</t>
    <rPh sb="2" eb="4">
      <t>ニュウイン</t>
    </rPh>
    <rPh sb="4" eb="6">
      <t>シュウエキ</t>
    </rPh>
    <phoneticPr fontId="8"/>
  </si>
  <si>
    <t>　　外来収益</t>
    <rPh sb="2" eb="4">
      <t>ガイライ</t>
    </rPh>
    <rPh sb="4" eb="6">
      <t>シュウエキ</t>
    </rPh>
    <phoneticPr fontId="8"/>
  </si>
  <si>
    <t>　　その他医業収益</t>
    <rPh sb="4" eb="5">
      <t>タ</t>
    </rPh>
    <rPh sb="5" eb="7">
      <t>イギョウ</t>
    </rPh>
    <rPh sb="7" eb="9">
      <t>シュウエキ</t>
    </rPh>
    <phoneticPr fontId="8"/>
  </si>
  <si>
    <t>　　　他会計負担金</t>
    <rPh sb="3" eb="4">
      <t>タ</t>
    </rPh>
    <rPh sb="4" eb="6">
      <t>カイケイ</t>
    </rPh>
    <rPh sb="6" eb="9">
      <t>フタンキン</t>
    </rPh>
    <phoneticPr fontId="8"/>
  </si>
  <si>
    <t>　　　その他医業収益</t>
    <rPh sb="5" eb="6">
      <t>タ</t>
    </rPh>
    <rPh sb="6" eb="8">
      <t>イギョウ</t>
    </rPh>
    <rPh sb="8" eb="10">
      <t>シュウエキ</t>
    </rPh>
    <phoneticPr fontId="8"/>
  </si>
  <si>
    <t>　医業外収益</t>
    <rPh sb="1" eb="3">
      <t>イギョウ</t>
    </rPh>
    <rPh sb="3" eb="4">
      <t>ガイ</t>
    </rPh>
    <rPh sb="4" eb="6">
      <t>シュウエキ</t>
    </rPh>
    <phoneticPr fontId="8"/>
  </si>
  <si>
    <t>　　受取利息及び配当金</t>
    <phoneticPr fontId="8"/>
  </si>
  <si>
    <t>　　看護学院収益</t>
    <rPh sb="2" eb="4">
      <t>カンゴ</t>
    </rPh>
    <rPh sb="4" eb="6">
      <t>ガクイン</t>
    </rPh>
    <rPh sb="6" eb="8">
      <t>シュウエキ</t>
    </rPh>
    <phoneticPr fontId="8"/>
  </si>
  <si>
    <t>　　国庫補助金</t>
    <phoneticPr fontId="8"/>
  </si>
  <si>
    <t>　　都道府県補助金</t>
    <phoneticPr fontId="8"/>
  </si>
  <si>
    <t>　　他会計補助金</t>
    <phoneticPr fontId="8"/>
  </si>
  <si>
    <t>　　他会計負担金</t>
    <rPh sb="2" eb="3">
      <t>タ</t>
    </rPh>
    <rPh sb="3" eb="5">
      <t>カイケイ</t>
    </rPh>
    <rPh sb="5" eb="8">
      <t>フタンキン</t>
    </rPh>
    <phoneticPr fontId="8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</si>
  <si>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5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</si>
  <si>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5"/>
  </si>
  <si>
    <t>　　その他医業外収益</t>
    <rPh sb="4" eb="5">
      <t>タ</t>
    </rPh>
    <rPh sb="5" eb="7">
      <t>イギョウ</t>
    </rPh>
    <rPh sb="7" eb="8">
      <t>ガイ</t>
    </rPh>
    <rPh sb="8" eb="10">
      <t>シュウエキ</t>
    </rPh>
    <phoneticPr fontId="8"/>
  </si>
  <si>
    <t xml:space="preserve">総費用(E)+(F)+(H)   </t>
    <phoneticPr fontId="8"/>
  </si>
  <si>
    <t>　医業費用</t>
    <rPh sb="1" eb="3">
      <t>イギョウ</t>
    </rPh>
    <rPh sb="3" eb="5">
      <t>ヒヨウ</t>
    </rPh>
    <phoneticPr fontId="8"/>
  </si>
  <si>
    <t>　　職員給与費</t>
    <rPh sb="2" eb="4">
      <t>ショクイン</t>
    </rPh>
    <rPh sb="4" eb="6">
      <t>キュウヨ</t>
    </rPh>
    <rPh sb="6" eb="7">
      <t>ヒ</t>
    </rPh>
    <phoneticPr fontId="8"/>
  </si>
  <si>
    <t>　　材料費</t>
    <rPh sb="2" eb="5">
      <t>ザイリョウヒ</t>
    </rPh>
    <phoneticPr fontId="8"/>
  </si>
  <si>
    <t>　　減価償却費</t>
    <rPh sb="2" eb="4">
      <t>ゲンカ</t>
    </rPh>
    <rPh sb="4" eb="6">
      <t>ショウキャク</t>
    </rPh>
    <rPh sb="6" eb="7">
      <t>ヒ</t>
    </rPh>
    <phoneticPr fontId="8"/>
  </si>
  <si>
    <t>　　その他医業費用</t>
    <rPh sb="4" eb="5">
      <t>タ</t>
    </rPh>
    <rPh sb="5" eb="7">
      <t>イギョウ</t>
    </rPh>
    <rPh sb="7" eb="9">
      <t>ヒヨウ</t>
    </rPh>
    <phoneticPr fontId="8"/>
  </si>
  <si>
    <t>　医業外費用</t>
    <rPh sb="1" eb="3">
      <t>イギョウ</t>
    </rPh>
    <phoneticPr fontId="8"/>
  </si>
  <si>
    <t>　　支払利息</t>
    <phoneticPr fontId="8"/>
  </si>
  <si>
    <t>　　企業債取扱諸費</t>
    <phoneticPr fontId="8"/>
  </si>
  <si>
    <t>　　看護学院費</t>
    <rPh sb="2" eb="4">
      <t>カンゴ</t>
    </rPh>
    <rPh sb="4" eb="6">
      <t>ガクイン</t>
    </rPh>
    <rPh sb="6" eb="7">
      <t>ヒ</t>
    </rPh>
    <phoneticPr fontId="8"/>
  </si>
  <si>
    <t>　　繰延勘定償却</t>
    <phoneticPr fontId="8"/>
  </si>
  <si>
    <t>　　その他医業外費用</t>
    <rPh sb="5" eb="7">
      <t>イギョウ</t>
    </rPh>
    <phoneticPr fontId="8"/>
  </si>
  <si>
    <t>経常利益</t>
    <phoneticPr fontId="8"/>
  </si>
  <si>
    <t>経常損失(▲)</t>
    <phoneticPr fontId="8"/>
  </si>
  <si>
    <t>特別利益</t>
    <rPh sb="0" eb="2">
      <t>トクベツ</t>
    </rPh>
    <rPh sb="2" eb="4">
      <t>リエキ</t>
    </rPh>
    <phoneticPr fontId="8"/>
  </si>
  <si>
    <t>　他会計繰入金</t>
    <phoneticPr fontId="8"/>
  </si>
  <si>
    <t>　固定資産売却益</t>
    <phoneticPr fontId="8"/>
  </si>
  <si>
    <t>　その他</t>
    <phoneticPr fontId="8"/>
  </si>
  <si>
    <t>特別損失</t>
    <rPh sb="0" eb="2">
      <t>トクベツ</t>
    </rPh>
    <rPh sb="2" eb="4">
      <t>ソンシツ</t>
    </rPh>
    <phoneticPr fontId="8"/>
  </si>
  <si>
    <t>　職員給与費</t>
    <phoneticPr fontId="8"/>
  </si>
  <si>
    <t xml:space="preserve">純利益   </t>
    <phoneticPr fontId="8"/>
  </si>
  <si>
    <t>純損失(▲)</t>
    <phoneticPr fontId="8"/>
  </si>
  <si>
    <t>前年度繰越利益剰余金（又は前年度繰越欠損金）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8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</si>
  <si>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8"/>
  </si>
  <si>
    <t>当年度未処分利益剰余金（又は当年度未処理欠損金）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8"/>
  </si>
  <si>
    <t>キャッシュ・フロー
計算書に関する調</t>
    <rPh sb="10" eb="13">
      <t>ケイサンショ</t>
    </rPh>
    <rPh sb="14" eb="15">
      <t>カン</t>
    </rPh>
    <rPh sb="17" eb="18">
      <t>シラ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</si>
  <si>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</si>
  <si>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</si>
  <si>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財務活動によるキャッシュ・フロー</t>
    <rPh sb="0" eb="2">
      <t>ザイム</t>
    </rPh>
    <rPh sb="2" eb="4">
      <t>カツドウ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</si>
  <si>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</si>
  <si>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</si>
  <si>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</si>
  <si>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(I)</t>
    <phoneticPr fontId="8"/>
  </si>
  <si>
    <t>資本的収入</t>
    <rPh sb="0" eb="3">
      <t>シホンテキ</t>
    </rPh>
    <rPh sb="3" eb="5">
      <t>シュウニュウ</t>
    </rPh>
    <phoneticPr fontId="8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</si>
  <si>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8"/>
  </si>
  <si>
    <t>　その他</t>
    <rPh sb="3" eb="4">
      <t>タ</t>
    </rPh>
    <phoneticPr fontId="8"/>
  </si>
  <si>
    <t>計(1)～(10)</t>
    <phoneticPr fontId="8"/>
  </si>
  <si>
    <t>うち翌年度へ繰越される支出の財源充当額</t>
    <rPh sb="2" eb="3">
      <t>ヨク</t>
    </rPh>
    <rPh sb="3" eb="5">
      <t>ネンド</t>
    </rPh>
    <rPh sb="6" eb="8">
      <t>クリコシ</t>
    </rPh>
    <rPh sb="11" eb="13">
      <t>シシュツ</t>
    </rPh>
    <rPh sb="14" eb="16">
      <t>ザイゲン</t>
    </rPh>
    <rPh sb="16" eb="18">
      <t>ジュウトウ</t>
    </rPh>
    <rPh sb="18" eb="19">
      <t>ガク</t>
    </rPh>
    <phoneticPr fontId="8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</si>
  <si>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8"/>
  </si>
  <si>
    <t xml:space="preserve">純計 (a)-{(b)+(c)}  </t>
    <phoneticPr fontId="8"/>
  </si>
  <si>
    <t>計(1)～(5)</t>
    <phoneticPr fontId="8"/>
  </si>
  <si>
    <t>差額</t>
    <rPh sb="0" eb="2">
      <t>サガク</t>
    </rPh>
    <phoneticPr fontId="8"/>
  </si>
  <si>
    <t>不足額（▲）</t>
    <rPh sb="0" eb="2">
      <t>フソク</t>
    </rPh>
    <rPh sb="2" eb="3">
      <t>ガク</t>
    </rPh>
    <phoneticPr fontId="8"/>
  </si>
  <si>
    <t>補塡財源</t>
    <rPh sb="0" eb="1">
      <t>ホ</t>
    </rPh>
    <rPh sb="2" eb="4">
      <t>ザイゲン</t>
    </rPh>
    <phoneticPr fontId="8"/>
  </si>
  <si>
    <t xml:space="preserve">計(1)～(7) </t>
    <phoneticPr fontId="8"/>
  </si>
  <si>
    <t xml:space="preserve"> 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8"/>
  </si>
  <si>
    <t xml:space="preserve">補塡財源不足額(▲) </t>
    <phoneticPr fontId="8"/>
  </si>
  <si>
    <t>当年度同意等債で未借入又は未発行の額</t>
    <phoneticPr fontId="8"/>
  </si>
  <si>
    <t>固定資産</t>
    <phoneticPr fontId="8"/>
  </si>
  <si>
    <t>　有形固定資産</t>
    <rPh sb="1" eb="3">
      <t>ユウケイ</t>
    </rPh>
    <rPh sb="3" eb="5">
      <t>コテイ</t>
    </rPh>
    <rPh sb="5" eb="7">
      <t>シサン</t>
    </rPh>
    <phoneticPr fontId="8"/>
  </si>
  <si>
    <t>　　土地</t>
    <rPh sb="2" eb="4">
      <t>トチ</t>
    </rPh>
    <phoneticPr fontId="8"/>
  </si>
  <si>
    <t>　　償却資産</t>
    <rPh sb="2" eb="4">
      <t>ショウキャク</t>
    </rPh>
    <rPh sb="4" eb="6">
      <t>シサン</t>
    </rPh>
    <phoneticPr fontId="8"/>
  </si>
  <si>
    <t>　　　うちリース資産</t>
    <rPh sb="8" eb="10">
      <t>シサン</t>
    </rPh>
    <phoneticPr fontId="8"/>
  </si>
  <si>
    <t>　　減価償却累計額（▲）</t>
    <rPh sb="2" eb="4">
      <t>ゲンカ</t>
    </rPh>
    <rPh sb="4" eb="6">
      <t>ショウキャク</t>
    </rPh>
    <rPh sb="6" eb="9">
      <t>ルイケイガク</t>
    </rPh>
    <phoneticPr fontId="8"/>
  </si>
  <si>
    <t>　　　うちリース資産減価償却累計額（▲）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8"/>
  </si>
  <si>
    <t>　　建設仮勘定</t>
    <rPh sb="2" eb="4">
      <t>ケンセツ</t>
    </rPh>
    <rPh sb="4" eb="7">
      <t>カリカンジョウ</t>
    </rPh>
    <phoneticPr fontId="8"/>
  </si>
  <si>
    <t>　無形固定資産</t>
    <rPh sb="1" eb="3">
      <t>ムケイ</t>
    </rPh>
    <rPh sb="3" eb="5">
      <t>コテイ</t>
    </rPh>
    <rPh sb="5" eb="7">
      <t>シサン</t>
    </rPh>
    <phoneticPr fontId="8"/>
  </si>
  <si>
    <t>　投資その他の資産</t>
    <rPh sb="1" eb="3">
      <t>トウシ</t>
    </rPh>
    <rPh sb="5" eb="6">
      <t>タ</t>
    </rPh>
    <rPh sb="7" eb="9">
      <t>シサン</t>
    </rPh>
    <phoneticPr fontId="8"/>
  </si>
  <si>
    <t>流動資産</t>
    <rPh sb="0" eb="2">
      <t>リュウドウ</t>
    </rPh>
    <rPh sb="2" eb="4">
      <t>シサン</t>
    </rPh>
    <phoneticPr fontId="8"/>
  </si>
  <si>
    <t>現金及び預金</t>
    <rPh sb="0" eb="2">
      <t>ゲンキン</t>
    </rPh>
    <rPh sb="2" eb="3">
      <t>オヨ</t>
    </rPh>
    <rPh sb="4" eb="6">
      <t>ヨキン</t>
    </rPh>
    <phoneticPr fontId="8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</si>
  <si>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8"/>
  </si>
  <si>
    <t>貸倒引当金（▲）</t>
    <rPh sb="0" eb="2">
      <t>カシダオレ</t>
    </rPh>
    <rPh sb="2" eb="4">
      <t>ヒキアテ</t>
    </rPh>
    <rPh sb="4" eb="5">
      <t>キン</t>
    </rPh>
    <phoneticPr fontId="5"/>
  </si>
  <si>
    <t>貯蔵品</t>
    <rPh sb="0" eb="3">
      <t>チョゾウヒン</t>
    </rPh>
    <phoneticPr fontId="8"/>
  </si>
  <si>
    <t>短期有価証券</t>
    <rPh sb="0" eb="2">
      <t>タンキ</t>
    </rPh>
    <rPh sb="2" eb="4">
      <t>ユウカ</t>
    </rPh>
    <rPh sb="4" eb="6">
      <t>ショウケン</t>
    </rPh>
    <phoneticPr fontId="8"/>
  </si>
  <si>
    <t>繰延資産</t>
    <rPh sb="0" eb="2">
      <t>クリノベ</t>
    </rPh>
    <rPh sb="2" eb="4">
      <t>シサン</t>
    </rPh>
    <phoneticPr fontId="8"/>
  </si>
  <si>
    <t>資産合計</t>
    <rPh sb="0" eb="2">
      <t>シサン</t>
    </rPh>
    <rPh sb="2" eb="4">
      <t>ゴウケイ</t>
    </rPh>
    <phoneticPr fontId="8"/>
  </si>
  <si>
    <t>固定負債</t>
    <rPh sb="0" eb="2">
      <t>コテイ</t>
    </rPh>
    <rPh sb="2" eb="4">
      <t>フサイ</t>
    </rPh>
    <phoneticPr fontId="8"/>
  </si>
  <si>
    <t>　建設改良等の財源に充てるための企業債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キギョウ</t>
    </rPh>
    <rPh sb="18" eb="19">
      <t>サイ</t>
    </rPh>
    <phoneticPr fontId="8"/>
  </si>
  <si>
    <t>　その他の企業債</t>
    <rPh sb="3" eb="4">
      <t>タ</t>
    </rPh>
    <rPh sb="5" eb="7">
      <t>キギョウ</t>
    </rPh>
    <rPh sb="7" eb="8">
      <t>サイ</t>
    </rPh>
    <phoneticPr fontId="8"/>
  </si>
  <si>
    <t>　再建債（特例債を含む）</t>
    <rPh sb="1" eb="3">
      <t>サイケン</t>
    </rPh>
    <rPh sb="3" eb="4">
      <t>サイ</t>
    </rPh>
    <rPh sb="5" eb="7">
      <t>トクレイ</t>
    </rPh>
    <rPh sb="7" eb="8">
      <t>サイ</t>
    </rPh>
    <rPh sb="9" eb="10">
      <t>フク</t>
    </rPh>
    <phoneticPr fontId="8"/>
  </si>
  <si>
    <t>　建設改良等の財源に充てるための長期借入金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チョウキ</t>
    </rPh>
    <rPh sb="18" eb="20">
      <t>カリイレ</t>
    </rPh>
    <rPh sb="20" eb="21">
      <t>キン</t>
    </rPh>
    <phoneticPr fontId="8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</si>
  <si>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8"/>
  </si>
  <si>
    <t>　引当金</t>
    <rPh sb="1" eb="3">
      <t>ヒキアテ</t>
    </rPh>
    <rPh sb="3" eb="4">
      <t>キン</t>
    </rPh>
    <phoneticPr fontId="8"/>
  </si>
  <si>
    <t>　リース債務</t>
    <rPh sb="4" eb="6">
      <t>サイム</t>
    </rPh>
    <phoneticPr fontId="8"/>
  </si>
  <si>
    <t>流動負債</t>
    <rPh sb="0" eb="2">
      <t>リュウドウ</t>
    </rPh>
    <rPh sb="2" eb="4">
      <t>フサイ</t>
    </rPh>
    <phoneticPr fontId="8"/>
  </si>
  <si>
    <t>　一時借入金</t>
    <rPh sb="1" eb="3">
      <t>イチジ</t>
    </rPh>
    <rPh sb="3" eb="5">
      <t>カリイレ</t>
    </rPh>
    <rPh sb="5" eb="6">
      <t>キン</t>
    </rPh>
    <phoneticPr fontId="8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</si>
  <si>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8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</si>
  <si>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8"/>
  </si>
  <si>
    <t>繰延収益</t>
    <rPh sb="0" eb="2">
      <t>クリノベ</t>
    </rPh>
    <rPh sb="2" eb="4">
      <t>シュウエキ</t>
    </rPh>
    <phoneticPr fontId="8"/>
  </si>
  <si>
    <t>　長期前受金</t>
    <rPh sb="1" eb="3">
      <t>チョウキ</t>
    </rPh>
    <rPh sb="3" eb="5">
      <t>マエウケ</t>
    </rPh>
    <rPh sb="5" eb="6">
      <t>キン</t>
    </rPh>
    <phoneticPr fontId="8"/>
  </si>
  <si>
    <t>　長期前受金収益化累計額（▲）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8"/>
  </si>
  <si>
    <t>負債合計</t>
    <rPh sb="0" eb="2">
      <t>フサイ</t>
    </rPh>
    <rPh sb="2" eb="4">
      <t>ゴウケイ</t>
    </rPh>
    <phoneticPr fontId="8"/>
  </si>
  <si>
    <t>資本金</t>
    <rPh sb="0" eb="3">
      <t>シホンキン</t>
    </rPh>
    <phoneticPr fontId="8"/>
  </si>
  <si>
    <t>　　固有資本金（引継資本金）</t>
    <rPh sb="2" eb="4">
      <t>コユウ</t>
    </rPh>
    <rPh sb="4" eb="7">
      <t>シホンキン</t>
    </rPh>
    <rPh sb="8" eb="10">
      <t>ヒキツ</t>
    </rPh>
    <rPh sb="10" eb="13">
      <t>シホンキン</t>
    </rPh>
    <phoneticPr fontId="8"/>
  </si>
  <si>
    <t>　　再評価組入資本金</t>
    <rPh sb="2" eb="5">
      <t>サイヒョウカ</t>
    </rPh>
    <rPh sb="5" eb="7">
      <t>クミイ</t>
    </rPh>
    <rPh sb="7" eb="10">
      <t>シホンキン</t>
    </rPh>
    <phoneticPr fontId="8"/>
  </si>
  <si>
    <t>　　繰入資本金</t>
    <rPh sb="2" eb="4">
      <t>クリイレ</t>
    </rPh>
    <rPh sb="4" eb="7">
      <t>シホンキン</t>
    </rPh>
    <phoneticPr fontId="8"/>
  </si>
  <si>
    <t>　　組入資本金（造成資本金）</t>
    <rPh sb="2" eb="4">
      <t>クミイ</t>
    </rPh>
    <rPh sb="4" eb="7">
      <t>シホンキン</t>
    </rPh>
    <rPh sb="8" eb="10">
      <t>ゾウセイ</t>
    </rPh>
    <rPh sb="10" eb="13">
      <t>シホンキン</t>
    </rPh>
    <phoneticPr fontId="8"/>
  </si>
  <si>
    <t>剰余金</t>
    <rPh sb="0" eb="3">
      <t>ジョウヨキン</t>
    </rPh>
    <phoneticPr fontId="8"/>
  </si>
  <si>
    <t>　資本剰余金</t>
    <rPh sb="1" eb="3">
      <t>シホン</t>
    </rPh>
    <rPh sb="3" eb="6">
      <t>ジョウヨキン</t>
    </rPh>
    <phoneticPr fontId="8"/>
  </si>
  <si>
    <t>　　国庫補助金</t>
    <rPh sb="2" eb="4">
      <t>コッコ</t>
    </rPh>
    <rPh sb="4" eb="7">
      <t>ホジョキン</t>
    </rPh>
    <phoneticPr fontId="8"/>
  </si>
  <si>
    <t>　　都道府県補助金</t>
    <rPh sb="2" eb="6">
      <t>トドウフケン</t>
    </rPh>
    <rPh sb="6" eb="9">
      <t>ホジョキン</t>
    </rPh>
    <phoneticPr fontId="8"/>
  </si>
  <si>
    <t>　　工事負担金</t>
    <rPh sb="2" eb="4">
      <t>コウジ</t>
    </rPh>
    <rPh sb="4" eb="7">
      <t>フタンキン</t>
    </rPh>
    <phoneticPr fontId="8"/>
  </si>
  <si>
    <t>　　再評価積立金</t>
    <rPh sb="2" eb="5">
      <t>サイヒョウカ</t>
    </rPh>
    <rPh sb="5" eb="7">
      <t>ツミタテ</t>
    </rPh>
    <rPh sb="7" eb="8">
      <t>キン</t>
    </rPh>
    <phoneticPr fontId="8"/>
  </si>
  <si>
    <t>　　その他</t>
    <rPh sb="4" eb="5">
      <t>タ</t>
    </rPh>
    <phoneticPr fontId="8"/>
  </si>
  <si>
    <t>　利益剰余金</t>
    <rPh sb="1" eb="3">
      <t>リエキ</t>
    </rPh>
    <rPh sb="3" eb="6">
      <t>ジョウヨキン</t>
    </rPh>
    <phoneticPr fontId="8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</si>
  <si>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8"/>
  </si>
  <si>
    <t>　　利益積立金</t>
    <rPh sb="2" eb="4">
      <t>リエキ</t>
    </rPh>
    <rPh sb="4" eb="6">
      <t>ツミタテ</t>
    </rPh>
    <rPh sb="6" eb="7">
      <t>キン</t>
    </rPh>
    <phoneticPr fontId="8"/>
  </si>
  <si>
    <t>　　建設改良積立金</t>
    <phoneticPr fontId="8"/>
  </si>
  <si>
    <t>　　その他積立金</t>
    <phoneticPr fontId="8"/>
  </si>
  <si>
    <t>　　当年度未処分利益剰余金</t>
    <rPh sb="2" eb="3">
      <t>トウ</t>
    </rPh>
    <rPh sb="3" eb="5">
      <t>ネンド</t>
    </rPh>
    <rPh sb="5" eb="8">
      <t>ミショブン</t>
    </rPh>
    <rPh sb="8" eb="10">
      <t>リエキ</t>
    </rPh>
    <rPh sb="10" eb="13">
      <t>ジョウヨキン</t>
    </rPh>
    <phoneticPr fontId="8"/>
  </si>
  <si>
    <t>　　当年度未処理欠損金（▲）</t>
    <rPh sb="2" eb="3">
      <t>トウ</t>
    </rPh>
    <rPh sb="3" eb="5">
      <t>ネンド</t>
    </rPh>
    <rPh sb="5" eb="8">
      <t>ミショリ</t>
    </rPh>
    <rPh sb="8" eb="10">
      <t>ケッソン</t>
    </rPh>
    <rPh sb="10" eb="11">
      <t>キン</t>
    </rPh>
    <phoneticPr fontId="8"/>
  </si>
  <si>
    <t>資本合計</t>
    <rPh sb="0" eb="2">
      <t>シホン</t>
    </rPh>
    <rPh sb="2" eb="4">
      <t>ゴウケイ</t>
    </rPh>
    <phoneticPr fontId="8"/>
  </si>
  <si>
    <t>負債・資本合計</t>
    <rPh sb="0" eb="2">
      <t>フサイ</t>
    </rPh>
    <rPh sb="3" eb="5">
      <t>シホン</t>
    </rPh>
    <rPh sb="5" eb="7">
      <t>ゴウケイ</t>
    </rPh>
    <phoneticPr fontId="8"/>
  </si>
  <si>
    <t>不良債務</t>
    <rPh sb="0" eb="2">
      <t>フリョウ</t>
    </rPh>
    <rPh sb="2" eb="4">
      <t>サイム</t>
    </rPh>
    <phoneticPr fontId="8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</si>
  <si>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8"/>
  </si>
  <si>
    <t>資本不足額（▲）</t>
    <rPh sb="0" eb="2">
      <t>シホン</t>
    </rPh>
    <rPh sb="2" eb="4">
      <t>フソク</t>
    </rPh>
    <rPh sb="4" eb="5">
      <t>ガク</t>
    </rPh>
    <phoneticPr fontId="8"/>
  </si>
  <si>
    <t>資本不足額（繰延収益控除後）（▲）</t>
    <rPh sb="0" eb="2">
      <t>シホン</t>
    </rPh>
    <rPh sb="2" eb="4">
      <t>フソク</t>
    </rPh>
    <rPh sb="4" eb="5">
      <t>ガク</t>
    </rPh>
    <rPh sb="6" eb="7">
      <t>ク</t>
    </rPh>
    <rPh sb="7" eb="8">
      <t>エン</t>
    </rPh>
    <rPh sb="8" eb="10">
      <t>シュウエキ</t>
    </rPh>
    <rPh sb="10" eb="12">
      <t>コウジョ</t>
    </rPh>
    <rPh sb="12" eb="13">
      <t>ゴ</t>
    </rPh>
    <phoneticPr fontId="8"/>
  </si>
  <si>
    <t>告示病床数(床)</t>
    <rPh sb="0" eb="2">
      <t>コクジ</t>
    </rPh>
    <rPh sb="2" eb="4">
      <t>ビョウショウ</t>
    </rPh>
    <rPh sb="4" eb="5">
      <t>スウ</t>
    </rPh>
    <rPh sb="6" eb="7">
      <t>ユカ</t>
    </rPh>
    <phoneticPr fontId="8"/>
  </si>
  <si>
    <t>救命救急センター病床数(床)</t>
    <rPh sb="0" eb="2">
      <t>キュウメイ</t>
    </rPh>
    <rPh sb="2" eb="4">
      <t>キュウキュウ</t>
    </rPh>
    <rPh sb="8" eb="10">
      <t>ビョウショウ</t>
    </rPh>
    <rPh sb="10" eb="11">
      <t>スウ</t>
    </rPh>
    <phoneticPr fontId="8"/>
  </si>
  <si>
    <t>年延外来患者数(人)</t>
    <phoneticPr fontId="8"/>
  </si>
  <si>
    <t>計(人)</t>
    <rPh sb="0" eb="1">
      <t>ケイ</t>
    </rPh>
    <phoneticPr fontId="8"/>
  </si>
  <si>
    <t>損益勘定所属職員(人)</t>
    <phoneticPr fontId="8"/>
  </si>
  <si>
    <t>資本勘定所属職員(人)</t>
    <phoneticPr fontId="8"/>
  </si>
  <si>
    <t>資本的支出</t>
    <rPh sb="0" eb="3">
      <t>シホンテキ</t>
    </rPh>
    <rPh sb="3" eb="5">
      <t>シシュツ</t>
    </rPh>
    <phoneticPr fontId="8"/>
  </si>
  <si>
    <t>差引</t>
    <rPh sb="0" eb="2">
      <t>サシヒ</t>
    </rPh>
    <phoneticPr fontId="8"/>
  </si>
  <si>
    <t>　　　　　　　　　　　　　　　　　団体
 項目</t>
    <rPh sb="21" eb="23">
      <t>コウモク</t>
    </rPh>
    <phoneticPr fontId="8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</si>
  <si>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8"/>
  </si>
  <si>
    <t>　うち常勤職員</t>
    <rPh sb="3" eb="7">
      <t>ジョウキンショクイン</t>
    </rPh>
    <phoneticPr fontId="5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</si>
  <si>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rPh sb="8" eb="9">
      <t>コウサ</t>
    </rPh>
    <phoneticPr fontId="5"/>
  </si>
  <si>
    <t>横浜市</t>
    <phoneticPr fontId="8"/>
  </si>
  <si>
    <t>横浜市</t>
    <phoneticPr fontId="8"/>
  </si>
  <si>
    <t>川崎市</t>
    <phoneticPr fontId="8"/>
  </si>
  <si>
    <t>川崎市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</si>
  <si>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</si>
  <si>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</si>
  <si>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</si>
  <si>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</si>
  <si>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</si>
  <si>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</si>
  <si>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</si>
  <si>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</si>
  <si>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</si>
  <si>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-</t>
  </si>
  <si>
    <t>条例全部</t>
  </si>
  <si>
    <t>当然財務</t>
  </si>
  <si>
    <t>設置</t>
  </si>
  <si>
    <t>非設置</t>
  </si>
  <si>
    <t>一般病院</t>
  </si>
  <si>
    <t>有</t>
  </si>
  <si>
    <t>7：1</t>
  </si>
  <si>
    <t>10：1</t>
  </si>
  <si>
    <t>無</t>
  </si>
  <si>
    <t>利用料金制</t>
  </si>
  <si>
    <t>横浜市</t>
    <phoneticPr fontId="8"/>
  </si>
  <si>
    <t>川崎市</t>
    <phoneticPr fontId="8"/>
  </si>
  <si>
    <t>横須賀市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</si>
  <si>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</si>
  <si>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</si>
  <si>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</si>
  <si>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</si>
  <si>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</si>
  <si>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</si>
  <si>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</si>
  <si>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</si>
  <si>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</si>
  <si>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茅ヶ崎市</t>
    <phoneticPr fontId="8"/>
  </si>
  <si>
    <t>三浦市</t>
    <phoneticPr fontId="8"/>
  </si>
  <si>
    <t>横浜市</t>
    <rPh sb="0" eb="3">
      <t>ヨコハマシ</t>
    </rPh>
    <phoneticPr fontId="5"/>
  </si>
  <si>
    <t>計</t>
    <rPh sb="0" eb="1">
      <t>ケイ</t>
    </rPh>
    <phoneticPr fontId="5"/>
  </si>
  <si>
    <t>川崎市</t>
    <rPh sb="0" eb="3">
      <t>カワサキシ</t>
    </rPh>
    <phoneticPr fontId="5"/>
  </si>
  <si>
    <t>横須賀市</t>
    <rPh sb="0" eb="4">
      <t>ヨコスカシ</t>
    </rPh>
    <phoneticPr fontId="5"/>
  </si>
  <si>
    <t>-</t>
    <phoneticPr fontId="5"/>
  </si>
  <si>
    <t>業務①</t>
    <rPh sb="0" eb="2">
      <t>ギョウム</t>
    </rPh>
    <phoneticPr fontId="8"/>
  </si>
  <si>
    <t>業務②</t>
    <rPh sb="0" eb="2">
      <t>ギョウム</t>
    </rPh>
    <phoneticPr fontId="8"/>
  </si>
  <si>
    <t>最大使用病床数（一般）（4.1～3.31）</t>
    <rPh sb="0" eb="2">
      <t>サイダイ</t>
    </rPh>
    <rPh sb="2" eb="4">
      <t>シヨウ</t>
    </rPh>
    <rPh sb="4" eb="7">
      <t>ビョウショウスウ</t>
    </rPh>
    <rPh sb="8" eb="10">
      <t>イッパン</t>
    </rPh>
    <phoneticPr fontId="8"/>
  </si>
  <si>
    <t>最大使用病床数（療養）（4.1～3.31）</t>
    <rPh sb="0" eb="2">
      <t>サイダイ</t>
    </rPh>
    <rPh sb="2" eb="4">
      <t>シヨウ</t>
    </rPh>
    <rPh sb="4" eb="7">
      <t>ビョウショウスウ</t>
    </rPh>
    <rPh sb="8" eb="10">
      <t>リョウヨウ</t>
    </rPh>
    <phoneticPr fontId="8"/>
  </si>
  <si>
    <t>施設全体最大使用病床数（4.1～3.31）</t>
    <rPh sb="0" eb="2">
      <t>シセツ</t>
    </rPh>
    <rPh sb="2" eb="4">
      <t>ゼンタイ</t>
    </rPh>
    <rPh sb="4" eb="6">
      <t>サイダイ</t>
    </rPh>
    <rPh sb="6" eb="8">
      <t>シヨウ</t>
    </rPh>
    <rPh sb="8" eb="11">
      <t>ビョウショウスウ</t>
    </rPh>
    <phoneticPr fontId="8"/>
  </si>
  <si>
    <t>その他</t>
    <rPh sb="2" eb="3">
      <t>タ</t>
    </rPh>
    <phoneticPr fontId="5"/>
  </si>
  <si>
    <t>不採算地区病院　第２種該当</t>
  </si>
  <si>
    <t>自治体職員/学術・研究機関出身</t>
    <rPh sb="0" eb="3">
      <t>ジチタイ</t>
    </rPh>
    <rPh sb="3" eb="5">
      <t>ショクイン</t>
    </rPh>
    <rPh sb="6" eb="8">
      <t>ガクジュツ</t>
    </rPh>
    <rPh sb="9" eb="11">
      <t>ケンキュウ</t>
    </rPh>
    <rPh sb="11" eb="13">
      <t>キカン</t>
    </rPh>
    <rPh sb="13" eb="15">
      <t>シュッシン</t>
    </rPh>
    <phoneticPr fontId="5"/>
  </si>
  <si>
    <t>学術・研究機関出身</t>
    <rPh sb="0" eb="2">
      <t>ガクジュツ</t>
    </rPh>
    <rPh sb="3" eb="5">
      <t>ケンキュウ</t>
    </rPh>
    <rPh sb="5" eb="7">
      <t>キカン</t>
    </rPh>
    <rPh sb="7" eb="9">
      <t>シュッシン</t>
    </rPh>
    <phoneticPr fontId="5"/>
  </si>
  <si>
    <t>自治体職員</t>
    <rPh sb="0" eb="3">
      <t>ジチタイ</t>
    </rPh>
    <rPh sb="3" eb="5">
      <t>ショクイン</t>
    </rPh>
    <phoneticPr fontId="5"/>
  </si>
  <si>
    <t>不採算地区病院及び不採算地区中核病院以外の病院</t>
  </si>
  <si>
    <t>民間企業出身</t>
    <rPh sb="0" eb="2">
      <t>ミンカン</t>
    </rPh>
    <rPh sb="2" eb="4">
      <t>キギョウ</t>
    </rPh>
    <rPh sb="4" eb="6">
      <t>シュッシン</t>
    </rPh>
    <phoneticPr fontId="5"/>
  </si>
  <si>
    <t>-</t>
    <phoneticPr fontId="5"/>
  </si>
  <si>
    <t>-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</si>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</sst>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7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7" fillId="0" borderId="24" xfId="1" applyFont="1" applyFill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2" borderId="48" xfId="9" applyNumberFormat="1" applyFont="1" applyFill="1" applyBorder="1" applyAlignment="1">
      <alignment horizontal="center" vertical="center" shrinkToFit="1"/>
    </xf>
    <xf numFmtId="0" fontId="7" fillId="2" borderId="51" xfId="9" applyNumberFormat="1" applyFont="1" applyFill="1" applyBorder="1" applyAlignment="1">
      <alignment horizontal="center" vertical="center" shrinkToFit="1"/>
    </xf>
    <xf numFmtId="38" fontId="7" fillId="2" borderId="51" xfId="9" applyFont="1" applyFill="1" applyBorder="1" applyAlignment="1">
      <alignment vertical="center" shrinkToFit="1"/>
    </xf>
    <xf numFmtId="40" fontId="7" fillId="2" borderId="51" xfId="9" applyNumberFormat="1" applyFont="1" applyFill="1" applyBorder="1" applyAlignment="1">
      <alignment vertical="center" shrinkToFit="1"/>
    </xf>
    <xf numFmtId="40" fontId="7" fillId="2" borderId="47" xfId="9" applyNumberFormat="1" applyFont="1" applyFill="1" applyBorder="1" applyAlignment="1">
      <alignment vertical="center" shrinkToFit="1"/>
    </xf>
    <xf numFmtId="177" fontId="7" fillId="2" borderId="44" xfId="9" applyNumberFormat="1" applyFont="1" applyFill="1" applyBorder="1" applyAlignment="1">
      <alignment vertical="center" shrinkToFit="1"/>
    </xf>
    <xf numFmtId="177" fontId="7" fillId="2" borderId="51" xfId="9" applyNumberFormat="1" applyFont="1" applyFill="1" applyBorder="1" applyAlignment="1">
      <alignment vertical="center" shrinkToFit="1"/>
    </xf>
    <xf numFmtId="177" fontId="7" fillId="2" borderId="47" xfId="9" applyNumberFormat="1" applyFont="1" applyFill="1" applyBorder="1" applyAlignment="1">
      <alignment vertical="center" shrinkToFit="1"/>
    </xf>
    <xf numFmtId="177" fontId="7" fillId="2" borderId="48" xfId="9" applyNumberFormat="1" applyFont="1" applyFill="1" applyBorder="1" applyAlignment="1">
      <alignment vertical="center" shrinkToFit="1"/>
    </xf>
    <xf numFmtId="0" fontId="7" fillId="0" borderId="44" xfId="1" applyFont="1" applyFill="1" applyBorder="1" applyAlignment="1">
      <alignment horizontal="center" vertical="center" shrinkToFit="1"/>
    </xf>
    <xf numFmtId="0" fontId="7" fillId="0" borderId="59" xfId="1" applyFont="1" applyBorder="1" applyAlignment="1">
      <alignment vertical="center" shrinkToFit="1"/>
    </xf>
    <xf numFmtId="38" fontId="7" fillId="0" borderId="0" xfId="9" applyFont="1" applyAlignment="1">
      <alignment vertical="center" shrinkToFit="1"/>
    </xf>
    <xf numFmtId="0" fontId="7" fillId="2" borderId="58" xfId="1" applyFont="1" applyFill="1" applyBorder="1" applyAlignment="1">
      <alignment horizontal="center" vertical="center" shrinkToFit="1"/>
    </xf>
    <xf numFmtId="0" fontId="7" fillId="2" borderId="47" xfId="1" applyFont="1" applyFill="1" applyBorder="1" applyAlignment="1">
      <alignment horizontal="center" vertical="center" shrinkToFit="1"/>
    </xf>
    <xf numFmtId="177" fontId="7" fillId="0" borderId="0" xfId="9" applyNumberFormat="1" applyFont="1" applyAlignment="1">
      <alignment vertical="center" shrinkToFit="1"/>
    </xf>
    <xf numFmtId="57" fontId="7" fillId="2" borderId="48" xfId="9" applyNumberFormat="1" applyFont="1" applyFill="1" applyBorder="1" applyAlignment="1">
      <alignment horizontal="center" vertical="center" shrinkToFit="1"/>
    </xf>
    <xf numFmtId="57" fontId="7" fillId="2" borderId="51" xfId="9" applyNumberFormat="1" applyFont="1" applyFill="1" applyBorder="1" applyAlignment="1">
      <alignment horizontal="center" vertical="center" shrinkToFit="1"/>
    </xf>
    <xf numFmtId="38" fontId="14" fillId="2" borderId="51" xfId="9" applyFont="1" applyFill="1" applyBorder="1" applyAlignment="1">
      <alignment horizontal="center" vertical="center" wrapText="1" shrinkToFit="1"/>
    </xf>
    <xf numFmtId="0" fontId="7" fillId="2" borderId="51" xfId="9" applyNumberFormat="1" applyFont="1" applyFill="1" applyBorder="1" applyAlignment="1">
      <alignment vertical="center" shrinkToFit="1"/>
    </xf>
    <xf numFmtId="49" fontId="7" fillId="2" borderId="51" xfId="9" applyNumberFormat="1" applyFont="1" applyFill="1" applyBorder="1" applyAlignment="1">
      <alignment horizontal="center" vertical="center" shrinkToFit="1"/>
    </xf>
    <xf numFmtId="40" fontId="7" fillId="2" borderId="51" xfId="9" applyNumberFormat="1" applyFont="1" applyFill="1" applyBorder="1" applyAlignment="1">
      <alignment horizontal="center" vertical="center" shrinkToFit="1"/>
    </xf>
    <xf numFmtId="40" fontId="7" fillId="2" borderId="51" xfId="9" applyNumberFormat="1" applyFont="1" applyFill="1" applyBorder="1" applyAlignment="1">
      <alignment horizontal="right" vertical="center" shrinkToFit="1"/>
    </xf>
    <xf numFmtId="40" fontId="7" fillId="0" borderId="51" xfId="9" applyNumberFormat="1" applyFont="1" applyFill="1" applyBorder="1" applyAlignment="1">
      <alignment horizontal="center" vertical="center" shrinkToFit="1"/>
    </xf>
    <xf numFmtId="0" fontId="12" fillId="2" borderId="51" xfId="9" applyNumberFormat="1" applyFont="1" applyFill="1" applyBorder="1" applyAlignment="1">
      <alignment horizontal="center" vertical="center" wrapText="1" shrinkToFit="1"/>
    </xf>
    <xf numFmtId="38" fontId="7" fillId="2" borderId="51" xfId="9" applyFont="1" applyFill="1" applyBorder="1" applyAlignment="1">
      <alignment horizontal="center" vertical="center" shrinkToFit="1"/>
    </xf>
    <xf numFmtId="57" fontId="7" fillId="0" borderId="48" xfId="9" applyNumberFormat="1" applyFont="1" applyFill="1" applyBorder="1" applyAlignment="1">
      <alignment vertical="center" shrinkToFit="1"/>
    </xf>
    <xf numFmtId="57" fontId="7" fillId="0" borderId="51" xfId="9" applyNumberFormat="1" applyFont="1" applyFill="1" applyBorder="1" applyAlignment="1">
      <alignment vertical="center" shrinkToFit="1"/>
    </xf>
    <xf numFmtId="0" fontId="7" fillId="0" borderId="51" xfId="9" applyNumberFormat="1" applyFont="1" applyFill="1" applyBorder="1" applyAlignment="1">
      <alignment horizontal="center" vertical="center" shrinkToFit="1"/>
    </xf>
    <xf numFmtId="38" fontId="7" fillId="0" borderId="51" xfId="9" applyFont="1" applyFill="1" applyBorder="1" applyAlignment="1">
      <alignment vertical="center" shrinkToFit="1"/>
    </xf>
    <xf numFmtId="38" fontId="12" fillId="0" borderId="49" xfId="9" applyFont="1" applyFill="1" applyBorder="1" applyAlignment="1">
      <alignment horizontal="center" vertical="center" wrapText="1" shrinkToFit="1"/>
    </xf>
    <xf numFmtId="38" fontId="12" fillId="0" borderId="50" xfId="9" applyFont="1" applyFill="1" applyBorder="1" applyAlignment="1">
      <alignment horizontal="center" vertical="center" wrapText="1" shrinkToFit="1"/>
    </xf>
    <xf numFmtId="38" fontId="12" fillId="0" borderId="50" xfId="9" applyFont="1" applyFill="1" applyBorder="1" applyAlignment="1">
      <alignment horizontal="center" vertical="center" wrapText="1"/>
    </xf>
    <xf numFmtId="0" fontId="7" fillId="0" borderId="51" xfId="9" applyNumberFormat="1" applyFont="1" applyFill="1" applyBorder="1" applyAlignment="1">
      <alignment vertical="center" shrinkToFit="1"/>
    </xf>
    <xf numFmtId="49" fontId="7" fillId="0" borderId="51" xfId="9" applyNumberFormat="1" applyFont="1" applyFill="1" applyBorder="1" applyAlignment="1">
      <alignment horizontal="center" vertical="center" shrinkToFit="1"/>
    </xf>
    <xf numFmtId="0" fontId="12" fillId="0" borderId="51" xfId="9" applyNumberFormat="1" applyFont="1" applyFill="1" applyBorder="1" applyAlignment="1">
      <alignment horizontal="center" vertical="center" wrapText="1" shrinkToFit="1"/>
    </xf>
    <xf numFmtId="40" fontId="7" fillId="0" borderId="51" xfId="9" applyNumberFormat="1" applyFont="1" applyFill="1" applyBorder="1" applyAlignment="1">
      <alignment vertical="center" shrinkToFit="1"/>
    </xf>
    <xf numFmtId="38" fontId="7" fillId="0" borderId="51" xfId="9" applyFont="1" applyFill="1" applyBorder="1" applyAlignment="1">
      <alignment horizontal="center" vertical="center" shrinkToFit="1"/>
    </xf>
    <xf numFmtId="40" fontId="7" fillId="0" borderId="47" xfId="9" applyNumberFormat="1" applyFont="1" applyFill="1" applyBorder="1" applyAlignment="1">
      <alignment horizontal="center" vertical="center" shrinkToFit="1"/>
    </xf>
    <xf numFmtId="40" fontId="7" fillId="0" borderId="47" xfId="9" applyNumberFormat="1" applyFont="1" applyFill="1" applyBorder="1" applyAlignment="1">
      <alignment vertical="center" shrinkToFit="1"/>
    </xf>
    <xf numFmtId="0" fontId="7" fillId="0" borderId="26" xfId="1" applyFont="1" applyBorder="1" applyAlignment="1">
      <alignment vertical="center" shrinkToFit="1"/>
    </xf>
    <xf numFmtId="177" fontId="7" fillId="0" borderId="44" xfId="9" applyNumberFormat="1" applyFont="1" applyFill="1" applyBorder="1" applyAlignment="1">
      <alignment vertical="center" shrinkToFit="1"/>
    </xf>
    <xf numFmtId="177" fontId="7" fillId="0" borderId="51" xfId="9" applyNumberFormat="1" applyFont="1" applyFill="1" applyBorder="1" applyAlignment="1">
      <alignment vertical="center" shrinkToFit="1"/>
    </xf>
    <xf numFmtId="177" fontId="7" fillId="0" borderId="47" xfId="9" applyNumberFormat="1" applyFont="1" applyFill="1" applyBorder="1" applyAlignment="1">
      <alignment vertical="center" shrinkToFit="1"/>
    </xf>
    <xf numFmtId="177" fontId="7" fillId="0" borderId="48" xfId="9" applyNumberFormat="1" applyFont="1" applyFill="1" applyBorder="1" applyAlignment="1">
      <alignment vertical="center" shrinkToFit="1"/>
    </xf>
    <xf numFmtId="40" fontId="7" fillId="0" borderId="51" xfId="9" applyNumberFormat="1" applyFont="1" applyFill="1" applyBorder="1" applyAlignment="1">
      <alignment horizontal="right" vertical="center" shrinkToFi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38" xfId="1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0" xfId="1" applyFont="1" applyFill="1" applyBorder="1" applyAlignment="1">
      <alignment horizontal="center" vertical="center" textRotation="255" shrinkToFit="1"/>
    </xf>
    <xf numFmtId="0" fontId="7" fillId="0" borderId="11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8" xfId="1" quotePrefix="1" applyFont="1" applyFill="1" applyBorder="1" applyAlignment="1">
      <alignment horizontal="left" vertical="center" shrinkToFit="1"/>
    </xf>
    <xf numFmtId="0" fontId="7" fillId="0" borderId="23" xfId="1" quotePrefix="1" applyFont="1" applyFill="1" applyBorder="1" applyAlignment="1">
      <alignment horizontal="left" vertical="center" shrinkToFit="1"/>
    </xf>
    <xf numFmtId="0" fontId="7" fillId="0" borderId="36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center" vertical="center" textRotation="255" shrinkToFit="1"/>
    </xf>
    <xf numFmtId="0" fontId="7" fillId="0" borderId="29" xfId="1" applyFont="1" applyFill="1" applyBorder="1" applyAlignment="1">
      <alignment horizontal="center" vertical="center" textRotation="255" shrinkToFit="1"/>
    </xf>
    <xf numFmtId="0" fontId="7" fillId="0" borderId="31" xfId="1" applyFont="1" applyFill="1" applyBorder="1" applyAlignment="1">
      <alignment horizontal="center" vertical="center" textRotation="255" shrinkToFit="1"/>
    </xf>
    <xf numFmtId="0" fontId="7" fillId="0" borderId="30" xfId="1" applyFont="1" applyFill="1" applyBorder="1" applyAlignment="1">
      <alignment horizontal="center" vertical="center" textRotation="255" shrinkToFit="1"/>
    </xf>
    <xf numFmtId="0" fontId="7" fillId="0" borderId="24" xfId="1" applyFont="1" applyFill="1" applyBorder="1" applyAlignment="1">
      <alignment horizontal="left" vertical="center" shrinkToFit="1"/>
    </xf>
    <xf numFmtId="0" fontId="7" fillId="0" borderId="40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left" vertical="center" shrinkToFit="1"/>
    </xf>
    <xf numFmtId="0" fontId="16" fillId="0" borderId="24" xfId="1" applyFont="1" applyBorder="1" applyAlignment="1">
      <alignment vertical="center" shrinkToFit="1"/>
    </xf>
    <xf numFmtId="0" fontId="7" fillId="0" borderId="27" xfId="1" applyFont="1" applyFill="1" applyBorder="1" applyAlignment="1">
      <alignment horizontal="left" vertical="center"/>
    </xf>
    <xf numFmtId="0" fontId="15" fillId="0" borderId="24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7" fillId="0" borderId="25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center" vertical="center" textRotation="255" wrapText="1" shrinkToFit="1"/>
    </xf>
    <xf numFmtId="0" fontId="7" fillId="0" borderId="14" xfId="1" applyFont="1" applyFill="1" applyBorder="1" applyAlignment="1">
      <alignment horizontal="center" vertical="center" textRotation="255" shrinkToFit="1"/>
    </xf>
    <xf numFmtId="0" fontId="7" fillId="0" borderId="16" xfId="1" applyFont="1" applyFill="1" applyBorder="1" applyAlignment="1">
      <alignment horizontal="center" vertical="center" textRotation="255" shrinkToFit="1"/>
    </xf>
    <xf numFmtId="0" fontId="7" fillId="0" borderId="32" xfId="1" applyFont="1" applyFill="1" applyBorder="1" applyAlignment="1">
      <alignment horizontal="center" vertical="center" textRotation="255" shrinkToFit="1"/>
    </xf>
    <xf numFmtId="0" fontId="7" fillId="0" borderId="33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left" vertical="center" shrinkToFit="1"/>
    </xf>
    <xf numFmtId="0" fontId="12" fillId="0" borderId="24" xfId="1" applyFont="1" applyFill="1" applyBorder="1" applyAlignment="1">
      <alignment horizontal="left" vertical="center" shrinkToFit="1"/>
    </xf>
    <xf numFmtId="0" fontId="16" fillId="0" borderId="24" xfId="1" applyFont="1" applyFill="1" applyBorder="1" applyAlignment="1">
      <alignment vertical="center" shrinkToFit="1"/>
    </xf>
    <xf numFmtId="0" fontId="15" fillId="0" borderId="24" xfId="0" applyFont="1" applyFill="1" applyBorder="1" applyAlignment="1">
      <alignment vertical="center" shrinkToFit="1"/>
    </xf>
    <xf numFmtId="0" fontId="16" fillId="0" borderId="40" xfId="1" applyFont="1" applyFill="1" applyBorder="1" applyAlignment="1">
      <alignment vertical="center" shrinkToFit="1"/>
    </xf>
    <xf numFmtId="0" fontId="12" fillId="0" borderId="34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7" fillId="0" borderId="24" xfId="1" applyFont="1" applyBorder="1" applyAlignment="1">
      <alignment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28" xfId="1" applyFont="1" applyFill="1" applyBorder="1" applyAlignment="1">
      <alignment horizontal="center" vertical="center" textRotation="255" shrinkToFit="1"/>
    </xf>
    <xf numFmtId="0" fontId="7" fillId="0" borderId="21" xfId="1" applyFont="1" applyFill="1" applyBorder="1" applyAlignment="1">
      <alignment horizontal="center" vertical="center" textRotation="255" shrinkToFit="1"/>
    </xf>
    <xf numFmtId="0" fontId="7" fillId="0" borderId="22" xfId="1" applyFont="1" applyFill="1" applyBorder="1" applyAlignment="1">
      <alignment horizontal="center" vertical="center" textRotation="255" shrinkToFit="1"/>
    </xf>
    <xf numFmtId="0" fontId="7" fillId="0" borderId="20" xfId="1" applyFont="1" applyFill="1" applyBorder="1" applyAlignment="1">
      <alignment horizontal="center" vertical="center" textRotation="255" shrinkToFit="1"/>
    </xf>
    <xf numFmtId="0" fontId="7" fillId="0" borderId="39" xfId="1" applyFont="1" applyFill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7" fillId="0" borderId="30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right" vertical="center" shrinkToFit="1"/>
    </xf>
    <xf numFmtId="0" fontId="7" fillId="0" borderId="30" xfId="1" applyFont="1" applyFill="1" applyBorder="1" applyAlignment="1">
      <alignment horizontal="right" vertical="top" shrinkToFit="1"/>
    </xf>
    <xf numFmtId="0" fontId="7" fillId="0" borderId="18" xfId="1" applyFont="1" applyFill="1" applyBorder="1" applyAlignment="1">
      <alignment horizontal="right" vertical="top" shrinkToFi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/>
    </xf>
    <xf numFmtId="0" fontId="15" fillId="0" borderId="26" xfId="0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7" fillId="0" borderId="29" xfId="1" applyFont="1" applyFill="1" applyBorder="1" applyAlignment="1">
      <alignment horizontal="right" vertical="center" textRotation="255" shrinkToFit="1"/>
    </xf>
    <xf numFmtId="0" fontId="7" fillId="0" borderId="14" xfId="1" applyFont="1" applyFill="1" applyBorder="1" applyAlignment="1">
      <alignment horizontal="right" vertical="center" textRotation="255" shrinkToFit="1"/>
    </xf>
    <xf numFmtId="0" fontId="7" fillId="0" borderId="30" xfId="1" applyFont="1" applyFill="1" applyBorder="1" applyAlignment="1">
      <alignment horizontal="right" vertical="center" textRotation="255" shrinkToFit="1"/>
    </xf>
    <xf numFmtId="0" fontId="7" fillId="0" borderId="19" xfId="1" applyFont="1" applyFill="1" applyBorder="1" applyAlignment="1">
      <alignment horizontal="right" vertical="center" textRotation="255" shrinkToFit="1"/>
    </xf>
    <xf numFmtId="0" fontId="12" fillId="0" borderId="29" xfId="1" applyFont="1" applyFill="1" applyBorder="1" applyAlignment="1">
      <alignment horizontal="left" vertical="center" shrinkToFit="1"/>
    </xf>
    <xf numFmtId="0" fontId="12" fillId="0" borderId="14" xfId="1" applyFont="1" applyFill="1" applyBorder="1" applyAlignment="1">
      <alignment horizontal="left" vertical="center" shrinkToFit="1"/>
    </xf>
    <xf numFmtId="0" fontId="12" fillId="0" borderId="32" xfId="1" applyFont="1" applyFill="1" applyBorder="1" applyAlignment="1">
      <alignment horizontal="left" vertical="center" shrinkToFit="1"/>
    </xf>
    <xf numFmtId="0" fontId="12" fillId="0" borderId="33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7" fillId="0" borderId="41" xfId="1" applyFont="1" applyFill="1" applyBorder="1" applyAlignment="1">
      <alignment horizontal="left"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55" xfId="1" applyFont="1" applyFill="1" applyBorder="1" applyAlignment="1">
      <alignment horizontal="center" vertical="center" shrinkToFit="1"/>
    </xf>
    <xf numFmtId="0" fontId="7" fillId="0" borderId="57" xfId="1" applyFont="1" applyFill="1" applyBorder="1" applyAlignment="1">
      <alignment horizontal="center" vertical="center" shrinkToFit="1"/>
    </xf>
  </cellXfs>
  <cellStyles count="10">
    <cellStyle name="パーセント 2" xfId="2"/>
    <cellStyle name="桁区切り" xfId="9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  <cellStyle name="標準 6" xfId="7"/>
    <cellStyle name="標準 7" xfId="8"/>
  </cellStyles>
  <dxfs count="0"/>
  <tableStyles count="0" defaultTableStyle="TableStyleMedium9" defaultPivotStyle="PivotStyleLight16"/>
  <colors>
    <mruColors>
      <color rgb="FFCCFF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7"/>
  <sheetViews>
    <sheetView tabSelected="1" zoomScaleNormal="100" zoomScaleSheetLayoutView="85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2" customWidth="1"/>
    <col min="11" max="29" width="10.26953125" style="2" customWidth="1"/>
    <col min="30" max="257" width="9.6328125" style="2"/>
    <col min="258" max="269" width="2.6328125" style="2" customWidth="1"/>
    <col min="270" max="513" width="9.6328125" style="2"/>
    <col min="514" max="525" width="2.6328125" style="2" customWidth="1"/>
    <col min="526" max="769" width="9.6328125" style="2"/>
    <col min="770" max="781" width="2.6328125" style="2" customWidth="1"/>
    <col min="782" max="1025" width="9.6328125" style="2"/>
    <col min="1026" max="1037" width="2.6328125" style="2" customWidth="1"/>
    <col min="1038" max="1281" width="9.6328125" style="2"/>
    <col min="1282" max="1293" width="2.6328125" style="2" customWidth="1"/>
    <col min="1294" max="1537" width="9.6328125" style="2"/>
    <col min="1538" max="1549" width="2.6328125" style="2" customWidth="1"/>
    <col min="1550" max="1793" width="9.6328125" style="2"/>
    <col min="1794" max="1805" width="2.6328125" style="2" customWidth="1"/>
    <col min="1806" max="2049" width="9.6328125" style="2"/>
    <col min="2050" max="2061" width="2.6328125" style="2" customWidth="1"/>
    <col min="2062" max="2305" width="9.6328125" style="2"/>
    <col min="2306" max="2317" width="2.6328125" style="2" customWidth="1"/>
    <col min="2318" max="2561" width="9.6328125" style="2"/>
    <col min="2562" max="2573" width="2.6328125" style="2" customWidth="1"/>
    <col min="2574" max="2817" width="9.6328125" style="2"/>
    <col min="2818" max="2829" width="2.6328125" style="2" customWidth="1"/>
    <col min="2830" max="3073" width="9.6328125" style="2"/>
    <col min="3074" max="3085" width="2.6328125" style="2" customWidth="1"/>
    <col min="3086" max="3329" width="9.6328125" style="2"/>
    <col min="3330" max="3341" width="2.6328125" style="2" customWidth="1"/>
    <col min="3342" max="3585" width="9.6328125" style="2"/>
    <col min="3586" max="3597" width="2.6328125" style="2" customWidth="1"/>
    <col min="3598" max="3841" width="9.6328125" style="2"/>
    <col min="3842" max="3853" width="2.6328125" style="2" customWidth="1"/>
    <col min="3854" max="4097" width="9.6328125" style="2"/>
    <col min="4098" max="4109" width="2.6328125" style="2" customWidth="1"/>
    <col min="4110" max="4353" width="9.6328125" style="2"/>
    <col min="4354" max="4365" width="2.6328125" style="2" customWidth="1"/>
    <col min="4366" max="4609" width="9.6328125" style="2"/>
    <col min="4610" max="4621" width="2.6328125" style="2" customWidth="1"/>
    <col min="4622" max="4865" width="9.6328125" style="2"/>
    <col min="4866" max="4877" width="2.6328125" style="2" customWidth="1"/>
    <col min="4878" max="5121" width="9.6328125" style="2"/>
    <col min="5122" max="5133" width="2.6328125" style="2" customWidth="1"/>
    <col min="5134" max="5377" width="9.6328125" style="2"/>
    <col min="5378" max="5389" width="2.6328125" style="2" customWidth="1"/>
    <col min="5390" max="5633" width="9.6328125" style="2"/>
    <col min="5634" max="5645" width="2.6328125" style="2" customWidth="1"/>
    <col min="5646" max="5889" width="9.6328125" style="2"/>
    <col min="5890" max="5901" width="2.6328125" style="2" customWidth="1"/>
    <col min="5902" max="6145" width="9.6328125" style="2"/>
    <col min="6146" max="6157" width="2.6328125" style="2" customWidth="1"/>
    <col min="6158" max="6401" width="9.6328125" style="2"/>
    <col min="6402" max="6413" width="2.6328125" style="2" customWidth="1"/>
    <col min="6414" max="6657" width="9.6328125" style="2"/>
    <col min="6658" max="6669" width="2.6328125" style="2" customWidth="1"/>
    <col min="6670" max="6913" width="9.6328125" style="2"/>
    <col min="6914" max="6925" width="2.6328125" style="2" customWidth="1"/>
    <col min="6926" max="7169" width="9.6328125" style="2"/>
    <col min="7170" max="7181" width="2.6328125" style="2" customWidth="1"/>
    <col min="7182" max="7425" width="9.6328125" style="2"/>
    <col min="7426" max="7437" width="2.6328125" style="2" customWidth="1"/>
    <col min="7438" max="7681" width="9.6328125" style="2"/>
    <col min="7682" max="7693" width="2.6328125" style="2" customWidth="1"/>
    <col min="7694" max="7937" width="9.6328125" style="2"/>
    <col min="7938" max="7949" width="2.6328125" style="2" customWidth="1"/>
    <col min="7950" max="8193" width="9.6328125" style="2"/>
    <col min="8194" max="8205" width="2.6328125" style="2" customWidth="1"/>
    <col min="8206" max="8449" width="9.6328125" style="2"/>
    <col min="8450" max="8461" width="2.6328125" style="2" customWidth="1"/>
    <col min="8462" max="8705" width="9.6328125" style="2"/>
    <col min="8706" max="8717" width="2.6328125" style="2" customWidth="1"/>
    <col min="8718" max="8961" width="9.6328125" style="2"/>
    <col min="8962" max="8973" width="2.6328125" style="2" customWidth="1"/>
    <col min="8974" max="9217" width="9.6328125" style="2"/>
    <col min="9218" max="9229" width="2.6328125" style="2" customWidth="1"/>
    <col min="9230" max="9473" width="9.6328125" style="2"/>
    <col min="9474" max="9485" width="2.6328125" style="2" customWidth="1"/>
    <col min="9486" max="9729" width="9.6328125" style="2"/>
    <col min="9730" max="9741" width="2.6328125" style="2" customWidth="1"/>
    <col min="9742" max="9985" width="9.6328125" style="2"/>
    <col min="9986" max="9997" width="2.6328125" style="2" customWidth="1"/>
    <col min="9998" max="10241" width="9.6328125" style="2"/>
    <col min="10242" max="10253" width="2.6328125" style="2" customWidth="1"/>
    <col min="10254" max="10497" width="9.6328125" style="2"/>
    <col min="10498" max="10509" width="2.6328125" style="2" customWidth="1"/>
    <col min="10510" max="10753" width="9.6328125" style="2"/>
    <col min="10754" max="10765" width="2.6328125" style="2" customWidth="1"/>
    <col min="10766" max="11009" width="9.6328125" style="2"/>
    <col min="11010" max="11021" width="2.6328125" style="2" customWidth="1"/>
    <col min="11022" max="11265" width="9.6328125" style="2"/>
    <col min="11266" max="11277" width="2.6328125" style="2" customWidth="1"/>
    <col min="11278" max="11521" width="9.6328125" style="2"/>
    <col min="11522" max="11533" width="2.6328125" style="2" customWidth="1"/>
    <col min="11534" max="11777" width="9.6328125" style="2"/>
    <col min="11778" max="11789" width="2.6328125" style="2" customWidth="1"/>
    <col min="11790" max="12033" width="9.6328125" style="2"/>
    <col min="12034" max="12045" width="2.6328125" style="2" customWidth="1"/>
    <col min="12046" max="12289" width="9.6328125" style="2"/>
    <col min="12290" max="12301" width="2.6328125" style="2" customWidth="1"/>
    <col min="12302" max="12545" width="9.6328125" style="2"/>
    <col min="12546" max="12557" width="2.6328125" style="2" customWidth="1"/>
    <col min="12558" max="12801" width="9.6328125" style="2"/>
    <col min="12802" max="12813" width="2.6328125" style="2" customWidth="1"/>
    <col min="12814" max="13057" width="9.6328125" style="2"/>
    <col min="13058" max="13069" width="2.6328125" style="2" customWidth="1"/>
    <col min="13070" max="13313" width="9.6328125" style="2"/>
    <col min="13314" max="13325" width="2.6328125" style="2" customWidth="1"/>
    <col min="13326" max="13569" width="9.6328125" style="2"/>
    <col min="13570" max="13581" width="2.6328125" style="2" customWidth="1"/>
    <col min="13582" max="13825" width="9.6328125" style="2"/>
    <col min="13826" max="13837" width="2.6328125" style="2" customWidth="1"/>
    <col min="13838" max="14081" width="9.6328125" style="2"/>
    <col min="14082" max="14093" width="2.6328125" style="2" customWidth="1"/>
    <col min="14094" max="14337" width="9.6328125" style="2"/>
    <col min="14338" max="14349" width="2.6328125" style="2" customWidth="1"/>
    <col min="14350" max="14593" width="9.6328125" style="2"/>
    <col min="14594" max="14605" width="2.6328125" style="2" customWidth="1"/>
    <col min="14606" max="14849" width="9.6328125" style="2"/>
    <col min="14850" max="14861" width="2.6328125" style="2" customWidth="1"/>
    <col min="14862" max="15105" width="9.6328125" style="2"/>
    <col min="15106" max="15117" width="2.6328125" style="2" customWidth="1"/>
    <col min="15118" max="15361" width="9.6328125" style="2"/>
    <col min="15362" max="15373" width="2.6328125" style="2" customWidth="1"/>
    <col min="15374" max="15617" width="9.6328125" style="2"/>
    <col min="15618" max="15629" width="2.6328125" style="2" customWidth="1"/>
    <col min="15630" max="15873" width="9.6328125" style="2"/>
    <col min="15874" max="15885" width="2.6328125" style="2" customWidth="1"/>
    <col min="15886" max="16129" width="9.6328125" style="2"/>
    <col min="16130" max="16141" width="2.6328125" style="2" customWidth="1"/>
    <col min="16142" max="16384" width="9.6328125" style="2"/>
  </cols>
  <sheetData>
    <row r="1" spans="1:29" ht="12.4" customHeight="1">
      <c r="A1" s="55" t="s">
        <v>232</v>
      </c>
      <c r="B1" s="56"/>
      <c r="C1" s="56"/>
      <c r="D1" s="56"/>
      <c r="E1" s="56"/>
      <c r="F1" s="56"/>
      <c r="G1" s="56"/>
      <c r="H1" s="56"/>
      <c r="I1" s="56"/>
      <c r="J1" s="56"/>
      <c r="K1" s="6" t="s">
        <v>236</v>
      </c>
      <c r="L1" s="7" t="s">
        <v>237</v>
      </c>
      <c r="M1" s="7" t="s">
        <v>237</v>
      </c>
      <c r="N1" s="19" t="s">
        <v>274</v>
      </c>
      <c r="O1" s="7" t="s">
        <v>238</v>
      </c>
      <c r="P1" s="7" t="s">
        <v>239</v>
      </c>
      <c r="Q1" s="7" t="s">
        <v>238</v>
      </c>
      <c r="R1" s="19" t="s">
        <v>276</v>
      </c>
      <c r="S1" s="7" t="s">
        <v>240</v>
      </c>
      <c r="T1" s="7" t="s">
        <v>240</v>
      </c>
      <c r="U1" s="19" t="s">
        <v>277</v>
      </c>
      <c r="V1" s="7" t="s">
        <v>241</v>
      </c>
      <c r="W1" s="7" t="s">
        <v>242</v>
      </c>
      <c r="X1" s="7" t="s">
        <v>243</v>
      </c>
      <c r="Y1" s="7" t="s">
        <v>244</v>
      </c>
      <c r="Z1" s="7" t="s">
        <v>245</v>
      </c>
      <c r="AA1" s="7" t="s">
        <v>246</v>
      </c>
      <c r="AB1" s="7" t="s">
        <v>247</v>
      </c>
      <c r="AC1" s="96" t="s">
        <v>248</v>
      </c>
    </row>
    <row r="2" spans="1:29" ht="12.4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8" t="s">
        <v>0</v>
      </c>
      <c r="L2" s="9" t="s">
        <v>1</v>
      </c>
      <c r="M2" s="9" t="s">
        <v>60</v>
      </c>
      <c r="N2" s="23" t="s">
        <v>275</v>
      </c>
      <c r="O2" s="9" t="s">
        <v>2</v>
      </c>
      <c r="P2" s="9" t="s">
        <v>3</v>
      </c>
      <c r="Q2" s="9" t="s">
        <v>4</v>
      </c>
      <c r="R2" s="23" t="s">
        <v>275</v>
      </c>
      <c r="S2" s="9" t="s">
        <v>0</v>
      </c>
      <c r="T2" s="9" t="s">
        <v>5</v>
      </c>
      <c r="U2" s="23" t="s">
        <v>275</v>
      </c>
      <c r="V2" s="9" t="s">
        <v>0</v>
      </c>
      <c r="W2" s="9" t="s">
        <v>0</v>
      </c>
      <c r="X2" s="9" t="s">
        <v>6</v>
      </c>
      <c r="Y2" s="9" t="s">
        <v>6</v>
      </c>
      <c r="Z2" s="9" t="s">
        <v>6</v>
      </c>
      <c r="AA2" s="9" t="s">
        <v>6</v>
      </c>
      <c r="AB2" s="9" t="s">
        <v>6</v>
      </c>
      <c r="AC2" s="97"/>
    </row>
    <row r="3" spans="1:29" s="3" customFormat="1" ht="12.4" customHeight="1">
      <c r="A3" s="59" t="s">
        <v>72</v>
      </c>
      <c r="B3" s="60"/>
      <c r="C3" s="60"/>
      <c r="D3" s="60"/>
      <c r="E3" s="60"/>
      <c r="F3" s="60"/>
      <c r="G3" s="60"/>
      <c r="H3" s="60"/>
      <c r="I3" s="60"/>
      <c r="J3" s="61"/>
      <c r="K3" s="35">
        <v>22207</v>
      </c>
      <c r="L3" s="35">
        <v>38443</v>
      </c>
      <c r="M3" s="35">
        <v>34789</v>
      </c>
      <c r="N3" s="25" t="s">
        <v>278</v>
      </c>
      <c r="O3" s="35">
        <v>16589</v>
      </c>
      <c r="P3" s="35">
        <v>17958</v>
      </c>
      <c r="Q3" s="35">
        <v>38749</v>
      </c>
      <c r="R3" s="25" t="s">
        <v>278</v>
      </c>
      <c r="S3" s="35">
        <v>23347</v>
      </c>
      <c r="T3" s="35">
        <v>37431</v>
      </c>
      <c r="U3" s="25" t="s">
        <v>278</v>
      </c>
      <c r="V3" s="35">
        <v>25112</v>
      </c>
      <c r="W3" s="35">
        <v>26024</v>
      </c>
      <c r="X3" s="35">
        <v>21360</v>
      </c>
      <c r="Y3" s="35">
        <v>16056</v>
      </c>
      <c r="Z3" s="35">
        <v>19149</v>
      </c>
      <c r="AA3" s="35">
        <v>37712</v>
      </c>
      <c r="AB3" s="35">
        <v>20275</v>
      </c>
      <c r="AC3" s="10" t="s">
        <v>249</v>
      </c>
    </row>
    <row r="4" spans="1:29" s="3" customFormat="1" ht="12.4" customHeight="1">
      <c r="A4" s="62" t="s">
        <v>73</v>
      </c>
      <c r="B4" s="63"/>
      <c r="C4" s="63"/>
      <c r="D4" s="63"/>
      <c r="E4" s="63"/>
      <c r="F4" s="63"/>
      <c r="G4" s="63"/>
      <c r="H4" s="63"/>
      <c r="I4" s="63"/>
      <c r="J4" s="64"/>
      <c r="K4" s="36">
        <v>23468</v>
      </c>
      <c r="L4" s="36">
        <v>38443</v>
      </c>
      <c r="M4" s="36">
        <v>34520</v>
      </c>
      <c r="N4" s="26" t="s">
        <v>278</v>
      </c>
      <c r="O4" s="36">
        <v>23468</v>
      </c>
      <c r="P4" s="36">
        <v>24929</v>
      </c>
      <c r="Q4" s="36">
        <v>38749</v>
      </c>
      <c r="R4" s="26" t="s">
        <v>278</v>
      </c>
      <c r="S4" s="36">
        <v>24929</v>
      </c>
      <c r="T4" s="36">
        <v>37438</v>
      </c>
      <c r="U4" s="26" t="s">
        <v>278</v>
      </c>
      <c r="V4" s="36">
        <v>25112</v>
      </c>
      <c r="W4" s="36">
        <v>26024</v>
      </c>
      <c r="X4" s="36">
        <v>23468</v>
      </c>
      <c r="Y4" s="36">
        <v>23468</v>
      </c>
      <c r="Z4" s="36">
        <v>24563</v>
      </c>
      <c r="AA4" s="36">
        <v>37712</v>
      </c>
      <c r="AB4" s="36">
        <v>23468</v>
      </c>
      <c r="AC4" s="11" t="s">
        <v>249</v>
      </c>
    </row>
    <row r="5" spans="1:29" s="3" customFormat="1" ht="12.4" customHeight="1">
      <c r="A5" s="62" t="s">
        <v>74</v>
      </c>
      <c r="B5" s="63"/>
      <c r="C5" s="63"/>
      <c r="D5" s="63"/>
      <c r="E5" s="63"/>
      <c r="F5" s="63"/>
      <c r="G5" s="63"/>
      <c r="H5" s="63"/>
      <c r="I5" s="63"/>
      <c r="J5" s="64"/>
      <c r="K5" s="37" t="s">
        <v>250</v>
      </c>
      <c r="L5" s="37" t="s">
        <v>250</v>
      </c>
      <c r="M5" s="37" t="s">
        <v>250</v>
      </c>
      <c r="N5" s="11" t="s">
        <v>278</v>
      </c>
      <c r="O5" s="37" t="s">
        <v>250</v>
      </c>
      <c r="P5" s="37" t="s">
        <v>250</v>
      </c>
      <c r="Q5" s="37" t="s">
        <v>250</v>
      </c>
      <c r="R5" s="11" t="s">
        <v>278</v>
      </c>
      <c r="S5" s="37" t="s">
        <v>251</v>
      </c>
      <c r="T5" s="37" t="s">
        <v>251</v>
      </c>
      <c r="U5" s="11" t="s">
        <v>278</v>
      </c>
      <c r="V5" s="37" t="s">
        <v>250</v>
      </c>
      <c r="W5" s="37" t="s">
        <v>251</v>
      </c>
      <c r="X5" s="37" t="s">
        <v>250</v>
      </c>
      <c r="Y5" s="37" t="s">
        <v>250</v>
      </c>
      <c r="Z5" s="37" t="s">
        <v>250</v>
      </c>
      <c r="AA5" s="37" t="s">
        <v>250</v>
      </c>
      <c r="AB5" s="37" t="s">
        <v>251</v>
      </c>
      <c r="AC5" s="11" t="s">
        <v>249</v>
      </c>
    </row>
    <row r="6" spans="1:29" s="3" customFormat="1" ht="12.4" customHeight="1">
      <c r="A6" s="62" t="s">
        <v>75</v>
      </c>
      <c r="B6" s="63"/>
      <c r="C6" s="63"/>
      <c r="D6" s="63"/>
      <c r="E6" s="63"/>
      <c r="F6" s="63"/>
      <c r="G6" s="63"/>
      <c r="H6" s="63"/>
      <c r="I6" s="63"/>
      <c r="J6" s="64"/>
      <c r="K6" s="37" t="s">
        <v>252</v>
      </c>
      <c r="L6" s="37" t="s">
        <v>252</v>
      </c>
      <c r="M6" s="37" t="s">
        <v>252</v>
      </c>
      <c r="N6" s="11" t="s">
        <v>278</v>
      </c>
      <c r="O6" s="37" t="s">
        <v>252</v>
      </c>
      <c r="P6" s="37" t="s">
        <v>252</v>
      </c>
      <c r="Q6" s="37" t="s">
        <v>252</v>
      </c>
      <c r="R6" s="11" t="s">
        <v>278</v>
      </c>
      <c r="S6" s="37" t="s">
        <v>253</v>
      </c>
      <c r="T6" s="37" t="s">
        <v>253</v>
      </c>
      <c r="U6" s="11" t="s">
        <v>278</v>
      </c>
      <c r="V6" s="37" t="s">
        <v>252</v>
      </c>
      <c r="W6" s="37" t="s">
        <v>253</v>
      </c>
      <c r="X6" s="37" t="s">
        <v>252</v>
      </c>
      <c r="Y6" s="37" t="s">
        <v>252</v>
      </c>
      <c r="Z6" s="37" t="s">
        <v>252</v>
      </c>
      <c r="AA6" s="37" t="s">
        <v>252</v>
      </c>
      <c r="AB6" s="37" t="s">
        <v>253</v>
      </c>
      <c r="AC6" s="11" t="s">
        <v>249</v>
      </c>
    </row>
    <row r="7" spans="1:29" s="3" customFormat="1" ht="12.4" customHeight="1">
      <c r="A7" s="89" t="s">
        <v>84</v>
      </c>
      <c r="B7" s="63" t="s">
        <v>76</v>
      </c>
      <c r="C7" s="63"/>
      <c r="D7" s="63"/>
      <c r="E7" s="63"/>
      <c r="F7" s="63"/>
      <c r="G7" s="63"/>
      <c r="H7" s="63"/>
      <c r="I7" s="63"/>
      <c r="J7" s="64"/>
      <c r="K7" s="37" t="s">
        <v>254</v>
      </c>
      <c r="L7" s="37" t="s">
        <v>254</v>
      </c>
      <c r="M7" s="37" t="s">
        <v>254</v>
      </c>
      <c r="N7" s="11" t="s">
        <v>278</v>
      </c>
      <c r="O7" s="37" t="s">
        <v>254</v>
      </c>
      <c r="P7" s="37" t="s">
        <v>254</v>
      </c>
      <c r="Q7" s="37" t="s">
        <v>254</v>
      </c>
      <c r="R7" s="11" t="s">
        <v>278</v>
      </c>
      <c r="S7" s="37" t="s">
        <v>254</v>
      </c>
      <c r="T7" s="37" t="s">
        <v>254</v>
      </c>
      <c r="U7" s="11" t="s">
        <v>278</v>
      </c>
      <c r="V7" s="37" t="s">
        <v>254</v>
      </c>
      <c r="W7" s="37" t="s">
        <v>254</v>
      </c>
      <c r="X7" s="37" t="s">
        <v>254</v>
      </c>
      <c r="Y7" s="37" t="s">
        <v>254</v>
      </c>
      <c r="Z7" s="37" t="s">
        <v>254</v>
      </c>
      <c r="AA7" s="37" t="s">
        <v>254</v>
      </c>
      <c r="AB7" s="37" t="s">
        <v>254</v>
      </c>
      <c r="AC7" s="11" t="s">
        <v>249</v>
      </c>
    </row>
    <row r="8" spans="1:29" ht="12.4" customHeight="1">
      <c r="A8" s="89"/>
      <c r="B8" s="68" t="s">
        <v>77</v>
      </c>
      <c r="C8" s="65" t="s">
        <v>78</v>
      </c>
      <c r="D8" s="66"/>
      <c r="E8" s="66"/>
      <c r="F8" s="66"/>
      <c r="G8" s="66"/>
      <c r="H8" s="66"/>
      <c r="I8" s="66"/>
      <c r="J8" s="67"/>
      <c r="K8" s="38">
        <v>624</v>
      </c>
      <c r="L8" s="38">
        <v>584</v>
      </c>
      <c r="M8" s="38">
        <v>300</v>
      </c>
      <c r="N8" s="12">
        <f>SUM(K8:M8)</f>
        <v>1508</v>
      </c>
      <c r="O8" s="38">
        <v>663</v>
      </c>
      <c r="P8" s="38">
        <v>343</v>
      </c>
      <c r="Q8" s="38">
        <v>376</v>
      </c>
      <c r="R8" s="12">
        <f>SUM(O8:Q8)</f>
        <v>1382</v>
      </c>
      <c r="S8" s="38">
        <v>476</v>
      </c>
      <c r="T8" s="38">
        <v>367</v>
      </c>
      <c r="U8" s="12">
        <f>SUM(S8:T8)</f>
        <v>843</v>
      </c>
      <c r="V8" s="38">
        <v>410</v>
      </c>
      <c r="W8" s="38">
        <v>530</v>
      </c>
      <c r="X8" s="38">
        <v>417</v>
      </c>
      <c r="Y8" s="38">
        <v>401</v>
      </c>
      <c r="Z8" s="38">
        <v>136</v>
      </c>
      <c r="AA8" s="38">
        <v>341</v>
      </c>
      <c r="AB8" s="38">
        <v>403</v>
      </c>
      <c r="AC8" s="12">
        <f>SUM(K8:AB8)-N8-R8-U8</f>
        <v>6371</v>
      </c>
    </row>
    <row r="9" spans="1:29" ht="12.4" customHeight="1">
      <c r="A9" s="89"/>
      <c r="B9" s="68"/>
      <c r="C9" s="65" t="s">
        <v>79</v>
      </c>
      <c r="D9" s="66"/>
      <c r="E9" s="66"/>
      <c r="F9" s="66"/>
      <c r="G9" s="66"/>
      <c r="H9" s="66"/>
      <c r="I9" s="66"/>
      <c r="J9" s="67"/>
      <c r="K9" s="38">
        <v>0</v>
      </c>
      <c r="L9" s="38">
        <v>0</v>
      </c>
      <c r="M9" s="38">
        <v>0</v>
      </c>
      <c r="N9" s="12">
        <f t="shared" ref="N9:N13" si="0">SUM(K9:M9)</f>
        <v>0</v>
      </c>
      <c r="O9" s="38">
        <v>0</v>
      </c>
      <c r="P9" s="38">
        <v>0</v>
      </c>
      <c r="Q9" s="38">
        <v>0</v>
      </c>
      <c r="R9" s="12">
        <f t="shared" ref="R9:R13" si="1">SUM(O9:Q9)</f>
        <v>0</v>
      </c>
      <c r="S9" s="38">
        <v>0</v>
      </c>
      <c r="T9" s="38">
        <v>50</v>
      </c>
      <c r="U9" s="12">
        <f t="shared" ref="U9:U13" si="2">SUM(S9:T9)</f>
        <v>50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12">
        <f t="shared" ref="AC9:AC13" si="3">SUM(K9:AB9)-N9-R9-U9</f>
        <v>50</v>
      </c>
    </row>
    <row r="10" spans="1:29" ht="12.4" customHeight="1">
      <c r="A10" s="89"/>
      <c r="B10" s="68"/>
      <c r="C10" s="65" t="s">
        <v>80</v>
      </c>
      <c r="D10" s="66"/>
      <c r="E10" s="66"/>
      <c r="F10" s="66"/>
      <c r="G10" s="66"/>
      <c r="H10" s="66"/>
      <c r="I10" s="66"/>
      <c r="J10" s="67"/>
      <c r="K10" s="38">
        <v>0</v>
      </c>
      <c r="L10" s="38">
        <v>0</v>
      </c>
      <c r="M10" s="38">
        <v>0</v>
      </c>
      <c r="N10" s="12">
        <f t="shared" si="0"/>
        <v>0</v>
      </c>
      <c r="O10" s="38">
        <v>0</v>
      </c>
      <c r="P10" s="38">
        <v>40</v>
      </c>
      <c r="Q10" s="38">
        <v>0</v>
      </c>
      <c r="R10" s="12">
        <f t="shared" si="1"/>
        <v>40</v>
      </c>
      <c r="S10" s="38">
        <v>0</v>
      </c>
      <c r="T10" s="38">
        <v>0</v>
      </c>
      <c r="U10" s="12">
        <f t="shared" si="2"/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12">
        <f t="shared" si="3"/>
        <v>40</v>
      </c>
    </row>
    <row r="11" spans="1:29" ht="12.4" customHeight="1">
      <c r="A11" s="89"/>
      <c r="B11" s="68"/>
      <c r="C11" s="65" t="s">
        <v>81</v>
      </c>
      <c r="D11" s="66"/>
      <c r="E11" s="66"/>
      <c r="F11" s="66"/>
      <c r="G11" s="66"/>
      <c r="H11" s="66"/>
      <c r="I11" s="66"/>
      <c r="J11" s="67"/>
      <c r="K11" s="38">
        <v>0</v>
      </c>
      <c r="L11" s="38">
        <v>50</v>
      </c>
      <c r="M11" s="38">
        <v>0</v>
      </c>
      <c r="N11" s="12">
        <f t="shared" si="0"/>
        <v>50</v>
      </c>
      <c r="O11" s="38">
        <v>38</v>
      </c>
      <c r="P11" s="38">
        <v>0</v>
      </c>
      <c r="Q11" s="38">
        <v>0</v>
      </c>
      <c r="R11" s="12">
        <f t="shared" si="1"/>
        <v>38</v>
      </c>
      <c r="S11" s="38">
        <v>0</v>
      </c>
      <c r="T11" s="38">
        <v>0</v>
      </c>
      <c r="U11" s="12">
        <f t="shared" si="2"/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12">
        <f t="shared" si="3"/>
        <v>88</v>
      </c>
    </row>
    <row r="12" spans="1:29" ht="12.4" customHeight="1">
      <c r="A12" s="89"/>
      <c r="B12" s="68"/>
      <c r="C12" s="65" t="s">
        <v>82</v>
      </c>
      <c r="D12" s="66"/>
      <c r="E12" s="66"/>
      <c r="F12" s="66"/>
      <c r="G12" s="66"/>
      <c r="H12" s="66"/>
      <c r="I12" s="66"/>
      <c r="J12" s="67"/>
      <c r="K12" s="38">
        <v>26</v>
      </c>
      <c r="L12" s="38">
        <v>0</v>
      </c>
      <c r="M12" s="38">
        <v>0</v>
      </c>
      <c r="N12" s="12">
        <f t="shared" si="0"/>
        <v>26</v>
      </c>
      <c r="O12" s="38">
        <v>12</v>
      </c>
      <c r="P12" s="38">
        <v>0</v>
      </c>
      <c r="Q12" s="38">
        <v>0</v>
      </c>
      <c r="R12" s="12">
        <f t="shared" si="1"/>
        <v>12</v>
      </c>
      <c r="S12" s="38">
        <v>6</v>
      </c>
      <c r="T12" s="38">
        <v>0</v>
      </c>
      <c r="U12" s="12">
        <f t="shared" si="2"/>
        <v>6</v>
      </c>
      <c r="V12" s="38">
        <v>6</v>
      </c>
      <c r="W12" s="38">
        <v>6</v>
      </c>
      <c r="X12" s="38">
        <v>0</v>
      </c>
      <c r="Y12" s="38">
        <v>0</v>
      </c>
      <c r="Z12" s="38">
        <v>0</v>
      </c>
      <c r="AA12" s="38">
        <v>6</v>
      </c>
      <c r="AB12" s="38">
        <v>0</v>
      </c>
      <c r="AC12" s="12">
        <f t="shared" si="3"/>
        <v>62</v>
      </c>
    </row>
    <row r="13" spans="1:29" ht="12.4" customHeight="1">
      <c r="A13" s="89"/>
      <c r="B13" s="68"/>
      <c r="C13" s="65" t="s">
        <v>7</v>
      </c>
      <c r="D13" s="66"/>
      <c r="E13" s="66"/>
      <c r="F13" s="66"/>
      <c r="G13" s="66"/>
      <c r="H13" s="66"/>
      <c r="I13" s="66"/>
      <c r="J13" s="67"/>
      <c r="K13" s="38">
        <v>650</v>
      </c>
      <c r="L13" s="38">
        <v>634</v>
      </c>
      <c r="M13" s="38">
        <v>300</v>
      </c>
      <c r="N13" s="12">
        <f t="shared" si="0"/>
        <v>1584</v>
      </c>
      <c r="O13" s="38">
        <v>713</v>
      </c>
      <c r="P13" s="38">
        <v>383</v>
      </c>
      <c r="Q13" s="38">
        <v>376</v>
      </c>
      <c r="R13" s="12">
        <f t="shared" si="1"/>
        <v>1472</v>
      </c>
      <c r="S13" s="38">
        <v>482</v>
      </c>
      <c r="T13" s="38">
        <v>417</v>
      </c>
      <c r="U13" s="12">
        <f t="shared" si="2"/>
        <v>899</v>
      </c>
      <c r="V13" s="38">
        <v>416</v>
      </c>
      <c r="W13" s="38">
        <v>536</v>
      </c>
      <c r="X13" s="38">
        <v>417</v>
      </c>
      <c r="Y13" s="38">
        <v>401</v>
      </c>
      <c r="Z13" s="38">
        <v>136</v>
      </c>
      <c r="AA13" s="38">
        <v>347</v>
      </c>
      <c r="AB13" s="38">
        <v>403</v>
      </c>
      <c r="AC13" s="12">
        <f t="shared" si="3"/>
        <v>6611</v>
      </c>
    </row>
    <row r="14" spans="1:29" s="3" customFormat="1" ht="27.65" customHeight="1">
      <c r="A14" s="89"/>
      <c r="B14" s="63" t="s">
        <v>83</v>
      </c>
      <c r="C14" s="63"/>
      <c r="D14" s="63"/>
      <c r="E14" s="63"/>
      <c r="F14" s="63"/>
      <c r="G14" s="63"/>
      <c r="H14" s="63"/>
      <c r="I14" s="63"/>
      <c r="J14" s="64"/>
      <c r="K14" s="39" t="s">
        <v>289</v>
      </c>
      <c r="L14" s="40" t="s">
        <v>289</v>
      </c>
      <c r="M14" s="40" t="s">
        <v>289</v>
      </c>
      <c r="N14" s="27" t="s">
        <v>249</v>
      </c>
      <c r="O14" s="40" t="s">
        <v>289</v>
      </c>
      <c r="P14" s="40" t="s">
        <v>289</v>
      </c>
      <c r="Q14" s="40" t="s">
        <v>289</v>
      </c>
      <c r="R14" s="27" t="s">
        <v>249</v>
      </c>
      <c r="S14" s="40" t="s">
        <v>289</v>
      </c>
      <c r="T14" s="40" t="s">
        <v>289</v>
      </c>
      <c r="U14" s="27" t="s">
        <v>249</v>
      </c>
      <c r="V14" s="40" t="s">
        <v>289</v>
      </c>
      <c r="W14" s="40" t="s">
        <v>289</v>
      </c>
      <c r="X14" s="40" t="s">
        <v>289</v>
      </c>
      <c r="Y14" s="40" t="s">
        <v>289</v>
      </c>
      <c r="Z14" s="41" t="s">
        <v>285</v>
      </c>
      <c r="AA14" s="40" t="s">
        <v>289</v>
      </c>
      <c r="AB14" s="40" t="s">
        <v>289</v>
      </c>
      <c r="AC14" s="11" t="s">
        <v>249</v>
      </c>
    </row>
    <row r="15" spans="1:29" ht="12.4" customHeight="1">
      <c r="A15" s="89"/>
      <c r="B15" s="69" t="s">
        <v>85</v>
      </c>
      <c r="C15" s="63" t="s">
        <v>86</v>
      </c>
      <c r="D15" s="63"/>
      <c r="E15" s="63"/>
      <c r="F15" s="63"/>
      <c r="G15" s="63"/>
      <c r="H15" s="63"/>
      <c r="I15" s="63"/>
      <c r="J15" s="64"/>
      <c r="K15" s="38">
        <v>79612</v>
      </c>
      <c r="L15" s="38">
        <v>74148</v>
      </c>
      <c r="M15" s="38">
        <v>38737</v>
      </c>
      <c r="N15" s="12">
        <f>SUM(K15:M15)</f>
        <v>192497</v>
      </c>
      <c r="O15" s="38">
        <v>51764</v>
      </c>
      <c r="P15" s="38">
        <v>36071</v>
      </c>
      <c r="Q15" s="38">
        <v>35620</v>
      </c>
      <c r="R15" s="12">
        <f>SUM(O15:Q15)</f>
        <v>123455</v>
      </c>
      <c r="S15" s="38">
        <v>26943</v>
      </c>
      <c r="T15" s="38">
        <v>20253</v>
      </c>
      <c r="U15" s="12">
        <f>SUM(S15:T15)</f>
        <v>47196</v>
      </c>
      <c r="V15" s="38">
        <v>34719</v>
      </c>
      <c r="W15" s="38">
        <v>57595</v>
      </c>
      <c r="X15" s="38">
        <v>24269</v>
      </c>
      <c r="Y15" s="38">
        <v>28878</v>
      </c>
      <c r="Z15" s="38">
        <v>9257</v>
      </c>
      <c r="AA15" s="38">
        <v>32585</v>
      </c>
      <c r="AB15" s="38">
        <v>27111</v>
      </c>
      <c r="AC15" s="12">
        <f t="shared" ref="AC15:AC22" si="4">SUM(K15:AB15)-N15-R15-U15</f>
        <v>577562</v>
      </c>
    </row>
    <row r="16" spans="1:29" ht="12.4" customHeight="1">
      <c r="A16" s="89"/>
      <c r="B16" s="70"/>
      <c r="C16" s="63" t="s">
        <v>87</v>
      </c>
      <c r="D16" s="63"/>
      <c r="E16" s="63"/>
      <c r="F16" s="63"/>
      <c r="G16" s="63"/>
      <c r="H16" s="63"/>
      <c r="I16" s="63"/>
      <c r="J16" s="64"/>
      <c r="K16" s="38">
        <v>0</v>
      </c>
      <c r="L16" s="38">
        <v>0</v>
      </c>
      <c r="M16" s="38">
        <v>0</v>
      </c>
      <c r="N16" s="12">
        <f t="shared" ref="N16:N19" si="5">SUM(K16:M16)</f>
        <v>0</v>
      </c>
      <c r="O16" s="38">
        <v>0</v>
      </c>
      <c r="P16" s="38">
        <v>0</v>
      </c>
      <c r="Q16" s="38">
        <v>0</v>
      </c>
      <c r="R16" s="12">
        <f t="shared" ref="R16:R19" si="6">SUM(O16:Q16)</f>
        <v>0</v>
      </c>
      <c r="S16" s="38">
        <v>0</v>
      </c>
      <c r="T16" s="38">
        <v>261</v>
      </c>
      <c r="U16" s="12">
        <f t="shared" ref="U16:U19" si="7">SUM(S16:T16)</f>
        <v>261</v>
      </c>
      <c r="V16" s="38">
        <v>0</v>
      </c>
      <c r="W16" s="38">
        <v>0</v>
      </c>
      <c r="X16" s="38">
        <v>124</v>
      </c>
      <c r="Y16" s="38">
        <v>0</v>
      </c>
      <c r="Z16" s="38">
        <v>136</v>
      </c>
      <c r="AA16" s="38">
        <v>0</v>
      </c>
      <c r="AB16" s="38">
        <v>0</v>
      </c>
      <c r="AC16" s="12">
        <f t="shared" si="4"/>
        <v>521</v>
      </c>
    </row>
    <row r="17" spans="1:29" ht="12.4" customHeight="1">
      <c r="A17" s="89"/>
      <c r="B17" s="70"/>
      <c r="C17" s="63" t="s">
        <v>88</v>
      </c>
      <c r="D17" s="63"/>
      <c r="E17" s="63"/>
      <c r="F17" s="63"/>
      <c r="G17" s="63"/>
      <c r="H17" s="63"/>
      <c r="I17" s="63"/>
      <c r="J17" s="64"/>
      <c r="K17" s="38">
        <v>0</v>
      </c>
      <c r="L17" s="38">
        <v>0</v>
      </c>
      <c r="M17" s="38">
        <v>0</v>
      </c>
      <c r="N17" s="12">
        <f t="shared" si="5"/>
        <v>0</v>
      </c>
      <c r="O17" s="38">
        <v>0</v>
      </c>
      <c r="P17" s="38">
        <v>0</v>
      </c>
      <c r="Q17" s="38">
        <v>0</v>
      </c>
      <c r="R17" s="12">
        <f t="shared" si="6"/>
        <v>0</v>
      </c>
      <c r="S17" s="38">
        <v>0</v>
      </c>
      <c r="T17" s="38">
        <v>0</v>
      </c>
      <c r="U17" s="12">
        <f t="shared" si="7"/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12">
        <f t="shared" si="4"/>
        <v>0</v>
      </c>
    </row>
    <row r="18" spans="1:29" ht="12.4" customHeight="1">
      <c r="A18" s="89"/>
      <c r="B18" s="71"/>
      <c r="C18" s="65" t="s">
        <v>89</v>
      </c>
      <c r="D18" s="66"/>
      <c r="E18" s="66"/>
      <c r="F18" s="66"/>
      <c r="G18" s="66"/>
      <c r="H18" s="66"/>
      <c r="I18" s="66"/>
      <c r="J18" s="67"/>
      <c r="K18" s="38">
        <v>79612</v>
      </c>
      <c r="L18" s="38">
        <v>74148</v>
      </c>
      <c r="M18" s="38">
        <v>38737</v>
      </c>
      <c r="N18" s="12">
        <f t="shared" si="5"/>
        <v>192497</v>
      </c>
      <c r="O18" s="38">
        <v>51764</v>
      </c>
      <c r="P18" s="38">
        <v>36071</v>
      </c>
      <c r="Q18" s="38">
        <v>35620</v>
      </c>
      <c r="R18" s="12">
        <f t="shared" si="6"/>
        <v>123455</v>
      </c>
      <c r="S18" s="38">
        <v>26943</v>
      </c>
      <c r="T18" s="38">
        <v>20514</v>
      </c>
      <c r="U18" s="12">
        <f t="shared" si="7"/>
        <v>47457</v>
      </c>
      <c r="V18" s="38">
        <v>34719</v>
      </c>
      <c r="W18" s="38">
        <v>57595</v>
      </c>
      <c r="X18" s="38">
        <v>24393</v>
      </c>
      <c r="Y18" s="38">
        <v>28878</v>
      </c>
      <c r="Z18" s="38">
        <v>9393</v>
      </c>
      <c r="AA18" s="38">
        <v>32585</v>
      </c>
      <c r="AB18" s="38">
        <v>27111</v>
      </c>
      <c r="AC18" s="12">
        <f t="shared" si="4"/>
        <v>578083</v>
      </c>
    </row>
    <row r="19" spans="1:29" s="3" customFormat="1" ht="12.4" customHeight="1">
      <c r="A19" s="89"/>
      <c r="B19" s="64" t="s">
        <v>90</v>
      </c>
      <c r="C19" s="93"/>
      <c r="D19" s="93"/>
      <c r="E19" s="93"/>
      <c r="F19" s="93"/>
      <c r="G19" s="93"/>
      <c r="H19" s="93"/>
      <c r="I19" s="93"/>
      <c r="J19" s="94"/>
      <c r="K19" s="38">
        <v>0</v>
      </c>
      <c r="L19" s="38">
        <v>0</v>
      </c>
      <c r="M19" s="38">
        <v>0</v>
      </c>
      <c r="N19" s="12">
        <f t="shared" si="5"/>
        <v>0</v>
      </c>
      <c r="O19" s="38">
        <v>0</v>
      </c>
      <c r="P19" s="38">
        <v>0</v>
      </c>
      <c r="Q19" s="38">
        <v>0</v>
      </c>
      <c r="R19" s="12">
        <f t="shared" si="6"/>
        <v>0</v>
      </c>
      <c r="S19" s="38">
        <v>0</v>
      </c>
      <c r="T19" s="38">
        <v>0</v>
      </c>
      <c r="U19" s="12">
        <f t="shared" si="7"/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12">
        <f t="shared" si="4"/>
        <v>0</v>
      </c>
    </row>
    <row r="20" spans="1:29" s="3" customFormat="1" ht="12.4" customHeight="1">
      <c r="A20" s="89"/>
      <c r="B20" s="72" t="s">
        <v>91</v>
      </c>
      <c r="C20" s="73"/>
      <c r="D20" s="74"/>
      <c r="E20" s="63" t="s">
        <v>92</v>
      </c>
      <c r="F20" s="81"/>
      <c r="G20" s="81"/>
      <c r="H20" s="81"/>
      <c r="I20" s="81"/>
      <c r="J20" s="82"/>
      <c r="K20" s="37" t="s">
        <v>255</v>
      </c>
      <c r="L20" s="37" t="s">
        <v>255</v>
      </c>
      <c r="M20" s="37" t="s">
        <v>255</v>
      </c>
      <c r="N20" s="11" t="s">
        <v>278</v>
      </c>
      <c r="O20" s="37" t="s">
        <v>255</v>
      </c>
      <c r="P20" s="37" t="s">
        <v>255</v>
      </c>
      <c r="Q20" s="37" t="s">
        <v>255</v>
      </c>
      <c r="R20" s="11" t="s">
        <v>278</v>
      </c>
      <c r="S20" s="37" t="s">
        <v>255</v>
      </c>
      <c r="T20" s="37" t="s">
        <v>255</v>
      </c>
      <c r="U20" s="11" t="s">
        <v>278</v>
      </c>
      <c r="V20" s="37" t="s">
        <v>255</v>
      </c>
      <c r="W20" s="37" t="s">
        <v>255</v>
      </c>
      <c r="X20" s="37" t="s">
        <v>255</v>
      </c>
      <c r="Y20" s="37" t="s">
        <v>255</v>
      </c>
      <c r="Z20" s="37" t="s">
        <v>255</v>
      </c>
      <c r="AA20" s="37" t="s">
        <v>255</v>
      </c>
      <c r="AB20" s="37" t="s">
        <v>255</v>
      </c>
      <c r="AC20" s="11" t="s">
        <v>249</v>
      </c>
    </row>
    <row r="21" spans="1:29" ht="12.4" customHeight="1">
      <c r="A21" s="89"/>
      <c r="B21" s="75"/>
      <c r="C21" s="76"/>
      <c r="D21" s="77"/>
      <c r="E21" s="63" t="s">
        <v>224</v>
      </c>
      <c r="F21" s="81"/>
      <c r="G21" s="81"/>
      <c r="H21" s="81"/>
      <c r="I21" s="81"/>
      <c r="J21" s="82"/>
      <c r="K21" s="42">
        <v>24</v>
      </c>
      <c r="L21" s="42">
        <v>33</v>
      </c>
      <c r="M21" s="42">
        <v>30</v>
      </c>
      <c r="N21" s="28">
        <f>SUM(K21:M21)</f>
        <v>87</v>
      </c>
      <c r="O21" s="42">
        <v>20</v>
      </c>
      <c r="P21" s="42">
        <v>41</v>
      </c>
      <c r="Q21" s="42">
        <v>19</v>
      </c>
      <c r="R21" s="28">
        <f>SUM(O21:Q21)</f>
        <v>80</v>
      </c>
      <c r="S21" s="42">
        <v>12</v>
      </c>
      <c r="T21" s="42">
        <v>24</v>
      </c>
      <c r="U21" s="28">
        <f>SUM(S21:T21)</f>
        <v>36</v>
      </c>
      <c r="V21" s="42">
        <v>20</v>
      </c>
      <c r="W21" s="42">
        <v>2</v>
      </c>
      <c r="X21" s="42">
        <v>38</v>
      </c>
      <c r="Y21" s="42">
        <v>5</v>
      </c>
      <c r="Z21" s="42">
        <v>3</v>
      </c>
      <c r="AA21" s="42">
        <v>10</v>
      </c>
      <c r="AB21" s="42">
        <v>4</v>
      </c>
      <c r="AC21" s="12">
        <f t="shared" si="4"/>
        <v>285</v>
      </c>
    </row>
    <row r="22" spans="1:29" ht="12.4" customHeight="1">
      <c r="A22" s="89"/>
      <c r="B22" s="78"/>
      <c r="C22" s="79"/>
      <c r="D22" s="80"/>
      <c r="E22" s="63" t="s">
        <v>225</v>
      </c>
      <c r="F22" s="81"/>
      <c r="G22" s="81"/>
      <c r="H22" s="81"/>
      <c r="I22" s="81"/>
      <c r="J22" s="82"/>
      <c r="K22" s="42">
        <v>24</v>
      </c>
      <c r="L22" s="42">
        <v>33</v>
      </c>
      <c r="M22" s="42">
        <v>0</v>
      </c>
      <c r="N22" s="28">
        <f>SUM(K22:M22)</f>
        <v>57</v>
      </c>
      <c r="O22" s="42">
        <v>20</v>
      </c>
      <c r="P22" s="42">
        <v>0</v>
      </c>
      <c r="Q22" s="42">
        <v>0</v>
      </c>
      <c r="R22" s="28">
        <f>SUM(O22:Q22)</f>
        <v>20</v>
      </c>
      <c r="S22" s="42">
        <v>0</v>
      </c>
      <c r="T22" s="42">
        <v>24</v>
      </c>
      <c r="U22" s="28">
        <f>SUM(S22:T22)</f>
        <v>24</v>
      </c>
      <c r="V22" s="42">
        <v>20</v>
      </c>
      <c r="W22" s="42">
        <v>30</v>
      </c>
      <c r="X22" s="42">
        <v>28</v>
      </c>
      <c r="Y22" s="42">
        <v>0</v>
      </c>
      <c r="Z22" s="42">
        <v>0</v>
      </c>
      <c r="AA22" s="42">
        <v>0</v>
      </c>
      <c r="AB22" s="42">
        <v>0</v>
      </c>
      <c r="AC22" s="12">
        <f t="shared" si="4"/>
        <v>179</v>
      </c>
    </row>
    <row r="23" spans="1:29" s="3" customFormat="1" ht="12.4" customHeight="1">
      <c r="A23" s="89"/>
      <c r="B23" s="63" t="s">
        <v>93</v>
      </c>
      <c r="C23" s="63"/>
      <c r="D23" s="63"/>
      <c r="E23" s="63"/>
      <c r="F23" s="63"/>
      <c r="G23" s="63"/>
      <c r="H23" s="63"/>
      <c r="I23" s="63"/>
      <c r="J23" s="64"/>
      <c r="K23" s="43" t="s">
        <v>256</v>
      </c>
      <c r="L23" s="43" t="s">
        <v>256</v>
      </c>
      <c r="M23" s="43" t="s">
        <v>257</v>
      </c>
      <c r="N23" s="29" t="s">
        <v>278</v>
      </c>
      <c r="O23" s="43" t="s">
        <v>256</v>
      </c>
      <c r="P23" s="43" t="s">
        <v>256</v>
      </c>
      <c r="Q23" s="43" t="s">
        <v>256</v>
      </c>
      <c r="R23" s="29" t="s">
        <v>278</v>
      </c>
      <c r="S23" s="43" t="s">
        <v>256</v>
      </c>
      <c r="T23" s="43" t="s">
        <v>256</v>
      </c>
      <c r="U23" s="29" t="s">
        <v>278</v>
      </c>
      <c r="V23" s="43" t="s">
        <v>256</v>
      </c>
      <c r="W23" s="43" t="s">
        <v>256</v>
      </c>
      <c r="X23" s="43" t="s">
        <v>256</v>
      </c>
      <c r="Y23" s="43" t="s">
        <v>256</v>
      </c>
      <c r="Z23" s="43" t="s">
        <v>257</v>
      </c>
      <c r="AA23" s="43" t="s">
        <v>256</v>
      </c>
      <c r="AB23" s="43" t="s">
        <v>256</v>
      </c>
      <c r="AC23" s="11" t="s">
        <v>249</v>
      </c>
    </row>
    <row r="24" spans="1:29" s="3" customFormat="1" ht="12.4" customHeight="1">
      <c r="A24" s="89"/>
      <c r="B24" s="63" t="s">
        <v>94</v>
      </c>
      <c r="C24" s="63"/>
      <c r="D24" s="63"/>
      <c r="E24" s="63"/>
      <c r="F24" s="63"/>
      <c r="G24" s="63"/>
      <c r="H24" s="63"/>
      <c r="I24" s="63"/>
      <c r="J24" s="64"/>
      <c r="K24" s="37" t="s">
        <v>258</v>
      </c>
      <c r="L24" s="37" t="s">
        <v>259</v>
      </c>
      <c r="M24" s="37" t="s">
        <v>258</v>
      </c>
      <c r="N24" s="11" t="s">
        <v>278</v>
      </c>
      <c r="O24" s="37" t="s">
        <v>258</v>
      </c>
      <c r="P24" s="37" t="s">
        <v>258</v>
      </c>
      <c r="Q24" s="37" t="s">
        <v>259</v>
      </c>
      <c r="R24" s="11" t="s">
        <v>278</v>
      </c>
      <c r="S24" s="37" t="s">
        <v>259</v>
      </c>
      <c r="T24" s="37" t="s">
        <v>259</v>
      </c>
      <c r="U24" s="11" t="s">
        <v>278</v>
      </c>
      <c r="V24" s="37" t="s">
        <v>258</v>
      </c>
      <c r="W24" s="37" t="s">
        <v>258</v>
      </c>
      <c r="X24" s="37" t="s">
        <v>258</v>
      </c>
      <c r="Y24" s="37" t="s">
        <v>258</v>
      </c>
      <c r="Z24" s="37" t="s">
        <v>258</v>
      </c>
      <c r="AA24" s="37" t="s">
        <v>258</v>
      </c>
      <c r="AB24" s="37" t="s">
        <v>258</v>
      </c>
      <c r="AC24" s="11" t="s">
        <v>249</v>
      </c>
    </row>
    <row r="25" spans="1:29" ht="12.4" customHeight="1">
      <c r="A25" s="89" t="s">
        <v>279</v>
      </c>
      <c r="B25" s="65" t="s">
        <v>95</v>
      </c>
      <c r="C25" s="66"/>
      <c r="D25" s="66"/>
      <c r="E25" s="66"/>
      <c r="F25" s="66"/>
      <c r="G25" s="66"/>
      <c r="H25" s="66"/>
      <c r="I25" s="66"/>
      <c r="J25" s="67"/>
      <c r="K25" s="38">
        <v>366</v>
      </c>
      <c r="L25" s="38">
        <v>366</v>
      </c>
      <c r="M25" s="38">
        <v>366</v>
      </c>
      <c r="N25" s="34" t="s">
        <v>293</v>
      </c>
      <c r="O25" s="38">
        <v>366</v>
      </c>
      <c r="P25" s="38">
        <v>366</v>
      </c>
      <c r="Q25" s="38">
        <v>366</v>
      </c>
      <c r="R25" s="34" t="s">
        <v>293</v>
      </c>
      <c r="S25" s="38">
        <v>366</v>
      </c>
      <c r="T25" s="38">
        <v>366</v>
      </c>
      <c r="U25" s="34" t="s">
        <v>293</v>
      </c>
      <c r="V25" s="38">
        <v>366</v>
      </c>
      <c r="W25" s="38">
        <v>366</v>
      </c>
      <c r="X25" s="38">
        <v>366</v>
      </c>
      <c r="Y25" s="38">
        <v>366</v>
      </c>
      <c r="Z25" s="38">
        <v>366</v>
      </c>
      <c r="AA25" s="38">
        <v>366</v>
      </c>
      <c r="AB25" s="38">
        <v>366</v>
      </c>
      <c r="AC25" s="34" t="s">
        <v>293</v>
      </c>
    </row>
    <row r="26" spans="1:29" ht="12.4" customHeight="1">
      <c r="A26" s="89"/>
      <c r="B26" s="65" t="s">
        <v>96</v>
      </c>
      <c r="C26" s="66"/>
      <c r="D26" s="66"/>
      <c r="E26" s="66"/>
      <c r="F26" s="66"/>
      <c r="G26" s="66"/>
      <c r="H26" s="66"/>
      <c r="I26" s="66"/>
      <c r="J26" s="67"/>
      <c r="K26" s="38">
        <v>216341</v>
      </c>
      <c r="L26" s="38">
        <v>182525</v>
      </c>
      <c r="M26" s="38">
        <v>91624</v>
      </c>
      <c r="N26" s="12">
        <f t="shared" ref="N26:N37" si="8">SUM(K26:M26)</f>
        <v>490490</v>
      </c>
      <c r="O26" s="38">
        <v>170090</v>
      </c>
      <c r="P26" s="38">
        <v>97329</v>
      </c>
      <c r="Q26" s="38">
        <v>100023</v>
      </c>
      <c r="R26" s="12">
        <f t="shared" ref="R26:R37" si="9">SUM(O26:Q26)</f>
        <v>367442</v>
      </c>
      <c r="S26" s="38">
        <v>71010</v>
      </c>
      <c r="T26" s="38">
        <v>110757</v>
      </c>
      <c r="U26" s="12">
        <f t="shared" ref="U26:U37" si="10">SUM(S26:T26)</f>
        <v>181767</v>
      </c>
      <c r="V26" s="38">
        <v>109706</v>
      </c>
      <c r="W26" s="38">
        <v>159350</v>
      </c>
      <c r="X26" s="38">
        <v>134314</v>
      </c>
      <c r="Y26" s="38">
        <v>105361</v>
      </c>
      <c r="Z26" s="38">
        <v>39739</v>
      </c>
      <c r="AA26" s="38">
        <v>88877</v>
      </c>
      <c r="AB26" s="38">
        <v>102529</v>
      </c>
      <c r="AC26" s="12">
        <f t="shared" ref="AC26:AC37" si="11">SUM(K26:AB26)-N26-R26-U26</f>
        <v>1779575</v>
      </c>
    </row>
    <row r="27" spans="1:29" ht="12.4" customHeight="1">
      <c r="A27" s="89"/>
      <c r="B27" s="65" t="s">
        <v>97</v>
      </c>
      <c r="C27" s="66"/>
      <c r="D27" s="66"/>
      <c r="E27" s="66"/>
      <c r="F27" s="66"/>
      <c r="G27" s="66"/>
      <c r="H27" s="66"/>
      <c r="I27" s="66"/>
      <c r="J27" s="67"/>
      <c r="K27" s="38">
        <v>243</v>
      </c>
      <c r="L27" s="38">
        <v>243</v>
      </c>
      <c r="M27" s="38">
        <v>243</v>
      </c>
      <c r="N27" s="12">
        <f t="shared" si="8"/>
        <v>729</v>
      </c>
      <c r="O27" s="38">
        <v>243</v>
      </c>
      <c r="P27" s="38">
        <v>243</v>
      </c>
      <c r="Q27" s="38">
        <v>268</v>
      </c>
      <c r="R27" s="12">
        <f t="shared" si="9"/>
        <v>754</v>
      </c>
      <c r="S27" s="38">
        <v>293</v>
      </c>
      <c r="T27" s="38">
        <v>293</v>
      </c>
      <c r="U27" s="12">
        <f t="shared" si="10"/>
        <v>586</v>
      </c>
      <c r="V27" s="38">
        <v>243</v>
      </c>
      <c r="W27" s="38">
        <v>243</v>
      </c>
      <c r="X27" s="38">
        <v>244</v>
      </c>
      <c r="Y27" s="38">
        <v>243</v>
      </c>
      <c r="Z27" s="38">
        <v>243</v>
      </c>
      <c r="AA27" s="38">
        <v>243</v>
      </c>
      <c r="AB27" s="38">
        <v>243</v>
      </c>
      <c r="AC27" s="12">
        <f t="shared" si="11"/>
        <v>3771</v>
      </c>
    </row>
    <row r="28" spans="1:29" ht="12.4" customHeight="1">
      <c r="A28" s="89"/>
      <c r="B28" s="65" t="s">
        <v>226</v>
      </c>
      <c r="C28" s="66"/>
      <c r="D28" s="66"/>
      <c r="E28" s="66"/>
      <c r="F28" s="66"/>
      <c r="G28" s="66"/>
      <c r="H28" s="66"/>
      <c r="I28" s="66"/>
      <c r="J28" s="67"/>
      <c r="K28" s="38">
        <v>338625</v>
      </c>
      <c r="L28" s="38">
        <v>280715</v>
      </c>
      <c r="M28" s="38">
        <v>40509</v>
      </c>
      <c r="N28" s="12">
        <f t="shared" si="8"/>
        <v>659849</v>
      </c>
      <c r="O28" s="38">
        <v>300360</v>
      </c>
      <c r="P28" s="38">
        <v>139984</v>
      </c>
      <c r="Q28" s="38">
        <v>198131</v>
      </c>
      <c r="R28" s="12">
        <f t="shared" si="9"/>
        <v>638475</v>
      </c>
      <c r="S28" s="38">
        <v>114283</v>
      </c>
      <c r="T28" s="38">
        <v>142865</v>
      </c>
      <c r="U28" s="12">
        <f t="shared" si="10"/>
        <v>257148</v>
      </c>
      <c r="V28" s="38">
        <v>186706</v>
      </c>
      <c r="W28" s="38">
        <v>300546</v>
      </c>
      <c r="X28" s="38">
        <v>262736</v>
      </c>
      <c r="Y28" s="38">
        <v>219386</v>
      </c>
      <c r="Z28" s="38">
        <v>62673</v>
      </c>
      <c r="AA28" s="38">
        <v>158708</v>
      </c>
      <c r="AB28" s="38">
        <v>184637</v>
      </c>
      <c r="AC28" s="12">
        <f t="shared" si="11"/>
        <v>2930864</v>
      </c>
    </row>
    <row r="29" spans="1:29" ht="12.4" customHeight="1">
      <c r="A29" s="90" t="s">
        <v>98</v>
      </c>
      <c r="B29" s="65" t="s">
        <v>227</v>
      </c>
      <c r="C29" s="66"/>
      <c r="D29" s="66"/>
      <c r="E29" s="66"/>
      <c r="F29" s="66"/>
      <c r="G29" s="66"/>
      <c r="H29" s="66"/>
      <c r="I29" s="66"/>
      <c r="J29" s="67"/>
      <c r="K29" s="38">
        <v>1628</v>
      </c>
      <c r="L29" s="38">
        <v>0</v>
      </c>
      <c r="M29" s="38">
        <v>562</v>
      </c>
      <c r="N29" s="12">
        <f t="shared" si="8"/>
        <v>2190</v>
      </c>
      <c r="O29" s="38">
        <v>1329</v>
      </c>
      <c r="P29" s="38">
        <v>749</v>
      </c>
      <c r="Q29" s="38">
        <v>3</v>
      </c>
      <c r="R29" s="12">
        <f t="shared" si="9"/>
        <v>2081</v>
      </c>
      <c r="S29" s="38">
        <v>3</v>
      </c>
      <c r="T29" s="38">
        <v>9</v>
      </c>
      <c r="U29" s="12">
        <f t="shared" si="10"/>
        <v>12</v>
      </c>
      <c r="V29" s="38">
        <v>1080</v>
      </c>
      <c r="W29" s="38">
        <v>1333</v>
      </c>
      <c r="X29" s="38">
        <v>904</v>
      </c>
      <c r="Y29" s="38">
        <v>809</v>
      </c>
      <c r="Z29" s="38">
        <v>269</v>
      </c>
      <c r="AA29" s="38">
        <v>757</v>
      </c>
      <c r="AB29" s="38">
        <v>846</v>
      </c>
      <c r="AC29" s="12">
        <f t="shared" si="11"/>
        <v>10281</v>
      </c>
    </row>
    <row r="30" spans="1:29" ht="12.4" customHeight="1">
      <c r="A30" s="91"/>
      <c r="B30" s="65" t="s">
        <v>228</v>
      </c>
      <c r="C30" s="66"/>
      <c r="D30" s="66"/>
      <c r="E30" s="66"/>
      <c r="F30" s="66"/>
      <c r="G30" s="66"/>
      <c r="H30" s="66"/>
      <c r="I30" s="66"/>
      <c r="J30" s="67"/>
      <c r="K30" s="38">
        <v>1628</v>
      </c>
      <c r="L30" s="38">
        <v>0</v>
      </c>
      <c r="M30" s="38">
        <v>562</v>
      </c>
      <c r="N30" s="12">
        <f t="shared" si="8"/>
        <v>2190</v>
      </c>
      <c r="O30" s="38">
        <v>1326</v>
      </c>
      <c r="P30" s="38">
        <v>749</v>
      </c>
      <c r="Q30" s="38">
        <v>3</v>
      </c>
      <c r="R30" s="12">
        <f t="shared" si="9"/>
        <v>2078</v>
      </c>
      <c r="S30" s="38">
        <v>3</v>
      </c>
      <c r="T30" s="38">
        <v>3</v>
      </c>
      <c r="U30" s="12">
        <f t="shared" si="10"/>
        <v>6</v>
      </c>
      <c r="V30" s="38">
        <v>1080</v>
      </c>
      <c r="W30" s="38">
        <v>1333</v>
      </c>
      <c r="X30" s="38">
        <v>901</v>
      </c>
      <c r="Y30" s="38">
        <v>809</v>
      </c>
      <c r="Z30" s="38">
        <v>269</v>
      </c>
      <c r="AA30" s="38">
        <v>757</v>
      </c>
      <c r="AB30" s="38">
        <v>846</v>
      </c>
      <c r="AC30" s="12">
        <f t="shared" si="11"/>
        <v>10269</v>
      </c>
    </row>
    <row r="31" spans="1:29" ht="12.4" customHeight="1">
      <c r="A31" s="91"/>
      <c r="B31" s="64" t="s">
        <v>234</v>
      </c>
      <c r="C31" s="93"/>
      <c r="D31" s="93"/>
      <c r="E31" s="93"/>
      <c r="F31" s="93"/>
      <c r="G31" s="93"/>
      <c r="H31" s="93"/>
      <c r="I31" s="93"/>
      <c r="J31" s="94"/>
      <c r="K31" s="38">
        <v>1159</v>
      </c>
      <c r="L31" s="38">
        <v>0</v>
      </c>
      <c r="M31" s="38">
        <v>446</v>
      </c>
      <c r="N31" s="12">
        <f t="shared" si="8"/>
        <v>1605</v>
      </c>
      <c r="O31" s="38">
        <v>968</v>
      </c>
      <c r="P31" s="38">
        <v>523</v>
      </c>
      <c r="Q31" s="38">
        <v>2</v>
      </c>
      <c r="R31" s="12">
        <f t="shared" si="9"/>
        <v>1493</v>
      </c>
      <c r="S31" s="38">
        <v>3</v>
      </c>
      <c r="T31" s="38">
        <v>3</v>
      </c>
      <c r="U31" s="12">
        <f t="shared" si="10"/>
        <v>6</v>
      </c>
      <c r="V31" s="38">
        <v>681</v>
      </c>
      <c r="W31" s="38">
        <v>939</v>
      </c>
      <c r="X31" s="38">
        <v>635</v>
      </c>
      <c r="Y31" s="38">
        <v>559</v>
      </c>
      <c r="Z31" s="38">
        <v>128</v>
      </c>
      <c r="AA31" s="38">
        <v>530</v>
      </c>
      <c r="AB31" s="38">
        <v>572</v>
      </c>
      <c r="AC31" s="12">
        <f t="shared" si="11"/>
        <v>7148</v>
      </c>
    </row>
    <row r="32" spans="1:29" ht="12.4" customHeight="1">
      <c r="A32" s="91"/>
      <c r="B32" s="65" t="s">
        <v>229</v>
      </c>
      <c r="C32" s="66"/>
      <c r="D32" s="66"/>
      <c r="E32" s="66"/>
      <c r="F32" s="66"/>
      <c r="G32" s="66"/>
      <c r="H32" s="66"/>
      <c r="I32" s="66"/>
      <c r="J32" s="67"/>
      <c r="K32" s="38">
        <v>0</v>
      </c>
      <c r="L32" s="38">
        <v>0</v>
      </c>
      <c r="M32" s="38">
        <v>0</v>
      </c>
      <c r="N32" s="12">
        <f t="shared" si="8"/>
        <v>0</v>
      </c>
      <c r="O32" s="38">
        <v>3</v>
      </c>
      <c r="P32" s="38">
        <v>0</v>
      </c>
      <c r="Q32" s="38">
        <v>0</v>
      </c>
      <c r="R32" s="12">
        <f t="shared" si="9"/>
        <v>3</v>
      </c>
      <c r="S32" s="38">
        <v>0</v>
      </c>
      <c r="T32" s="38">
        <v>6</v>
      </c>
      <c r="U32" s="12">
        <f t="shared" si="10"/>
        <v>6</v>
      </c>
      <c r="V32" s="38">
        <v>0</v>
      </c>
      <c r="W32" s="38">
        <v>0</v>
      </c>
      <c r="X32" s="38">
        <v>3</v>
      </c>
      <c r="Y32" s="38">
        <v>0</v>
      </c>
      <c r="Z32" s="38">
        <v>0</v>
      </c>
      <c r="AA32" s="38">
        <v>0</v>
      </c>
      <c r="AB32" s="38">
        <v>0</v>
      </c>
      <c r="AC32" s="12">
        <f t="shared" si="11"/>
        <v>12</v>
      </c>
    </row>
    <row r="33" spans="1:30" ht="12.4" customHeight="1">
      <c r="A33" s="92"/>
      <c r="B33" s="64" t="s">
        <v>234</v>
      </c>
      <c r="C33" s="93"/>
      <c r="D33" s="93"/>
      <c r="E33" s="93"/>
      <c r="F33" s="93"/>
      <c r="G33" s="93"/>
      <c r="H33" s="93"/>
      <c r="I33" s="93"/>
      <c r="J33" s="94"/>
      <c r="K33" s="38">
        <v>0</v>
      </c>
      <c r="L33" s="38">
        <v>0</v>
      </c>
      <c r="M33" s="38">
        <v>0</v>
      </c>
      <c r="N33" s="12">
        <f t="shared" si="8"/>
        <v>0</v>
      </c>
      <c r="O33" s="38">
        <v>3</v>
      </c>
      <c r="P33" s="38">
        <v>0</v>
      </c>
      <c r="Q33" s="38">
        <v>0</v>
      </c>
      <c r="R33" s="12">
        <f t="shared" si="9"/>
        <v>3</v>
      </c>
      <c r="S33" s="38">
        <v>0</v>
      </c>
      <c r="T33" s="38">
        <v>6</v>
      </c>
      <c r="U33" s="12">
        <f t="shared" si="10"/>
        <v>6</v>
      </c>
      <c r="V33" s="38">
        <v>0</v>
      </c>
      <c r="W33" s="38">
        <v>0</v>
      </c>
      <c r="X33" s="38">
        <v>3</v>
      </c>
      <c r="Y33" s="38">
        <v>0</v>
      </c>
      <c r="Z33" s="38">
        <v>0</v>
      </c>
      <c r="AA33" s="38">
        <v>0</v>
      </c>
      <c r="AB33" s="38">
        <v>0</v>
      </c>
      <c r="AC33" s="12">
        <f t="shared" si="11"/>
        <v>12</v>
      </c>
    </row>
    <row r="34" spans="1:30" ht="12.4" customHeight="1">
      <c r="A34" s="89" t="s">
        <v>280</v>
      </c>
      <c r="B34" s="65" t="s">
        <v>281</v>
      </c>
      <c r="C34" s="66"/>
      <c r="D34" s="66"/>
      <c r="E34" s="66"/>
      <c r="F34" s="66"/>
      <c r="G34" s="66"/>
      <c r="H34" s="66"/>
      <c r="I34" s="66"/>
      <c r="J34" s="67"/>
      <c r="K34" s="38">
        <v>624</v>
      </c>
      <c r="L34" s="38">
        <v>584</v>
      </c>
      <c r="M34" s="38">
        <v>300</v>
      </c>
      <c r="N34" s="12">
        <f t="shared" si="8"/>
        <v>1508</v>
      </c>
      <c r="O34" s="38">
        <v>522</v>
      </c>
      <c r="P34" s="38">
        <v>343</v>
      </c>
      <c r="Q34" s="38">
        <v>376</v>
      </c>
      <c r="R34" s="12">
        <f t="shared" si="9"/>
        <v>1241</v>
      </c>
      <c r="S34" s="38">
        <v>241</v>
      </c>
      <c r="T34" s="38">
        <v>298</v>
      </c>
      <c r="U34" s="12">
        <f t="shared" si="10"/>
        <v>539</v>
      </c>
      <c r="V34" s="38">
        <v>410</v>
      </c>
      <c r="W34" s="38">
        <v>481</v>
      </c>
      <c r="X34" s="38">
        <v>417</v>
      </c>
      <c r="Y34" s="38">
        <v>401</v>
      </c>
      <c r="Z34" s="38">
        <v>124</v>
      </c>
      <c r="AA34" s="38">
        <v>329</v>
      </c>
      <c r="AB34" s="38">
        <v>310</v>
      </c>
      <c r="AC34" s="12">
        <f t="shared" si="11"/>
        <v>5760</v>
      </c>
    </row>
    <row r="35" spans="1:30" ht="12.4" customHeight="1">
      <c r="A35" s="89"/>
      <c r="B35" s="65" t="s">
        <v>282</v>
      </c>
      <c r="C35" s="66"/>
      <c r="D35" s="66"/>
      <c r="E35" s="66"/>
      <c r="F35" s="66"/>
      <c r="G35" s="66"/>
      <c r="H35" s="66"/>
      <c r="I35" s="66"/>
      <c r="J35" s="67"/>
      <c r="K35" s="38">
        <v>0</v>
      </c>
      <c r="L35" s="38">
        <v>0</v>
      </c>
      <c r="M35" s="38">
        <v>0</v>
      </c>
      <c r="N35" s="12">
        <f t="shared" si="8"/>
        <v>0</v>
      </c>
      <c r="O35" s="38">
        <v>0</v>
      </c>
      <c r="P35" s="38">
        <v>343</v>
      </c>
      <c r="Q35" s="38">
        <v>0</v>
      </c>
      <c r="R35" s="12">
        <f t="shared" si="9"/>
        <v>343</v>
      </c>
      <c r="S35" s="38">
        <v>0</v>
      </c>
      <c r="T35" s="38">
        <v>13</v>
      </c>
      <c r="U35" s="12">
        <f t="shared" si="10"/>
        <v>13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12">
        <f t="shared" si="11"/>
        <v>356</v>
      </c>
    </row>
    <row r="36" spans="1:30" ht="12.4" customHeight="1">
      <c r="A36" s="89"/>
      <c r="B36" s="65" t="s">
        <v>7</v>
      </c>
      <c r="C36" s="66"/>
      <c r="D36" s="66"/>
      <c r="E36" s="66"/>
      <c r="F36" s="66"/>
      <c r="G36" s="66"/>
      <c r="H36" s="66"/>
      <c r="I36" s="66"/>
      <c r="J36" s="67"/>
      <c r="K36" s="38">
        <v>624</v>
      </c>
      <c r="L36" s="38">
        <v>584</v>
      </c>
      <c r="M36" s="38">
        <v>300</v>
      </c>
      <c r="N36" s="12">
        <f t="shared" si="8"/>
        <v>1508</v>
      </c>
      <c r="O36" s="38">
        <v>522</v>
      </c>
      <c r="P36" s="38">
        <v>686</v>
      </c>
      <c r="Q36" s="38">
        <v>376</v>
      </c>
      <c r="R36" s="12">
        <f t="shared" si="9"/>
        <v>1584</v>
      </c>
      <c r="S36" s="38">
        <v>241</v>
      </c>
      <c r="T36" s="38">
        <v>311</v>
      </c>
      <c r="U36" s="12">
        <f t="shared" si="10"/>
        <v>552</v>
      </c>
      <c r="V36" s="38">
        <v>410</v>
      </c>
      <c r="W36" s="38">
        <v>481</v>
      </c>
      <c r="X36" s="38">
        <v>417</v>
      </c>
      <c r="Y36" s="38">
        <v>401</v>
      </c>
      <c r="Z36" s="38">
        <v>124</v>
      </c>
      <c r="AA36" s="38">
        <v>329</v>
      </c>
      <c r="AB36" s="38">
        <v>310</v>
      </c>
      <c r="AC36" s="12">
        <f t="shared" si="11"/>
        <v>6116</v>
      </c>
    </row>
    <row r="37" spans="1:30" ht="12.4" customHeight="1">
      <c r="A37" s="89"/>
      <c r="B37" s="65" t="s">
        <v>283</v>
      </c>
      <c r="C37" s="66"/>
      <c r="D37" s="66"/>
      <c r="E37" s="66"/>
      <c r="F37" s="66"/>
      <c r="G37" s="66"/>
      <c r="H37" s="66"/>
      <c r="I37" s="66"/>
      <c r="J37" s="67"/>
      <c r="K37" s="38">
        <v>650</v>
      </c>
      <c r="L37" s="38">
        <v>634</v>
      </c>
      <c r="M37" s="38">
        <v>300</v>
      </c>
      <c r="N37" s="12">
        <f t="shared" si="8"/>
        <v>1584</v>
      </c>
      <c r="O37" s="38">
        <v>545</v>
      </c>
      <c r="P37" s="38">
        <v>343</v>
      </c>
      <c r="Q37" s="38">
        <v>376</v>
      </c>
      <c r="R37" s="12">
        <f t="shared" si="9"/>
        <v>1264</v>
      </c>
      <c r="S37" s="38">
        <v>241</v>
      </c>
      <c r="T37" s="38">
        <v>311</v>
      </c>
      <c r="U37" s="12">
        <f t="shared" si="10"/>
        <v>552</v>
      </c>
      <c r="V37" s="38">
        <v>410</v>
      </c>
      <c r="W37" s="38">
        <v>481</v>
      </c>
      <c r="X37" s="38">
        <v>417</v>
      </c>
      <c r="Y37" s="38">
        <v>346</v>
      </c>
      <c r="Z37" s="38">
        <v>124</v>
      </c>
      <c r="AA37" s="38">
        <v>289</v>
      </c>
      <c r="AB37" s="38">
        <v>369</v>
      </c>
      <c r="AC37" s="12">
        <f t="shared" si="11"/>
        <v>5836</v>
      </c>
    </row>
    <row r="38" spans="1:30" s="3" customFormat="1" ht="18.649999999999999" customHeight="1">
      <c r="A38" s="95" t="s">
        <v>99</v>
      </c>
      <c r="B38" s="73"/>
      <c r="C38" s="73"/>
      <c r="D38" s="73"/>
      <c r="E38" s="73"/>
      <c r="F38" s="73"/>
      <c r="G38" s="73"/>
      <c r="H38" s="73"/>
      <c r="I38" s="73"/>
      <c r="J38" s="73"/>
      <c r="K38" s="44" t="s">
        <v>286</v>
      </c>
      <c r="L38" s="44" t="s">
        <v>286</v>
      </c>
      <c r="M38" s="44" t="s">
        <v>286</v>
      </c>
      <c r="N38" s="33" t="s">
        <v>278</v>
      </c>
      <c r="O38" s="44" t="s">
        <v>287</v>
      </c>
      <c r="P38" s="44" t="s">
        <v>287</v>
      </c>
      <c r="Q38" s="44" t="s">
        <v>287</v>
      </c>
      <c r="R38" s="33" t="s">
        <v>278</v>
      </c>
      <c r="S38" s="44" t="s">
        <v>278</v>
      </c>
      <c r="T38" s="44" t="s">
        <v>278</v>
      </c>
      <c r="U38" s="33" t="s">
        <v>278</v>
      </c>
      <c r="V38" s="44" t="s">
        <v>286</v>
      </c>
      <c r="W38" s="44" t="s">
        <v>278</v>
      </c>
      <c r="X38" s="44" t="s">
        <v>284</v>
      </c>
      <c r="Y38" s="44" t="s">
        <v>278</v>
      </c>
      <c r="Z38" s="44" t="s">
        <v>288</v>
      </c>
      <c r="AA38" s="44" t="s">
        <v>290</v>
      </c>
      <c r="AB38" s="44" t="s">
        <v>278</v>
      </c>
      <c r="AC38" s="11" t="s">
        <v>278</v>
      </c>
    </row>
    <row r="39" spans="1:30" ht="12.4" customHeight="1">
      <c r="A39" s="86" t="s">
        <v>61</v>
      </c>
      <c r="B39" s="87"/>
      <c r="C39" s="87"/>
      <c r="D39" s="87"/>
      <c r="E39" s="87"/>
      <c r="F39" s="87" t="s">
        <v>62</v>
      </c>
      <c r="G39" s="87"/>
      <c r="H39" s="87"/>
      <c r="I39" s="87"/>
      <c r="J39" s="88"/>
      <c r="K39" s="45">
        <v>91.918873476250525</v>
      </c>
      <c r="L39" s="45">
        <v>81.160172917134517</v>
      </c>
      <c r="M39" s="45">
        <v>83.446265938069217</v>
      </c>
      <c r="N39" s="13">
        <v>86.06684205186184</v>
      </c>
      <c r="O39" s="45">
        <v>66.932884965671846</v>
      </c>
      <c r="P39" s="45">
        <v>73.949720403383836</v>
      </c>
      <c r="Q39" s="45">
        <v>72.682682246250437</v>
      </c>
      <c r="R39" s="13">
        <v>70.238744830094973</v>
      </c>
      <c r="S39" s="45">
        <v>40.759746521559443</v>
      </c>
      <c r="T39" s="45">
        <v>78.03189350962613</v>
      </c>
      <c r="U39" s="13">
        <v>56.986173502129404</v>
      </c>
      <c r="V39" s="45">
        <v>73.108090097294422</v>
      </c>
      <c r="W39" s="45">
        <v>81.878028662748733</v>
      </c>
      <c r="X39" s="45">
        <v>88.004350617866365</v>
      </c>
      <c r="Y39" s="45">
        <v>71.788425112083175</v>
      </c>
      <c r="Z39" s="45">
        <v>79.835663773706202</v>
      </c>
      <c r="AA39" s="45">
        <v>70.132044933737163</v>
      </c>
      <c r="AB39" s="45">
        <v>69.512128978020044</v>
      </c>
      <c r="AC39" s="13">
        <v>74.798116122148429</v>
      </c>
    </row>
    <row r="40" spans="1:30" ht="12.4" customHeight="1">
      <c r="A40" s="86"/>
      <c r="B40" s="87"/>
      <c r="C40" s="87"/>
      <c r="D40" s="87"/>
      <c r="E40" s="87"/>
      <c r="F40" s="87" t="s">
        <v>63</v>
      </c>
      <c r="G40" s="87"/>
      <c r="H40" s="87"/>
      <c r="I40" s="87"/>
      <c r="J40" s="88"/>
      <c r="K40" s="32" t="s">
        <v>278</v>
      </c>
      <c r="L40" s="32" t="s">
        <v>278</v>
      </c>
      <c r="M40" s="32" t="s">
        <v>278</v>
      </c>
      <c r="N40" s="30" t="s">
        <v>278</v>
      </c>
      <c r="O40" s="32" t="s">
        <v>278</v>
      </c>
      <c r="P40" s="32" t="s">
        <v>278</v>
      </c>
      <c r="Q40" s="32" t="s">
        <v>278</v>
      </c>
      <c r="R40" s="30" t="s">
        <v>278</v>
      </c>
      <c r="S40" s="32" t="s">
        <v>291</v>
      </c>
      <c r="T40" s="45">
        <v>32.475409836065573</v>
      </c>
      <c r="U40" s="13">
        <v>32.475409836065573</v>
      </c>
      <c r="V40" s="32" t="s">
        <v>291</v>
      </c>
      <c r="W40" s="32" t="s">
        <v>291</v>
      </c>
      <c r="X40" s="32" t="s">
        <v>291</v>
      </c>
      <c r="Y40" s="32" t="s">
        <v>291</v>
      </c>
      <c r="Z40" s="32" t="s">
        <v>291</v>
      </c>
      <c r="AA40" s="32" t="s">
        <v>291</v>
      </c>
      <c r="AB40" s="32" t="s">
        <v>291</v>
      </c>
      <c r="AC40" s="13">
        <v>32.475409836065573</v>
      </c>
    </row>
    <row r="41" spans="1:30" ht="12.4" customHeight="1">
      <c r="A41" s="86"/>
      <c r="B41" s="87"/>
      <c r="C41" s="87"/>
      <c r="D41" s="87"/>
      <c r="E41" s="87"/>
      <c r="F41" s="87" t="s">
        <v>64</v>
      </c>
      <c r="G41" s="87"/>
      <c r="H41" s="87"/>
      <c r="I41" s="87"/>
      <c r="J41" s="88"/>
      <c r="K41" s="45">
        <v>67.391761244220262</v>
      </c>
      <c r="L41" s="45">
        <v>49.453551912568308</v>
      </c>
      <c r="M41" s="32" t="s">
        <v>278</v>
      </c>
      <c r="N41" s="31">
        <v>55.5903077365545</v>
      </c>
      <c r="O41" s="45">
        <v>41.923497267759565</v>
      </c>
      <c r="P41" s="45">
        <v>30.696721311475411</v>
      </c>
      <c r="Q41" s="32" t="s">
        <v>278</v>
      </c>
      <c r="R41" s="31">
        <v>36.933819064966606</v>
      </c>
      <c r="S41" s="54">
        <v>0</v>
      </c>
      <c r="T41" s="32" t="s">
        <v>291</v>
      </c>
      <c r="U41" s="31">
        <v>0</v>
      </c>
      <c r="V41" s="45">
        <v>0</v>
      </c>
      <c r="W41" s="45">
        <v>23.816029143897996</v>
      </c>
      <c r="X41" s="32" t="s">
        <v>291</v>
      </c>
      <c r="Y41" s="32" t="s">
        <v>291</v>
      </c>
      <c r="Z41" s="32" t="s">
        <v>291</v>
      </c>
      <c r="AA41" s="45">
        <v>61.384335154826964</v>
      </c>
      <c r="AB41" s="32" t="s">
        <v>291</v>
      </c>
      <c r="AC41" s="13">
        <v>42.421627840092036</v>
      </c>
    </row>
    <row r="42" spans="1:30" ht="12.4" customHeight="1">
      <c r="A42" s="86"/>
      <c r="B42" s="87"/>
      <c r="C42" s="87"/>
      <c r="D42" s="87"/>
      <c r="E42" s="87"/>
      <c r="F42" s="87" t="s">
        <v>7</v>
      </c>
      <c r="G42" s="87"/>
      <c r="H42" s="87"/>
      <c r="I42" s="87"/>
      <c r="J42" s="88"/>
      <c r="K42" s="45">
        <v>90.937788986969309</v>
      </c>
      <c r="L42" s="45">
        <v>78.659650755891121</v>
      </c>
      <c r="M42" s="45">
        <v>83.446265938069217</v>
      </c>
      <c r="N42" s="13">
        <v>84.604584092289016</v>
      </c>
      <c r="O42" s="45">
        <v>65.179070961610691</v>
      </c>
      <c r="P42" s="45">
        <v>69.43243590292343</v>
      </c>
      <c r="Q42" s="45">
        <v>72.682682246250437</v>
      </c>
      <c r="R42" s="13">
        <v>68.202438227607516</v>
      </c>
      <c r="S42" s="45">
        <v>40.252363784776549</v>
      </c>
      <c r="T42" s="45">
        <v>72.569485395290329</v>
      </c>
      <c r="U42" s="13">
        <v>55.24261930378016</v>
      </c>
      <c r="V42" s="45">
        <v>72.053646490121906</v>
      </c>
      <c r="W42" s="45">
        <v>81.228080906940704</v>
      </c>
      <c r="X42" s="45">
        <v>88.004350617866365</v>
      </c>
      <c r="Y42" s="45">
        <v>71.788425112083175</v>
      </c>
      <c r="Z42" s="45">
        <v>79.835663773706202</v>
      </c>
      <c r="AA42" s="45">
        <v>69.980787704130648</v>
      </c>
      <c r="AB42" s="45">
        <v>69.512128978020044</v>
      </c>
      <c r="AC42" s="13">
        <v>73.547523460237244</v>
      </c>
    </row>
    <row r="43" spans="1:30" ht="12.4" customHeight="1">
      <c r="A43" s="86" t="s">
        <v>65</v>
      </c>
      <c r="B43" s="87"/>
      <c r="C43" s="87"/>
      <c r="D43" s="87"/>
      <c r="E43" s="87"/>
      <c r="F43" s="87"/>
      <c r="G43" s="87"/>
      <c r="H43" s="87"/>
      <c r="I43" s="87"/>
      <c r="J43" s="88"/>
      <c r="K43" s="38">
        <v>85406.067273424822</v>
      </c>
      <c r="L43" s="46" t="s">
        <v>291</v>
      </c>
      <c r="M43" s="38">
        <v>60551.209290142317</v>
      </c>
      <c r="N43" s="12">
        <v>48981.178005667804</v>
      </c>
      <c r="O43" s="38">
        <v>80050.702569228044</v>
      </c>
      <c r="P43" s="38">
        <v>50764.653905824576</v>
      </c>
      <c r="Q43" s="46" t="s">
        <v>291</v>
      </c>
      <c r="R43" s="12">
        <v>50502.384049727574</v>
      </c>
      <c r="S43" s="46" t="s">
        <v>291</v>
      </c>
      <c r="T43" s="46" t="s">
        <v>291</v>
      </c>
      <c r="U43" s="34" t="s">
        <v>292</v>
      </c>
      <c r="V43" s="38">
        <v>84196.999252547714</v>
      </c>
      <c r="W43" s="38">
        <v>82660.909946658299</v>
      </c>
      <c r="X43" s="38">
        <v>79473.681075688321</v>
      </c>
      <c r="Y43" s="38">
        <v>65176.86810110003</v>
      </c>
      <c r="Z43" s="38">
        <v>36333.626915624453</v>
      </c>
      <c r="AA43" s="38">
        <v>73492.995938206732</v>
      </c>
      <c r="AB43" s="38">
        <v>66198.129309756274</v>
      </c>
      <c r="AC43" s="12">
        <v>54673.088799291967</v>
      </c>
    </row>
    <row r="44" spans="1:30" ht="12.4" customHeight="1">
      <c r="A44" s="86" t="s">
        <v>66</v>
      </c>
      <c r="B44" s="87"/>
      <c r="C44" s="87"/>
      <c r="D44" s="87"/>
      <c r="E44" s="87"/>
      <c r="F44" s="87"/>
      <c r="G44" s="87"/>
      <c r="H44" s="87"/>
      <c r="I44" s="87"/>
      <c r="J44" s="88"/>
      <c r="K44" s="38">
        <v>27966.14839424142</v>
      </c>
      <c r="L44" s="46" t="s">
        <v>291</v>
      </c>
      <c r="M44" s="38">
        <v>13403.564639956552</v>
      </c>
      <c r="N44" s="12">
        <v>15174.686935950496</v>
      </c>
      <c r="O44" s="38">
        <v>20534.538553735514</v>
      </c>
      <c r="P44" s="38">
        <v>18889.973139787406</v>
      </c>
      <c r="Q44" s="46" t="s">
        <v>291</v>
      </c>
      <c r="R44" s="12">
        <v>13801.711891616742</v>
      </c>
      <c r="S44" s="46" t="s">
        <v>291</v>
      </c>
      <c r="T44" s="46" t="s">
        <v>291</v>
      </c>
      <c r="U44" s="34" t="s">
        <v>292</v>
      </c>
      <c r="V44" s="38">
        <v>18478.875879725343</v>
      </c>
      <c r="W44" s="38">
        <v>19414.87492763171</v>
      </c>
      <c r="X44" s="38">
        <v>13041.383746422263</v>
      </c>
      <c r="Y44" s="38">
        <v>17402.546197113763</v>
      </c>
      <c r="Z44" s="38">
        <v>8928.5019067221929</v>
      </c>
      <c r="AA44" s="38">
        <v>17010.875318194419</v>
      </c>
      <c r="AB44" s="38">
        <v>18161.007815334953</v>
      </c>
      <c r="AC44" s="12">
        <v>14319.012414086767</v>
      </c>
    </row>
    <row r="45" spans="1:30" ht="12.4" customHeight="1">
      <c r="A45" s="86" t="s">
        <v>67</v>
      </c>
      <c r="B45" s="87"/>
      <c r="C45" s="87"/>
      <c r="D45" s="87"/>
      <c r="E45" s="87"/>
      <c r="F45" s="87"/>
      <c r="G45" s="87"/>
      <c r="H45" s="87"/>
      <c r="I45" s="87"/>
      <c r="J45" s="88"/>
      <c r="K45" s="45">
        <v>95.072194400223594</v>
      </c>
      <c r="L45" s="45">
        <v>5.1082280001967026</v>
      </c>
      <c r="M45" s="45">
        <v>75.021987570844843</v>
      </c>
      <c r="N45" s="13">
        <v>88.447196434060402</v>
      </c>
      <c r="O45" s="45">
        <v>93.590362115198189</v>
      </c>
      <c r="P45" s="45">
        <v>74.256843690910529</v>
      </c>
      <c r="Q45" s="45">
        <v>101.42491662615679</v>
      </c>
      <c r="R45" s="13">
        <v>87.768634314986201</v>
      </c>
      <c r="S45" s="45">
        <v>51.916597458868821</v>
      </c>
      <c r="T45" s="45">
        <v>39.76682612627728</v>
      </c>
      <c r="U45" s="13">
        <v>46.035690799464405</v>
      </c>
      <c r="V45" s="45">
        <v>89.879172095330659</v>
      </c>
      <c r="W45" s="45">
        <v>94.51311423268946</v>
      </c>
      <c r="X45" s="45">
        <v>106.34871748734591</v>
      </c>
      <c r="Y45" s="45">
        <v>93.439601881346974</v>
      </c>
      <c r="Z45" s="45">
        <v>89.253090819731469</v>
      </c>
      <c r="AA45" s="45">
        <v>93.211274637801708</v>
      </c>
      <c r="AB45" s="45">
        <v>88.437419532431505</v>
      </c>
      <c r="AC45" s="13">
        <v>90.999131362676522</v>
      </c>
    </row>
    <row r="46" spans="1:30" ht="12.4" customHeight="1">
      <c r="A46" s="86" t="s">
        <v>68</v>
      </c>
      <c r="B46" s="87"/>
      <c r="C46" s="87"/>
      <c r="D46" s="87"/>
      <c r="E46" s="87"/>
      <c r="F46" s="87"/>
      <c r="G46" s="87"/>
      <c r="H46" s="87"/>
      <c r="I46" s="87"/>
      <c r="J46" s="88"/>
      <c r="K46" s="45">
        <v>98.040811971239307</v>
      </c>
      <c r="L46" s="45">
        <v>134.57565135613137</v>
      </c>
      <c r="M46" s="45">
        <v>100.57759850589012</v>
      </c>
      <c r="N46" s="13">
        <v>99.833123468803365</v>
      </c>
      <c r="O46" s="45">
        <v>99.982058443871523</v>
      </c>
      <c r="P46" s="45">
        <v>86.136969136681657</v>
      </c>
      <c r="Q46" s="45">
        <v>130.82437045199001</v>
      </c>
      <c r="R46" s="13">
        <v>96.714596196355288</v>
      </c>
      <c r="S46" s="45">
        <v>99.444984801676469</v>
      </c>
      <c r="T46" s="45">
        <v>108.99304199540654</v>
      </c>
      <c r="U46" s="13">
        <v>104.19315437012762</v>
      </c>
      <c r="V46" s="45">
        <v>96.780282468826712</v>
      </c>
      <c r="W46" s="45">
        <v>98.084137554563938</v>
      </c>
      <c r="X46" s="45">
        <v>114.47487908889092</v>
      </c>
      <c r="Y46" s="45">
        <v>100.03032821819731</v>
      </c>
      <c r="Z46" s="45">
        <v>92.481724792558467</v>
      </c>
      <c r="AA46" s="45">
        <v>102.74966078023316</v>
      </c>
      <c r="AB46" s="45">
        <v>98.380560820784865</v>
      </c>
      <c r="AC46" s="13">
        <v>99.89250385719096</v>
      </c>
      <c r="AD46" s="4"/>
    </row>
    <row r="47" spans="1:30" ht="12.4" customHeight="1">
      <c r="A47" s="83" t="s">
        <v>69</v>
      </c>
      <c r="B47" s="84"/>
      <c r="C47" s="84"/>
      <c r="D47" s="84"/>
      <c r="E47" s="84"/>
      <c r="F47" s="84"/>
      <c r="G47" s="84"/>
      <c r="H47" s="84"/>
      <c r="I47" s="84"/>
      <c r="J47" s="85"/>
      <c r="K47" s="47" t="s">
        <v>278</v>
      </c>
      <c r="L47" s="47" t="s">
        <v>278</v>
      </c>
      <c r="M47" s="47" t="s">
        <v>278</v>
      </c>
      <c r="N47" s="14">
        <v>126.91706826640083</v>
      </c>
      <c r="O47" s="47" t="s">
        <v>278</v>
      </c>
      <c r="P47" s="47" t="s">
        <v>278</v>
      </c>
      <c r="Q47" s="47" t="s">
        <v>278</v>
      </c>
      <c r="R47" s="14">
        <v>53.510211076312906</v>
      </c>
      <c r="S47" s="47" t="s">
        <v>291</v>
      </c>
      <c r="T47" s="47" t="s">
        <v>291</v>
      </c>
      <c r="U47" s="14">
        <v>892.20727439619077</v>
      </c>
      <c r="V47" s="48">
        <v>8.0518662147564459</v>
      </c>
      <c r="W47" s="48">
        <v>16.167312642004063</v>
      </c>
      <c r="X47" s="47" t="s">
        <v>291</v>
      </c>
      <c r="Y47" s="48">
        <v>33.162608495167909</v>
      </c>
      <c r="Z47" s="48">
        <v>46.891815777142682</v>
      </c>
      <c r="AA47" s="48">
        <v>24.955299833587922</v>
      </c>
      <c r="AB47" s="48">
        <v>64.898800384240459</v>
      </c>
      <c r="AC47" s="14">
        <v>54.639796206934847</v>
      </c>
    </row>
  </sheetData>
  <mergeCells count="55">
    <mergeCell ref="A34:A37"/>
    <mergeCell ref="B34:J34"/>
    <mergeCell ref="B35:J35"/>
    <mergeCell ref="B36:J36"/>
    <mergeCell ref="B37:J37"/>
    <mergeCell ref="A29:A33"/>
    <mergeCell ref="B31:J31"/>
    <mergeCell ref="B33:J33"/>
    <mergeCell ref="A38:J38"/>
    <mergeCell ref="AC1:AC2"/>
    <mergeCell ref="B29:J29"/>
    <mergeCell ref="B30:J30"/>
    <mergeCell ref="B32:J32"/>
    <mergeCell ref="B23:J23"/>
    <mergeCell ref="B24:J24"/>
    <mergeCell ref="A25:A28"/>
    <mergeCell ref="B25:J25"/>
    <mergeCell ref="B26:J26"/>
    <mergeCell ref="B27:J27"/>
    <mergeCell ref="B28:J28"/>
    <mergeCell ref="B19:J19"/>
    <mergeCell ref="B20:D22"/>
    <mergeCell ref="E20:J20"/>
    <mergeCell ref="A47:J47"/>
    <mergeCell ref="A39:E42"/>
    <mergeCell ref="F39:J39"/>
    <mergeCell ref="F40:J40"/>
    <mergeCell ref="F41:J41"/>
    <mergeCell ref="F42:J42"/>
    <mergeCell ref="A44:J44"/>
    <mergeCell ref="A45:J45"/>
    <mergeCell ref="A46:J46"/>
    <mergeCell ref="A43:J43"/>
    <mergeCell ref="E21:J21"/>
    <mergeCell ref="E22:J22"/>
    <mergeCell ref="A7:A24"/>
    <mergeCell ref="B7:J7"/>
    <mergeCell ref="C15:J15"/>
    <mergeCell ref="C16:J16"/>
    <mergeCell ref="C17:J17"/>
    <mergeCell ref="C18:J18"/>
    <mergeCell ref="C12:J12"/>
    <mergeCell ref="C13:J13"/>
    <mergeCell ref="B14:J14"/>
    <mergeCell ref="B8:B13"/>
    <mergeCell ref="C8:J8"/>
    <mergeCell ref="C9:J9"/>
    <mergeCell ref="C10:J10"/>
    <mergeCell ref="C11:J11"/>
    <mergeCell ref="B15:B18"/>
    <mergeCell ref="A1:J2"/>
    <mergeCell ref="A3:J3"/>
    <mergeCell ref="A4:J4"/>
    <mergeCell ref="A5:J5"/>
    <mergeCell ref="A6:J6"/>
  </mergeCells>
  <phoneticPr fontId="5"/>
  <pageMargins left="0.74803149606299213" right="0.74803149606299213" top="0.78740157480314965" bottom="0.70866141732283472" header="0.31496062992125984" footer="0.51181102362204722"/>
  <pageSetup paperSize="9" scale="80" fitToWidth="3" orientation="portrait" useFirstPageNumber="1" r:id="rId1"/>
  <headerFooter>
    <oddHeader>&amp;L&amp;"ＭＳ ゴシック,標準"&amp;10 ２　令和５年度地方公営企業決算状況調査（法適用企業）
　（４）病院事業
　　　&amp;A［&amp;P/&amp;N］&amp;R&amp;10（単位：千円）</oddHeader>
  </headerFooter>
  <colBreaks count="2" manualBreakCount="2">
    <brk id="18" max="47" man="1"/>
    <brk id="26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5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2" customWidth="1"/>
    <col min="11" max="29" width="10.26953125" style="2" customWidth="1"/>
    <col min="30" max="257" width="9.6328125" style="2"/>
    <col min="258" max="269" width="2.6328125" style="2" customWidth="1"/>
    <col min="270" max="513" width="9.6328125" style="2"/>
    <col min="514" max="525" width="2.6328125" style="2" customWidth="1"/>
    <col min="526" max="769" width="9.6328125" style="2"/>
    <col min="770" max="781" width="2.6328125" style="2" customWidth="1"/>
    <col min="782" max="1025" width="9.6328125" style="2"/>
    <col min="1026" max="1037" width="2.6328125" style="2" customWidth="1"/>
    <col min="1038" max="1281" width="9.6328125" style="2"/>
    <col min="1282" max="1293" width="2.6328125" style="2" customWidth="1"/>
    <col min="1294" max="1537" width="9.6328125" style="2"/>
    <col min="1538" max="1549" width="2.6328125" style="2" customWidth="1"/>
    <col min="1550" max="1793" width="9.6328125" style="2"/>
    <col min="1794" max="1805" width="2.6328125" style="2" customWidth="1"/>
    <col min="1806" max="2049" width="9.6328125" style="2"/>
    <col min="2050" max="2061" width="2.6328125" style="2" customWidth="1"/>
    <col min="2062" max="2305" width="9.6328125" style="2"/>
    <col min="2306" max="2317" width="2.6328125" style="2" customWidth="1"/>
    <col min="2318" max="2561" width="9.6328125" style="2"/>
    <col min="2562" max="2573" width="2.6328125" style="2" customWidth="1"/>
    <col min="2574" max="2817" width="9.6328125" style="2"/>
    <col min="2818" max="2829" width="2.6328125" style="2" customWidth="1"/>
    <col min="2830" max="3073" width="9.6328125" style="2"/>
    <col min="3074" max="3085" width="2.6328125" style="2" customWidth="1"/>
    <col min="3086" max="3329" width="9.6328125" style="2"/>
    <col min="3330" max="3341" width="2.6328125" style="2" customWidth="1"/>
    <col min="3342" max="3585" width="9.6328125" style="2"/>
    <col min="3586" max="3597" width="2.6328125" style="2" customWidth="1"/>
    <col min="3598" max="3841" width="9.6328125" style="2"/>
    <col min="3842" max="3853" width="2.6328125" style="2" customWidth="1"/>
    <col min="3854" max="4097" width="9.6328125" style="2"/>
    <col min="4098" max="4109" width="2.6328125" style="2" customWidth="1"/>
    <col min="4110" max="4353" width="9.6328125" style="2"/>
    <col min="4354" max="4365" width="2.6328125" style="2" customWidth="1"/>
    <col min="4366" max="4609" width="9.6328125" style="2"/>
    <col min="4610" max="4621" width="2.6328125" style="2" customWidth="1"/>
    <col min="4622" max="4865" width="9.6328125" style="2"/>
    <col min="4866" max="4877" width="2.6328125" style="2" customWidth="1"/>
    <col min="4878" max="5121" width="9.6328125" style="2"/>
    <col min="5122" max="5133" width="2.6328125" style="2" customWidth="1"/>
    <col min="5134" max="5377" width="9.6328125" style="2"/>
    <col min="5378" max="5389" width="2.6328125" style="2" customWidth="1"/>
    <col min="5390" max="5633" width="9.6328125" style="2"/>
    <col min="5634" max="5645" width="2.6328125" style="2" customWidth="1"/>
    <col min="5646" max="5889" width="9.6328125" style="2"/>
    <col min="5890" max="5901" width="2.6328125" style="2" customWidth="1"/>
    <col min="5902" max="6145" width="9.6328125" style="2"/>
    <col min="6146" max="6157" width="2.6328125" style="2" customWidth="1"/>
    <col min="6158" max="6401" width="9.6328125" style="2"/>
    <col min="6402" max="6413" width="2.6328125" style="2" customWidth="1"/>
    <col min="6414" max="6657" width="9.6328125" style="2"/>
    <col min="6658" max="6669" width="2.6328125" style="2" customWidth="1"/>
    <col min="6670" max="6913" width="9.6328125" style="2"/>
    <col min="6914" max="6925" width="2.6328125" style="2" customWidth="1"/>
    <col min="6926" max="7169" width="9.6328125" style="2"/>
    <col min="7170" max="7181" width="2.6328125" style="2" customWidth="1"/>
    <col min="7182" max="7425" width="9.6328125" style="2"/>
    <col min="7426" max="7437" width="2.6328125" style="2" customWidth="1"/>
    <col min="7438" max="7681" width="9.6328125" style="2"/>
    <col min="7682" max="7693" width="2.6328125" style="2" customWidth="1"/>
    <col min="7694" max="7937" width="9.6328125" style="2"/>
    <col min="7938" max="7949" width="2.6328125" style="2" customWidth="1"/>
    <col min="7950" max="8193" width="9.6328125" style="2"/>
    <col min="8194" max="8205" width="2.6328125" style="2" customWidth="1"/>
    <col min="8206" max="8449" width="9.6328125" style="2"/>
    <col min="8450" max="8461" width="2.6328125" style="2" customWidth="1"/>
    <col min="8462" max="8705" width="9.6328125" style="2"/>
    <col min="8706" max="8717" width="2.6328125" style="2" customWidth="1"/>
    <col min="8718" max="8961" width="9.6328125" style="2"/>
    <col min="8962" max="8973" width="2.6328125" style="2" customWidth="1"/>
    <col min="8974" max="9217" width="9.6328125" style="2"/>
    <col min="9218" max="9229" width="2.6328125" style="2" customWidth="1"/>
    <col min="9230" max="9473" width="9.6328125" style="2"/>
    <col min="9474" max="9485" width="2.6328125" style="2" customWidth="1"/>
    <col min="9486" max="9729" width="9.6328125" style="2"/>
    <col min="9730" max="9741" width="2.6328125" style="2" customWidth="1"/>
    <col min="9742" max="9985" width="9.6328125" style="2"/>
    <col min="9986" max="9997" width="2.6328125" style="2" customWidth="1"/>
    <col min="9998" max="10241" width="9.6328125" style="2"/>
    <col min="10242" max="10253" width="2.6328125" style="2" customWidth="1"/>
    <col min="10254" max="10497" width="9.6328125" style="2"/>
    <col min="10498" max="10509" width="2.6328125" style="2" customWidth="1"/>
    <col min="10510" max="10753" width="9.6328125" style="2"/>
    <col min="10754" max="10765" width="2.6328125" style="2" customWidth="1"/>
    <col min="10766" max="11009" width="9.6328125" style="2"/>
    <col min="11010" max="11021" width="2.6328125" style="2" customWidth="1"/>
    <col min="11022" max="11265" width="9.6328125" style="2"/>
    <col min="11266" max="11277" width="2.6328125" style="2" customWidth="1"/>
    <col min="11278" max="11521" width="9.6328125" style="2"/>
    <col min="11522" max="11533" width="2.6328125" style="2" customWidth="1"/>
    <col min="11534" max="11777" width="9.6328125" style="2"/>
    <col min="11778" max="11789" width="2.6328125" style="2" customWidth="1"/>
    <col min="11790" max="12033" width="9.6328125" style="2"/>
    <col min="12034" max="12045" width="2.6328125" style="2" customWidth="1"/>
    <col min="12046" max="12289" width="9.6328125" style="2"/>
    <col min="12290" max="12301" width="2.6328125" style="2" customWidth="1"/>
    <col min="12302" max="12545" width="9.6328125" style="2"/>
    <col min="12546" max="12557" width="2.6328125" style="2" customWidth="1"/>
    <col min="12558" max="12801" width="9.6328125" style="2"/>
    <col min="12802" max="12813" width="2.6328125" style="2" customWidth="1"/>
    <col min="12814" max="13057" width="9.6328125" style="2"/>
    <col min="13058" max="13069" width="2.6328125" style="2" customWidth="1"/>
    <col min="13070" max="13313" width="9.6328125" style="2"/>
    <col min="13314" max="13325" width="2.6328125" style="2" customWidth="1"/>
    <col min="13326" max="13569" width="9.6328125" style="2"/>
    <col min="13570" max="13581" width="2.6328125" style="2" customWidth="1"/>
    <col min="13582" max="13825" width="9.6328125" style="2"/>
    <col min="13826" max="13837" width="2.6328125" style="2" customWidth="1"/>
    <col min="13838" max="14081" width="9.6328125" style="2"/>
    <col min="14082" max="14093" width="2.6328125" style="2" customWidth="1"/>
    <col min="14094" max="14337" width="9.6328125" style="2"/>
    <col min="14338" max="14349" width="2.6328125" style="2" customWidth="1"/>
    <col min="14350" max="14593" width="9.6328125" style="2"/>
    <col min="14594" max="14605" width="2.6328125" style="2" customWidth="1"/>
    <col min="14606" max="14849" width="9.6328125" style="2"/>
    <col min="14850" max="14861" width="2.6328125" style="2" customWidth="1"/>
    <col min="14862" max="15105" width="9.6328125" style="2"/>
    <col min="15106" max="15117" width="2.6328125" style="2" customWidth="1"/>
    <col min="15118" max="15361" width="9.6328125" style="2"/>
    <col min="15362" max="15373" width="2.6328125" style="2" customWidth="1"/>
    <col min="15374" max="15617" width="9.6328125" style="2"/>
    <col min="15618" max="15629" width="2.6328125" style="2" customWidth="1"/>
    <col min="15630" max="15873" width="9.6328125" style="2"/>
    <col min="15874" max="15885" width="2.6328125" style="2" customWidth="1"/>
    <col min="15886" max="16129" width="9.6328125" style="2"/>
    <col min="16130" max="16141" width="2.6328125" style="2" customWidth="1"/>
    <col min="16142" max="16384" width="9.6328125" style="2"/>
  </cols>
  <sheetData>
    <row r="1" spans="1:30" ht="12.4" customHeight="1">
      <c r="A1" s="55" t="s">
        <v>232</v>
      </c>
      <c r="B1" s="56"/>
      <c r="C1" s="56"/>
      <c r="D1" s="56"/>
      <c r="E1" s="56"/>
      <c r="F1" s="56"/>
      <c r="G1" s="56"/>
      <c r="H1" s="56"/>
      <c r="I1" s="56"/>
      <c r="J1" s="56"/>
      <c r="K1" s="6" t="s">
        <v>260</v>
      </c>
      <c r="L1" s="7" t="s">
        <v>236</v>
      </c>
      <c r="M1" s="7" t="s">
        <v>236</v>
      </c>
      <c r="N1" s="19" t="s">
        <v>274</v>
      </c>
      <c r="O1" s="7" t="s">
        <v>261</v>
      </c>
      <c r="P1" s="7" t="s">
        <v>239</v>
      </c>
      <c r="Q1" s="7" t="s">
        <v>239</v>
      </c>
      <c r="R1" s="19" t="s">
        <v>276</v>
      </c>
      <c r="S1" s="7" t="s">
        <v>262</v>
      </c>
      <c r="T1" s="7" t="s">
        <v>263</v>
      </c>
      <c r="U1" s="19" t="s">
        <v>277</v>
      </c>
      <c r="V1" s="7" t="s">
        <v>264</v>
      </c>
      <c r="W1" s="7" t="s">
        <v>265</v>
      </c>
      <c r="X1" s="7" t="s">
        <v>266</v>
      </c>
      <c r="Y1" s="7" t="s">
        <v>267</v>
      </c>
      <c r="Z1" s="7" t="s">
        <v>268</v>
      </c>
      <c r="AA1" s="7" t="s">
        <v>269</v>
      </c>
      <c r="AB1" s="7" t="s">
        <v>270</v>
      </c>
      <c r="AC1" s="96" t="s">
        <v>271</v>
      </c>
    </row>
    <row r="2" spans="1:30" ht="12.4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8" t="s">
        <v>0</v>
      </c>
      <c r="L2" s="9" t="s">
        <v>1</v>
      </c>
      <c r="M2" s="9" t="s">
        <v>60</v>
      </c>
      <c r="N2" s="23" t="s">
        <v>275</v>
      </c>
      <c r="O2" s="9" t="s">
        <v>2</v>
      </c>
      <c r="P2" s="9" t="s">
        <v>3</v>
      </c>
      <c r="Q2" s="9" t="s">
        <v>4</v>
      </c>
      <c r="R2" s="23" t="s">
        <v>275</v>
      </c>
      <c r="S2" s="9" t="s">
        <v>0</v>
      </c>
      <c r="T2" s="9" t="s">
        <v>5</v>
      </c>
      <c r="U2" s="23" t="s">
        <v>275</v>
      </c>
      <c r="V2" s="9" t="s">
        <v>0</v>
      </c>
      <c r="W2" s="9" t="s">
        <v>0</v>
      </c>
      <c r="X2" s="9" t="s">
        <v>6</v>
      </c>
      <c r="Y2" s="9" t="s">
        <v>6</v>
      </c>
      <c r="Z2" s="9" t="s">
        <v>6</v>
      </c>
      <c r="AA2" s="9" t="s">
        <v>6</v>
      </c>
      <c r="AB2" s="9" t="s">
        <v>6</v>
      </c>
      <c r="AC2" s="97"/>
    </row>
    <row r="3" spans="1:30" ht="12.4" customHeight="1">
      <c r="A3" s="103" t="s">
        <v>100</v>
      </c>
      <c r="B3" s="104"/>
      <c r="C3" s="104"/>
      <c r="D3" s="104"/>
      <c r="E3" s="104"/>
      <c r="F3" s="104"/>
      <c r="G3" s="104"/>
      <c r="H3" s="104"/>
      <c r="I3" s="104"/>
      <c r="J3" s="49" t="s">
        <v>8</v>
      </c>
      <c r="K3" s="50">
        <v>31523484</v>
      </c>
      <c r="L3" s="50">
        <v>2051683</v>
      </c>
      <c r="M3" s="50">
        <v>9029635</v>
      </c>
      <c r="N3" s="16">
        <f t="shared" ref="N3:N20" si="0">SUM(K3:M3)</f>
        <v>42604802</v>
      </c>
      <c r="O3" s="50">
        <v>24207060</v>
      </c>
      <c r="P3" s="50">
        <v>10009696</v>
      </c>
      <c r="Q3" s="50">
        <v>1988834</v>
      </c>
      <c r="R3" s="16">
        <f t="shared" ref="R3:R20" si="1">SUM(O3:Q3)</f>
        <v>36205590</v>
      </c>
      <c r="S3" s="50">
        <v>924175</v>
      </c>
      <c r="T3" s="50">
        <v>1208852</v>
      </c>
      <c r="U3" s="16">
        <f t="shared" ref="U3:U20" si="2">SUM(S3:T3)</f>
        <v>2133027</v>
      </c>
      <c r="V3" s="50">
        <v>15389246</v>
      </c>
      <c r="W3" s="50">
        <v>21706730</v>
      </c>
      <c r="X3" s="50">
        <v>16175548</v>
      </c>
      <c r="Y3" s="50">
        <v>12867590</v>
      </c>
      <c r="Z3" s="50">
        <v>2494701</v>
      </c>
      <c r="AA3" s="50">
        <v>11760277</v>
      </c>
      <c r="AB3" s="50">
        <v>12453918</v>
      </c>
      <c r="AC3" s="16">
        <f t="shared" ref="AC3:AC20" si="3">SUM(K3:AB3)-N3-R3-U3</f>
        <v>173791429</v>
      </c>
      <c r="AD3" s="24"/>
    </row>
    <row r="4" spans="1:30" ht="12.4" customHeight="1">
      <c r="A4" s="98" t="s">
        <v>101</v>
      </c>
      <c r="B4" s="93"/>
      <c r="C4" s="93"/>
      <c r="D4" s="93"/>
      <c r="E4" s="93"/>
      <c r="F4" s="93"/>
      <c r="G4" s="93"/>
      <c r="H4" s="93"/>
      <c r="I4" s="93"/>
      <c r="J4" s="1" t="s">
        <v>9</v>
      </c>
      <c r="K4" s="51">
        <v>28950741</v>
      </c>
      <c r="L4" s="51">
        <v>55055</v>
      </c>
      <c r="M4" s="51">
        <v>6254229</v>
      </c>
      <c r="N4" s="16">
        <f t="shared" si="0"/>
        <v>35260025</v>
      </c>
      <c r="O4" s="51">
        <v>21426176</v>
      </c>
      <c r="P4" s="51">
        <v>8076556</v>
      </c>
      <c r="Q4" s="51">
        <v>1016088</v>
      </c>
      <c r="R4" s="16">
        <f t="shared" si="1"/>
        <v>30518820</v>
      </c>
      <c r="S4" s="51">
        <v>405709</v>
      </c>
      <c r="T4" s="51">
        <v>291531</v>
      </c>
      <c r="U4" s="16">
        <f t="shared" si="2"/>
        <v>697240</v>
      </c>
      <c r="V4" s="51">
        <v>13428626</v>
      </c>
      <c r="W4" s="51">
        <v>19915363</v>
      </c>
      <c r="X4" s="51">
        <v>14326793</v>
      </c>
      <c r="Y4" s="51">
        <v>11355114</v>
      </c>
      <c r="Z4" s="51">
        <v>2302711</v>
      </c>
      <c r="AA4" s="51">
        <v>10073788</v>
      </c>
      <c r="AB4" s="51">
        <v>10698509</v>
      </c>
      <c r="AC4" s="16">
        <f t="shared" si="3"/>
        <v>148576989</v>
      </c>
      <c r="AD4" s="24"/>
    </row>
    <row r="5" spans="1:30" ht="12.4" customHeight="1">
      <c r="A5" s="98" t="s">
        <v>102</v>
      </c>
      <c r="B5" s="99"/>
      <c r="C5" s="99"/>
      <c r="D5" s="99"/>
      <c r="E5" s="99"/>
      <c r="F5" s="99"/>
      <c r="G5" s="99"/>
      <c r="H5" s="99"/>
      <c r="I5" s="99"/>
      <c r="J5" s="99"/>
      <c r="K5" s="51">
        <v>18476834</v>
      </c>
      <c r="L5" s="51">
        <v>0</v>
      </c>
      <c r="M5" s="51">
        <v>5547944</v>
      </c>
      <c r="N5" s="16">
        <f t="shared" si="0"/>
        <v>24024778</v>
      </c>
      <c r="O5" s="51">
        <v>13615824</v>
      </c>
      <c r="P5" s="51">
        <v>4940873</v>
      </c>
      <c r="Q5" s="51">
        <v>0</v>
      </c>
      <c r="R5" s="16">
        <f t="shared" si="1"/>
        <v>18556697</v>
      </c>
      <c r="S5" s="51">
        <v>0</v>
      </c>
      <c r="T5" s="51">
        <v>0</v>
      </c>
      <c r="U5" s="16">
        <f t="shared" si="2"/>
        <v>0</v>
      </c>
      <c r="V5" s="51">
        <v>9236916</v>
      </c>
      <c r="W5" s="51">
        <v>13172016</v>
      </c>
      <c r="X5" s="51">
        <v>10674428</v>
      </c>
      <c r="Y5" s="51">
        <v>6867100</v>
      </c>
      <c r="Z5" s="51">
        <v>1443862</v>
      </c>
      <c r="AA5" s="51">
        <v>6531837</v>
      </c>
      <c r="AB5" s="51">
        <v>6787228</v>
      </c>
      <c r="AC5" s="16">
        <f t="shared" si="3"/>
        <v>97294862</v>
      </c>
      <c r="AD5" s="24"/>
    </row>
    <row r="6" spans="1:30" ht="12.4" customHeight="1">
      <c r="A6" s="98" t="s">
        <v>103</v>
      </c>
      <c r="B6" s="99"/>
      <c r="C6" s="99"/>
      <c r="D6" s="99"/>
      <c r="E6" s="99"/>
      <c r="F6" s="99"/>
      <c r="G6" s="99"/>
      <c r="H6" s="99"/>
      <c r="I6" s="99"/>
      <c r="J6" s="99"/>
      <c r="K6" s="51">
        <v>9470037</v>
      </c>
      <c r="L6" s="51">
        <v>0</v>
      </c>
      <c r="M6" s="51">
        <v>542965</v>
      </c>
      <c r="N6" s="16">
        <f t="shared" si="0"/>
        <v>10013002</v>
      </c>
      <c r="O6" s="51">
        <v>6167754</v>
      </c>
      <c r="P6" s="51">
        <v>2644294</v>
      </c>
      <c r="Q6" s="51">
        <v>0</v>
      </c>
      <c r="R6" s="16">
        <f t="shared" si="1"/>
        <v>8812048</v>
      </c>
      <c r="S6" s="51">
        <v>0</v>
      </c>
      <c r="T6" s="51">
        <v>0</v>
      </c>
      <c r="U6" s="16">
        <f t="shared" si="2"/>
        <v>0</v>
      </c>
      <c r="V6" s="51">
        <v>3450117</v>
      </c>
      <c r="W6" s="51">
        <v>5835063</v>
      </c>
      <c r="X6" s="51">
        <v>3426441</v>
      </c>
      <c r="Y6" s="51">
        <v>3817875</v>
      </c>
      <c r="Z6" s="51">
        <v>559576</v>
      </c>
      <c r="AA6" s="51">
        <v>2699762</v>
      </c>
      <c r="AB6" s="51">
        <v>3353194</v>
      </c>
      <c r="AC6" s="16">
        <f t="shared" si="3"/>
        <v>41967078</v>
      </c>
      <c r="AD6" s="24"/>
    </row>
    <row r="7" spans="1:30" ht="12.4" customHeight="1">
      <c r="A7" s="98" t="s">
        <v>104</v>
      </c>
      <c r="B7" s="99"/>
      <c r="C7" s="99"/>
      <c r="D7" s="99"/>
      <c r="E7" s="99"/>
      <c r="F7" s="99"/>
      <c r="G7" s="99"/>
      <c r="H7" s="99"/>
      <c r="I7" s="99"/>
      <c r="J7" s="99"/>
      <c r="K7" s="51">
        <v>1003870</v>
      </c>
      <c r="L7" s="51">
        <v>55055</v>
      </c>
      <c r="M7" s="51">
        <v>163320</v>
      </c>
      <c r="N7" s="16">
        <f t="shared" si="0"/>
        <v>1222245</v>
      </c>
      <c r="O7" s="51">
        <v>1642598</v>
      </c>
      <c r="P7" s="51">
        <v>491389</v>
      </c>
      <c r="Q7" s="51">
        <v>1016088</v>
      </c>
      <c r="R7" s="16">
        <f t="shared" si="1"/>
        <v>3150075</v>
      </c>
      <c r="S7" s="51">
        <v>405709</v>
      </c>
      <c r="T7" s="51">
        <v>291531</v>
      </c>
      <c r="U7" s="16">
        <f t="shared" si="2"/>
        <v>697240</v>
      </c>
      <c r="V7" s="51">
        <v>741593</v>
      </c>
      <c r="W7" s="51">
        <v>908284</v>
      </c>
      <c r="X7" s="51">
        <v>225924</v>
      </c>
      <c r="Y7" s="51">
        <v>670139</v>
      </c>
      <c r="Z7" s="51">
        <v>299273</v>
      </c>
      <c r="AA7" s="51">
        <v>842189</v>
      </c>
      <c r="AB7" s="51">
        <v>558087</v>
      </c>
      <c r="AC7" s="16">
        <f t="shared" si="3"/>
        <v>9315049</v>
      </c>
      <c r="AD7" s="24"/>
    </row>
    <row r="8" spans="1:30" ht="12.4" customHeight="1">
      <c r="A8" s="98" t="s">
        <v>105</v>
      </c>
      <c r="B8" s="99"/>
      <c r="C8" s="99"/>
      <c r="D8" s="99"/>
      <c r="E8" s="99"/>
      <c r="F8" s="99"/>
      <c r="G8" s="99"/>
      <c r="H8" s="99"/>
      <c r="I8" s="99"/>
      <c r="J8" s="99"/>
      <c r="K8" s="51">
        <v>227419</v>
      </c>
      <c r="L8" s="51">
        <v>55055</v>
      </c>
      <c r="M8" s="51">
        <v>86465</v>
      </c>
      <c r="N8" s="16">
        <f t="shared" si="0"/>
        <v>368939</v>
      </c>
      <c r="O8" s="51">
        <v>1428220</v>
      </c>
      <c r="P8" s="51">
        <v>341611</v>
      </c>
      <c r="Q8" s="51">
        <v>321332</v>
      </c>
      <c r="R8" s="16">
        <f t="shared" si="1"/>
        <v>2091163</v>
      </c>
      <c r="S8" s="51">
        <v>391000</v>
      </c>
      <c r="T8" s="51">
        <v>273000</v>
      </c>
      <c r="U8" s="16">
        <f t="shared" si="2"/>
        <v>664000</v>
      </c>
      <c r="V8" s="51">
        <v>505710</v>
      </c>
      <c r="W8" s="51">
        <v>457220</v>
      </c>
      <c r="X8" s="51">
        <v>122700</v>
      </c>
      <c r="Y8" s="51">
        <v>317736</v>
      </c>
      <c r="Z8" s="51">
        <v>175588</v>
      </c>
      <c r="AA8" s="51">
        <v>657603</v>
      </c>
      <c r="AB8" s="51">
        <v>309693</v>
      </c>
      <c r="AC8" s="16">
        <f t="shared" si="3"/>
        <v>5670352</v>
      </c>
      <c r="AD8" s="24"/>
    </row>
    <row r="9" spans="1:30" ht="12.4" customHeight="1">
      <c r="A9" s="98" t="s">
        <v>106</v>
      </c>
      <c r="B9" s="99"/>
      <c r="C9" s="99"/>
      <c r="D9" s="99"/>
      <c r="E9" s="99"/>
      <c r="F9" s="99"/>
      <c r="G9" s="99"/>
      <c r="H9" s="99"/>
      <c r="I9" s="99"/>
      <c r="J9" s="99"/>
      <c r="K9" s="51">
        <v>776451</v>
      </c>
      <c r="L9" s="51">
        <v>0</v>
      </c>
      <c r="M9" s="51">
        <v>76855</v>
      </c>
      <c r="N9" s="16">
        <f t="shared" si="0"/>
        <v>853306</v>
      </c>
      <c r="O9" s="51">
        <v>214378</v>
      </c>
      <c r="P9" s="51">
        <v>149778</v>
      </c>
      <c r="Q9" s="51">
        <v>694756</v>
      </c>
      <c r="R9" s="16">
        <f t="shared" si="1"/>
        <v>1058912</v>
      </c>
      <c r="S9" s="51">
        <v>14709</v>
      </c>
      <c r="T9" s="51">
        <v>18531</v>
      </c>
      <c r="U9" s="16">
        <f t="shared" si="2"/>
        <v>33240</v>
      </c>
      <c r="V9" s="51">
        <v>235883</v>
      </c>
      <c r="W9" s="51">
        <v>451064</v>
      </c>
      <c r="X9" s="51">
        <v>103224</v>
      </c>
      <c r="Y9" s="51">
        <v>352403</v>
      </c>
      <c r="Z9" s="51">
        <v>123685</v>
      </c>
      <c r="AA9" s="51">
        <v>184586</v>
      </c>
      <c r="AB9" s="51">
        <v>248394</v>
      </c>
      <c r="AC9" s="16">
        <f t="shared" si="3"/>
        <v>3644697</v>
      </c>
      <c r="AD9" s="24"/>
    </row>
    <row r="10" spans="1:30" ht="12.4" customHeight="1">
      <c r="A10" s="98" t="s">
        <v>107</v>
      </c>
      <c r="B10" s="93"/>
      <c r="C10" s="93"/>
      <c r="D10" s="93"/>
      <c r="E10" s="93"/>
      <c r="F10" s="93"/>
      <c r="G10" s="93"/>
      <c r="H10" s="93"/>
      <c r="I10" s="93"/>
      <c r="J10" s="1" t="s">
        <v>10</v>
      </c>
      <c r="K10" s="51">
        <v>2545913</v>
      </c>
      <c r="L10" s="51">
        <v>1922549</v>
      </c>
      <c r="M10" s="51">
        <v>2561483</v>
      </c>
      <c r="N10" s="16">
        <f t="shared" si="0"/>
        <v>7029945</v>
      </c>
      <c r="O10" s="51">
        <v>2647683</v>
      </c>
      <c r="P10" s="51">
        <v>1781243</v>
      </c>
      <c r="Q10" s="51">
        <v>609325</v>
      </c>
      <c r="R10" s="16">
        <f t="shared" si="1"/>
        <v>5038251</v>
      </c>
      <c r="S10" s="51">
        <v>394846</v>
      </c>
      <c r="T10" s="51">
        <v>576434</v>
      </c>
      <c r="U10" s="16">
        <f t="shared" si="2"/>
        <v>971280</v>
      </c>
      <c r="V10" s="51">
        <v>1699339</v>
      </c>
      <c r="W10" s="51">
        <v>1786389</v>
      </c>
      <c r="X10" s="51">
        <v>1844020</v>
      </c>
      <c r="Y10" s="51">
        <v>1478413</v>
      </c>
      <c r="Z10" s="51">
        <v>191990</v>
      </c>
      <c r="AA10" s="51">
        <v>1611336</v>
      </c>
      <c r="AB10" s="51">
        <v>1755012</v>
      </c>
      <c r="AC10" s="16">
        <f t="shared" si="3"/>
        <v>23405975</v>
      </c>
      <c r="AD10" s="24"/>
    </row>
    <row r="11" spans="1:30" ht="12.4" customHeight="1">
      <c r="A11" s="100" t="s">
        <v>108</v>
      </c>
      <c r="B11" s="101"/>
      <c r="C11" s="101"/>
      <c r="D11" s="101"/>
      <c r="E11" s="101"/>
      <c r="F11" s="101"/>
      <c r="G11" s="101"/>
      <c r="H11" s="101"/>
      <c r="I11" s="101"/>
      <c r="J11" s="102"/>
      <c r="K11" s="51">
        <v>54</v>
      </c>
      <c r="L11" s="51">
        <v>9</v>
      </c>
      <c r="M11" s="51">
        <v>0</v>
      </c>
      <c r="N11" s="16">
        <f t="shared" si="0"/>
        <v>63</v>
      </c>
      <c r="O11" s="51">
        <v>53</v>
      </c>
      <c r="P11" s="51">
        <v>22</v>
      </c>
      <c r="Q11" s="51">
        <v>0</v>
      </c>
      <c r="R11" s="16">
        <f t="shared" si="1"/>
        <v>75</v>
      </c>
      <c r="S11" s="51">
        <v>60</v>
      </c>
      <c r="T11" s="51">
        <v>14</v>
      </c>
      <c r="U11" s="16">
        <f t="shared" si="2"/>
        <v>74</v>
      </c>
      <c r="V11" s="51">
        <v>1</v>
      </c>
      <c r="W11" s="51">
        <v>2160</v>
      </c>
      <c r="X11" s="51">
        <v>797</v>
      </c>
      <c r="Y11" s="51">
        <v>226</v>
      </c>
      <c r="Z11" s="51">
        <v>10</v>
      </c>
      <c r="AA11" s="51">
        <v>30023</v>
      </c>
      <c r="AB11" s="51">
        <v>14</v>
      </c>
      <c r="AC11" s="16">
        <f t="shared" si="3"/>
        <v>33443</v>
      </c>
      <c r="AD11" s="24"/>
    </row>
    <row r="12" spans="1:30" ht="12.4" customHeight="1">
      <c r="A12" s="100" t="s">
        <v>109</v>
      </c>
      <c r="B12" s="101"/>
      <c r="C12" s="101"/>
      <c r="D12" s="101"/>
      <c r="E12" s="101"/>
      <c r="F12" s="101"/>
      <c r="G12" s="101"/>
      <c r="H12" s="101"/>
      <c r="I12" s="101"/>
      <c r="J12" s="102"/>
      <c r="K12" s="51">
        <v>0</v>
      </c>
      <c r="L12" s="51">
        <v>0</v>
      </c>
      <c r="M12" s="51">
        <v>0</v>
      </c>
      <c r="N12" s="16">
        <f t="shared" si="0"/>
        <v>0</v>
      </c>
      <c r="O12" s="51">
        <v>0</v>
      </c>
      <c r="P12" s="51">
        <v>0</v>
      </c>
      <c r="Q12" s="51">
        <v>0</v>
      </c>
      <c r="R12" s="16">
        <f t="shared" si="1"/>
        <v>0</v>
      </c>
      <c r="S12" s="51">
        <v>0</v>
      </c>
      <c r="T12" s="51">
        <v>0</v>
      </c>
      <c r="U12" s="16">
        <f t="shared" si="2"/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16">
        <f t="shared" si="3"/>
        <v>0</v>
      </c>
      <c r="AD12" s="24"/>
    </row>
    <row r="13" spans="1:30" ht="12.4" customHeight="1">
      <c r="A13" s="100" t="s">
        <v>110</v>
      </c>
      <c r="B13" s="101"/>
      <c r="C13" s="101"/>
      <c r="D13" s="101"/>
      <c r="E13" s="101"/>
      <c r="F13" s="101"/>
      <c r="G13" s="101"/>
      <c r="H13" s="101"/>
      <c r="I13" s="101"/>
      <c r="J13" s="102"/>
      <c r="K13" s="51">
        <v>28462</v>
      </c>
      <c r="L13" s="51">
        <v>60415</v>
      </c>
      <c r="M13" s="51">
        <v>0</v>
      </c>
      <c r="N13" s="16">
        <f t="shared" si="0"/>
        <v>88877</v>
      </c>
      <c r="O13" s="51">
        <v>5580</v>
      </c>
      <c r="P13" s="51">
        <v>14545</v>
      </c>
      <c r="Q13" s="51">
        <v>0</v>
      </c>
      <c r="R13" s="16">
        <f t="shared" si="1"/>
        <v>20125</v>
      </c>
      <c r="S13" s="51">
        <v>145834</v>
      </c>
      <c r="T13" s="51">
        <v>246531</v>
      </c>
      <c r="U13" s="16">
        <f t="shared" si="2"/>
        <v>392365</v>
      </c>
      <c r="V13" s="51">
        <v>37601</v>
      </c>
      <c r="W13" s="51">
        <v>171503</v>
      </c>
      <c r="X13" s="51">
        <v>353645</v>
      </c>
      <c r="Y13" s="51">
        <v>435317</v>
      </c>
      <c r="Z13" s="51">
        <v>26918</v>
      </c>
      <c r="AA13" s="51">
        <v>288298</v>
      </c>
      <c r="AB13" s="51">
        <v>223469</v>
      </c>
      <c r="AC13" s="16">
        <f t="shared" si="3"/>
        <v>2038118</v>
      </c>
      <c r="AD13" s="24"/>
    </row>
    <row r="14" spans="1:30" ht="12.4" customHeight="1">
      <c r="A14" s="100" t="s">
        <v>111</v>
      </c>
      <c r="B14" s="101"/>
      <c r="C14" s="101"/>
      <c r="D14" s="101"/>
      <c r="E14" s="101"/>
      <c r="F14" s="101"/>
      <c r="G14" s="101"/>
      <c r="H14" s="101"/>
      <c r="I14" s="101"/>
      <c r="J14" s="102"/>
      <c r="K14" s="51">
        <v>175123</v>
      </c>
      <c r="L14" s="51">
        <v>127312</v>
      </c>
      <c r="M14" s="51">
        <v>134245</v>
      </c>
      <c r="N14" s="16">
        <f t="shared" si="0"/>
        <v>436680</v>
      </c>
      <c r="O14" s="51">
        <v>30777</v>
      </c>
      <c r="P14" s="51">
        <v>15868</v>
      </c>
      <c r="Q14" s="51">
        <v>2298</v>
      </c>
      <c r="R14" s="16">
        <f t="shared" si="1"/>
        <v>48943</v>
      </c>
      <c r="S14" s="51">
        <v>7325</v>
      </c>
      <c r="T14" s="51">
        <v>0</v>
      </c>
      <c r="U14" s="16">
        <f t="shared" si="2"/>
        <v>7325</v>
      </c>
      <c r="V14" s="51">
        <v>14437</v>
      </c>
      <c r="W14" s="51">
        <v>82259</v>
      </c>
      <c r="X14" s="51">
        <v>52338</v>
      </c>
      <c r="Y14" s="51">
        <v>13136</v>
      </c>
      <c r="Z14" s="51">
        <v>500</v>
      </c>
      <c r="AA14" s="51">
        <v>20406</v>
      </c>
      <c r="AB14" s="51">
        <v>12964</v>
      </c>
      <c r="AC14" s="16">
        <f t="shared" si="3"/>
        <v>688988</v>
      </c>
      <c r="AD14" s="24"/>
    </row>
    <row r="15" spans="1:30" ht="12.4" customHeight="1">
      <c r="A15" s="100" t="s">
        <v>112</v>
      </c>
      <c r="B15" s="101"/>
      <c r="C15" s="101"/>
      <c r="D15" s="101"/>
      <c r="E15" s="101"/>
      <c r="F15" s="101"/>
      <c r="G15" s="101"/>
      <c r="H15" s="101"/>
      <c r="I15" s="101"/>
      <c r="J15" s="102"/>
      <c r="K15" s="51">
        <v>611933</v>
      </c>
      <c r="L15" s="51">
        <v>1867</v>
      </c>
      <c r="M15" s="51">
        <v>223738</v>
      </c>
      <c r="N15" s="16">
        <f t="shared" si="0"/>
        <v>837538</v>
      </c>
      <c r="O15" s="51">
        <v>460723</v>
      </c>
      <c r="P15" s="51">
        <v>273178</v>
      </c>
      <c r="Q15" s="51">
        <v>0</v>
      </c>
      <c r="R15" s="16">
        <f t="shared" si="1"/>
        <v>733901</v>
      </c>
      <c r="S15" s="51">
        <v>7000</v>
      </c>
      <c r="T15" s="51">
        <v>7000</v>
      </c>
      <c r="U15" s="16">
        <f t="shared" si="2"/>
        <v>14000</v>
      </c>
      <c r="V15" s="51">
        <v>246748</v>
      </c>
      <c r="W15" s="51">
        <v>79680</v>
      </c>
      <c r="X15" s="51">
        <v>376304</v>
      </c>
      <c r="Y15" s="51">
        <v>184403</v>
      </c>
      <c r="Z15" s="51">
        <v>58020</v>
      </c>
      <c r="AA15" s="51">
        <v>258886</v>
      </c>
      <c r="AB15" s="51">
        <v>286245</v>
      </c>
      <c r="AC15" s="16">
        <f t="shared" si="3"/>
        <v>3075725</v>
      </c>
      <c r="AD15" s="24"/>
    </row>
    <row r="16" spans="1:30" ht="12.4" customHeight="1">
      <c r="A16" s="98" t="s">
        <v>113</v>
      </c>
      <c r="B16" s="112"/>
      <c r="C16" s="112"/>
      <c r="D16" s="112"/>
      <c r="E16" s="112"/>
      <c r="F16" s="112"/>
      <c r="G16" s="112"/>
      <c r="H16" s="112"/>
      <c r="I16" s="112"/>
      <c r="J16" s="114"/>
      <c r="K16" s="51">
        <v>473577</v>
      </c>
      <c r="L16" s="51">
        <v>510557</v>
      </c>
      <c r="M16" s="51">
        <v>1664366</v>
      </c>
      <c r="N16" s="16">
        <f t="shared" si="0"/>
        <v>2648500</v>
      </c>
      <c r="O16" s="51">
        <v>1228133</v>
      </c>
      <c r="P16" s="51">
        <v>891583</v>
      </c>
      <c r="Q16" s="51">
        <v>396406</v>
      </c>
      <c r="R16" s="16">
        <f t="shared" si="1"/>
        <v>2516122</v>
      </c>
      <c r="S16" s="51">
        <v>196000</v>
      </c>
      <c r="T16" s="51">
        <v>125000</v>
      </c>
      <c r="U16" s="16">
        <f t="shared" si="2"/>
        <v>321000</v>
      </c>
      <c r="V16" s="51">
        <v>787833</v>
      </c>
      <c r="W16" s="51">
        <v>988393</v>
      </c>
      <c r="X16" s="51">
        <v>900996</v>
      </c>
      <c r="Y16" s="51">
        <v>482127</v>
      </c>
      <c r="Z16" s="51">
        <v>57189</v>
      </c>
      <c r="AA16" s="51">
        <v>404119</v>
      </c>
      <c r="AB16" s="51">
        <v>761702</v>
      </c>
      <c r="AC16" s="16">
        <f t="shared" si="3"/>
        <v>9867981</v>
      </c>
      <c r="AD16" s="24"/>
    </row>
    <row r="17" spans="1:30" ht="12.4" customHeight="1">
      <c r="A17" s="98" t="s">
        <v>114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51">
        <v>862650</v>
      </c>
      <c r="L17" s="51">
        <v>372194</v>
      </c>
      <c r="M17" s="51">
        <v>383553</v>
      </c>
      <c r="N17" s="16">
        <f t="shared" si="0"/>
        <v>1618397</v>
      </c>
      <c r="O17" s="51">
        <v>402768</v>
      </c>
      <c r="P17" s="51">
        <v>325432</v>
      </c>
      <c r="Q17" s="51">
        <v>209178</v>
      </c>
      <c r="R17" s="16">
        <f t="shared" si="1"/>
        <v>937378</v>
      </c>
      <c r="S17" s="51">
        <v>28006</v>
      </c>
      <c r="T17" s="51">
        <v>41250</v>
      </c>
      <c r="U17" s="16">
        <f t="shared" si="2"/>
        <v>69256</v>
      </c>
      <c r="V17" s="51">
        <v>375676</v>
      </c>
      <c r="W17" s="51">
        <v>299024</v>
      </c>
      <c r="X17" s="51">
        <v>69958</v>
      </c>
      <c r="Y17" s="51">
        <v>266021</v>
      </c>
      <c r="Z17" s="51">
        <v>15056</v>
      </c>
      <c r="AA17" s="51">
        <v>510010</v>
      </c>
      <c r="AB17" s="51">
        <v>390975</v>
      </c>
      <c r="AC17" s="16">
        <f t="shared" si="3"/>
        <v>4551751</v>
      </c>
      <c r="AD17" s="24"/>
    </row>
    <row r="18" spans="1:30" ht="12.4" customHeight="1">
      <c r="A18" s="98" t="s">
        <v>115</v>
      </c>
      <c r="B18" s="113"/>
      <c r="C18" s="113"/>
      <c r="D18" s="113"/>
      <c r="E18" s="113"/>
      <c r="F18" s="113"/>
      <c r="G18" s="113"/>
      <c r="H18" s="113"/>
      <c r="I18" s="113"/>
      <c r="J18" s="113"/>
      <c r="K18" s="51">
        <v>0</v>
      </c>
      <c r="L18" s="51">
        <v>225121</v>
      </c>
      <c r="M18" s="51">
        <v>0</v>
      </c>
      <c r="N18" s="16">
        <f t="shared" si="0"/>
        <v>225121</v>
      </c>
      <c r="O18" s="51">
        <v>314452</v>
      </c>
      <c r="P18" s="51">
        <v>173797</v>
      </c>
      <c r="Q18" s="51">
        <v>0</v>
      </c>
      <c r="R18" s="16">
        <f t="shared" si="1"/>
        <v>488249</v>
      </c>
      <c r="S18" s="51">
        <v>0</v>
      </c>
      <c r="T18" s="51">
        <v>0</v>
      </c>
      <c r="U18" s="16">
        <f t="shared" si="2"/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16">
        <f t="shared" si="3"/>
        <v>713370</v>
      </c>
      <c r="AD18" s="24"/>
    </row>
    <row r="19" spans="1:30" ht="12.4" customHeight="1">
      <c r="A19" s="100" t="s">
        <v>116</v>
      </c>
      <c r="B19" s="101"/>
      <c r="C19" s="101"/>
      <c r="D19" s="101"/>
      <c r="E19" s="101"/>
      <c r="F19" s="101"/>
      <c r="G19" s="101"/>
      <c r="H19" s="101"/>
      <c r="I19" s="101"/>
      <c r="J19" s="102"/>
      <c r="K19" s="51">
        <v>394114</v>
      </c>
      <c r="L19" s="51">
        <v>625074</v>
      </c>
      <c r="M19" s="51">
        <v>155581</v>
      </c>
      <c r="N19" s="16">
        <f t="shared" si="0"/>
        <v>1174769</v>
      </c>
      <c r="O19" s="51">
        <v>205197</v>
      </c>
      <c r="P19" s="51">
        <v>86818</v>
      </c>
      <c r="Q19" s="51">
        <v>1443</v>
      </c>
      <c r="R19" s="16">
        <f t="shared" si="1"/>
        <v>293458</v>
      </c>
      <c r="S19" s="51">
        <v>10621</v>
      </c>
      <c r="T19" s="51">
        <v>156639</v>
      </c>
      <c r="U19" s="16">
        <f t="shared" si="2"/>
        <v>167260</v>
      </c>
      <c r="V19" s="51">
        <v>237043</v>
      </c>
      <c r="W19" s="51">
        <v>163370</v>
      </c>
      <c r="X19" s="51">
        <v>89982</v>
      </c>
      <c r="Y19" s="51">
        <v>97183</v>
      </c>
      <c r="Z19" s="51">
        <v>34297</v>
      </c>
      <c r="AA19" s="51">
        <v>99594</v>
      </c>
      <c r="AB19" s="51">
        <v>79643</v>
      </c>
      <c r="AC19" s="16">
        <f t="shared" si="3"/>
        <v>2436599</v>
      </c>
      <c r="AD19" s="24"/>
    </row>
    <row r="20" spans="1:30" ht="12.4" customHeight="1">
      <c r="A20" s="100" t="s">
        <v>117</v>
      </c>
      <c r="B20" s="66"/>
      <c r="C20" s="66"/>
      <c r="D20" s="66"/>
      <c r="E20" s="66"/>
      <c r="F20" s="66"/>
      <c r="G20" s="66"/>
      <c r="H20" s="66"/>
      <c r="I20" s="66"/>
      <c r="J20" s="1" t="s">
        <v>11</v>
      </c>
      <c r="K20" s="51">
        <v>32933935</v>
      </c>
      <c r="L20" s="51">
        <v>1546416</v>
      </c>
      <c r="M20" s="51">
        <v>8967448</v>
      </c>
      <c r="N20" s="16">
        <f t="shared" si="0"/>
        <v>43447799</v>
      </c>
      <c r="O20" s="51">
        <v>24284640</v>
      </c>
      <c r="P20" s="51">
        <v>11470390</v>
      </c>
      <c r="Q20" s="51">
        <v>1242737</v>
      </c>
      <c r="R20" s="16">
        <f t="shared" si="1"/>
        <v>36997767</v>
      </c>
      <c r="S20" s="51">
        <v>974673</v>
      </c>
      <c r="T20" s="51">
        <v>1137236</v>
      </c>
      <c r="U20" s="16">
        <f t="shared" si="2"/>
        <v>2111909</v>
      </c>
      <c r="V20" s="51">
        <v>16184934</v>
      </c>
      <c r="W20" s="51">
        <v>22323925</v>
      </c>
      <c r="X20" s="51">
        <v>14152322</v>
      </c>
      <c r="Y20" s="51">
        <v>13253907</v>
      </c>
      <c r="Z20" s="51">
        <v>2703688</v>
      </c>
      <c r="AA20" s="51">
        <v>11401978</v>
      </c>
      <c r="AB20" s="51">
        <v>12748764</v>
      </c>
      <c r="AC20" s="16">
        <f t="shared" si="3"/>
        <v>175326993</v>
      </c>
      <c r="AD20" s="24"/>
    </row>
    <row r="21" spans="1:30" ht="12.4" customHeight="1">
      <c r="A21" s="98" t="s">
        <v>118</v>
      </c>
      <c r="B21" s="93"/>
      <c r="C21" s="93"/>
      <c r="D21" s="93"/>
      <c r="E21" s="93"/>
      <c r="F21" s="93"/>
      <c r="G21" s="93"/>
      <c r="H21" s="93"/>
      <c r="I21" s="93"/>
      <c r="J21" s="1" t="s">
        <v>12</v>
      </c>
      <c r="K21" s="51">
        <v>30451323</v>
      </c>
      <c r="L21" s="51">
        <v>1077771</v>
      </c>
      <c r="M21" s="51">
        <v>8336528</v>
      </c>
      <c r="N21" s="16">
        <f>SUM(K21:M21)</f>
        <v>39865622</v>
      </c>
      <c r="O21" s="51">
        <v>22893571</v>
      </c>
      <c r="P21" s="51">
        <v>10876514</v>
      </c>
      <c r="Q21" s="51">
        <v>1001813</v>
      </c>
      <c r="R21" s="16">
        <f>SUM(O21:Q21)</f>
        <v>34771898</v>
      </c>
      <c r="S21" s="51">
        <v>781463</v>
      </c>
      <c r="T21" s="51">
        <v>733101</v>
      </c>
      <c r="U21" s="16">
        <f>SUM(S21:T21)</f>
        <v>1514564</v>
      </c>
      <c r="V21" s="51">
        <v>14940754</v>
      </c>
      <c r="W21" s="51">
        <v>21071534</v>
      </c>
      <c r="X21" s="51">
        <v>13471524</v>
      </c>
      <c r="Y21" s="51">
        <v>12152357</v>
      </c>
      <c r="Z21" s="51">
        <v>2579979</v>
      </c>
      <c r="AA21" s="51">
        <v>10807478</v>
      </c>
      <c r="AB21" s="51">
        <v>12097265</v>
      </c>
      <c r="AC21" s="16">
        <f>SUM(K21:AB21)-N21-R21-U21</f>
        <v>163272975</v>
      </c>
      <c r="AD21" s="24"/>
    </row>
    <row r="22" spans="1:30" ht="12.4" customHeight="1">
      <c r="A22" s="98" t="s">
        <v>119</v>
      </c>
      <c r="B22" s="99"/>
      <c r="C22" s="99"/>
      <c r="D22" s="99"/>
      <c r="E22" s="99"/>
      <c r="F22" s="99"/>
      <c r="G22" s="99"/>
      <c r="H22" s="99"/>
      <c r="I22" s="99"/>
      <c r="J22" s="99"/>
      <c r="K22" s="51">
        <v>13050539</v>
      </c>
      <c r="L22" s="51">
        <v>0</v>
      </c>
      <c r="M22" s="51">
        <v>4296435</v>
      </c>
      <c r="N22" s="16">
        <f t="shared" ref="N22:N54" si="4">SUM(K22:M22)</f>
        <v>17346974</v>
      </c>
      <c r="O22" s="51">
        <v>10851730</v>
      </c>
      <c r="P22" s="51">
        <v>5750291</v>
      </c>
      <c r="Q22" s="51">
        <v>26865</v>
      </c>
      <c r="R22" s="16">
        <f t="shared" ref="R22:R54" si="5">SUM(O22:Q22)</f>
        <v>16628886</v>
      </c>
      <c r="S22" s="51">
        <v>26547</v>
      </c>
      <c r="T22" s="51">
        <v>26547</v>
      </c>
      <c r="U22" s="16">
        <f t="shared" ref="U22:U54" si="6">SUM(S22:T22)</f>
        <v>53094</v>
      </c>
      <c r="V22" s="51">
        <v>8267576</v>
      </c>
      <c r="W22" s="51">
        <v>10725586</v>
      </c>
      <c r="X22" s="51">
        <v>7234795</v>
      </c>
      <c r="Y22" s="51">
        <v>6298582</v>
      </c>
      <c r="Z22" s="51">
        <v>1574699</v>
      </c>
      <c r="AA22" s="51">
        <v>5783871</v>
      </c>
      <c r="AB22" s="51">
        <v>6586232</v>
      </c>
      <c r="AC22" s="16">
        <f t="shared" ref="AC22:AC54" si="7">SUM(K22:AB22)-N22-R22-U22</f>
        <v>80500295</v>
      </c>
      <c r="AD22" s="24"/>
    </row>
    <row r="23" spans="1:30" ht="12.4" customHeight="1">
      <c r="A23" s="98" t="s">
        <v>120</v>
      </c>
      <c r="B23" s="99"/>
      <c r="C23" s="99"/>
      <c r="D23" s="99"/>
      <c r="E23" s="99"/>
      <c r="F23" s="99"/>
      <c r="G23" s="99"/>
      <c r="H23" s="99"/>
      <c r="I23" s="99"/>
      <c r="J23" s="99"/>
      <c r="K23" s="51">
        <v>9632265</v>
      </c>
      <c r="L23" s="51">
        <v>0</v>
      </c>
      <c r="M23" s="51">
        <v>1290148</v>
      </c>
      <c r="N23" s="16">
        <f t="shared" si="4"/>
        <v>10922413</v>
      </c>
      <c r="O23" s="51">
        <v>5997920</v>
      </c>
      <c r="P23" s="51">
        <v>1957325</v>
      </c>
      <c r="Q23" s="51">
        <v>0</v>
      </c>
      <c r="R23" s="16">
        <f t="shared" si="5"/>
        <v>7955245</v>
      </c>
      <c r="S23" s="51">
        <v>0</v>
      </c>
      <c r="T23" s="51">
        <v>0</v>
      </c>
      <c r="U23" s="16">
        <f t="shared" si="6"/>
        <v>0</v>
      </c>
      <c r="V23" s="51">
        <v>3160890</v>
      </c>
      <c r="W23" s="51">
        <v>5316012</v>
      </c>
      <c r="X23" s="51">
        <v>3343031</v>
      </c>
      <c r="Y23" s="51">
        <v>2887228</v>
      </c>
      <c r="Z23" s="51">
        <v>239645</v>
      </c>
      <c r="AA23" s="51">
        <v>2248906</v>
      </c>
      <c r="AB23" s="51">
        <v>2682374</v>
      </c>
      <c r="AC23" s="16">
        <f t="shared" si="7"/>
        <v>38755744</v>
      </c>
      <c r="AD23" s="24"/>
    </row>
    <row r="24" spans="1:30" ht="12.4" customHeight="1">
      <c r="A24" s="98" t="s">
        <v>121</v>
      </c>
      <c r="B24" s="99"/>
      <c r="C24" s="99"/>
      <c r="D24" s="99"/>
      <c r="E24" s="99"/>
      <c r="F24" s="99"/>
      <c r="G24" s="99"/>
      <c r="H24" s="99"/>
      <c r="I24" s="99"/>
      <c r="J24" s="99"/>
      <c r="K24" s="51">
        <v>2458282</v>
      </c>
      <c r="L24" s="51">
        <v>562047</v>
      </c>
      <c r="M24" s="51">
        <v>587208</v>
      </c>
      <c r="N24" s="16">
        <f t="shared" si="4"/>
        <v>3607537</v>
      </c>
      <c r="O24" s="51">
        <v>1328908</v>
      </c>
      <c r="P24" s="51">
        <v>1027013</v>
      </c>
      <c r="Q24" s="51">
        <v>318894</v>
      </c>
      <c r="R24" s="16">
        <f t="shared" si="5"/>
        <v>2674815</v>
      </c>
      <c r="S24" s="51">
        <v>457364</v>
      </c>
      <c r="T24" s="51">
        <v>319335</v>
      </c>
      <c r="U24" s="16">
        <f t="shared" si="6"/>
        <v>776699</v>
      </c>
      <c r="V24" s="51">
        <v>1083301</v>
      </c>
      <c r="W24" s="51">
        <v>1383403</v>
      </c>
      <c r="X24" s="51">
        <v>749250</v>
      </c>
      <c r="Y24" s="51">
        <v>602682</v>
      </c>
      <c r="Z24" s="51">
        <v>208178</v>
      </c>
      <c r="AA24" s="51">
        <v>929636</v>
      </c>
      <c r="AB24" s="51">
        <v>728188</v>
      </c>
      <c r="AC24" s="16">
        <f t="shared" si="7"/>
        <v>12743689</v>
      </c>
      <c r="AD24" s="24"/>
    </row>
    <row r="25" spans="1:30" ht="12.4" customHeight="1">
      <c r="A25" s="98" t="s">
        <v>122</v>
      </c>
      <c r="B25" s="99"/>
      <c r="C25" s="99"/>
      <c r="D25" s="99"/>
      <c r="E25" s="99"/>
      <c r="F25" s="99"/>
      <c r="G25" s="99"/>
      <c r="H25" s="99"/>
      <c r="I25" s="99"/>
      <c r="J25" s="99"/>
      <c r="K25" s="51">
        <v>5310237</v>
      </c>
      <c r="L25" s="51">
        <v>515724</v>
      </c>
      <c r="M25" s="51">
        <v>2162737</v>
      </c>
      <c r="N25" s="16">
        <f t="shared" si="4"/>
        <v>7988698</v>
      </c>
      <c r="O25" s="51">
        <v>4715013</v>
      </c>
      <c r="P25" s="51">
        <v>2141885</v>
      </c>
      <c r="Q25" s="51">
        <v>656054</v>
      </c>
      <c r="R25" s="16">
        <f t="shared" si="5"/>
        <v>7512952</v>
      </c>
      <c r="S25" s="51">
        <v>297552</v>
      </c>
      <c r="T25" s="51">
        <v>387219</v>
      </c>
      <c r="U25" s="16">
        <f t="shared" si="6"/>
        <v>684771</v>
      </c>
      <c r="V25" s="51">
        <v>2428987</v>
      </c>
      <c r="W25" s="51">
        <v>3646533</v>
      </c>
      <c r="X25" s="51">
        <v>2144448</v>
      </c>
      <c r="Y25" s="51">
        <v>2363865</v>
      </c>
      <c r="Z25" s="51">
        <v>557457</v>
      </c>
      <c r="AA25" s="51">
        <v>1845065</v>
      </c>
      <c r="AB25" s="51">
        <v>2100471</v>
      </c>
      <c r="AC25" s="16">
        <f t="shared" si="7"/>
        <v>31273247</v>
      </c>
      <c r="AD25" s="24"/>
    </row>
    <row r="26" spans="1:30" ht="12.4" customHeight="1">
      <c r="A26" s="98" t="s">
        <v>123</v>
      </c>
      <c r="B26" s="93"/>
      <c r="C26" s="93"/>
      <c r="D26" s="93"/>
      <c r="E26" s="93"/>
      <c r="F26" s="93"/>
      <c r="G26" s="93"/>
      <c r="H26" s="93"/>
      <c r="I26" s="93"/>
      <c r="J26" s="1" t="s">
        <v>13</v>
      </c>
      <c r="K26" s="51">
        <v>1674741</v>
      </c>
      <c r="L26" s="51">
        <v>391740</v>
      </c>
      <c r="M26" s="51">
        <v>428557</v>
      </c>
      <c r="N26" s="16">
        <f t="shared" si="4"/>
        <v>2495038</v>
      </c>
      <c r="O26" s="51">
        <v>1184608</v>
      </c>
      <c r="P26" s="51">
        <v>567816</v>
      </c>
      <c r="Q26" s="51">
        <v>240626</v>
      </c>
      <c r="R26" s="16">
        <f t="shared" si="5"/>
        <v>1993050</v>
      </c>
      <c r="S26" s="51">
        <v>23560</v>
      </c>
      <c r="T26" s="51">
        <v>63248</v>
      </c>
      <c r="U26" s="16">
        <f t="shared" si="6"/>
        <v>86808</v>
      </c>
      <c r="V26" s="51">
        <v>690493</v>
      </c>
      <c r="W26" s="51">
        <v>1054115</v>
      </c>
      <c r="X26" s="51">
        <v>654556</v>
      </c>
      <c r="Y26" s="51">
        <v>677279</v>
      </c>
      <c r="Z26" s="51">
        <v>117528</v>
      </c>
      <c r="AA26" s="51">
        <v>564943</v>
      </c>
      <c r="AB26" s="51">
        <v>561253</v>
      </c>
      <c r="AC26" s="16">
        <f t="shared" si="7"/>
        <v>8895063</v>
      </c>
      <c r="AD26" s="24"/>
    </row>
    <row r="27" spans="1:30" ht="12.4" customHeight="1">
      <c r="A27" s="100" t="s">
        <v>124</v>
      </c>
      <c r="B27" s="101"/>
      <c r="C27" s="101"/>
      <c r="D27" s="101"/>
      <c r="E27" s="101"/>
      <c r="F27" s="101"/>
      <c r="G27" s="101"/>
      <c r="H27" s="101"/>
      <c r="I27" s="101"/>
      <c r="J27" s="102"/>
      <c r="K27" s="51">
        <v>149215</v>
      </c>
      <c r="L27" s="51">
        <v>389965</v>
      </c>
      <c r="M27" s="51">
        <v>133751</v>
      </c>
      <c r="N27" s="16">
        <f t="shared" si="4"/>
        <v>672931</v>
      </c>
      <c r="O27" s="51">
        <v>174037</v>
      </c>
      <c r="P27" s="51">
        <v>204852</v>
      </c>
      <c r="Q27" s="51">
        <v>240626</v>
      </c>
      <c r="R27" s="16">
        <f t="shared" si="5"/>
        <v>619515</v>
      </c>
      <c r="S27" s="51">
        <v>14689</v>
      </c>
      <c r="T27" s="51">
        <v>25937</v>
      </c>
      <c r="U27" s="16">
        <f t="shared" si="6"/>
        <v>40626</v>
      </c>
      <c r="V27" s="51">
        <v>79843</v>
      </c>
      <c r="W27" s="51">
        <v>86157</v>
      </c>
      <c r="X27" s="51">
        <v>13731</v>
      </c>
      <c r="Y27" s="51">
        <v>97480</v>
      </c>
      <c r="Z27" s="51">
        <v>30619</v>
      </c>
      <c r="AA27" s="51">
        <v>103728</v>
      </c>
      <c r="AB27" s="51">
        <v>10649</v>
      </c>
      <c r="AC27" s="16">
        <f t="shared" si="7"/>
        <v>1755279</v>
      </c>
      <c r="AD27" s="24"/>
    </row>
    <row r="28" spans="1:30" ht="12.4" customHeight="1">
      <c r="A28" s="100" t="s">
        <v>125</v>
      </c>
      <c r="B28" s="101"/>
      <c r="C28" s="101"/>
      <c r="D28" s="101"/>
      <c r="E28" s="101"/>
      <c r="F28" s="101"/>
      <c r="G28" s="101"/>
      <c r="H28" s="101"/>
      <c r="I28" s="101"/>
      <c r="J28" s="102"/>
      <c r="K28" s="51">
        <v>527</v>
      </c>
      <c r="L28" s="51">
        <v>419</v>
      </c>
      <c r="M28" s="51">
        <v>288</v>
      </c>
      <c r="N28" s="16">
        <f t="shared" si="4"/>
        <v>1234</v>
      </c>
      <c r="O28" s="51">
        <v>125</v>
      </c>
      <c r="P28" s="51">
        <v>48</v>
      </c>
      <c r="Q28" s="51">
        <v>0</v>
      </c>
      <c r="R28" s="16">
        <f t="shared" si="5"/>
        <v>173</v>
      </c>
      <c r="S28" s="51">
        <v>0</v>
      </c>
      <c r="T28" s="51">
        <v>0</v>
      </c>
      <c r="U28" s="16">
        <f t="shared" si="6"/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6">
        <f t="shared" si="7"/>
        <v>1407</v>
      </c>
      <c r="AD28" s="24"/>
    </row>
    <row r="29" spans="1:30" ht="12.4" customHeight="1">
      <c r="A29" s="100" t="s">
        <v>126</v>
      </c>
      <c r="B29" s="101"/>
      <c r="C29" s="101"/>
      <c r="D29" s="101"/>
      <c r="E29" s="101"/>
      <c r="F29" s="101"/>
      <c r="G29" s="101"/>
      <c r="H29" s="101"/>
      <c r="I29" s="101"/>
      <c r="J29" s="102"/>
      <c r="K29" s="51">
        <v>0</v>
      </c>
      <c r="L29" s="51">
        <v>0</v>
      </c>
      <c r="M29" s="51">
        <v>0</v>
      </c>
      <c r="N29" s="16">
        <f t="shared" si="4"/>
        <v>0</v>
      </c>
      <c r="O29" s="51">
        <v>0</v>
      </c>
      <c r="P29" s="51">
        <v>0</v>
      </c>
      <c r="Q29" s="51">
        <v>0</v>
      </c>
      <c r="R29" s="16">
        <f t="shared" si="5"/>
        <v>0</v>
      </c>
      <c r="S29" s="51">
        <v>0</v>
      </c>
      <c r="T29" s="51">
        <v>0</v>
      </c>
      <c r="U29" s="16">
        <f t="shared" si="6"/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6">
        <f t="shared" si="7"/>
        <v>0</v>
      </c>
      <c r="AD29" s="24"/>
    </row>
    <row r="30" spans="1:30" ht="12.4" customHeight="1">
      <c r="A30" s="100" t="s">
        <v>127</v>
      </c>
      <c r="B30" s="101"/>
      <c r="C30" s="101"/>
      <c r="D30" s="101"/>
      <c r="E30" s="101"/>
      <c r="F30" s="101"/>
      <c r="G30" s="101"/>
      <c r="H30" s="101"/>
      <c r="I30" s="101"/>
      <c r="J30" s="102"/>
      <c r="K30" s="51">
        <v>0</v>
      </c>
      <c r="L30" s="51">
        <v>0</v>
      </c>
      <c r="M30" s="51">
        <v>0</v>
      </c>
      <c r="N30" s="16">
        <f t="shared" si="4"/>
        <v>0</v>
      </c>
      <c r="O30" s="51">
        <v>0</v>
      </c>
      <c r="P30" s="51">
        <v>0</v>
      </c>
      <c r="Q30" s="51">
        <v>0</v>
      </c>
      <c r="R30" s="16">
        <f t="shared" si="5"/>
        <v>0</v>
      </c>
      <c r="S30" s="51">
        <v>0</v>
      </c>
      <c r="T30" s="51">
        <v>0</v>
      </c>
      <c r="U30" s="16">
        <f t="shared" si="6"/>
        <v>0</v>
      </c>
      <c r="V30" s="51">
        <v>74242</v>
      </c>
      <c r="W30" s="51">
        <v>28414</v>
      </c>
      <c r="X30" s="51">
        <v>71905</v>
      </c>
      <c r="Y30" s="51">
        <v>7920</v>
      </c>
      <c r="Z30" s="51">
        <v>0</v>
      </c>
      <c r="AA30" s="51">
        <v>0</v>
      </c>
      <c r="AB30" s="51">
        <v>40680</v>
      </c>
      <c r="AC30" s="16">
        <f t="shared" si="7"/>
        <v>223161</v>
      </c>
      <c r="AD30" s="24"/>
    </row>
    <row r="31" spans="1:30" ht="12.4" customHeight="1">
      <c r="A31" s="100" t="s">
        <v>128</v>
      </c>
      <c r="B31" s="101"/>
      <c r="C31" s="101"/>
      <c r="D31" s="101"/>
      <c r="E31" s="101"/>
      <c r="F31" s="101"/>
      <c r="G31" s="101"/>
      <c r="H31" s="101"/>
      <c r="I31" s="101"/>
      <c r="J31" s="102"/>
      <c r="K31" s="51">
        <v>1524999</v>
      </c>
      <c r="L31" s="51">
        <v>1356</v>
      </c>
      <c r="M31" s="51">
        <v>294518</v>
      </c>
      <c r="N31" s="16">
        <f t="shared" si="4"/>
        <v>1820873</v>
      </c>
      <c r="O31" s="51">
        <v>1010446</v>
      </c>
      <c r="P31" s="51">
        <v>362916</v>
      </c>
      <c r="Q31" s="51">
        <v>0</v>
      </c>
      <c r="R31" s="16">
        <f t="shared" si="5"/>
        <v>1373362</v>
      </c>
      <c r="S31" s="51">
        <v>8871</v>
      </c>
      <c r="T31" s="51">
        <v>37311</v>
      </c>
      <c r="U31" s="16">
        <f t="shared" si="6"/>
        <v>46182</v>
      </c>
      <c r="V31" s="51">
        <v>536408</v>
      </c>
      <c r="W31" s="51">
        <v>939544</v>
      </c>
      <c r="X31" s="51">
        <v>568920</v>
      </c>
      <c r="Y31" s="51">
        <v>571879</v>
      </c>
      <c r="Z31" s="51">
        <v>86909</v>
      </c>
      <c r="AA31" s="51">
        <v>461215</v>
      </c>
      <c r="AB31" s="51">
        <v>509924</v>
      </c>
      <c r="AC31" s="16">
        <f t="shared" si="7"/>
        <v>6915216</v>
      </c>
      <c r="AD31" s="24"/>
    </row>
    <row r="32" spans="1:30" ht="12.4" customHeight="1">
      <c r="A32" s="98" t="s">
        <v>129</v>
      </c>
      <c r="B32" s="93"/>
      <c r="C32" s="93"/>
      <c r="D32" s="93"/>
      <c r="E32" s="93"/>
      <c r="F32" s="118" t="s">
        <v>14</v>
      </c>
      <c r="G32" s="118"/>
      <c r="H32" s="118"/>
      <c r="I32" s="118"/>
      <c r="J32" s="118"/>
      <c r="K32" s="51">
        <v>0</v>
      </c>
      <c r="L32" s="51">
        <v>508093</v>
      </c>
      <c r="M32" s="51">
        <v>50627</v>
      </c>
      <c r="N32" s="16">
        <f t="shared" si="4"/>
        <v>558720</v>
      </c>
      <c r="O32" s="51">
        <v>0</v>
      </c>
      <c r="P32" s="51">
        <v>0</v>
      </c>
      <c r="Q32" s="51">
        <v>382974</v>
      </c>
      <c r="R32" s="16">
        <f t="shared" si="5"/>
        <v>382974</v>
      </c>
      <c r="S32" s="51">
        <v>0</v>
      </c>
      <c r="T32" s="51">
        <v>71616</v>
      </c>
      <c r="U32" s="16">
        <f t="shared" si="6"/>
        <v>71616</v>
      </c>
      <c r="V32" s="51">
        <v>0</v>
      </c>
      <c r="W32" s="51">
        <v>0</v>
      </c>
      <c r="X32" s="51">
        <v>2044733</v>
      </c>
      <c r="Y32" s="51">
        <v>3891</v>
      </c>
      <c r="Z32" s="51">
        <v>0</v>
      </c>
      <c r="AA32" s="51">
        <v>312703</v>
      </c>
      <c r="AB32" s="51">
        <v>0</v>
      </c>
      <c r="AC32" s="16">
        <f t="shared" si="7"/>
        <v>3374637</v>
      </c>
      <c r="AD32" s="24"/>
    </row>
    <row r="33" spans="1:30" ht="12.4" customHeight="1">
      <c r="A33" s="98" t="s">
        <v>130</v>
      </c>
      <c r="B33" s="93"/>
      <c r="C33" s="93"/>
      <c r="D33" s="93"/>
      <c r="E33" s="93"/>
      <c r="F33" s="119"/>
      <c r="G33" s="119"/>
      <c r="H33" s="119"/>
      <c r="I33" s="119"/>
      <c r="J33" s="119"/>
      <c r="K33" s="51">
        <v>629410</v>
      </c>
      <c r="L33" s="51">
        <v>0</v>
      </c>
      <c r="M33" s="51">
        <v>0</v>
      </c>
      <c r="N33" s="16">
        <f t="shared" si="4"/>
        <v>629410</v>
      </c>
      <c r="O33" s="51">
        <v>4320</v>
      </c>
      <c r="P33" s="51">
        <v>1586531</v>
      </c>
      <c r="Q33" s="51">
        <v>0</v>
      </c>
      <c r="R33" s="16">
        <f t="shared" si="5"/>
        <v>1590851</v>
      </c>
      <c r="S33" s="51">
        <v>4468</v>
      </c>
      <c r="T33" s="51">
        <v>0</v>
      </c>
      <c r="U33" s="16">
        <f t="shared" si="6"/>
        <v>4468</v>
      </c>
      <c r="V33" s="51">
        <v>503282</v>
      </c>
      <c r="W33" s="51">
        <v>423897</v>
      </c>
      <c r="X33" s="51">
        <v>0</v>
      </c>
      <c r="Y33" s="51">
        <v>0</v>
      </c>
      <c r="Z33" s="51">
        <v>202806</v>
      </c>
      <c r="AA33" s="51">
        <v>0</v>
      </c>
      <c r="AB33" s="51">
        <v>204997</v>
      </c>
      <c r="AC33" s="16">
        <f t="shared" si="7"/>
        <v>3559711</v>
      </c>
      <c r="AD33" s="24"/>
    </row>
    <row r="34" spans="1:30" ht="12.4" customHeight="1">
      <c r="A34" s="98" t="s">
        <v>131</v>
      </c>
      <c r="B34" s="93"/>
      <c r="C34" s="93"/>
      <c r="D34" s="93"/>
      <c r="E34" s="93"/>
      <c r="F34" s="93"/>
      <c r="G34" s="93"/>
      <c r="H34" s="93"/>
      <c r="I34" s="93"/>
      <c r="J34" s="1" t="s">
        <v>15</v>
      </c>
      <c r="K34" s="51">
        <v>26830</v>
      </c>
      <c r="L34" s="51">
        <v>74079</v>
      </c>
      <c r="M34" s="51">
        <v>213923</v>
      </c>
      <c r="N34" s="16">
        <f t="shared" si="4"/>
        <v>314832</v>
      </c>
      <c r="O34" s="51">
        <v>133201</v>
      </c>
      <c r="P34" s="51">
        <v>151897</v>
      </c>
      <c r="Q34" s="51">
        <v>363421</v>
      </c>
      <c r="R34" s="16">
        <f t="shared" si="5"/>
        <v>648519</v>
      </c>
      <c r="S34" s="51">
        <v>123620</v>
      </c>
      <c r="T34" s="51">
        <v>340887</v>
      </c>
      <c r="U34" s="16">
        <f t="shared" si="6"/>
        <v>464507</v>
      </c>
      <c r="V34" s="51">
        <v>261281</v>
      </c>
      <c r="W34" s="51">
        <v>4978</v>
      </c>
      <c r="X34" s="51">
        <v>4735</v>
      </c>
      <c r="Y34" s="51">
        <v>34063</v>
      </c>
      <c r="Z34" s="51">
        <v>0</v>
      </c>
      <c r="AA34" s="51">
        <v>75153</v>
      </c>
      <c r="AB34" s="51">
        <v>397</v>
      </c>
      <c r="AC34" s="16">
        <f t="shared" si="7"/>
        <v>1808465</v>
      </c>
      <c r="AD34" s="24"/>
    </row>
    <row r="35" spans="1:30" ht="12.4" customHeight="1">
      <c r="A35" s="100" t="s">
        <v>132</v>
      </c>
      <c r="B35" s="101"/>
      <c r="C35" s="101"/>
      <c r="D35" s="101"/>
      <c r="E35" s="101"/>
      <c r="F35" s="101"/>
      <c r="G35" s="101"/>
      <c r="H35" s="101"/>
      <c r="I35" s="101"/>
      <c r="J35" s="102"/>
      <c r="K35" s="51">
        <v>0</v>
      </c>
      <c r="L35" s="51">
        <v>0</v>
      </c>
      <c r="M35" s="51">
        <v>0</v>
      </c>
      <c r="N35" s="16">
        <f t="shared" si="4"/>
        <v>0</v>
      </c>
      <c r="O35" s="51">
        <v>0</v>
      </c>
      <c r="P35" s="51">
        <v>0</v>
      </c>
      <c r="Q35" s="51">
        <v>0</v>
      </c>
      <c r="R35" s="16">
        <f t="shared" si="5"/>
        <v>0</v>
      </c>
      <c r="S35" s="51">
        <v>0</v>
      </c>
      <c r="T35" s="51">
        <v>0</v>
      </c>
      <c r="U35" s="16">
        <f t="shared" si="6"/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6">
        <f t="shared" si="7"/>
        <v>0</v>
      </c>
      <c r="AD35" s="24"/>
    </row>
    <row r="36" spans="1:30" ht="12.4" customHeight="1">
      <c r="A36" s="100" t="s">
        <v>133</v>
      </c>
      <c r="B36" s="101"/>
      <c r="C36" s="101"/>
      <c r="D36" s="101"/>
      <c r="E36" s="101"/>
      <c r="F36" s="101"/>
      <c r="G36" s="101"/>
      <c r="H36" s="101"/>
      <c r="I36" s="101"/>
      <c r="J36" s="102"/>
      <c r="K36" s="51">
        <v>0</v>
      </c>
      <c r="L36" s="51">
        <v>0</v>
      </c>
      <c r="M36" s="51">
        <v>0</v>
      </c>
      <c r="N36" s="16">
        <f t="shared" si="4"/>
        <v>0</v>
      </c>
      <c r="O36" s="51">
        <v>0</v>
      </c>
      <c r="P36" s="51">
        <v>0</v>
      </c>
      <c r="Q36" s="51">
        <v>0</v>
      </c>
      <c r="R36" s="16">
        <f t="shared" si="5"/>
        <v>0</v>
      </c>
      <c r="S36" s="51">
        <v>0</v>
      </c>
      <c r="T36" s="51">
        <v>0</v>
      </c>
      <c r="U36" s="16">
        <f t="shared" si="6"/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16">
        <f t="shared" si="7"/>
        <v>0</v>
      </c>
      <c r="AD36" s="24"/>
    </row>
    <row r="37" spans="1:30" ht="12.4" customHeight="1">
      <c r="A37" s="100" t="s">
        <v>134</v>
      </c>
      <c r="B37" s="101"/>
      <c r="C37" s="101"/>
      <c r="D37" s="101"/>
      <c r="E37" s="101"/>
      <c r="F37" s="101"/>
      <c r="G37" s="101"/>
      <c r="H37" s="101"/>
      <c r="I37" s="101"/>
      <c r="J37" s="102"/>
      <c r="K37" s="51">
        <v>26830</v>
      </c>
      <c r="L37" s="51">
        <v>74079</v>
      </c>
      <c r="M37" s="51">
        <v>213923</v>
      </c>
      <c r="N37" s="16">
        <f t="shared" si="4"/>
        <v>314832</v>
      </c>
      <c r="O37" s="51">
        <v>133201</v>
      </c>
      <c r="P37" s="51">
        <v>151897</v>
      </c>
      <c r="Q37" s="51">
        <v>363421</v>
      </c>
      <c r="R37" s="16">
        <f t="shared" si="5"/>
        <v>648519</v>
      </c>
      <c r="S37" s="51">
        <v>123620</v>
      </c>
      <c r="T37" s="51">
        <v>340887</v>
      </c>
      <c r="U37" s="16">
        <f t="shared" si="6"/>
        <v>464507</v>
      </c>
      <c r="V37" s="51">
        <v>261281</v>
      </c>
      <c r="W37" s="51">
        <v>4978</v>
      </c>
      <c r="X37" s="51">
        <v>4735</v>
      </c>
      <c r="Y37" s="51">
        <v>34063</v>
      </c>
      <c r="Z37" s="51">
        <v>0</v>
      </c>
      <c r="AA37" s="51">
        <v>75153</v>
      </c>
      <c r="AB37" s="51">
        <v>397</v>
      </c>
      <c r="AC37" s="16">
        <f t="shared" si="7"/>
        <v>1808465</v>
      </c>
      <c r="AD37" s="24"/>
    </row>
    <row r="38" spans="1:30" ht="12.4" customHeight="1">
      <c r="A38" s="98" t="s">
        <v>135</v>
      </c>
      <c r="B38" s="93"/>
      <c r="C38" s="93"/>
      <c r="D38" s="93"/>
      <c r="E38" s="93"/>
      <c r="F38" s="93"/>
      <c r="G38" s="93"/>
      <c r="H38" s="93"/>
      <c r="I38" s="93"/>
      <c r="J38" s="1" t="s">
        <v>16</v>
      </c>
      <c r="K38" s="51">
        <v>807871</v>
      </c>
      <c r="L38" s="51">
        <v>76905</v>
      </c>
      <c r="M38" s="51">
        <v>202363</v>
      </c>
      <c r="N38" s="16">
        <f t="shared" si="4"/>
        <v>1087139</v>
      </c>
      <c r="O38" s="51">
        <v>206461</v>
      </c>
      <c r="P38" s="51">
        <v>26060</v>
      </c>
      <c r="Q38" s="51">
        <v>298</v>
      </c>
      <c r="R38" s="16">
        <f t="shared" si="5"/>
        <v>232819</v>
      </c>
      <c r="S38" s="51">
        <v>169650</v>
      </c>
      <c r="T38" s="51">
        <v>340887</v>
      </c>
      <c r="U38" s="16">
        <f t="shared" si="6"/>
        <v>510537</v>
      </c>
      <c r="V38" s="51">
        <v>553687</v>
      </c>
      <c r="W38" s="51">
        <v>198276</v>
      </c>
      <c r="X38" s="51">
        <v>26242</v>
      </c>
      <c r="Y38" s="51">
        <v>424271</v>
      </c>
      <c r="Z38" s="51">
        <v>6181</v>
      </c>
      <c r="AA38" s="51">
        <v>29557</v>
      </c>
      <c r="AB38" s="51">
        <v>90246</v>
      </c>
      <c r="AC38" s="16">
        <f t="shared" si="7"/>
        <v>3158955</v>
      </c>
      <c r="AD38" s="24"/>
    </row>
    <row r="39" spans="1:30" ht="12.4" customHeight="1">
      <c r="A39" s="98" t="s">
        <v>136</v>
      </c>
      <c r="B39" s="93"/>
      <c r="C39" s="93"/>
      <c r="D39" s="93"/>
      <c r="E39" s="93"/>
      <c r="F39" s="93"/>
      <c r="G39" s="93"/>
      <c r="H39" s="93"/>
      <c r="I39" s="93"/>
      <c r="J39" s="1" t="s">
        <v>149</v>
      </c>
      <c r="K39" s="51">
        <v>0</v>
      </c>
      <c r="L39" s="51">
        <v>0</v>
      </c>
      <c r="M39" s="51">
        <v>0</v>
      </c>
      <c r="N39" s="16">
        <f t="shared" si="4"/>
        <v>0</v>
      </c>
      <c r="O39" s="51">
        <v>0</v>
      </c>
      <c r="P39" s="51">
        <v>0</v>
      </c>
      <c r="Q39" s="51">
        <v>0</v>
      </c>
      <c r="R39" s="16">
        <f t="shared" si="5"/>
        <v>0</v>
      </c>
      <c r="S39" s="51">
        <v>0</v>
      </c>
      <c r="T39" s="51">
        <v>0</v>
      </c>
      <c r="U39" s="16">
        <f t="shared" si="6"/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6">
        <f t="shared" si="7"/>
        <v>0</v>
      </c>
      <c r="AD39" s="24"/>
    </row>
    <row r="40" spans="1:30" ht="12.4" customHeight="1">
      <c r="A40" s="100" t="s">
        <v>134</v>
      </c>
      <c r="B40" s="101"/>
      <c r="C40" s="101"/>
      <c r="D40" s="101"/>
      <c r="E40" s="101"/>
      <c r="F40" s="101"/>
      <c r="G40" s="101"/>
      <c r="H40" s="101"/>
      <c r="I40" s="101"/>
      <c r="J40" s="102"/>
      <c r="K40" s="51">
        <v>807871</v>
      </c>
      <c r="L40" s="51">
        <v>76905</v>
      </c>
      <c r="M40" s="51">
        <v>202363</v>
      </c>
      <c r="N40" s="16">
        <f t="shared" si="4"/>
        <v>1087139</v>
      </c>
      <c r="O40" s="51">
        <v>206461</v>
      </c>
      <c r="P40" s="51">
        <v>26060</v>
      </c>
      <c r="Q40" s="51">
        <v>298</v>
      </c>
      <c r="R40" s="16">
        <f t="shared" si="5"/>
        <v>232819</v>
      </c>
      <c r="S40" s="51">
        <v>169650</v>
      </c>
      <c r="T40" s="51">
        <v>340887</v>
      </c>
      <c r="U40" s="16">
        <f t="shared" si="6"/>
        <v>510537</v>
      </c>
      <c r="V40" s="51">
        <v>553687</v>
      </c>
      <c r="W40" s="51">
        <v>198276</v>
      </c>
      <c r="X40" s="51">
        <v>26242</v>
      </c>
      <c r="Y40" s="51">
        <v>424271</v>
      </c>
      <c r="Z40" s="51">
        <v>6181</v>
      </c>
      <c r="AA40" s="51">
        <v>29557</v>
      </c>
      <c r="AB40" s="51">
        <v>90246</v>
      </c>
      <c r="AC40" s="16">
        <f t="shared" si="7"/>
        <v>3158955</v>
      </c>
      <c r="AD40" s="24"/>
    </row>
    <row r="41" spans="1:30" ht="12.4" customHeight="1">
      <c r="A41" s="98" t="s">
        <v>137</v>
      </c>
      <c r="B41" s="93"/>
      <c r="C41" s="93"/>
      <c r="D41" s="93"/>
      <c r="E41" s="93"/>
      <c r="F41" s="93"/>
      <c r="G41" s="118" t="s">
        <v>17</v>
      </c>
      <c r="H41" s="118"/>
      <c r="I41" s="118"/>
      <c r="J41" s="118"/>
      <c r="K41" s="51">
        <v>0</v>
      </c>
      <c r="L41" s="51">
        <v>505267</v>
      </c>
      <c r="M41" s="51">
        <v>62187</v>
      </c>
      <c r="N41" s="16">
        <f t="shared" si="4"/>
        <v>567454</v>
      </c>
      <c r="O41" s="51">
        <v>0</v>
      </c>
      <c r="P41" s="51">
        <v>0</v>
      </c>
      <c r="Q41" s="51">
        <v>746097</v>
      </c>
      <c r="R41" s="16">
        <f t="shared" si="5"/>
        <v>746097</v>
      </c>
      <c r="S41" s="51">
        <v>0</v>
      </c>
      <c r="T41" s="51">
        <v>71616</v>
      </c>
      <c r="U41" s="16">
        <f t="shared" si="6"/>
        <v>71616</v>
      </c>
      <c r="V41" s="51">
        <v>0</v>
      </c>
      <c r="W41" s="51">
        <v>0</v>
      </c>
      <c r="X41" s="51">
        <v>2023226</v>
      </c>
      <c r="Y41" s="51">
        <v>0</v>
      </c>
      <c r="Z41" s="51">
        <v>0</v>
      </c>
      <c r="AA41" s="51">
        <v>358299</v>
      </c>
      <c r="AB41" s="51">
        <v>0</v>
      </c>
      <c r="AC41" s="16">
        <f t="shared" si="7"/>
        <v>3766692</v>
      </c>
      <c r="AD41" s="24"/>
    </row>
    <row r="42" spans="1:30" ht="12.4" customHeight="1">
      <c r="A42" s="98" t="s">
        <v>138</v>
      </c>
      <c r="B42" s="93"/>
      <c r="C42" s="93"/>
      <c r="D42" s="93"/>
      <c r="E42" s="93"/>
      <c r="F42" s="93"/>
      <c r="G42" s="119"/>
      <c r="H42" s="119"/>
      <c r="I42" s="119"/>
      <c r="J42" s="119"/>
      <c r="K42" s="51">
        <v>1410451</v>
      </c>
      <c r="L42" s="51">
        <v>0</v>
      </c>
      <c r="M42" s="51">
        <v>0</v>
      </c>
      <c r="N42" s="16">
        <f t="shared" si="4"/>
        <v>1410451</v>
      </c>
      <c r="O42" s="51">
        <v>77580</v>
      </c>
      <c r="P42" s="51">
        <v>1460694</v>
      </c>
      <c r="Q42" s="51">
        <v>0</v>
      </c>
      <c r="R42" s="16">
        <f t="shared" si="5"/>
        <v>1538274</v>
      </c>
      <c r="S42" s="51">
        <v>50498</v>
      </c>
      <c r="T42" s="51">
        <v>0</v>
      </c>
      <c r="U42" s="16">
        <f t="shared" si="6"/>
        <v>50498</v>
      </c>
      <c r="V42" s="51">
        <v>795688</v>
      </c>
      <c r="W42" s="51">
        <v>617195</v>
      </c>
      <c r="X42" s="51">
        <v>0</v>
      </c>
      <c r="Y42" s="51">
        <v>386317</v>
      </c>
      <c r="Z42" s="51">
        <v>208987</v>
      </c>
      <c r="AA42" s="51">
        <v>0</v>
      </c>
      <c r="AB42" s="51">
        <v>294846</v>
      </c>
      <c r="AC42" s="16">
        <f t="shared" si="7"/>
        <v>5302256</v>
      </c>
      <c r="AD42" s="24"/>
    </row>
    <row r="43" spans="1:30" ht="12.4" customHeight="1">
      <c r="A43" s="98" t="s">
        <v>139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51">
        <v>-8922434</v>
      </c>
      <c r="L43" s="51">
        <v>-11238301</v>
      </c>
      <c r="M43" s="51">
        <v>-23747258</v>
      </c>
      <c r="N43" s="16">
        <f t="shared" si="4"/>
        <v>-43907993</v>
      </c>
      <c r="O43" s="51">
        <v>4202355</v>
      </c>
      <c r="P43" s="51">
        <v>-17761718</v>
      </c>
      <c r="Q43" s="51">
        <v>-1979145</v>
      </c>
      <c r="R43" s="16">
        <f t="shared" si="5"/>
        <v>-15538508</v>
      </c>
      <c r="S43" s="51">
        <v>-7618112</v>
      </c>
      <c r="T43" s="51">
        <v>1376168</v>
      </c>
      <c r="U43" s="16">
        <f t="shared" si="6"/>
        <v>-6241944</v>
      </c>
      <c r="V43" s="51">
        <v>-285567</v>
      </c>
      <c r="W43" s="51">
        <v>-2602584</v>
      </c>
      <c r="X43" s="51">
        <v>2700728</v>
      </c>
      <c r="Y43" s="51">
        <v>-3379335</v>
      </c>
      <c r="Z43" s="51">
        <v>-870796</v>
      </c>
      <c r="AA43" s="51">
        <v>-2872243</v>
      </c>
      <c r="AB43" s="51">
        <v>-6648358</v>
      </c>
      <c r="AC43" s="16">
        <f t="shared" si="7"/>
        <v>-79646600</v>
      </c>
      <c r="AD43" s="24"/>
    </row>
    <row r="44" spans="1:30" ht="12.75" customHeight="1">
      <c r="A44" s="98" t="s">
        <v>140</v>
      </c>
      <c r="B44" s="113"/>
      <c r="C44" s="113"/>
      <c r="D44" s="113"/>
      <c r="E44" s="113"/>
      <c r="F44" s="113"/>
      <c r="G44" s="113"/>
      <c r="H44" s="113"/>
      <c r="I44" s="113"/>
      <c r="J44" s="113"/>
      <c r="K44" s="51">
        <v>0</v>
      </c>
      <c r="L44" s="51">
        <v>0</v>
      </c>
      <c r="M44" s="51">
        <v>0</v>
      </c>
      <c r="N44" s="16">
        <f t="shared" si="4"/>
        <v>0</v>
      </c>
      <c r="O44" s="51">
        <v>0</v>
      </c>
      <c r="P44" s="51">
        <v>0</v>
      </c>
      <c r="Q44" s="51">
        <v>0</v>
      </c>
      <c r="R44" s="16">
        <f t="shared" si="5"/>
        <v>0</v>
      </c>
      <c r="S44" s="51">
        <v>0</v>
      </c>
      <c r="T44" s="51">
        <v>0</v>
      </c>
      <c r="U44" s="16">
        <f t="shared" si="6"/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16">
        <f t="shared" si="7"/>
        <v>0</v>
      </c>
      <c r="AD44" s="24"/>
    </row>
    <row r="45" spans="1:30" ht="12.75" customHeight="1">
      <c r="A45" s="98" t="s">
        <v>141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51">
        <v>-10332885</v>
      </c>
      <c r="L45" s="51">
        <v>-10733034</v>
      </c>
      <c r="M45" s="51">
        <v>-23685071</v>
      </c>
      <c r="N45" s="16">
        <f t="shared" si="4"/>
        <v>-44750990</v>
      </c>
      <c r="O45" s="51">
        <v>4124775</v>
      </c>
      <c r="P45" s="51">
        <v>-19222412</v>
      </c>
      <c r="Q45" s="51">
        <v>-1233048</v>
      </c>
      <c r="R45" s="16">
        <f t="shared" si="5"/>
        <v>-16330685</v>
      </c>
      <c r="S45" s="51">
        <v>-7668610</v>
      </c>
      <c r="T45" s="51">
        <v>1447784</v>
      </c>
      <c r="U45" s="16">
        <f t="shared" si="6"/>
        <v>-6220826</v>
      </c>
      <c r="V45" s="51">
        <v>-1081255</v>
      </c>
      <c r="W45" s="51">
        <v>-3219779</v>
      </c>
      <c r="X45" s="51">
        <v>4723954</v>
      </c>
      <c r="Y45" s="51">
        <v>-3765652</v>
      </c>
      <c r="Z45" s="51">
        <v>-1079783</v>
      </c>
      <c r="AA45" s="51">
        <v>-2513944</v>
      </c>
      <c r="AB45" s="51">
        <v>-6943204</v>
      </c>
      <c r="AC45" s="16">
        <f t="shared" si="7"/>
        <v>-81182164</v>
      </c>
      <c r="AD45" s="24"/>
    </row>
    <row r="46" spans="1:30" ht="12.75" customHeight="1">
      <c r="A46" s="98" t="s">
        <v>18</v>
      </c>
      <c r="B46" s="112"/>
      <c r="C46" s="112"/>
      <c r="D46" s="112"/>
      <c r="E46" s="112"/>
      <c r="F46" s="112"/>
      <c r="G46" s="112"/>
      <c r="H46" s="112"/>
      <c r="I46" s="112"/>
      <c r="J46" s="112"/>
      <c r="K46" s="51">
        <v>0</v>
      </c>
      <c r="L46" s="51">
        <v>0</v>
      </c>
      <c r="M46" s="51">
        <v>0</v>
      </c>
      <c r="N46" s="16">
        <f t="shared" si="4"/>
        <v>0</v>
      </c>
      <c r="O46" s="51">
        <v>0</v>
      </c>
      <c r="P46" s="51">
        <v>0</v>
      </c>
      <c r="Q46" s="51">
        <v>0</v>
      </c>
      <c r="R46" s="16">
        <f t="shared" si="5"/>
        <v>0</v>
      </c>
      <c r="S46" s="51">
        <v>0</v>
      </c>
      <c r="T46" s="51">
        <v>0</v>
      </c>
      <c r="U46" s="16">
        <f t="shared" si="6"/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6">
        <f t="shared" si="7"/>
        <v>0</v>
      </c>
      <c r="AD46" s="24"/>
    </row>
    <row r="47" spans="1:30" ht="12.75" customHeight="1">
      <c r="A47" s="98" t="s">
        <v>19</v>
      </c>
      <c r="B47" s="112"/>
      <c r="C47" s="112"/>
      <c r="D47" s="112"/>
      <c r="E47" s="112"/>
      <c r="F47" s="112"/>
      <c r="G47" s="112"/>
      <c r="H47" s="112"/>
      <c r="I47" s="112"/>
      <c r="J47" s="112"/>
      <c r="K47" s="51">
        <v>0</v>
      </c>
      <c r="L47" s="51">
        <v>0</v>
      </c>
      <c r="M47" s="51">
        <v>0</v>
      </c>
      <c r="N47" s="16">
        <f t="shared" si="4"/>
        <v>0</v>
      </c>
      <c r="O47" s="51">
        <v>0</v>
      </c>
      <c r="P47" s="51">
        <v>0</v>
      </c>
      <c r="Q47" s="51">
        <v>0</v>
      </c>
      <c r="R47" s="16">
        <f t="shared" si="5"/>
        <v>0</v>
      </c>
      <c r="S47" s="51">
        <v>0</v>
      </c>
      <c r="T47" s="51">
        <v>0</v>
      </c>
      <c r="U47" s="16">
        <f t="shared" si="6"/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16">
        <f t="shared" si="7"/>
        <v>0</v>
      </c>
      <c r="AD47" s="24"/>
    </row>
    <row r="48" spans="1:30" ht="12.75" customHeight="1">
      <c r="A48" s="105" t="s">
        <v>142</v>
      </c>
      <c r="B48" s="106"/>
      <c r="C48" s="110" t="s">
        <v>143</v>
      </c>
      <c r="D48" s="111"/>
      <c r="E48" s="111"/>
      <c r="F48" s="111"/>
      <c r="G48" s="111"/>
      <c r="H48" s="111"/>
      <c r="I48" s="111"/>
      <c r="J48" s="111"/>
      <c r="K48" s="51">
        <v>740118</v>
      </c>
      <c r="L48" s="51">
        <v>396355</v>
      </c>
      <c r="M48" s="51">
        <v>445365</v>
      </c>
      <c r="N48" s="16">
        <f t="shared" si="4"/>
        <v>1581838</v>
      </c>
      <c r="O48" s="51">
        <v>2068494</v>
      </c>
      <c r="P48" s="51">
        <v>-100452</v>
      </c>
      <c r="Q48" s="51">
        <v>498408</v>
      </c>
      <c r="R48" s="16">
        <f t="shared" si="5"/>
        <v>2466450</v>
      </c>
      <c r="S48" s="51">
        <v>475974</v>
      </c>
      <c r="T48" s="51">
        <v>-88601</v>
      </c>
      <c r="U48" s="16">
        <f t="shared" si="6"/>
        <v>387373</v>
      </c>
      <c r="V48" s="51">
        <v>456860</v>
      </c>
      <c r="W48" s="51">
        <v>1277818</v>
      </c>
      <c r="X48" s="51">
        <v>2112652</v>
      </c>
      <c r="Y48" s="51">
        <v>382275</v>
      </c>
      <c r="Z48" s="51">
        <v>-274565</v>
      </c>
      <c r="AA48" s="51">
        <v>1088738</v>
      </c>
      <c r="AB48" s="51">
        <v>845921</v>
      </c>
      <c r="AC48" s="16">
        <f t="shared" si="7"/>
        <v>10325360</v>
      </c>
      <c r="AD48" s="24"/>
    </row>
    <row r="49" spans="1:30" ht="12.75" customHeight="1">
      <c r="A49" s="91"/>
      <c r="B49" s="107"/>
      <c r="C49" s="110" t="s">
        <v>144</v>
      </c>
      <c r="D49" s="111"/>
      <c r="E49" s="111"/>
      <c r="F49" s="111"/>
      <c r="G49" s="111"/>
      <c r="H49" s="111"/>
      <c r="I49" s="111"/>
      <c r="J49" s="111"/>
      <c r="K49" s="51">
        <v>301856</v>
      </c>
      <c r="L49" s="51">
        <v>1609447</v>
      </c>
      <c r="M49" s="51">
        <v>451742</v>
      </c>
      <c r="N49" s="16">
        <f t="shared" si="4"/>
        <v>2363045</v>
      </c>
      <c r="O49" s="51">
        <v>-3119237</v>
      </c>
      <c r="P49" s="51">
        <v>134031</v>
      </c>
      <c r="Q49" s="51">
        <v>547018</v>
      </c>
      <c r="R49" s="16">
        <f t="shared" si="5"/>
        <v>-2438188</v>
      </c>
      <c r="S49" s="51">
        <v>-426336</v>
      </c>
      <c r="T49" s="51">
        <v>-5297744</v>
      </c>
      <c r="U49" s="16">
        <f t="shared" si="6"/>
        <v>-5724080</v>
      </c>
      <c r="V49" s="51">
        <v>-852133</v>
      </c>
      <c r="W49" s="51">
        <v>528</v>
      </c>
      <c r="X49" s="51">
        <v>-3332134</v>
      </c>
      <c r="Y49" s="51">
        <v>-1572578</v>
      </c>
      <c r="Z49" s="51">
        <v>-71740</v>
      </c>
      <c r="AA49" s="51">
        <v>276436</v>
      </c>
      <c r="AB49" s="51">
        <v>-733928</v>
      </c>
      <c r="AC49" s="16">
        <f>SUM(K49:AB49)-N49-R49-U49</f>
        <v>-12084772</v>
      </c>
      <c r="AD49" s="24"/>
    </row>
    <row r="50" spans="1:30" ht="12.75" customHeight="1">
      <c r="A50" s="91"/>
      <c r="B50" s="107"/>
      <c r="C50" s="110" t="s">
        <v>145</v>
      </c>
      <c r="D50" s="111"/>
      <c r="E50" s="111"/>
      <c r="F50" s="111"/>
      <c r="G50" s="111"/>
      <c r="H50" s="111"/>
      <c r="I50" s="111"/>
      <c r="J50" s="111"/>
      <c r="K50" s="51">
        <v>-597515</v>
      </c>
      <c r="L50" s="51">
        <v>-2068212</v>
      </c>
      <c r="M50" s="51">
        <v>-1053924</v>
      </c>
      <c r="N50" s="16">
        <f t="shared" si="4"/>
        <v>-3719651</v>
      </c>
      <c r="O50" s="51">
        <v>1893745</v>
      </c>
      <c r="P50" s="51">
        <v>-32386</v>
      </c>
      <c r="Q50" s="51">
        <v>-1045426</v>
      </c>
      <c r="R50" s="16">
        <f t="shared" si="5"/>
        <v>815933</v>
      </c>
      <c r="S50" s="51">
        <v>353276</v>
      </c>
      <c r="T50" s="51">
        <v>5653891</v>
      </c>
      <c r="U50" s="16">
        <f t="shared" si="6"/>
        <v>6007167</v>
      </c>
      <c r="V50" s="51">
        <v>144488</v>
      </c>
      <c r="W50" s="51">
        <v>-305203</v>
      </c>
      <c r="X50" s="51">
        <v>1539267</v>
      </c>
      <c r="Y50" s="51">
        <v>1484057</v>
      </c>
      <c r="Z50" s="51">
        <v>41285</v>
      </c>
      <c r="AA50" s="51">
        <v>-180823</v>
      </c>
      <c r="AB50" s="51">
        <v>348089</v>
      </c>
      <c r="AC50" s="16">
        <f t="shared" si="7"/>
        <v>6174609</v>
      </c>
      <c r="AD50" s="24"/>
    </row>
    <row r="51" spans="1:30" ht="12.75" customHeight="1">
      <c r="A51" s="91"/>
      <c r="B51" s="107"/>
      <c r="C51" s="110" t="s">
        <v>235</v>
      </c>
      <c r="D51" s="111"/>
      <c r="E51" s="111"/>
      <c r="F51" s="111"/>
      <c r="G51" s="111"/>
      <c r="H51" s="111"/>
      <c r="I51" s="111"/>
      <c r="J51" s="111"/>
      <c r="K51" s="51">
        <v>0</v>
      </c>
      <c r="L51" s="51">
        <v>0</v>
      </c>
      <c r="M51" s="51">
        <v>0</v>
      </c>
      <c r="N51" s="16">
        <f t="shared" si="4"/>
        <v>0</v>
      </c>
      <c r="O51" s="51">
        <v>0</v>
      </c>
      <c r="P51" s="51">
        <v>0</v>
      </c>
      <c r="Q51" s="51">
        <v>0</v>
      </c>
      <c r="R51" s="16">
        <f t="shared" si="5"/>
        <v>0</v>
      </c>
      <c r="S51" s="51">
        <v>0</v>
      </c>
      <c r="T51" s="51">
        <v>0</v>
      </c>
      <c r="U51" s="16">
        <f t="shared" si="6"/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16">
        <f t="shared" si="7"/>
        <v>0</v>
      </c>
      <c r="AD51" s="24"/>
    </row>
    <row r="52" spans="1:30" ht="12.75" customHeight="1">
      <c r="A52" s="91"/>
      <c r="B52" s="107"/>
      <c r="C52" s="110" t="s">
        <v>146</v>
      </c>
      <c r="D52" s="111"/>
      <c r="E52" s="111"/>
      <c r="F52" s="111"/>
      <c r="G52" s="111"/>
      <c r="H52" s="111"/>
      <c r="I52" s="111"/>
      <c r="J52" s="111"/>
      <c r="K52" s="51">
        <v>444459</v>
      </c>
      <c r="L52" s="51">
        <v>-62410</v>
      </c>
      <c r="M52" s="51">
        <v>-156817</v>
      </c>
      <c r="N52" s="16">
        <f t="shared" si="4"/>
        <v>225232</v>
      </c>
      <c r="O52" s="51">
        <v>843002</v>
      </c>
      <c r="P52" s="51">
        <v>1193</v>
      </c>
      <c r="Q52" s="51">
        <v>0</v>
      </c>
      <c r="R52" s="16">
        <f t="shared" si="5"/>
        <v>844195</v>
      </c>
      <c r="S52" s="51">
        <v>402914</v>
      </c>
      <c r="T52" s="51">
        <v>267546</v>
      </c>
      <c r="U52" s="16">
        <f t="shared" si="6"/>
        <v>670460</v>
      </c>
      <c r="V52" s="51">
        <v>-250785</v>
      </c>
      <c r="W52" s="51">
        <v>973143</v>
      </c>
      <c r="X52" s="51">
        <v>319785</v>
      </c>
      <c r="Y52" s="51">
        <v>293754</v>
      </c>
      <c r="Z52" s="51">
        <v>-305020</v>
      </c>
      <c r="AA52" s="51">
        <v>1184351</v>
      </c>
      <c r="AB52" s="51">
        <v>460082</v>
      </c>
      <c r="AC52" s="16">
        <f t="shared" si="7"/>
        <v>4415197</v>
      </c>
      <c r="AD52" s="24"/>
    </row>
    <row r="53" spans="1:30" ht="12.75" customHeight="1">
      <c r="A53" s="91"/>
      <c r="B53" s="107"/>
      <c r="C53" s="110" t="s">
        <v>147</v>
      </c>
      <c r="D53" s="111"/>
      <c r="E53" s="111"/>
      <c r="F53" s="111"/>
      <c r="G53" s="111"/>
      <c r="H53" s="111"/>
      <c r="I53" s="111"/>
      <c r="J53" s="111"/>
      <c r="K53" s="51">
        <v>5047923</v>
      </c>
      <c r="L53" s="51">
        <v>465315</v>
      </c>
      <c r="M53" s="51">
        <v>499027</v>
      </c>
      <c r="N53" s="16">
        <f t="shared" si="4"/>
        <v>6012265</v>
      </c>
      <c r="O53" s="51">
        <v>6919213</v>
      </c>
      <c r="P53" s="51">
        <v>5902</v>
      </c>
      <c r="Q53" s="51">
        <v>0</v>
      </c>
      <c r="R53" s="16">
        <f t="shared" si="5"/>
        <v>6925115</v>
      </c>
      <c r="S53" s="51">
        <v>1036070</v>
      </c>
      <c r="T53" s="51">
        <v>2868119</v>
      </c>
      <c r="U53" s="16">
        <f t="shared" si="6"/>
        <v>3904189</v>
      </c>
      <c r="V53" s="51">
        <v>5701691</v>
      </c>
      <c r="W53" s="51">
        <v>6962398</v>
      </c>
      <c r="X53" s="51">
        <v>13164016</v>
      </c>
      <c r="Y53" s="51">
        <v>4650855</v>
      </c>
      <c r="Z53" s="51">
        <v>1266154</v>
      </c>
      <c r="AA53" s="51">
        <v>2612477</v>
      </c>
      <c r="AB53" s="51">
        <v>1178103</v>
      </c>
      <c r="AC53" s="16">
        <f t="shared" si="7"/>
        <v>52377263</v>
      </c>
      <c r="AD53" s="24"/>
    </row>
    <row r="54" spans="1:30" ht="12.75" customHeight="1">
      <c r="A54" s="108"/>
      <c r="B54" s="109"/>
      <c r="C54" s="115" t="s">
        <v>148</v>
      </c>
      <c r="D54" s="116"/>
      <c r="E54" s="116"/>
      <c r="F54" s="116"/>
      <c r="G54" s="116"/>
      <c r="H54" s="116"/>
      <c r="I54" s="116"/>
      <c r="J54" s="116"/>
      <c r="K54" s="52">
        <v>5492382</v>
      </c>
      <c r="L54" s="52">
        <v>402905</v>
      </c>
      <c r="M54" s="52">
        <v>342210</v>
      </c>
      <c r="N54" s="17">
        <f t="shared" si="4"/>
        <v>6237497</v>
      </c>
      <c r="O54" s="52">
        <v>7762215</v>
      </c>
      <c r="P54" s="52">
        <v>7095</v>
      </c>
      <c r="Q54" s="52">
        <v>0</v>
      </c>
      <c r="R54" s="17">
        <f t="shared" si="5"/>
        <v>7769310</v>
      </c>
      <c r="S54" s="52">
        <v>1438984</v>
      </c>
      <c r="T54" s="52">
        <v>3135665</v>
      </c>
      <c r="U54" s="17">
        <f t="shared" si="6"/>
        <v>4574649</v>
      </c>
      <c r="V54" s="52">
        <v>5450906</v>
      </c>
      <c r="W54" s="52">
        <v>7935541</v>
      </c>
      <c r="X54" s="52">
        <v>13483801</v>
      </c>
      <c r="Y54" s="52">
        <v>4944609</v>
      </c>
      <c r="Z54" s="52">
        <v>961134</v>
      </c>
      <c r="AA54" s="52">
        <v>3796828</v>
      </c>
      <c r="AB54" s="52">
        <v>1638185</v>
      </c>
      <c r="AC54" s="17">
        <f t="shared" si="7"/>
        <v>56792460</v>
      </c>
      <c r="AD54" s="24"/>
    </row>
    <row r="55" spans="1:30" ht="17.149999999999999" customHeight="1">
      <c r="A55" s="5"/>
      <c r="B55" s="5"/>
      <c r="C55" s="5"/>
      <c r="D55" s="5"/>
      <c r="E55" s="5"/>
      <c r="N55" s="20"/>
      <c r="R55" s="20"/>
      <c r="U55" s="20"/>
      <c r="AC55" s="20"/>
    </row>
  </sheetData>
  <mergeCells count="57">
    <mergeCell ref="AC1:AC2"/>
    <mergeCell ref="C51:J51"/>
    <mergeCell ref="C52:J52"/>
    <mergeCell ref="C53:J53"/>
    <mergeCell ref="C54:J54"/>
    <mergeCell ref="A43:J43"/>
    <mergeCell ref="A45:J45"/>
    <mergeCell ref="A46:J46"/>
    <mergeCell ref="A38:I38"/>
    <mergeCell ref="A44:J44"/>
    <mergeCell ref="A41:F41"/>
    <mergeCell ref="G41:J42"/>
    <mergeCell ref="A42:F42"/>
    <mergeCell ref="A40:J40"/>
    <mergeCell ref="F32:J33"/>
    <mergeCell ref="A33:E33"/>
    <mergeCell ref="A34:I34"/>
    <mergeCell ref="A30:J30"/>
    <mergeCell ref="A25:J25"/>
    <mergeCell ref="A26:I26"/>
    <mergeCell ref="A27:J27"/>
    <mergeCell ref="A28:J28"/>
    <mergeCell ref="A29:J29"/>
    <mergeCell ref="A17:J17"/>
    <mergeCell ref="A18:J18"/>
    <mergeCell ref="A14:J14"/>
    <mergeCell ref="A15:J15"/>
    <mergeCell ref="A16:J16"/>
    <mergeCell ref="A48:B54"/>
    <mergeCell ref="C48:J48"/>
    <mergeCell ref="C49:J49"/>
    <mergeCell ref="C50:J50"/>
    <mergeCell ref="A35:J35"/>
    <mergeCell ref="A36:J36"/>
    <mergeCell ref="A37:J37"/>
    <mergeCell ref="A39:I39"/>
    <mergeCell ref="A47:J47"/>
    <mergeCell ref="A1:J2"/>
    <mergeCell ref="A3:I3"/>
    <mergeCell ref="A4:I4"/>
    <mergeCell ref="A5:J5"/>
    <mergeCell ref="A6:J6"/>
    <mergeCell ref="A13:J13"/>
    <mergeCell ref="A12:J12"/>
    <mergeCell ref="A7:J7"/>
    <mergeCell ref="A8:J8"/>
    <mergeCell ref="A9:J9"/>
    <mergeCell ref="A10:I10"/>
    <mergeCell ref="A11:J11"/>
    <mergeCell ref="A24:J24"/>
    <mergeCell ref="A31:J31"/>
    <mergeCell ref="A32:E32"/>
    <mergeCell ref="A19:J19"/>
    <mergeCell ref="A20:I20"/>
    <mergeCell ref="A21:I21"/>
    <mergeCell ref="A22:J22"/>
    <mergeCell ref="A23:J23"/>
  </mergeCells>
  <phoneticPr fontId="5"/>
  <pageMargins left="0.74803149606299213" right="0.74803149606299213" top="0.78740157480314965" bottom="0.70866141732283472" header="0.31496062992125984" footer="0.51181102362204722"/>
  <pageSetup paperSize="9" scale="80" fitToWidth="3" orientation="portrait" useFirstPageNumber="1" r:id="rId1"/>
  <headerFooter>
    <oddHeader>&amp;L&amp;"ＭＳ ゴシック,標準"&amp;10 ２　令和５年度地方公営企業決算状況調査（法適用企業）
　（４）病院事業
　　　&amp;A［&amp;P/&amp;N］&amp;R&amp;10（単位：千円）</oddHeader>
  </headerFooter>
  <colBreaks count="2" manualBreakCount="2">
    <brk id="18" max="54" man="1"/>
    <brk id="26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5"/>
  <sheetViews>
    <sheetView zoomScaleNormal="100" workbookViewId="0">
      <selection activeCell="W10" sqref="W10"/>
    </sheetView>
  </sheetViews>
  <sheetFormatPr defaultColWidth="9.6328125" defaultRowHeight="17.149999999999999" customHeight="1"/>
  <cols>
    <col min="1" max="10" width="2.6328125" style="2" customWidth="1"/>
    <col min="11" max="29" width="10.26953125" style="2" customWidth="1"/>
    <col min="30" max="30" width="9.6328125" style="21"/>
    <col min="31" max="257" width="9.6328125" style="2"/>
    <col min="258" max="269" width="2.6328125" style="2" customWidth="1"/>
    <col min="270" max="513" width="9.6328125" style="2"/>
    <col min="514" max="525" width="2.6328125" style="2" customWidth="1"/>
    <col min="526" max="769" width="9.6328125" style="2"/>
    <col min="770" max="781" width="2.6328125" style="2" customWidth="1"/>
    <col min="782" max="1025" width="9.6328125" style="2"/>
    <col min="1026" max="1037" width="2.6328125" style="2" customWidth="1"/>
    <col min="1038" max="1281" width="9.6328125" style="2"/>
    <col min="1282" max="1293" width="2.6328125" style="2" customWidth="1"/>
    <col min="1294" max="1537" width="9.6328125" style="2"/>
    <col min="1538" max="1549" width="2.6328125" style="2" customWidth="1"/>
    <col min="1550" max="1793" width="9.6328125" style="2"/>
    <col min="1794" max="1805" width="2.6328125" style="2" customWidth="1"/>
    <col min="1806" max="2049" width="9.6328125" style="2"/>
    <col min="2050" max="2061" width="2.6328125" style="2" customWidth="1"/>
    <col min="2062" max="2305" width="9.6328125" style="2"/>
    <col min="2306" max="2317" width="2.6328125" style="2" customWidth="1"/>
    <col min="2318" max="2561" width="9.6328125" style="2"/>
    <col min="2562" max="2573" width="2.6328125" style="2" customWidth="1"/>
    <col min="2574" max="2817" width="9.6328125" style="2"/>
    <col min="2818" max="2829" width="2.6328125" style="2" customWidth="1"/>
    <col min="2830" max="3073" width="9.6328125" style="2"/>
    <col min="3074" max="3085" width="2.6328125" style="2" customWidth="1"/>
    <col min="3086" max="3329" width="9.6328125" style="2"/>
    <col min="3330" max="3341" width="2.6328125" style="2" customWidth="1"/>
    <col min="3342" max="3585" width="9.6328125" style="2"/>
    <col min="3586" max="3597" width="2.6328125" style="2" customWidth="1"/>
    <col min="3598" max="3841" width="9.6328125" style="2"/>
    <col min="3842" max="3853" width="2.6328125" style="2" customWidth="1"/>
    <col min="3854" max="4097" width="9.6328125" style="2"/>
    <col min="4098" max="4109" width="2.6328125" style="2" customWidth="1"/>
    <col min="4110" max="4353" width="9.6328125" style="2"/>
    <col min="4354" max="4365" width="2.6328125" style="2" customWidth="1"/>
    <col min="4366" max="4609" width="9.6328125" style="2"/>
    <col min="4610" max="4621" width="2.6328125" style="2" customWidth="1"/>
    <col min="4622" max="4865" width="9.6328125" style="2"/>
    <col min="4866" max="4877" width="2.6328125" style="2" customWidth="1"/>
    <col min="4878" max="5121" width="9.6328125" style="2"/>
    <col min="5122" max="5133" width="2.6328125" style="2" customWidth="1"/>
    <col min="5134" max="5377" width="9.6328125" style="2"/>
    <col min="5378" max="5389" width="2.6328125" style="2" customWidth="1"/>
    <col min="5390" max="5633" width="9.6328125" style="2"/>
    <col min="5634" max="5645" width="2.6328125" style="2" customWidth="1"/>
    <col min="5646" max="5889" width="9.6328125" style="2"/>
    <col min="5890" max="5901" width="2.6328125" style="2" customWidth="1"/>
    <col min="5902" max="6145" width="9.6328125" style="2"/>
    <col min="6146" max="6157" width="2.6328125" style="2" customWidth="1"/>
    <col min="6158" max="6401" width="9.6328125" style="2"/>
    <col min="6402" max="6413" width="2.6328125" style="2" customWidth="1"/>
    <col min="6414" max="6657" width="9.6328125" style="2"/>
    <col min="6658" max="6669" width="2.6328125" style="2" customWidth="1"/>
    <col min="6670" max="6913" width="9.6328125" style="2"/>
    <col min="6914" max="6925" width="2.6328125" style="2" customWidth="1"/>
    <col min="6926" max="7169" width="9.6328125" style="2"/>
    <col min="7170" max="7181" width="2.6328125" style="2" customWidth="1"/>
    <col min="7182" max="7425" width="9.6328125" style="2"/>
    <col min="7426" max="7437" width="2.6328125" style="2" customWidth="1"/>
    <col min="7438" max="7681" width="9.6328125" style="2"/>
    <col min="7682" max="7693" width="2.6328125" style="2" customWidth="1"/>
    <col min="7694" max="7937" width="9.6328125" style="2"/>
    <col min="7938" max="7949" width="2.6328125" style="2" customWidth="1"/>
    <col min="7950" max="8193" width="9.6328125" style="2"/>
    <col min="8194" max="8205" width="2.6328125" style="2" customWidth="1"/>
    <col min="8206" max="8449" width="9.6328125" style="2"/>
    <col min="8450" max="8461" width="2.6328125" style="2" customWidth="1"/>
    <col min="8462" max="8705" width="9.6328125" style="2"/>
    <col min="8706" max="8717" width="2.6328125" style="2" customWidth="1"/>
    <col min="8718" max="8961" width="9.6328125" style="2"/>
    <col min="8962" max="8973" width="2.6328125" style="2" customWidth="1"/>
    <col min="8974" max="9217" width="9.6328125" style="2"/>
    <col min="9218" max="9229" width="2.6328125" style="2" customWidth="1"/>
    <col min="9230" max="9473" width="9.6328125" style="2"/>
    <col min="9474" max="9485" width="2.6328125" style="2" customWidth="1"/>
    <col min="9486" max="9729" width="9.6328125" style="2"/>
    <col min="9730" max="9741" width="2.6328125" style="2" customWidth="1"/>
    <col min="9742" max="9985" width="9.6328125" style="2"/>
    <col min="9986" max="9997" width="2.6328125" style="2" customWidth="1"/>
    <col min="9998" max="10241" width="9.6328125" style="2"/>
    <col min="10242" max="10253" width="2.6328125" style="2" customWidth="1"/>
    <col min="10254" max="10497" width="9.6328125" style="2"/>
    <col min="10498" max="10509" width="2.6328125" style="2" customWidth="1"/>
    <col min="10510" max="10753" width="9.6328125" style="2"/>
    <col min="10754" max="10765" width="2.6328125" style="2" customWidth="1"/>
    <col min="10766" max="11009" width="9.6328125" style="2"/>
    <col min="11010" max="11021" width="2.6328125" style="2" customWidth="1"/>
    <col min="11022" max="11265" width="9.6328125" style="2"/>
    <col min="11266" max="11277" width="2.6328125" style="2" customWidth="1"/>
    <col min="11278" max="11521" width="9.6328125" style="2"/>
    <col min="11522" max="11533" width="2.6328125" style="2" customWidth="1"/>
    <col min="11534" max="11777" width="9.6328125" style="2"/>
    <col min="11778" max="11789" width="2.6328125" style="2" customWidth="1"/>
    <col min="11790" max="12033" width="9.6328125" style="2"/>
    <col min="12034" max="12045" width="2.6328125" style="2" customWidth="1"/>
    <col min="12046" max="12289" width="9.6328125" style="2"/>
    <col min="12290" max="12301" width="2.6328125" style="2" customWidth="1"/>
    <col min="12302" max="12545" width="9.6328125" style="2"/>
    <col min="12546" max="12557" width="2.6328125" style="2" customWidth="1"/>
    <col min="12558" max="12801" width="9.6328125" style="2"/>
    <col min="12802" max="12813" width="2.6328125" style="2" customWidth="1"/>
    <col min="12814" max="13057" width="9.6328125" style="2"/>
    <col min="13058" max="13069" width="2.6328125" style="2" customWidth="1"/>
    <col min="13070" max="13313" width="9.6328125" style="2"/>
    <col min="13314" max="13325" width="2.6328125" style="2" customWidth="1"/>
    <col min="13326" max="13569" width="9.6328125" style="2"/>
    <col min="13570" max="13581" width="2.6328125" style="2" customWidth="1"/>
    <col min="13582" max="13825" width="9.6328125" style="2"/>
    <col min="13826" max="13837" width="2.6328125" style="2" customWidth="1"/>
    <col min="13838" max="14081" width="9.6328125" style="2"/>
    <col min="14082" max="14093" width="2.6328125" style="2" customWidth="1"/>
    <col min="14094" max="14337" width="9.6328125" style="2"/>
    <col min="14338" max="14349" width="2.6328125" style="2" customWidth="1"/>
    <col min="14350" max="14593" width="9.6328125" style="2"/>
    <col min="14594" max="14605" width="2.6328125" style="2" customWidth="1"/>
    <col min="14606" max="14849" width="9.6328125" style="2"/>
    <col min="14850" max="14861" width="2.6328125" style="2" customWidth="1"/>
    <col min="14862" max="15105" width="9.6328125" style="2"/>
    <col min="15106" max="15117" width="2.6328125" style="2" customWidth="1"/>
    <col min="15118" max="15361" width="9.6328125" style="2"/>
    <col min="15362" max="15373" width="2.6328125" style="2" customWidth="1"/>
    <col min="15374" max="15617" width="9.6328125" style="2"/>
    <col min="15618" max="15629" width="2.6328125" style="2" customWidth="1"/>
    <col min="15630" max="15873" width="9.6328125" style="2"/>
    <col min="15874" max="15885" width="2.6328125" style="2" customWidth="1"/>
    <col min="15886" max="16129" width="9.6328125" style="2"/>
    <col min="16130" max="16141" width="2.6328125" style="2" customWidth="1"/>
    <col min="16142" max="16384" width="9.6328125" style="2"/>
  </cols>
  <sheetData>
    <row r="1" spans="1:29" ht="12.4" customHeight="1">
      <c r="A1" s="55" t="s">
        <v>232</v>
      </c>
      <c r="B1" s="56"/>
      <c r="C1" s="56"/>
      <c r="D1" s="56"/>
      <c r="E1" s="56"/>
      <c r="F1" s="56"/>
      <c r="G1" s="56"/>
      <c r="H1" s="56"/>
      <c r="I1" s="56"/>
      <c r="J1" s="56"/>
      <c r="K1" s="6" t="s">
        <v>260</v>
      </c>
      <c r="L1" s="7" t="s">
        <v>237</v>
      </c>
      <c r="M1" s="7" t="s">
        <v>260</v>
      </c>
      <c r="N1" s="19" t="s">
        <v>274</v>
      </c>
      <c r="O1" s="7" t="s">
        <v>239</v>
      </c>
      <c r="P1" s="7" t="s">
        <v>239</v>
      </c>
      <c r="Q1" s="7" t="s">
        <v>238</v>
      </c>
      <c r="R1" s="19" t="s">
        <v>276</v>
      </c>
      <c r="S1" s="7" t="s">
        <v>263</v>
      </c>
      <c r="T1" s="7" t="s">
        <v>240</v>
      </c>
      <c r="U1" s="19" t="s">
        <v>277</v>
      </c>
      <c r="V1" s="7" t="s">
        <v>241</v>
      </c>
      <c r="W1" s="7" t="s">
        <v>242</v>
      </c>
      <c r="X1" s="7" t="s">
        <v>243</v>
      </c>
      <c r="Y1" s="7" t="s">
        <v>272</v>
      </c>
      <c r="Z1" s="7" t="s">
        <v>245</v>
      </c>
      <c r="AA1" s="7" t="s">
        <v>269</v>
      </c>
      <c r="AB1" s="7" t="s">
        <v>247</v>
      </c>
      <c r="AC1" s="96" t="s">
        <v>248</v>
      </c>
    </row>
    <row r="2" spans="1:29" ht="12.4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8" t="s">
        <v>0</v>
      </c>
      <c r="L2" s="9" t="s">
        <v>1</v>
      </c>
      <c r="M2" s="9" t="s">
        <v>60</v>
      </c>
      <c r="N2" s="22" t="s">
        <v>275</v>
      </c>
      <c r="O2" s="9" t="s">
        <v>2</v>
      </c>
      <c r="P2" s="9" t="s">
        <v>3</v>
      </c>
      <c r="Q2" s="9" t="s">
        <v>4</v>
      </c>
      <c r="R2" s="23" t="s">
        <v>275</v>
      </c>
      <c r="S2" s="9" t="s">
        <v>0</v>
      </c>
      <c r="T2" s="9" t="s">
        <v>5</v>
      </c>
      <c r="U2" s="23" t="s">
        <v>275</v>
      </c>
      <c r="V2" s="9" t="s">
        <v>0</v>
      </c>
      <c r="W2" s="9" t="s">
        <v>0</v>
      </c>
      <c r="X2" s="9" t="s">
        <v>6</v>
      </c>
      <c r="Y2" s="9" t="s">
        <v>6</v>
      </c>
      <c r="Z2" s="9" t="s">
        <v>6</v>
      </c>
      <c r="AA2" s="9" t="s">
        <v>6</v>
      </c>
      <c r="AB2" s="9" t="s">
        <v>6</v>
      </c>
      <c r="AC2" s="97"/>
    </row>
    <row r="3" spans="1:29" ht="12.4" customHeight="1">
      <c r="A3" s="120" t="s">
        <v>150</v>
      </c>
      <c r="B3" s="104" t="s">
        <v>20</v>
      </c>
      <c r="C3" s="104"/>
      <c r="D3" s="104"/>
      <c r="E3" s="104"/>
      <c r="F3" s="104"/>
      <c r="G3" s="104"/>
      <c r="H3" s="104"/>
      <c r="I3" s="104"/>
      <c r="J3" s="104"/>
      <c r="K3" s="50">
        <v>482000</v>
      </c>
      <c r="L3" s="50">
        <v>0</v>
      </c>
      <c r="M3" s="50">
        <v>309000</v>
      </c>
      <c r="N3" s="15">
        <f>SUM(K3:M3)</f>
        <v>791000</v>
      </c>
      <c r="O3" s="50">
        <v>4640200</v>
      </c>
      <c r="P3" s="50">
        <v>356500</v>
      </c>
      <c r="Q3" s="50">
        <v>250700</v>
      </c>
      <c r="R3" s="16">
        <f>SUM(O3:Q3)</f>
        <v>5247400</v>
      </c>
      <c r="S3" s="50">
        <v>463900</v>
      </c>
      <c r="T3" s="50">
        <v>5749900</v>
      </c>
      <c r="U3" s="15">
        <f>SUM(S3:T3)</f>
        <v>6213800</v>
      </c>
      <c r="V3" s="50">
        <v>858800</v>
      </c>
      <c r="W3" s="50">
        <v>605300</v>
      </c>
      <c r="X3" s="50">
        <v>1937800</v>
      </c>
      <c r="Y3" s="50">
        <v>2487700</v>
      </c>
      <c r="Z3" s="50">
        <v>120000</v>
      </c>
      <c r="AA3" s="50">
        <v>778900</v>
      </c>
      <c r="AB3" s="50">
        <v>729500</v>
      </c>
      <c r="AC3" s="15">
        <f>SUM(K3:AB3)-N3-R3-U3</f>
        <v>19770200</v>
      </c>
    </row>
    <row r="4" spans="1:29" ht="12.4" customHeight="1">
      <c r="A4" s="121"/>
      <c r="B4" s="93" t="s">
        <v>151</v>
      </c>
      <c r="C4" s="93"/>
      <c r="D4" s="93"/>
      <c r="E4" s="93"/>
      <c r="F4" s="93"/>
      <c r="G4" s="93"/>
      <c r="H4" s="93"/>
      <c r="I4" s="93"/>
      <c r="J4" s="93"/>
      <c r="K4" s="51">
        <v>482000</v>
      </c>
      <c r="L4" s="51">
        <v>0</v>
      </c>
      <c r="M4" s="51">
        <v>309000</v>
      </c>
      <c r="N4" s="16">
        <f t="shared" ref="N4:N44" si="0">SUM(K4:M4)</f>
        <v>791000</v>
      </c>
      <c r="O4" s="51">
        <v>4640200</v>
      </c>
      <c r="P4" s="51">
        <v>356500</v>
      </c>
      <c r="Q4" s="51">
        <v>250700</v>
      </c>
      <c r="R4" s="16">
        <f>SUM(O4:Q4)</f>
        <v>5247400</v>
      </c>
      <c r="S4" s="51">
        <v>463900</v>
      </c>
      <c r="T4" s="51">
        <v>5749900</v>
      </c>
      <c r="U4" s="16">
        <f>SUM(S4:T4)</f>
        <v>6213800</v>
      </c>
      <c r="V4" s="51">
        <v>858800</v>
      </c>
      <c r="W4" s="51">
        <v>605300</v>
      </c>
      <c r="X4" s="51">
        <v>1937800</v>
      </c>
      <c r="Y4" s="51">
        <v>2487700</v>
      </c>
      <c r="Z4" s="51">
        <v>120000</v>
      </c>
      <c r="AA4" s="51">
        <v>778900</v>
      </c>
      <c r="AB4" s="51">
        <v>729500</v>
      </c>
      <c r="AC4" s="16">
        <f>SUM(K4:AB4)-N4-R4-U4</f>
        <v>19770200</v>
      </c>
    </row>
    <row r="5" spans="1:29" ht="12.4" customHeight="1">
      <c r="A5" s="121"/>
      <c r="B5" s="93" t="s">
        <v>152</v>
      </c>
      <c r="C5" s="93"/>
      <c r="D5" s="93"/>
      <c r="E5" s="93"/>
      <c r="F5" s="93"/>
      <c r="G5" s="93"/>
      <c r="H5" s="93"/>
      <c r="I5" s="93"/>
      <c r="J5" s="93"/>
      <c r="K5" s="51">
        <v>0</v>
      </c>
      <c r="L5" s="51">
        <v>0</v>
      </c>
      <c r="M5" s="51">
        <v>0</v>
      </c>
      <c r="N5" s="16">
        <f t="shared" si="0"/>
        <v>0</v>
      </c>
      <c r="O5" s="51">
        <v>0</v>
      </c>
      <c r="P5" s="51">
        <v>0</v>
      </c>
      <c r="Q5" s="51">
        <v>0</v>
      </c>
      <c r="R5" s="16">
        <f t="shared" ref="R5:R44" si="1">SUM(O5:Q5)</f>
        <v>0</v>
      </c>
      <c r="S5" s="51">
        <v>0</v>
      </c>
      <c r="T5" s="51">
        <v>0</v>
      </c>
      <c r="U5" s="16">
        <f t="shared" ref="U5:U44" si="2">SUM(S5:T5)</f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16">
        <f t="shared" ref="AC5:AC44" si="3">SUM(K5:AB5)-N5-R5-U5</f>
        <v>0</v>
      </c>
    </row>
    <row r="6" spans="1:29" ht="12.4" customHeight="1">
      <c r="A6" s="121"/>
      <c r="B6" s="65" t="s">
        <v>21</v>
      </c>
      <c r="C6" s="66"/>
      <c r="D6" s="66"/>
      <c r="E6" s="66"/>
      <c r="F6" s="66"/>
      <c r="G6" s="66"/>
      <c r="H6" s="66"/>
      <c r="I6" s="66"/>
      <c r="J6" s="67"/>
      <c r="K6" s="51">
        <v>0</v>
      </c>
      <c r="L6" s="51">
        <v>0</v>
      </c>
      <c r="M6" s="51">
        <v>0</v>
      </c>
      <c r="N6" s="16">
        <f t="shared" si="0"/>
        <v>0</v>
      </c>
      <c r="O6" s="51">
        <v>0</v>
      </c>
      <c r="P6" s="51">
        <v>0</v>
      </c>
      <c r="Q6" s="51">
        <v>0</v>
      </c>
      <c r="R6" s="16">
        <f t="shared" si="1"/>
        <v>0</v>
      </c>
      <c r="S6" s="51">
        <v>119000</v>
      </c>
      <c r="T6" s="51">
        <v>105000</v>
      </c>
      <c r="U6" s="16">
        <f t="shared" si="2"/>
        <v>224000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16">
        <f t="shared" si="3"/>
        <v>224000</v>
      </c>
    </row>
    <row r="7" spans="1:29" ht="12.4" customHeight="1">
      <c r="A7" s="121"/>
      <c r="B7" s="65" t="s">
        <v>22</v>
      </c>
      <c r="C7" s="66"/>
      <c r="D7" s="66"/>
      <c r="E7" s="66"/>
      <c r="F7" s="66"/>
      <c r="G7" s="66"/>
      <c r="H7" s="66"/>
      <c r="I7" s="66"/>
      <c r="J7" s="67"/>
      <c r="K7" s="51">
        <v>947318</v>
      </c>
      <c r="L7" s="51">
        <v>1384326</v>
      </c>
      <c r="M7" s="51">
        <v>869742</v>
      </c>
      <c r="N7" s="16">
        <f t="shared" si="0"/>
        <v>3201386</v>
      </c>
      <c r="O7" s="51">
        <v>1428293</v>
      </c>
      <c r="P7" s="51">
        <v>483921</v>
      </c>
      <c r="Q7" s="51">
        <v>709089</v>
      </c>
      <c r="R7" s="16">
        <f t="shared" si="1"/>
        <v>2621303</v>
      </c>
      <c r="S7" s="51">
        <v>0</v>
      </c>
      <c r="T7" s="51">
        <v>0</v>
      </c>
      <c r="U7" s="16">
        <f t="shared" si="2"/>
        <v>0</v>
      </c>
      <c r="V7" s="51">
        <v>249333</v>
      </c>
      <c r="W7" s="51">
        <v>197728</v>
      </c>
      <c r="X7" s="51">
        <v>29085</v>
      </c>
      <c r="Y7" s="51">
        <v>576097</v>
      </c>
      <c r="Z7" s="51">
        <v>124149</v>
      </c>
      <c r="AA7" s="51">
        <v>869099</v>
      </c>
      <c r="AB7" s="51">
        <v>400000</v>
      </c>
      <c r="AC7" s="16">
        <f t="shared" si="3"/>
        <v>8268180</v>
      </c>
    </row>
    <row r="8" spans="1:29" ht="12.4" customHeight="1">
      <c r="A8" s="121"/>
      <c r="B8" s="65" t="s">
        <v>23</v>
      </c>
      <c r="C8" s="66"/>
      <c r="D8" s="66"/>
      <c r="E8" s="66"/>
      <c r="F8" s="66"/>
      <c r="G8" s="66"/>
      <c r="H8" s="66"/>
      <c r="I8" s="66"/>
      <c r="J8" s="67"/>
      <c r="K8" s="51">
        <v>0</v>
      </c>
      <c r="L8" s="51">
        <v>0</v>
      </c>
      <c r="M8" s="51">
        <v>0</v>
      </c>
      <c r="N8" s="16">
        <f t="shared" si="0"/>
        <v>0</v>
      </c>
      <c r="O8" s="51">
        <v>0</v>
      </c>
      <c r="P8" s="51">
        <v>0</v>
      </c>
      <c r="Q8" s="51">
        <v>0</v>
      </c>
      <c r="R8" s="16">
        <f t="shared" si="1"/>
        <v>0</v>
      </c>
      <c r="S8" s="51">
        <v>0</v>
      </c>
      <c r="T8" s="51">
        <v>0</v>
      </c>
      <c r="U8" s="16">
        <f t="shared" si="2"/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16">
        <f t="shared" si="3"/>
        <v>0</v>
      </c>
    </row>
    <row r="9" spans="1:29" ht="12.4" customHeight="1">
      <c r="A9" s="121"/>
      <c r="B9" s="65" t="s">
        <v>24</v>
      </c>
      <c r="C9" s="66"/>
      <c r="D9" s="66"/>
      <c r="E9" s="66"/>
      <c r="F9" s="66"/>
      <c r="G9" s="66"/>
      <c r="H9" s="66"/>
      <c r="I9" s="66"/>
      <c r="J9" s="67"/>
      <c r="K9" s="51">
        <v>0</v>
      </c>
      <c r="L9" s="51">
        <v>225121</v>
      </c>
      <c r="M9" s="51">
        <v>0</v>
      </c>
      <c r="N9" s="16">
        <f t="shared" si="0"/>
        <v>225121</v>
      </c>
      <c r="O9" s="51">
        <v>0</v>
      </c>
      <c r="P9" s="51">
        <v>0</v>
      </c>
      <c r="Q9" s="51">
        <v>0</v>
      </c>
      <c r="R9" s="16">
        <f t="shared" si="1"/>
        <v>0</v>
      </c>
      <c r="S9" s="51">
        <v>0</v>
      </c>
      <c r="T9" s="51">
        <v>0</v>
      </c>
      <c r="U9" s="16">
        <f t="shared" si="2"/>
        <v>0</v>
      </c>
      <c r="V9" s="51">
        <v>0</v>
      </c>
      <c r="W9" s="51">
        <v>0</v>
      </c>
      <c r="X9" s="51">
        <v>3100</v>
      </c>
      <c r="Y9" s="51">
        <v>0</v>
      </c>
      <c r="Z9" s="51">
        <v>43850</v>
      </c>
      <c r="AA9" s="51">
        <v>0</v>
      </c>
      <c r="AB9" s="51">
        <v>0</v>
      </c>
      <c r="AC9" s="16">
        <f t="shared" si="3"/>
        <v>272071</v>
      </c>
    </row>
    <row r="10" spans="1:29" ht="12.4" customHeight="1">
      <c r="A10" s="121"/>
      <c r="B10" s="65" t="s">
        <v>25</v>
      </c>
      <c r="C10" s="66"/>
      <c r="D10" s="66"/>
      <c r="E10" s="66"/>
      <c r="F10" s="66"/>
      <c r="G10" s="66"/>
      <c r="H10" s="66"/>
      <c r="I10" s="66"/>
      <c r="J10" s="67"/>
      <c r="K10" s="51">
        <v>0</v>
      </c>
      <c r="L10" s="51">
        <v>0</v>
      </c>
      <c r="M10" s="51">
        <v>0</v>
      </c>
      <c r="N10" s="16">
        <f t="shared" si="0"/>
        <v>0</v>
      </c>
      <c r="O10" s="51">
        <v>0</v>
      </c>
      <c r="P10" s="51">
        <v>0</v>
      </c>
      <c r="Q10" s="51">
        <v>0</v>
      </c>
      <c r="R10" s="16">
        <f t="shared" si="1"/>
        <v>0</v>
      </c>
      <c r="S10" s="51">
        <v>0</v>
      </c>
      <c r="T10" s="51">
        <v>0</v>
      </c>
      <c r="U10" s="16">
        <f t="shared" si="2"/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16">
        <f t="shared" si="3"/>
        <v>0</v>
      </c>
    </row>
    <row r="11" spans="1:29" ht="12.4" customHeight="1">
      <c r="A11" s="121"/>
      <c r="B11" s="65" t="s">
        <v>26</v>
      </c>
      <c r="C11" s="66"/>
      <c r="D11" s="66"/>
      <c r="E11" s="66"/>
      <c r="F11" s="66"/>
      <c r="G11" s="66"/>
      <c r="H11" s="66"/>
      <c r="I11" s="66"/>
      <c r="J11" s="67"/>
      <c r="K11" s="51">
        <v>0</v>
      </c>
      <c r="L11" s="51">
        <v>0</v>
      </c>
      <c r="M11" s="51">
        <v>0</v>
      </c>
      <c r="N11" s="16">
        <f t="shared" si="0"/>
        <v>0</v>
      </c>
      <c r="O11" s="51">
        <v>0</v>
      </c>
      <c r="P11" s="51">
        <v>0</v>
      </c>
      <c r="Q11" s="51">
        <v>0</v>
      </c>
      <c r="R11" s="16">
        <f t="shared" si="1"/>
        <v>0</v>
      </c>
      <c r="S11" s="51">
        <v>0</v>
      </c>
      <c r="T11" s="51">
        <v>0</v>
      </c>
      <c r="U11" s="16">
        <f t="shared" si="2"/>
        <v>0</v>
      </c>
      <c r="V11" s="51">
        <v>42750</v>
      </c>
      <c r="W11" s="51">
        <v>0</v>
      </c>
      <c r="X11" s="51">
        <v>0</v>
      </c>
      <c r="Y11" s="51">
        <v>7150</v>
      </c>
      <c r="Z11" s="51">
        <v>0</v>
      </c>
      <c r="AA11" s="51">
        <v>0</v>
      </c>
      <c r="AB11" s="51">
        <v>2750</v>
      </c>
      <c r="AC11" s="16">
        <f t="shared" si="3"/>
        <v>52650</v>
      </c>
    </row>
    <row r="12" spans="1:29" ht="12.4" customHeight="1">
      <c r="A12" s="121"/>
      <c r="B12" s="65" t="s">
        <v>27</v>
      </c>
      <c r="C12" s="66"/>
      <c r="D12" s="66"/>
      <c r="E12" s="66"/>
      <c r="F12" s="66"/>
      <c r="G12" s="66"/>
      <c r="H12" s="66"/>
      <c r="I12" s="66"/>
      <c r="J12" s="67"/>
      <c r="K12" s="51">
        <v>1350</v>
      </c>
      <c r="L12" s="51">
        <v>0</v>
      </c>
      <c r="M12" s="51">
        <v>0</v>
      </c>
      <c r="N12" s="16">
        <f t="shared" si="0"/>
        <v>1350</v>
      </c>
      <c r="O12" s="51">
        <v>24938</v>
      </c>
      <c r="P12" s="51">
        <v>763</v>
      </c>
      <c r="Q12" s="51">
        <v>0</v>
      </c>
      <c r="R12" s="16">
        <f t="shared" si="1"/>
        <v>25701</v>
      </c>
      <c r="S12" s="51">
        <v>0</v>
      </c>
      <c r="T12" s="51">
        <v>0</v>
      </c>
      <c r="U12" s="16">
        <f t="shared" si="2"/>
        <v>0</v>
      </c>
      <c r="V12" s="51">
        <v>0</v>
      </c>
      <c r="W12" s="51">
        <v>0</v>
      </c>
      <c r="X12" s="51">
        <v>0</v>
      </c>
      <c r="Y12" s="51">
        <v>0</v>
      </c>
      <c r="Z12" s="51">
        <v>968</v>
      </c>
      <c r="AA12" s="51">
        <v>0</v>
      </c>
      <c r="AB12" s="51">
        <v>0</v>
      </c>
      <c r="AC12" s="16">
        <f t="shared" si="3"/>
        <v>28019</v>
      </c>
    </row>
    <row r="13" spans="1:29" ht="12.4" customHeight="1">
      <c r="A13" s="121"/>
      <c r="B13" s="65" t="s">
        <v>28</v>
      </c>
      <c r="C13" s="66"/>
      <c r="D13" s="66"/>
      <c r="E13" s="66"/>
      <c r="F13" s="66"/>
      <c r="G13" s="66"/>
      <c r="H13" s="66"/>
      <c r="I13" s="66"/>
      <c r="J13" s="67"/>
      <c r="K13" s="51">
        <v>0</v>
      </c>
      <c r="L13" s="51">
        <v>0</v>
      </c>
      <c r="M13" s="51">
        <v>0</v>
      </c>
      <c r="N13" s="16">
        <f t="shared" si="0"/>
        <v>0</v>
      </c>
      <c r="O13" s="51">
        <v>0</v>
      </c>
      <c r="P13" s="51">
        <v>0</v>
      </c>
      <c r="Q13" s="51">
        <v>0</v>
      </c>
      <c r="R13" s="16">
        <f t="shared" si="1"/>
        <v>0</v>
      </c>
      <c r="S13" s="51">
        <v>0</v>
      </c>
      <c r="T13" s="51">
        <v>0</v>
      </c>
      <c r="U13" s="16">
        <f t="shared" si="2"/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16">
        <f t="shared" si="3"/>
        <v>0</v>
      </c>
    </row>
    <row r="14" spans="1:29" ht="12.4" customHeight="1">
      <c r="A14" s="121"/>
      <c r="B14" s="65" t="s">
        <v>29</v>
      </c>
      <c r="C14" s="66"/>
      <c r="D14" s="66"/>
      <c r="E14" s="66"/>
      <c r="F14" s="66"/>
      <c r="G14" s="66"/>
      <c r="H14" s="66"/>
      <c r="I14" s="66"/>
      <c r="J14" s="67"/>
      <c r="K14" s="51">
        <v>722</v>
      </c>
      <c r="L14" s="51">
        <v>0</v>
      </c>
      <c r="M14" s="51">
        <v>0</v>
      </c>
      <c r="N14" s="16">
        <f t="shared" si="0"/>
        <v>722</v>
      </c>
      <c r="O14" s="51">
        <v>0</v>
      </c>
      <c r="P14" s="51">
        <v>0</v>
      </c>
      <c r="Q14" s="51">
        <v>0</v>
      </c>
      <c r="R14" s="16">
        <f t="shared" si="1"/>
        <v>0</v>
      </c>
      <c r="S14" s="51">
        <v>0</v>
      </c>
      <c r="T14" s="51">
        <v>0</v>
      </c>
      <c r="U14" s="16">
        <f t="shared" si="2"/>
        <v>0</v>
      </c>
      <c r="V14" s="51">
        <v>37986</v>
      </c>
      <c r="W14" s="51">
        <v>0</v>
      </c>
      <c r="X14" s="51">
        <v>3440</v>
      </c>
      <c r="Y14" s="51">
        <v>2259</v>
      </c>
      <c r="Z14" s="51">
        <v>600</v>
      </c>
      <c r="AA14" s="51">
        <v>4006</v>
      </c>
      <c r="AB14" s="51">
        <v>4000</v>
      </c>
      <c r="AC14" s="16">
        <f t="shared" si="3"/>
        <v>53013</v>
      </c>
    </row>
    <row r="15" spans="1:29" ht="12.4" customHeight="1">
      <c r="A15" s="121"/>
      <c r="B15" s="65" t="s">
        <v>153</v>
      </c>
      <c r="C15" s="66"/>
      <c r="D15" s="66"/>
      <c r="E15" s="66"/>
      <c r="F15" s="66"/>
      <c r="G15" s="66"/>
      <c r="H15" s="66"/>
      <c r="I15" s="66"/>
      <c r="J15" s="1" t="s">
        <v>30</v>
      </c>
      <c r="K15" s="51">
        <v>1431390</v>
      </c>
      <c r="L15" s="51">
        <v>1609447</v>
      </c>
      <c r="M15" s="51">
        <v>1178742</v>
      </c>
      <c r="N15" s="16">
        <f t="shared" si="0"/>
        <v>4219579</v>
      </c>
      <c r="O15" s="51">
        <v>6093431</v>
      </c>
      <c r="P15" s="51">
        <v>841184</v>
      </c>
      <c r="Q15" s="51">
        <v>959789</v>
      </c>
      <c r="R15" s="16">
        <f t="shared" si="1"/>
        <v>7894404</v>
      </c>
      <c r="S15" s="51">
        <v>582900</v>
      </c>
      <c r="T15" s="51">
        <v>5854900</v>
      </c>
      <c r="U15" s="16">
        <f t="shared" si="2"/>
        <v>6437800</v>
      </c>
      <c r="V15" s="51">
        <v>1188869</v>
      </c>
      <c r="W15" s="51">
        <v>803028</v>
      </c>
      <c r="X15" s="51">
        <v>1973425</v>
      </c>
      <c r="Y15" s="51">
        <v>3073206</v>
      </c>
      <c r="Z15" s="51">
        <v>289567</v>
      </c>
      <c r="AA15" s="51">
        <v>1652005</v>
      </c>
      <c r="AB15" s="51">
        <v>1136250</v>
      </c>
      <c r="AC15" s="16">
        <f t="shared" si="3"/>
        <v>28668133</v>
      </c>
    </row>
    <row r="16" spans="1:29" ht="12.4" customHeight="1">
      <c r="A16" s="121"/>
      <c r="B16" s="111" t="s">
        <v>154</v>
      </c>
      <c r="C16" s="93"/>
      <c r="D16" s="93"/>
      <c r="E16" s="93"/>
      <c r="F16" s="93"/>
      <c r="G16" s="93"/>
      <c r="H16" s="93"/>
      <c r="I16" s="93"/>
      <c r="J16" s="1" t="s">
        <v>31</v>
      </c>
      <c r="K16" s="51">
        <v>0</v>
      </c>
      <c r="L16" s="51">
        <v>0</v>
      </c>
      <c r="M16" s="51">
        <v>0</v>
      </c>
      <c r="N16" s="16">
        <f t="shared" si="0"/>
        <v>0</v>
      </c>
      <c r="O16" s="51">
        <v>262320</v>
      </c>
      <c r="P16" s="51">
        <v>0</v>
      </c>
      <c r="Q16" s="51">
        <v>0</v>
      </c>
      <c r="R16" s="16">
        <f t="shared" si="1"/>
        <v>262320</v>
      </c>
      <c r="S16" s="51">
        <v>0</v>
      </c>
      <c r="T16" s="51">
        <v>0</v>
      </c>
      <c r="U16" s="16">
        <f t="shared" si="2"/>
        <v>0</v>
      </c>
      <c r="V16" s="51">
        <v>30500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16">
        <f t="shared" si="3"/>
        <v>292820</v>
      </c>
    </row>
    <row r="17" spans="1:29" ht="12.4" customHeight="1">
      <c r="A17" s="121"/>
      <c r="B17" s="111" t="s">
        <v>155</v>
      </c>
      <c r="C17" s="93"/>
      <c r="D17" s="93"/>
      <c r="E17" s="93"/>
      <c r="F17" s="93"/>
      <c r="G17" s="93"/>
      <c r="H17" s="93"/>
      <c r="I17" s="93"/>
      <c r="J17" s="1" t="s">
        <v>32</v>
      </c>
      <c r="K17" s="51">
        <v>0</v>
      </c>
      <c r="L17" s="51">
        <v>0</v>
      </c>
      <c r="M17" s="51">
        <v>0</v>
      </c>
      <c r="N17" s="16">
        <f t="shared" si="0"/>
        <v>0</v>
      </c>
      <c r="O17" s="51">
        <v>70500</v>
      </c>
      <c r="P17" s="51">
        <v>0</v>
      </c>
      <c r="Q17" s="51">
        <v>0</v>
      </c>
      <c r="R17" s="16">
        <f t="shared" si="1"/>
        <v>70500</v>
      </c>
      <c r="S17" s="51">
        <v>0</v>
      </c>
      <c r="T17" s="51">
        <v>0</v>
      </c>
      <c r="U17" s="16">
        <f t="shared" si="2"/>
        <v>0</v>
      </c>
      <c r="V17" s="51">
        <v>0</v>
      </c>
      <c r="W17" s="51">
        <v>0</v>
      </c>
      <c r="X17" s="51">
        <v>0</v>
      </c>
      <c r="Y17" s="51">
        <v>428700</v>
      </c>
      <c r="Z17" s="51">
        <v>0</v>
      </c>
      <c r="AA17" s="51">
        <v>0</v>
      </c>
      <c r="AB17" s="51">
        <v>0</v>
      </c>
      <c r="AC17" s="16">
        <f t="shared" si="3"/>
        <v>499200</v>
      </c>
    </row>
    <row r="18" spans="1:29" ht="12.4" customHeight="1">
      <c r="A18" s="122"/>
      <c r="B18" s="65" t="s">
        <v>156</v>
      </c>
      <c r="C18" s="66"/>
      <c r="D18" s="66"/>
      <c r="E18" s="66"/>
      <c r="F18" s="66"/>
      <c r="G18" s="66"/>
      <c r="H18" s="66"/>
      <c r="I18" s="66"/>
      <c r="J18" s="1" t="s">
        <v>33</v>
      </c>
      <c r="K18" s="51">
        <v>1431390</v>
      </c>
      <c r="L18" s="51">
        <v>1609447</v>
      </c>
      <c r="M18" s="51">
        <v>1178742</v>
      </c>
      <c r="N18" s="16">
        <f t="shared" si="0"/>
        <v>4219579</v>
      </c>
      <c r="O18" s="51">
        <v>5760611</v>
      </c>
      <c r="P18" s="51">
        <v>841184</v>
      </c>
      <c r="Q18" s="51">
        <v>959789</v>
      </c>
      <c r="R18" s="16">
        <f t="shared" si="1"/>
        <v>7561584</v>
      </c>
      <c r="S18" s="51">
        <v>582900</v>
      </c>
      <c r="T18" s="51">
        <v>5854900</v>
      </c>
      <c r="U18" s="16">
        <f t="shared" si="2"/>
        <v>6437800</v>
      </c>
      <c r="V18" s="51">
        <v>1158369</v>
      </c>
      <c r="W18" s="51">
        <v>803028</v>
      </c>
      <c r="X18" s="51">
        <v>1973425</v>
      </c>
      <c r="Y18" s="51">
        <v>2644506</v>
      </c>
      <c r="Z18" s="51">
        <v>289567</v>
      </c>
      <c r="AA18" s="51">
        <v>1652005</v>
      </c>
      <c r="AB18" s="51">
        <v>1136250</v>
      </c>
      <c r="AC18" s="16">
        <f t="shared" si="3"/>
        <v>27876113</v>
      </c>
    </row>
    <row r="19" spans="1:29" ht="12.4" customHeight="1">
      <c r="A19" s="123" t="s">
        <v>230</v>
      </c>
      <c r="B19" s="93" t="s">
        <v>34</v>
      </c>
      <c r="C19" s="93"/>
      <c r="D19" s="93"/>
      <c r="E19" s="93"/>
      <c r="F19" s="93"/>
      <c r="G19" s="93"/>
      <c r="H19" s="93"/>
      <c r="I19" s="93"/>
      <c r="J19" s="93"/>
      <c r="K19" s="51">
        <v>507169</v>
      </c>
      <c r="L19" s="51">
        <v>0</v>
      </c>
      <c r="M19" s="51">
        <v>356190</v>
      </c>
      <c r="N19" s="16">
        <f t="shared" si="0"/>
        <v>863359</v>
      </c>
      <c r="O19" s="51">
        <v>4970925</v>
      </c>
      <c r="P19" s="51">
        <v>374746</v>
      </c>
      <c r="Q19" s="51">
        <v>267095</v>
      </c>
      <c r="R19" s="16">
        <f t="shared" si="1"/>
        <v>5612766</v>
      </c>
      <c r="S19" s="51">
        <v>468904</v>
      </c>
      <c r="T19" s="51">
        <v>5821509</v>
      </c>
      <c r="U19" s="16">
        <f t="shared" si="2"/>
        <v>6290413</v>
      </c>
      <c r="V19" s="51">
        <v>1284068</v>
      </c>
      <c r="W19" s="51">
        <v>1069864</v>
      </c>
      <c r="X19" s="51">
        <v>2498272</v>
      </c>
      <c r="Y19" s="51">
        <v>2365489</v>
      </c>
      <c r="Z19" s="51">
        <v>124913</v>
      </c>
      <c r="AA19" s="51">
        <v>1215185</v>
      </c>
      <c r="AB19" s="51">
        <v>741389</v>
      </c>
      <c r="AC19" s="16">
        <f t="shared" si="3"/>
        <v>22065718</v>
      </c>
    </row>
    <row r="20" spans="1:29" ht="12.4" customHeight="1">
      <c r="A20" s="121"/>
      <c r="B20" s="69" t="s">
        <v>35</v>
      </c>
      <c r="C20" s="93" t="s">
        <v>36</v>
      </c>
      <c r="D20" s="93"/>
      <c r="E20" s="93"/>
      <c r="F20" s="93"/>
      <c r="G20" s="93"/>
      <c r="H20" s="93"/>
      <c r="I20" s="93"/>
      <c r="J20" s="93"/>
      <c r="K20" s="51">
        <v>0</v>
      </c>
      <c r="L20" s="51">
        <v>0</v>
      </c>
      <c r="M20" s="51">
        <v>0</v>
      </c>
      <c r="N20" s="16">
        <f t="shared" si="0"/>
        <v>0</v>
      </c>
      <c r="O20" s="51">
        <v>37774</v>
      </c>
      <c r="P20" s="51">
        <v>5</v>
      </c>
      <c r="Q20" s="51">
        <v>0</v>
      </c>
      <c r="R20" s="16">
        <f t="shared" si="1"/>
        <v>37779</v>
      </c>
      <c r="S20" s="51">
        <v>0</v>
      </c>
      <c r="T20" s="51">
        <v>60730</v>
      </c>
      <c r="U20" s="16">
        <f t="shared" si="2"/>
        <v>60730</v>
      </c>
      <c r="V20" s="51">
        <v>0</v>
      </c>
      <c r="W20" s="51">
        <v>0</v>
      </c>
      <c r="X20" s="51">
        <v>34882</v>
      </c>
      <c r="Y20" s="51">
        <v>0</v>
      </c>
      <c r="Z20" s="51">
        <v>0</v>
      </c>
      <c r="AA20" s="51">
        <v>0</v>
      </c>
      <c r="AB20" s="51">
        <v>0</v>
      </c>
      <c r="AC20" s="16">
        <f t="shared" si="3"/>
        <v>133391</v>
      </c>
    </row>
    <row r="21" spans="1:29" ht="12.4" customHeight="1">
      <c r="A21" s="121"/>
      <c r="B21" s="71"/>
      <c r="C21" s="93" t="s">
        <v>37</v>
      </c>
      <c r="D21" s="93"/>
      <c r="E21" s="93"/>
      <c r="F21" s="93"/>
      <c r="G21" s="93"/>
      <c r="H21" s="93"/>
      <c r="I21" s="93"/>
      <c r="J21" s="93"/>
      <c r="K21" s="51">
        <v>0</v>
      </c>
      <c r="L21" s="51">
        <v>0</v>
      </c>
      <c r="M21" s="51">
        <v>0</v>
      </c>
      <c r="N21" s="16">
        <f t="shared" si="0"/>
        <v>0</v>
      </c>
      <c r="O21" s="51">
        <v>0</v>
      </c>
      <c r="P21" s="51">
        <v>0</v>
      </c>
      <c r="Q21" s="51">
        <v>0</v>
      </c>
      <c r="R21" s="16">
        <f t="shared" si="1"/>
        <v>0</v>
      </c>
      <c r="S21" s="51">
        <v>0</v>
      </c>
      <c r="T21" s="51">
        <v>0</v>
      </c>
      <c r="U21" s="16">
        <f t="shared" si="2"/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16">
        <f t="shared" si="3"/>
        <v>0</v>
      </c>
    </row>
    <row r="22" spans="1:29" ht="12.4" customHeight="1">
      <c r="A22" s="121"/>
      <c r="B22" s="93" t="s">
        <v>38</v>
      </c>
      <c r="C22" s="93"/>
      <c r="D22" s="93"/>
      <c r="E22" s="93"/>
      <c r="F22" s="93"/>
      <c r="G22" s="93"/>
      <c r="H22" s="93"/>
      <c r="I22" s="93"/>
      <c r="J22" s="93"/>
      <c r="K22" s="51">
        <v>1950236</v>
      </c>
      <c r="L22" s="51">
        <v>2068212</v>
      </c>
      <c r="M22" s="51">
        <v>1363524</v>
      </c>
      <c r="N22" s="16">
        <f t="shared" si="0"/>
        <v>5381972</v>
      </c>
      <c r="O22" s="51">
        <v>2326936</v>
      </c>
      <c r="P22" s="51">
        <v>956255</v>
      </c>
      <c r="Q22" s="51">
        <v>1070621</v>
      </c>
      <c r="R22" s="16">
        <f t="shared" si="1"/>
        <v>4353812</v>
      </c>
      <c r="S22" s="51">
        <v>228940</v>
      </c>
      <c r="T22" s="51">
        <v>201009</v>
      </c>
      <c r="U22" s="16">
        <f t="shared" si="2"/>
        <v>429949</v>
      </c>
      <c r="V22" s="51">
        <v>512530</v>
      </c>
      <c r="W22" s="51">
        <v>729427</v>
      </c>
      <c r="X22" s="51">
        <v>221570</v>
      </c>
      <c r="Y22" s="51">
        <v>934589</v>
      </c>
      <c r="Z22" s="51">
        <v>202864</v>
      </c>
      <c r="AA22" s="51">
        <v>826146</v>
      </c>
      <c r="AB22" s="51">
        <v>781410</v>
      </c>
      <c r="AC22" s="16">
        <f t="shared" si="3"/>
        <v>14374269</v>
      </c>
    </row>
    <row r="23" spans="1:29" ht="12.4" customHeight="1">
      <c r="A23" s="121"/>
      <c r="B23" s="69" t="s">
        <v>35</v>
      </c>
      <c r="C23" s="93" t="s">
        <v>39</v>
      </c>
      <c r="D23" s="93"/>
      <c r="E23" s="93"/>
      <c r="F23" s="93"/>
      <c r="G23" s="93"/>
      <c r="H23" s="93"/>
      <c r="I23" s="93"/>
      <c r="J23" s="93"/>
      <c r="K23" s="51">
        <v>0</v>
      </c>
      <c r="L23" s="51">
        <v>0</v>
      </c>
      <c r="M23" s="51">
        <v>0</v>
      </c>
      <c r="N23" s="16">
        <f t="shared" si="0"/>
        <v>0</v>
      </c>
      <c r="O23" s="51">
        <v>0</v>
      </c>
      <c r="P23" s="51">
        <v>0</v>
      </c>
      <c r="Q23" s="51">
        <v>0</v>
      </c>
      <c r="R23" s="16">
        <f t="shared" si="1"/>
        <v>0</v>
      </c>
      <c r="S23" s="51">
        <v>0</v>
      </c>
      <c r="T23" s="51">
        <v>0</v>
      </c>
      <c r="U23" s="16">
        <f t="shared" si="2"/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16">
        <f t="shared" si="3"/>
        <v>0</v>
      </c>
    </row>
    <row r="24" spans="1:29" ht="12.4" customHeight="1">
      <c r="A24" s="121"/>
      <c r="B24" s="70"/>
      <c r="C24" s="93" t="s">
        <v>40</v>
      </c>
      <c r="D24" s="93"/>
      <c r="E24" s="93"/>
      <c r="F24" s="93"/>
      <c r="G24" s="93"/>
      <c r="H24" s="93"/>
      <c r="I24" s="93"/>
      <c r="J24" s="93"/>
      <c r="K24" s="51">
        <v>0</v>
      </c>
      <c r="L24" s="51">
        <v>0</v>
      </c>
      <c r="M24" s="51">
        <v>0</v>
      </c>
      <c r="N24" s="16">
        <f t="shared" si="0"/>
        <v>0</v>
      </c>
      <c r="O24" s="51">
        <v>0</v>
      </c>
      <c r="P24" s="51">
        <v>0</v>
      </c>
      <c r="Q24" s="51">
        <v>0</v>
      </c>
      <c r="R24" s="16">
        <f t="shared" si="1"/>
        <v>0</v>
      </c>
      <c r="S24" s="51">
        <v>0</v>
      </c>
      <c r="T24" s="51">
        <v>0</v>
      </c>
      <c r="U24" s="16">
        <f t="shared" si="2"/>
        <v>0</v>
      </c>
      <c r="V24" s="51">
        <v>0</v>
      </c>
      <c r="W24" s="51">
        <v>0</v>
      </c>
      <c r="X24" s="51">
        <v>38049</v>
      </c>
      <c r="Y24" s="51">
        <v>0</v>
      </c>
      <c r="Z24" s="51">
        <v>0</v>
      </c>
      <c r="AA24" s="51">
        <v>0</v>
      </c>
      <c r="AB24" s="51">
        <v>0</v>
      </c>
      <c r="AC24" s="16">
        <f t="shared" si="3"/>
        <v>38049</v>
      </c>
    </row>
    <row r="25" spans="1:29" ht="12.4" customHeight="1">
      <c r="A25" s="121"/>
      <c r="B25" s="71"/>
      <c r="C25" s="93" t="s">
        <v>41</v>
      </c>
      <c r="D25" s="93"/>
      <c r="E25" s="93"/>
      <c r="F25" s="93"/>
      <c r="G25" s="93"/>
      <c r="H25" s="93"/>
      <c r="I25" s="93"/>
      <c r="J25" s="93"/>
      <c r="K25" s="51">
        <v>0</v>
      </c>
      <c r="L25" s="51">
        <v>0</v>
      </c>
      <c r="M25" s="51">
        <v>0</v>
      </c>
      <c r="N25" s="16">
        <f t="shared" si="0"/>
        <v>0</v>
      </c>
      <c r="O25" s="51">
        <v>0</v>
      </c>
      <c r="P25" s="51">
        <v>0</v>
      </c>
      <c r="Q25" s="51">
        <v>0</v>
      </c>
      <c r="R25" s="16">
        <f t="shared" si="1"/>
        <v>0</v>
      </c>
      <c r="S25" s="51">
        <v>0</v>
      </c>
      <c r="T25" s="51">
        <v>0</v>
      </c>
      <c r="U25" s="16">
        <f t="shared" si="2"/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6">
        <f t="shared" si="3"/>
        <v>0</v>
      </c>
    </row>
    <row r="26" spans="1:29" ht="12.4" customHeight="1">
      <c r="A26" s="121"/>
      <c r="B26" s="93" t="s">
        <v>151</v>
      </c>
      <c r="C26" s="93"/>
      <c r="D26" s="93"/>
      <c r="E26" s="93"/>
      <c r="F26" s="93"/>
      <c r="G26" s="93"/>
      <c r="H26" s="93"/>
      <c r="I26" s="93"/>
      <c r="J26" s="93"/>
      <c r="K26" s="51">
        <v>1950236</v>
      </c>
      <c r="L26" s="51">
        <v>2068212</v>
      </c>
      <c r="M26" s="51">
        <v>1363524</v>
      </c>
      <c r="N26" s="16">
        <f t="shared" si="0"/>
        <v>5381972</v>
      </c>
      <c r="O26" s="51">
        <v>2326936</v>
      </c>
      <c r="P26" s="51">
        <v>956255</v>
      </c>
      <c r="Q26" s="51">
        <v>1070621</v>
      </c>
      <c r="R26" s="16">
        <f t="shared" si="1"/>
        <v>4353812</v>
      </c>
      <c r="S26" s="51">
        <v>228940</v>
      </c>
      <c r="T26" s="51">
        <v>201009</v>
      </c>
      <c r="U26" s="16">
        <f t="shared" si="2"/>
        <v>429949</v>
      </c>
      <c r="V26" s="51">
        <v>512530</v>
      </c>
      <c r="W26" s="51">
        <v>729427</v>
      </c>
      <c r="X26" s="51">
        <v>221570</v>
      </c>
      <c r="Y26" s="51">
        <v>934589</v>
      </c>
      <c r="Z26" s="51">
        <v>202864</v>
      </c>
      <c r="AA26" s="51">
        <v>826146</v>
      </c>
      <c r="AB26" s="51">
        <v>781410</v>
      </c>
      <c r="AC26" s="16">
        <f>SUM(K26:AB26)-N26-R26-U26</f>
        <v>14374269</v>
      </c>
    </row>
    <row r="27" spans="1:29" ht="12.4" customHeight="1">
      <c r="A27" s="121"/>
      <c r="B27" s="93" t="s">
        <v>152</v>
      </c>
      <c r="C27" s="93"/>
      <c r="D27" s="93"/>
      <c r="E27" s="93"/>
      <c r="F27" s="93"/>
      <c r="G27" s="93"/>
      <c r="H27" s="93"/>
      <c r="I27" s="93"/>
      <c r="J27" s="93"/>
      <c r="K27" s="51">
        <v>0</v>
      </c>
      <c r="L27" s="51">
        <v>0</v>
      </c>
      <c r="M27" s="51">
        <v>0</v>
      </c>
      <c r="N27" s="16">
        <f t="shared" si="0"/>
        <v>0</v>
      </c>
      <c r="O27" s="51">
        <v>0</v>
      </c>
      <c r="P27" s="51">
        <v>0</v>
      </c>
      <c r="Q27" s="51">
        <v>0</v>
      </c>
      <c r="R27" s="16">
        <f t="shared" si="1"/>
        <v>0</v>
      </c>
      <c r="S27" s="51">
        <v>0</v>
      </c>
      <c r="T27" s="51">
        <v>0</v>
      </c>
      <c r="U27" s="16">
        <f t="shared" si="2"/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16">
        <f t="shared" si="3"/>
        <v>0</v>
      </c>
    </row>
    <row r="28" spans="1:29" ht="12.4" customHeight="1">
      <c r="A28" s="121"/>
      <c r="B28" s="93" t="s">
        <v>42</v>
      </c>
      <c r="C28" s="93"/>
      <c r="D28" s="93"/>
      <c r="E28" s="93"/>
      <c r="F28" s="93"/>
      <c r="G28" s="93"/>
      <c r="H28" s="93"/>
      <c r="I28" s="93"/>
      <c r="J28" s="93"/>
      <c r="K28" s="51">
        <v>0</v>
      </c>
      <c r="L28" s="51">
        <v>0</v>
      </c>
      <c r="M28" s="51">
        <v>0</v>
      </c>
      <c r="N28" s="16">
        <f t="shared" si="0"/>
        <v>0</v>
      </c>
      <c r="O28" s="51">
        <v>0</v>
      </c>
      <c r="P28" s="51">
        <v>0</v>
      </c>
      <c r="Q28" s="51">
        <v>0</v>
      </c>
      <c r="R28" s="16">
        <f t="shared" si="1"/>
        <v>0</v>
      </c>
      <c r="S28" s="51">
        <v>0</v>
      </c>
      <c r="T28" s="51">
        <v>0</v>
      </c>
      <c r="U28" s="16">
        <f t="shared" si="2"/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36737</v>
      </c>
      <c r="AB28" s="51">
        <v>0</v>
      </c>
      <c r="AC28" s="16">
        <f t="shared" si="3"/>
        <v>36737</v>
      </c>
    </row>
    <row r="29" spans="1:29" ht="12.4" customHeight="1">
      <c r="A29" s="121"/>
      <c r="B29" s="93" t="s">
        <v>43</v>
      </c>
      <c r="C29" s="93"/>
      <c r="D29" s="93"/>
      <c r="E29" s="93"/>
      <c r="F29" s="93"/>
      <c r="G29" s="93"/>
      <c r="H29" s="93"/>
      <c r="I29" s="93"/>
      <c r="J29" s="93"/>
      <c r="K29" s="51">
        <v>0</v>
      </c>
      <c r="L29" s="51">
        <v>0</v>
      </c>
      <c r="M29" s="51">
        <v>0</v>
      </c>
      <c r="N29" s="16">
        <f t="shared" si="0"/>
        <v>0</v>
      </c>
      <c r="O29" s="51">
        <v>0</v>
      </c>
      <c r="P29" s="51">
        <v>0</v>
      </c>
      <c r="Q29" s="51">
        <v>0</v>
      </c>
      <c r="R29" s="16">
        <f t="shared" si="1"/>
        <v>0</v>
      </c>
      <c r="S29" s="51">
        <v>0</v>
      </c>
      <c r="T29" s="51">
        <v>0</v>
      </c>
      <c r="U29" s="16">
        <f t="shared" si="2"/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6">
        <f t="shared" si="3"/>
        <v>0</v>
      </c>
    </row>
    <row r="30" spans="1:29" ht="12.4" customHeight="1">
      <c r="A30" s="121"/>
      <c r="B30" s="93" t="s">
        <v>44</v>
      </c>
      <c r="C30" s="93"/>
      <c r="D30" s="93"/>
      <c r="E30" s="93"/>
      <c r="F30" s="93"/>
      <c r="G30" s="93"/>
      <c r="H30" s="93"/>
      <c r="I30" s="93"/>
      <c r="J30" s="93"/>
      <c r="K30" s="51">
        <v>2584</v>
      </c>
      <c r="L30" s="51">
        <v>0</v>
      </c>
      <c r="M30" s="51">
        <v>0</v>
      </c>
      <c r="N30" s="16">
        <f t="shared" si="0"/>
        <v>2584</v>
      </c>
      <c r="O30" s="51">
        <v>0</v>
      </c>
      <c r="P30" s="51">
        <v>0</v>
      </c>
      <c r="Q30" s="51">
        <v>0</v>
      </c>
      <c r="R30" s="16">
        <f t="shared" si="1"/>
        <v>0</v>
      </c>
      <c r="S30" s="51">
        <v>0</v>
      </c>
      <c r="T30" s="51">
        <v>0</v>
      </c>
      <c r="U30" s="16">
        <f t="shared" si="2"/>
        <v>0</v>
      </c>
      <c r="V30" s="51">
        <v>11599</v>
      </c>
      <c r="W30" s="51">
        <v>0</v>
      </c>
      <c r="X30" s="51">
        <v>4280</v>
      </c>
      <c r="Y30" s="51">
        <v>1236</v>
      </c>
      <c r="Z30" s="51">
        <v>3600</v>
      </c>
      <c r="AA30" s="51">
        <v>102521</v>
      </c>
      <c r="AB30" s="51">
        <v>0</v>
      </c>
      <c r="AC30" s="16">
        <f t="shared" si="3"/>
        <v>125820</v>
      </c>
    </row>
    <row r="31" spans="1:29" ht="12.4" customHeight="1">
      <c r="A31" s="122"/>
      <c r="B31" s="65" t="s">
        <v>157</v>
      </c>
      <c r="C31" s="66"/>
      <c r="D31" s="66"/>
      <c r="E31" s="66"/>
      <c r="F31" s="66"/>
      <c r="G31" s="66"/>
      <c r="H31" s="66"/>
      <c r="I31" s="66"/>
      <c r="J31" s="1" t="s">
        <v>45</v>
      </c>
      <c r="K31" s="51">
        <v>2459989</v>
      </c>
      <c r="L31" s="51">
        <v>2068212</v>
      </c>
      <c r="M31" s="51">
        <v>1719714</v>
      </c>
      <c r="N31" s="16">
        <f t="shared" si="0"/>
        <v>6247915</v>
      </c>
      <c r="O31" s="51">
        <v>7297861</v>
      </c>
      <c r="P31" s="51">
        <v>1331001</v>
      </c>
      <c r="Q31" s="51">
        <v>1337716</v>
      </c>
      <c r="R31" s="16">
        <f t="shared" si="1"/>
        <v>9966578</v>
      </c>
      <c r="S31" s="51">
        <v>697844</v>
      </c>
      <c r="T31" s="51">
        <v>6022518</v>
      </c>
      <c r="U31" s="16">
        <f t="shared" si="2"/>
        <v>6720362</v>
      </c>
      <c r="V31" s="51">
        <v>1808197</v>
      </c>
      <c r="W31" s="51">
        <v>1799291</v>
      </c>
      <c r="X31" s="51">
        <v>2724122</v>
      </c>
      <c r="Y31" s="51">
        <v>3301314</v>
      </c>
      <c r="Z31" s="51">
        <v>331377</v>
      </c>
      <c r="AA31" s="51">
        <v>2180589</v>
      </c>
      <c r="AB31" s="51">
        <v>1522799</v>
      </c>
      <c r="AC31" s="16">
        <f>SUM(K31:AB31)-N31-R31-U31</f>
        <v>36602544</v>
      </c>
    </row>
    <row r="32" spans="1:29" ht="12.4" customHeight="1">
      <c r="A32" s="95" t="s">
        <v>231</v>
      </c>
      <c r="B32" s="73"/>
      <c r="C32" s="74"/>
      <c r="D32" s="64" t="s">
        <v>158</v>
      </c>
      <c r="E32" s="93"/>
      <c r="F32" s="93"/>
      <c r="G32" s="93"/>
      <c r="H32" s="93"/>
      <c r="I32" s="93"/>
      <c r="J32" s="93"/>
      <c r="K32" s="51">
        <v>0</v>
      </c>
      <c r="L32" s="51">
        <v>0</v>
      </c>
      <c r="M32" s="51">
        <v>0</v>
      </c>
      <c r="N32" s="16">
        <f t="shared" si="0"/>
        <v>0</v>
      </c>
      <c r="O32" s="51">
        <v>0</v>
      </c>
      <c r="P32" s="51">
        <v>0</v>
      </c>
      <c r="Q32" s="51">
        <v>0</v>
      </c>
      <c r="R32" s="16">
        <f t="shared" si="1"/>
        <v>0</v>
      </c>
      <c r="S32" s="51">
        <v>0</v>
      </c>
      <c r="T32" s="51">
        <v>0</v>
      </c>
      <c r="U32" s="16">
        <f t="shared" si="2"/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6">
        <f t="shared" si="3"/>
        <v>0</v>
      </c>
    </row>
    <row r="33" spans="1:29" ht="12.4" customHeight="1">
      <c r="A33" s="129" t="s">
        <v>46</v>
      </c>
      <c r="B33" s="130"/>
      <c r="C33" s="130"/>
      <c r="D33" s="64" t="s">
        <v>159</v>
      </c>
      <c r="E33" s="93"/>
      <c r="F33" s="93"/>
      <c r="G33" s="93"/>
      <c r="H33" s="93"/>
      <c r="I33" s="93"/>
      <c r="J33" s="1" t="s">
        <v>47</v>
      </c>
      <c r="K33" s="51">
        <v>1028599</v>
      </c>
      <c r="L33" s="51">
        <v>458765</v>
      </c>
      <c r="M33" s="51">
        <v>540972</v>
      </c>
      <c r="N33" s="16">
        <f t="shared" si="0"/>
        <v>2028336</v>
      </c>
      <c r="O33" s="51">
        <v>1537250</v>
      </c>
      <c r="P33" s="51">
        <v>489817</v>
      </c>
      <c r="Q33" s="51">
        <v>377927</v>
      </c>
      <c r="R33" s="16">
        <f t="shared" si="1"/>
        <v>2404994</v>
      </c>
      <c r="S33" s="51">
        <v>114944</v>
      </c>
      <c r="T33" s="51">
        <v>167618</v>
      </c>
      <c r="U33" s="16">
        <f t="shared" si="2"/>
        <v>282562</v>
      </c>
      <c r="V33" s="51">
        <v>649828</v>
      </c>
      <c r="W33" s="51">
        <v>996263</v>
      </c>
      <c r="X33" s="51">
        <v>750697</v>
      </c>
      <c r="Y33" s="51">
        <v>656808</v>
      </c>
      <c r="Z33" s="51">
        <v>41810</v>
      </c>
      <c r="AA33" s="51">
        <v>528584</v>
      </c>
      <c r="AB33" s="51">
        <v>386549</v>
      </c>
      <c r="AC33" s="16">
        <f t="shared" si="3"/>
        <v>8726431</v>
      </c>
    </row>
    <row r="34" spans="1:29" ht="12.4" customHeight="1">
      <c r="A34" s="123" t="s">
        <v>160</v>
      </c>
      <c r="B34" s="93" t="s">
        <v>48</v>
      </c>
      <c r="C34" s="93"/>
      <c r="D34" s="93"/>
      <c r="E34" s="93"/>
      <c r="F34" s="93"/>
      <c r="G34" s="93"/>
      <c r="H34" s="93"/>
      <c r="I34" s="93"/>
      <c r="J34" s="93"/>
      <c r="K34" s="51">
        <v>1026408</v>
      </c>
      <c r="L34" s="51">
        <v>281793</v>
      </c>
      <c r="M34" s="51">
        <v>539439</v>
      </c>
      <c r="N34" s="16">
        <f t="shared" si="0"/>
        <v>1847640</v>
      </c>
      <c r="O34" s="51">
        <v>15509453</v>
      </c>
      <c r="P34" s="51">
        <v>-6642854</v>
      </c>
      <c r="Q34" s="51">
        <v>-3265</v>
      </c>
      <c r="R34" s="16">
        <f t="shared" si="1"/>
        <v>8863334</v>
      </c>
      <c r="S34" s="51">
        <v>72376</v>
      </c>
      <c r="T34" s="51">
        <v>0</v>
      </c>
      <c r="U34" s="16">
        <f t="shared" si="2"/>
        <v>72376</v>
      </c>
      <c r="V34" s="51">
        <v>646429</v>
      </c>
      <c r="W34" s="51">
        <v>994202</v>
      </c>
      <c r="X34" s="51">
        <v>747255</v>
      </c>
      <c r="Y34" s="51">
        <v>650872</v>
      </c>
      <c r="Z34" s="51">
        <v>41696</v>
      </c>
      <c r="AA34" s="51">
        <v>525984</v>
      </c>
      <c r="AB34" s="51">
        <v>386549</v>
      </c>
      <c r="AC34" s="16">
        <f t="shared" si="3"/>
        <v>14776337</v>
      </c>
    </row>
    <row r="35" spans="1:29" ht="12.4" customHeight="1">
      <c r="A35" s="121"/>
      <c r="B35" s="93" t="s">
        <v>49</v>
      </c>
      <c r="C35" s="93"/>
      <c r="D35" s="93"/>
      <c r="E35" s="93"/>
      <c r="F35" s="93"/>
      <c r="G35" s="93"/>
      <c r="H35" s="93"/>
      <c r="I35" s="93"/>
      <c r="J35" s="93"/>
      <c r="K35" s="51">
        <v>0</v>
      </c>
      <c r="L35" s="51">
        <v>176972</v>
      </c>
      <c r="M35" s="51">
        <v>0</v>
      </c>
      <c r="N35" s="16">
        <f t="shared" si="0"/>
        <v>176972</v>
      </c>
      <c r="O35" s="51">
        <v>838782</v>
      </c>
      <c r="P35" s="51">
        <v>697030</v>
      </c>
      <c r="Q35" s="51">
        <v>-249539</v>
      </c>
      <c r="R35" s="16">
        <f t="shared" si="1"/>
        <v>1286273</v>
      </c>
      <c r="S35" s="51">
        <v>0</v>
      </c>
      <c r="T35" s="51">
        <v>0</v>
      </c>
      <c r="U35" s="16">
        <f t="shared" si="2"/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6">
        <f t="shared" si="3"/>
        <v>1463245</v>
      </c>
    </row>
    <row r="36" spans="1:29" ht="12.4" customHeight="1">
      <c r="A36" s="121"/>
      <c r="B36" s="93" t="s">
        <v>50</v>
      </c>
      <c r="C36" s="93"/>
      <c r="D36" s="93"/>
      <c r="E36" s="93"/>
      <c r="F36" s="93"/>
      <c r="G36" s="93"/>
      <c r="H36" s="93"/>
      <c r="I36" s="93"/>
      <c r="J36" s="93"/>
      <c r="K36" s="51">
        <v>0</v>
      </c>
      <c r="L36" s="51">
        <v>0</v>
      </c>
      <c r="M36" s="51">
        <v>0</v>
      </c>
      <c r="N36" s="16">
        <f t="shared" si="0"/>
        <v>0</v>
      </c>
      <c r="O36" s="51">
        <v>0</v>
      </c>
      <c r="P36" s="51">
        <v>0</v>
      </c>
      <c r="Q36" s="51">
        <v>0</v>
      </c>
      <c r="R36" s="16">
        <f t="shared" si="1"/>
        <v>0</v>
      </c>
      <c r="S36" s="51">
        <v>0</v>
      </c>
      <c r="T36" s="51">
        <v>0</v>
      </c>
      <c r="U36" s="16">
        <f t="shared" si="2"/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16">
        <f t="shared" si="3"/>
        <v>0</v>
      </c>
    </row>
    <row r="37" spans="1:29" ht="12.4" customHeight="1">
      <c r="A37" s="121"/>
      <c r="B37" s="93" t="s">
        <v>51</v>
      </c>
      <c r="C37" s="93"/>
      <c r="D37" s="93"/>
      <c r="E37" s="93"/>
      <c r="F37" s="93"/>
      <c r="G37" s="93"/>
      <c r="H37" s="93"/>
      <c r="I37" s="93"/>
      <c r="J37" s="93"/>
      <c r="K37" s="51">
        <v>0</v>
      </c>
      <c r="L37" s="51">
        <v>0</v>
      </c>
      <c r="M37" s="51">
        <v>0</v>
      </c>
      <c r="N37" s="16">
        <f t="shared" si="0"/>
        <v>0</v>
      </c>
      <c r="O37" s="51">
        <v>0</v>
      </c>
      <c r="P37" s="51">
        <v>0</v>
      </c>
      <c r="Q37" s="51">
        <v>0</v>
      </c>
      <c r="R37" s="16">
        <f t="shared" si="1"/>
        <v>0</v>
      </c>
      <c r="S37" s="51">
        <v>0</v>
      </c>
      <c r="T37" s="51">
        <v>0</v>
      </c>
      <c r="U37" s="16">
        <f t="shared" si="2"/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16">
        <f t="shared" si="3"/>
        <v>0</v>
      </c>
    </row>
    <row r="38" spans="1:29" ht="12.4" customHeight="1">
      <c r="A38" s="121"/>
      <c r="B38" s="93" t="s">
        <v>52</v>
      </c>
      <c r="C38" s="93"/>
      <c r="D38" s="93"/>
      <c r="E38" s="93"/>
      <c r="F38" s="93"/>
      <c r="G38" s="93"/>
      <c r="H38" s="93"/>
      <c r="I38" s="93"/>
      <c r="J38" s="93"/>
      <c r="K38" s="51">
        <v>0</v>
      </c>
      <c r="L38" s="51">
        <v>0</v>
      </c>
      <c r="M38" s="51">
        <v>0</v>
      </c>
      <c r="N38" s="16">
        <f t="shared" si="0"/>
        <v>0</v>
      </c>
      <c r="O38" s="51">
        <v>0</v>
      </c>
      <c r="P38" s="51">
        <v>0</v>
      </c>
      <c r="Q38" s="51">
        <v>0</v>
      </c>
      <c r="R38" s="16">
        <f t="shared" si="1"/>
        <v>0</v>
      </c>
      <c r="S38" s="51">
        <v>0</v>
      </c>
      <c r="T38" s="51">
        <v>0</v>
      </c>
      <c r="U38" s="16">
        <f t="shared" si="2"/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6">
        <f t="shared" si="3"/>
        <v>0</v>
      </c>
    </row>
    <row r="39" spans="1:29" ht="12.4" customHeight="1">
      <c r="A39" s="121"/>
      <c r="B39" s="93" t="s">
        <v>53</v>
      </c>
      <c r="C39" s="93"/>
      <c r="D39" s="93"/>
      <c r="E39" s="93"/>
      <c r="F39" s="93"/>
      <c r="G39" s="93"/>
      <c r="H39" s="93"/>
      <c r="I39" s="93"/>
      <c r="J39" s="93"/>
      <c r="K39" s="51">
        <v>0</v>
      </c>
      <c r="L39" s="51">
        <v>0</v>
      </c>
      <c r="M39" s="51">
        <v>0</v>
      </c>
      <c r="N39" s="16">
        <f t="shared" si="0"/>
        <v>0</v>
      </c>
      <c r="O39" s="51">
        <v>0</v>
      </c>
      <c r="P39" s="51">
        <v>0</v>
      </c>
      <c r="Q39" s="51">
        <v>0</v>
      </c>
      <c r="R39" s="16">
        <f t="shared" si="1"/>
        <v>0</v>
      </c>
      <c r="S39" s="51">
        <v>0</v>
      </c>
      <c r="T39" s="51">
        <v>0</v>
      </c>
      <c r="U39" s="16">
        <f t="shared" si="2"/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6">
        <f t="shared" si="3"/>
        <v>0</v>
      </c>
    </row>
    <row r="40" spans="1:29" ht="12.4" customHeight="1">
      <c r="A40" s="121"/>
      <c r="B40" s="93" t="s">
        <v>54</v>
      </c>
      <c r="C40" s="93"/>
      <c r="D40" s="93"/>
      <c r="E40" s="93"/>
      <c r="F40" s="93"/>
      <c r="G40" s="93"/>
      <c r="H40" s="93"/>
      <c r="I40" s="93"/>
      <c r="J40" s="93"/>
      <c r="K40" s="51">
        <v>2191</v>
      </c>
      <c r="L40" s="51">
        <v>0</v>
      </c>
      <c r="M40" s="51">
        <v>1533</v>
      </c>
      <c r="N40" s="16">
        <f t="shared" si="0"/>
        <v>3724</v>
      </c>
      <c r="O40" s="51">
        <v>22438</v>
      </c>
      <c r="P40" s="51">
        <v>1786</v>
      </c>
      <c r="Q40" s="51">
        <v>902</v>
      </c>
      <c r="R40" s="16">
        <f t="shared" si="1"/>
        <v>25126</v>
      </c>
      <c r="S40" s="51">
        <v>42568</v>
      </c>
      <c r="T40" s="51">
        <v>167618</v>
      </c>
      <c r="U40" s="16">
        <f t="shared" si="2"/>
        <v>210186</v>
      </c>
      <c r="V40" s="51">
        <v>3399</v>
      </c>
      <c r="W40" s="51">
        <v>2061</v>
      </c>
      <c r="X40" s="51">
        <v>3442</v>
      </c>
      <c r="Y40" s="51">
        <v>5936</v>
      </c>
      <c r="Z40" s="51">
        <v>114</v>
      </c>
      <c r="AA40" s="51">
        <v>2600</v>
      </c>
      <c r="AB40" s="51">
        <v>0</v>
      </c>
      <c r="AC40" s="16">
        <f t="shared" si="3"/>
        <v>256588</v>
      </c>
    </row>
    <row r="41" spans="1:29" ht="12.4" customHeight="1">
      <c r="A41" s="121"/>
      <c r="B41" s="93" t="s">
        <v>162</v>
      </c>
      <c r="C41" s="93"/>
      <c r="D41" s="93"/>
      <c r="E41" s="93"/>
      <c r="F41" s="93"/>
      <c r="G41" s="93"/>
      <c r="H41" s="93"/>
      <c r="I41" s="93"/>
      <c r="J41" s="93"/>
      <c r="K41" s="51">
        <v>2191</v>
      </c>
      <c r="L41" s="51">
        <v>0</v>
      </c>
      <c r="M41" s="51">
        <v>0</v>
      </c>
      <c r="N41" s="16">
        <f t="shared" si="0"/>
        <v>2191</v>
      </c>
      <c r="O41" s="51">
        <v>22438</v>
      </c>
      <c r="P41" s="51">
        <v>1786</v>
      </c>
      <c r="Q41" s="51">
        <v>902</v>
      </c>
      <c r="R41" s="16">
        <f t="shared" si="1"/>
        <v>25126</v>
      </c>
      <c r="S41" s="51">
        <v>42568</v>
      </c>
      <c r="T41" s="51">
        <v>167618</v>
      </c>
      <c r="U41" s="16">
        <f t="shared" si="2"/>
        <v>210186</v>
      </c>
      <c r="V41" s="51">
        <v>3399</v>
      </c>
      <c r="W41" s="51">
        <v>2061</v>
      </c>
      <c r="X41" s="51">
        <v>3442</v>
      </c>
      <c r="Y41" s="51">
        <v>5936</v>
      </c>
      <c r="Z41" s="51">
        <v>114</v>
      </c>
      <c r="AA41" s="51">
        <v>2600</v>
      </c>
      <c r="AB41" s="51">
        <v>0</v>
      </c>
      <c r="AC41" s="16">
        <f t="shared" si="3"/>
        <v>255055</v>
      </c>
    </row>
    <row r="42" spans="1:29" ht="12.4" customHeight="1">
      <c r="A42" s="122"/>
      <c r="B42" s="65" t="s">
        <v>161</v>
      </c>
      <c r="C42" s="66"/>
      <c r="D42" s="66"/>
      <c r="E42" s="66"/>
      <c r="F42" s="66"/>
      <c r="G42" s="66"/>
      <c r="H42" s="66"/>
      <c r="I42" s="66"/>
      <c r="J42" s="1" t="s">
        <v>55</v>
      </c>
      <c r="K42" s="51">
        <v>1028599</v>
      </c>
      <c r="L42" s="51">
        <v>458765</v>
      </c>
      <c r="M42" s="51">
        <v>540972</v>
      </c>
      <c r="N42" s="16">
        <f t="shared" si="0"/>
        <v>2028336</v>
      </c>
      <c r="O42" s="51">
        <v>16370673</v>
      </c>
      <c r="P42" s="51">
        <v>-5944038</v>
      </c>
      <c r="Q42" s="51">
        <v>-251902</v>
      </c>
      <c r="R42" s="16">
        <f t="shared" si="1"/>
        <v>10174733</v>
      </c>
      <c r="S42" s="51">
        <v>114944</v>
      </c>
      <c r="T42" s="51">
        <v>167618</v>
      </c>
      <c r="U42" s="16">
        <f t="shared" si="2"/>
        <v>282562</v>
      </c>
      <c r="V42" s="51">
        <v>649828</v>
      </c>
      <c r="W42" s="51">
        <v>996263</v>
      </c>
      <c r="X42" s="51">
        <v>750697</v>
      </c>
      <c r="Y42" s="51">
        <v>656808</v>
      </c>
      <c r="Z42" s="51">
        <v>41810</v>
      </c>
      <c r="AA42" s="51">
        <v>528584</v>
      </c>
      <c r="AB42" s="51">
        <v>386549</v>
      </c>
      <c r="AC42" s="16">
        <f t="shared" si="3"/>
        <v>16496170</v>
      </c>
    </row>
    <row r="43" spans="1:29" ht="12.4" customHeight="1">
      <c r="A43" s="127" t="s">
        <v>163</v>
      </c>
      <c r="B43" s="79"/>
      <c r="C43" s="79"/>
      <c r="D43" s="79"/>
      <c r="E43" s="79"/>
      <c r="F43" s="79"/>
      <c r="G43" s="79"/>
      <c r="H43" s="128" t="s">
        <v>56</v>
      </c>
      <c r="I43" s="128"/>
      <c r="J43" s="128"/>
      <c r="K43" s="51">
        <v>0</v>
      </c>
      <c r="L43" s="51">
        <v>0</v>
      </c>
      <c r="M43" s="51">
        <v>0</v>
      </c>
      <c r="N43" s="16">
        <f t="shared" si="0"/>
        <v>0</v>
      </c>
      <c r="O43" s="51">
        <v>17907923</v>
      </c>
      <c r="P43" s="51">
        <v>6433855</v>
      </c>
      <c r="Q43" s="51">
        <v>629829</v>
      </c>
      <c r="R43" s="16">
        <f t="shared" si="1"/>
        <v>24971607</v>
      </c>
      <c r="S43" s="51">
        <v>0</v>
      </c>
      <c r="T43" s="51">
        <v>0</v>
      </c>
      <c r="U43" s="16">
        <f t="shared" si="2"/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16">
        <f t="shared" si="3"/>
        <v>24971607</v>
      </c>
    </row>
    <row r="44" spans="1:29" ht="12.75" customHeight="1">
      <c r="A44" s="124" t="s">
        <v>164</v>
      </c>
      <c r="B44" s="125"/>
      <c r="C44" s="125"/>
      <c r="D44" s="125"/>
      <c r="E44" s="125"/>
      <c r="F44" s="125"/>
      <c r="G44" s="125"/>
      <c r="H44" s="125"/>
      <c r="I44" s="125"/>
      <c r="J44" s="126"/>
      <c r="K44" s="52">
        <v>0</v>
      </c>
      <c r="L44" s="52">
        <v>0</v>
      </c>
      <c r="M44" s="52">
        <v>0</v>
      </c>
      <c r="N44" s="17">
        <f t="shared" si="0"/>
        <v>0</v>
      </c>
      <c r="O44" s="52">
        <v>0</v>
      </c>
      <c r="P44" s="52">
        <v>0</v>
      </c>
      <c r="Q44" s="52">
        <v>0</v>
      </c>
      <c r="R44" s="17">
        <f t="shared" si="1"/>
        <v>0</v>
      </c>
      <c r="S44" s="52">
        <v>0</v>
      </c>
      <c r="T44" s="52">
        <v>0</v>
      </c>
      <c r="U44" s="17">
        <f t="shared" si="2"/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17">
        <f t="shared" si="3"/>
        <v>0</v>
      </c>
    </row>
    <row r="45" spans="1:29" ht="17.149999999999999" customHeight="1">
      <c r="N45" s="20"/>
      <c r="R45" s="20"/>
      <c r="U45" s="20"/>
      <c r="AC45" s="20"/>
    </row>
  </sheetData>
  <mergeCells count="52">
    <mergeCell ref="AC1:AC2"/>
    <mergeCell ref="A44:J44"/>
    <mergeCell ref="B39:J39"/>
    <mergeCell ref="B40:J40"/>
    <mergeCell ref="B41:J41"/>
    <mergeCell ref="B42:I42"/>
    <mergeCell ref="A43:G43"/>
    <mergeCell ref="H43:J43"/>
    <mergeCell ref="A33:C33"/>
    <mergeCell ref="D33:I33"/>
    <mergeCell ref="A34:A42"/>
    <mergeCell ref="B34:J34"/>
    <mergeCell ref="B35:J35"/>
    <mergeCell ref="B36:J36"/>
    <mergeCell ref="B37:J37"/>
    <mergeCell ref="B38:J38"/>
    <mergeCell ref="A32:C32"/>
    <mergeCell ref="D32:J32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2:J22"/>
    <mergeCell ref="B23:B25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5:I15"/>
    <mergeCell ref="B11:J11"/>
    <mergeCell ref="B12:J12"/>
    <mergeCell ref="B13:J13"/>
    <mergeCell ref="B14:J14"/>
    <mergeCell ref="C23:J23"/>
    <mergeCell ref="B16:I16"/>
    <mergeCell ref="B31:I31"/>
    <mergeCell ref="B26:J26"/>
  </mergeCells>
  <phoneticPr fontId="5"/>
  <pageMargins left="0.74803149606299213" right="0.74803149606299213" top="0.78740157480314965" bottom="0.70866141732283472" header="0.31496062992125984" footer="0.51181102362204722"/>
  <pageSetup paperSize="9" scale="80" fitToWidth="3" orientation="portrait" useFirstPageNumber="1" r:id="rId1"/>
  <headerFooter>
    <oddHeader>&amp;L&amp;"ＭＳ ゴシック,標準"&amp;10 ２　令和５年度地方公営企業決算状況調査（法適用企業）
　（４）病院事業
　　　&amp;A［&amp;P/&amp;N］&amp;R&amp;10（単位：千円）</oddHeader>
  </headerFooter>
  <colBreaks count="2" manualBreakCount="2">
    <brk id="18" max="1048575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74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2" customWidth="1"/>
    <col min="11" max="29" width="10.26953125" style="2" customWidth="1"/>
    <col min="30" max="254" width="9.6328125" style="2"/>
    <col min="255" max="266" width="2.6328125" style="2" customWidth="1"/>
    <col min="267" max="510" width="9.6328125" style="2"/>
    <col min="511" max="522" width="2.6328125" style="2" customWidth="1"/>
    <col min="523" max="766" width="9.6328125" style="2"/>
    <col min="767" max="778" width="2.6328125" style="2" customWidth="1"/>
    <col min="779" max="1022" width="9.6328125" style="2"/>
    <col min="1023" max="1034" width="2.6328125" style="2" customWidth="1"/>
    <col min="1035" max="1278" width="9.6328125" style="2"/>
    <col min="1279" max="1290" width="2.6328125" style="2" customWidth="1"/>
    <col min="1291" max="1534" width="9.6328125" style="2"/>
    <col min="1535" max="1546" width="2.6328125" style="2" customWidth="1"/>
    <col min="1547" max="1790" width="9.6328125" style="2"/>
    <col min="1791" max="1802" width="2.6328125" style="2" customWidth="1"/>
    <col min="1803" max="2046" width="9.6328125" style="2"/>
    <col min="2047" max="2058" width="2.6328125" style="2" customWidth="1"/>
    <col min="2059" max="2302" width="9.6328125" style="2"/>
    <col min="2303" max="2314" width="2.6328125" style="2" customWidth="1"/>
    <col min="2315" max="2558" width="9.6328125" style="2"/>
    <col min="2559" max="2570" width="2.6328125" style="2" customWidth="1"/>
    <col min="2571" max="2814" width="9.6328125" style="2"/>
    <col min="2815" max="2826" width="2.6328125" style="2" customWidth="1"/>
    <col min="2827" max="3070" width="9.6328125" style="2"/>
    <col min="3071" max="3082" width="2.6328125" style="2" customWidth="1"/>
    <col min="3083" max="3326" width="9.6328125" style="2"/>
    <col min="3327" max="3338" width="2.6328125" style="2" customWidth="1"/>
    <col min="3339" max="3582" width="9.6328125" style="2"/>
    <col min="3583" max="3594" width="2.6328125" style="2" customWidth="1"/>
    <col min="3595" max="3838" width="9.6328125" style="2"/>
    <col min="3839" max="3850" width="2.6328125" style="2" customWidth="1"/>
    <col min="3851" max="4094" width="9.6328125" style="2"/>
    <col min="4095" max="4106" width="2.6328125" style="2" customWidth="1"/>
    <col min="4107" max="4350" width="9.6328125" style="2"/>
    <col min="4351" max="4362" width="2.6328125" style="2" customWidth="1"/>
    <col min="4363" max="4606" width="9.6328125" style="2"/>
    <col min="4607" max="4618" width="2.6328125" style="2" customWidth="1"/>
    <col min="4619" max="4862" width="9.6328125" style="2"/>
    <col min="4863" max="4874" width="2.6328125" style="2" customWidth="1"/>
    <col min="4875" max="5118" width="9.6328125" style="2"/>
    <col min="5119" max="5130" width="2.6328125" style="2" customWidth="1"/>
    <col min="5131" max="5374" width="9.6328125" style="2"/>
    <col min="5375" max="5386" width="2.6328125" style="2" customWidth="1"/>
    <col min="5387" max="5630" width="9.6328125" style="2"/>
    <col min="5631" max="5642" width="2.6328125" style="2" customWidth="1"/>
    <col min="5643" max="5886" width="9.6328125" style="2"/>
    <col min="5887" max="5898" width="2.6328125" style="2" customWidth="1"/>
    <col min="5899" max="6142" width="9.6328125" style="2"/>
    <col min="6143" max="6154" width="2.6328125" style="2" customWidth="1"/>
    <col min="6155" max="6398" width="9.6328125" style="2"/>
    <col min="6399" max="6410" width="2.6328125" style="2" customWidth="1"/>
    <col min="6411" max="6654" width="9.6328125" style="2"/>
    <col min="6655" max="6666" width="2.6328125" style="2" customWidth="1"/>
    <col min="6667" max="6910" width="9.6328125" style="2"/>
    <col min="6911" max="6922" width="2.6328125" style="2" customWidth="1"/>
    <col min="6923" max="7166" width="9.6328125" style="2"/>
    <col min="7167" max="7178" width="2.6328125" style="2" customWidth="1"/>
    <col min="7179" max="7422" width="9.6328125" style="2"/>
    <col min="7423" max="7434" width="2.6328125" style="2" customWidth="1"/>
    <col min="7435" max="7678" width="9.6328125" style="2"/>
    <col min="7679" max="7690" width="2.6328125" style="2" customWidth="1"/>
    <col min="7691" max="7934" width="9.6328125" style="2"/>
    <col min="7935" max="7946" width="2.6328125" style="2" customWidth="1"/>
    <col min="7947" max="8190" width="9.6328125" style="2"/>
    <col min="8191" max="8202" width="2.6328125" style="2" customWidth="1"/>
    <col min="8203" max="8446" width="9.6328125" style="2"/>
    <col min="8447" max="8458" width="2.6328125" style="2" customWidth="1"/>
    <col min="8459" max="8702" width="9.6328125" style="2"/>
    <col min="8703" max="8714" width="2.6328125" style="2" customWidth="1"/>
    <col min="8715" max="8958" width="9.6328125" style="2"/>
    <col min="8959" max="8970" width="2.6328125" style="2" customWidth="1"/>
    <col min="8971" max="9214" width="9.6328125" style="2"/>
    <col min="9215" max="9226" width="2.6328125" style="2" customWidth="1"/>
    <col min="9227" max="9470" width="9.6328125" style="2"/>
    <col min="9471" max="9482" width="2.6328125" style="2" customWidth="1"/>
    <col min="9483" max="9726" width="9.6328125" style="2"/>
    <col min="9727" max="9738" width="2.6328125" style="2" customWidth="1"/>
    <col min="9739" max="9982" width="9.6328125" style="2"/>
    <col min="9983" max="9994" width="2.6328125" style="2" customWidth="1"/>
    <col min="9995" max="10238" width="9.6328125" style="2"/>
    <col min="10239" max="10250" width="2.6328125" style="2" customWidth="1"/>
    <col min="10251" max="10494" width="9.6328125" style="2"/>
    <col min="10495" max="10506" width="2.6328125" style="2" customWidth="1"/>
    <col min="10507" max="10750" width="9.6328125" style="2"/>
    <col min="10751" max="10762" width="2.6328125" style="2" customWidth="1"/>
    <col min="10763" max="11006" width="9.6328125" style="2"/>
    <col min="11007" max="11018" width="2.6328125" style="2" customWidth="1"/>
    <col min="11019" max="11262" width="9.6328125" style="2"/>
    <col min="11263" max="11274" width="2.6328125" style="2" customWidth="1"/>
    <col min="11275" max="11518" width="9.6328125" style="2"/>
    <col min="11519" max="11530" width="2.6328125" style="2" customWidth="1"/>
    <col min="11531" max="11774" width="9.6328125" style="2"/>
    <col min="11775" max="11786" width="2.6328125" style="2" customWidth="1"/>
    <col min="11787" max="12030" width="9.6328125" style="2"/>
    <col min="12031" max="12042" width="2.6328125" style="2" customWidth="1"/>
    <col min="12043" max="12286" width="9.6328125" style="2"/>
    <col min="12287" max="12298" width="2.6328125" style="2" customWidth="1"/>
    <col min="12299" max="12542" width="9.6328125" style="2"/>
    <col min="12543" max="12554" width="2.6328125" style="2" customWidth="1"/>
    <col min="12555" max="12798" width="9.6328125" style="2"/>
    <col min="12799" max="12810" width="2.6328125" style="2" customWidth="1"/>
    <col min="12811" max="13054" width="9.6328125" style="2"/>
    <col min="13055" max="13066" width="2.6328125" style="2" customWidth="1"/>
    <col min="13067" max="13310" width="9.6328125" style="2"/>
    <col min="13311" max="13322" width="2.6328125" style="2" customWidth="1"/>
    <col min="13323" max="13566" width="9.6328125" style="2"/>
    <col min="13567" max="13578" width="2.6328125" style="2" customWidth="1"/>
    <col min="13579" max="13822" width="9.6328125" style="2"/>
    <col min="13823" max="13834" width="2.6328125" style="2" customWidth="1"/>
    <col min="13835" max="14078" width="9.6328125" style="2"/>
    <col min="14079" max="14090" width="2.6328125" style="2" customWidth="1"/>
    <col min="14091" max="14334" width="9.6328125" style="2"/>
    <col min="14335" max="14346" width="2.6328125" style="2" customWidth="1"/>
    <col min="14347" max="14590" width="9.6328125" style="2"/>
    <col min="14591" max="14602" width="2.6328125" style="2" customWidth="1"/>
    <col min="14603" max="14846" width="9.6328125" style="2"/>
    <col min="14847" max="14858" width="2.6328125" style="2" customWidth="1"/>
    <col min="14859" max="15102" width="9.6328125" style="2"/>
    <col min="15103" max="15114" width="2.6328125" style="2" customWidth="1"/>
    <col min="15115" max="15358" width="9.6328125" style="2"/>
    <col min="15359" max="15370" width="2.6328125" style="2" customWidth="1"/>
    <col min="15371" max="15614" width="9.6328125" style="2"/>
    <col min="15615" max="15626" width="2.6328125" style="2" customWidth="1"/>
    <col min="15627" max="15870" width="9.6328125" style="2"/>
    <col min="15871" max="15882" width="2.6328125" style="2" customWidth="1"/>
    <col min="15883" max="16126" width="9.6328125" style="2"/>
    <col min="16127" max="16138" width="2.6328125" style="2" customWidth="1"/>
    <col min="16139" max="16384" width="9.6328125" style="2"/>
  </cols>
  <sheetData>
    <row r="1" spans="1:21" ht="12.4" customHeight="1">
      <c r="A1" s="131" t="s">
        <v>232</v>
      </c>
      <c r="B1" s="132"/>
      <c r="C1" s="132"/>
      <c r="D1" s="132"/>
      <c r="E1" s="132"/>
      <c r="F1" s="132"/>
      <c r="G1" s="132"/>
      <c r="H1" s="132"/>
      <c r="I1" s="132"/>
      <c r="J1" s="132"/>
      <c r="K1" s="148" t="s">
        <v>260</v>
      </c>
      <c r="L1" s="150" t="s">
        <v>238</v>
      </c>
      <c r="M1" s="150" t="s">
        <v>240</v>
      </c>
      <c r="N1" s="150" t="s">
        <v>264</v>
      </c>
      <c r="O1" s="150" t="s">
        <v>242</v>
      </c>
      <c r="P1" s="150" t="s">
        <v>243</v>
      </c>
      <c r="Q1" s="150" t="s">
        <v>244</v>
      </c>
      <c r="R1" s="150" t="s">
        <v>273</v>
      </c>
      <c r="S1" s="150" t="s">
        <v>269</v>
      </c>
      <c r="T1" s="150" t="s">
        <v>270</v>
      </c>
      <c r="U1" s="96" t="s">
        <v>248</v>
      </c>
    </row>
    <row r="2" spans="1:21" ht="12.4" customHeight="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49"/>
      <c r="L2" s="151"/>
      <c r="M2" s="151"/>
      <c r="N2" s="151"/>
      <c r="O2" s="151"/>
      <c r="P2" s="151"/>
      <c r="Q2" s="151"/>
      <c r="R2" s="151"/>
      <c r="S2" s="151"/>
      <c r="T2" s="151"/>
      <c r="U2" s="97"/>
    </row>
    <row r="3" spans="1:21" ht="12.4" customHeight="1">
      <c r="A3" s="135" t="s">
        <v>165</v>
      </c>
      <c r="B3" s="136"/>
      <c r="C3" s="136"/>
      <c r="D3" s="136"/>
      <c r="E3" s="136"/>
      <c r="F3" s="136"/>
      <c r="G3" s="136"/>
      <c r="H3" s="136"/>
      <c r="I3" s="136"/>
      <c r="J3" s="137"/>
      <c r="K3" s="53">
        <v>76534302</v>
      </c>
      <c r="L3" s="53">
        <v>45976547</v>
      </c>
      <c r="M3" s="53">
        <v>16785007</v>
      </c>
      <c r="N3" s="53">
        <v>17786374</v>
      </c>
      <c r="O3" s="53">
        <v>12766731</v>
      </c>
      <c r="P3" s="53">
        <v>7137366</v>
      </c>
      <c r="Q3" s="53">
        <v>11283510</v>
      </c>
      <c r="R3" s="53">
        <v>2605851</v>
      </c>
      <c r="S3" s="53">
        <v>20224240</v>
      </c>
      <c r="T3" s="53">
        <v>6922281</v>
      </c>
      <c r="U3" s="18">
        <f t="shared" ref="U3:U66" si="0">SUM(K3:T3)</f>
        <v>218022209</v>
      </c>
    </row>
    <row r="4" spans="1:21" ht="12.4" customHeight="1">
      <c r="A4" s="98" t="s">
        <v>166</v>
      </c>
      <c r="B4" s="112"/>
      <c r="C4" s="112"/>
      <c r="D4" s="112"/>
      <c r="E4" s="112"/>
      <c r="F4" s="112"/>
      <c r="G4" s="112"/>
      <c r="H4" s="112"/>
      <c r="I4" s="112"/>
      <c r="J4" s="112"/>
      <c r="K4" s="51">
        <v>73275240</v>
      </c>
      <c r="L4" s="51">
        <v>45975197</v>
      </c>
      <c r="M4" s="51">
        <v>16781326</v>
      </c>
      <c r="N4" s="51">
        <v>15828865</v>
      </c>
      <c r="O4" s="51">
        <v>12011070</v>
      </c>
      <c r="P4" s="51">
        <v>6771046</v>
      </c>
      <c r="Q4" s="51">
        <v>10426355</v>
      </c>
      <c r="R4" s="51">
        <v>2597108</v>
      </c>
      <c r="S4" s="51">
        <v>15644933</v>
      </c>
      <c r="T4" s="51">
        <v>6651560</v>
      </c>
      <c r="U4" s="18">
        <f t="shared" si="0"/>
        <v>205962700</v>
      </c>
    </row>
    <row r="5" spans="1:21" ht="12.4" customHeight="1">
      <c r="A5" s="98" t="s">
        <v>167</v>
      </c>
      <c r="B5" s="112"/>
      <c r="C5" s="112"/>
      <c r="D5" s="112"/>
      <c r="E5" s="112"/>
      <c r="F5" s="112"/>
      <c r="G5" s="112"/>
      <c r="H5" s="112"/>
      <c r="I5" s="112"/>
      <c r="J5" s="112"/>
      <c r="K5" s="51">
        <v>23569555</v>
      </c>
      <c r="L5" s="51">
        <v>6715879</v>
      </c>
      <c r="M5" s="51">
        <v>3500675</v>
      </c>
      <c r="N5" s="51">
        <v>1987990</v>
      </c>
      <c r="O5" s="51">
        <v>0</v>
      </c>
      <c r="P5" s="51">
        <v>376508</v>
      </c>
      <c r="Q5" s="51">
        <v>336264</v>
      </c>
      <c r="R5" s="51">
        <v>34033</v>
      </c>
      <c r="S5" s="51">
        <v>2980808</v>
      </c>
      <c r="T5" s="51">
        <v>1310967</v>
      </c>
      <c r="U5" s="18">
        <f t="shared" si="0"/>
        <v>40812679</v>
      </c>
    </row>
    <row r="6" spans="1:21" ht="12.4" customHeight="1">
      <c r="A6" s="98" t="s">
        <v>168</v>
      </c>
      <c r="B6" s="112"/>
      <c r="C6" s="112"/>
      <c r="D6" s="112"/>
      <c r="E6" s="112"/>
      <c r="F6" s="112"/>
      <c r="G6" s="112"/>
      <c r="H6" s="112"/>
      <c r="I6" s="112"/>
      <c r="J6" s="112"/>
      <c r="K6" s="51">
        <v>108932851</v>
      </c>
      <c r="L6" s="51">
        <v>99168626</v>
      </c>
      <c r="M6" s="51">
        <v>26203003</v>
      </c>
      <c r="N6" s="51">
        <v>26231442</v>
      </c>
      <c r="O6" s="51">
        <v>27242648</v>
      </c>
      <c r="P6" s="51">
        <v>17961147</v>
      </c>
      <c r="Q6" s="51">
        <v>25588667</v>
      </c>
      <c r="R6" s="51">
        <v>5294694</v>
      </c>
      <c r="S6" s="51">
        <v>21540690</v>
      </c>
      <c r="T6" s="51">
        <v>21967088</v>
      </c>
      <c r="U6" s="18">
        <f t="shared" si="0"/>
        <v>380130856</v>
      </c>
    </row>
    <row r="7" spans="1:21" ht="12.4" customHeight="1">
      <c r="A7" s="98" t="s">
        <v>169</v>
      </c>
      <c r="B7" s="112"/>
      <c r="C7" s="112"/>
      <c r="D7" s="112"/>
      <c r="E7" s="112"/>
      <c r="F7" s="112"/>
      <c r="G7" s="112"/>
      <c r="H7" s="112"/>
      <c r="I7" s="112"/>
      <c r="J7" s="112"/>
      <c r="K7" s="51">
        <v>0</v>
      </c>
      <c r="L7" s="51">
        <v>328721</v>
      </c>
      <c r="M7" s="51">
        <v>0</v>
      </c>
      <c r="N7" s="51">
        <v>1056026</v>
      </c>
      <c r="O7" s="51">
        <v>614946</v>
      </c>
      <c r="P7" s="51">
        <v>1035898</v>
      </c>
      <c r="Q7" s="51">
        <v>127899</v>
      </c>
      <c r="R7" s="51">
        <v>4531</v>
      </c>
      <c r="S7" s="51">
        <v>901643</v>
      </c>
      <c r="T7" s="51">
        <v>0</v>
      </c>
      <c r="U7" s="18">
        <f t="shared" si="0"/>
        <v>4069664</v>
      </c>
    </row>
    <row r="8" spans="1:21" ht="12.4" customHeight="1">
      <c r="A8" s="98" t="s">
        <v>170</v>
      </c>
      <c r="B8" s="112"/>
      <c r="C8" s="112"/>
      <c r="D8" s="112"/>
      <c r="E8" s="112"/>
      <c r="F8" s="112"/>
      <c r="G8" s="112"/>
      <c r="H8" s="112"/>
      <c r="I8" s="112"/>
      <c r="J8" s="112"/>
      <c r="K8" s="51">
        <v>59324972</v>
      </c>
      <c r="L8" s="51">
        <v>60758929</v>
      </c>
      <c r="M8" s="51">
        <v>19362132</v>
      </c>
      <c r="N8" s="51">
        <v>12402783</v>
      </c>
      <c r="O8" s="51">
        <v>15287585</v>
      </c>
      <c r="P8" s="51">
        <v>14089665</v>
      </c>
      <c r="Q8" s="51">
        <v>15498576</v>
      </c>
      <c r="R8" s="51">
        <v>2731619</v>
      </c>
      <c r="S8" s="51">
        <v>8881251</v>
      </c>
      <c r="T8" s="51">
        <v>16626495</v>
      </c>
      <c r="U8" s="18">
        <f t="shared" si="0"/>
        <v>224964007</v>
      </c>
    </row>
    <row r="9" spans="1:21" ht="12.4" customHeight="1">
      <c r="A9" s="98" t="s">
        <v>171</v>
      </c>
      <c r="B9" s="112"/>
      <c r="C9" s="112"/>
      <c r="D9" s="112"/>
      <c r="E9" s="112"/>
      <c r="F9" s="112"/>
      <c r="G9" s="112"/>
      <c r="H9" s="112"/>
      <c r="I9" s="112"/>
      <c r="J9" s="112"/>
      <c r="K9" s="51">
        <v>0</v>
      </c>
      <c r="L9" s="51">
        <v>199006</v>
      </c>
      <c r="M9" s="51">
        <v>0</v>
      </c>
      <c r="N9" s="51">
        <v>375948</v>
      </c>
      <c r="O9" s="51">
        <v>485422</v>
      </c>
      <c r="P9" s="51">
        <v>666845</v>
      </c>
      <c r="Q9" s="51">
        <v>68737</v>
      </c>
      <c r="R9" s="51">
        <v>4404</v>
      </c>
      <c r="S9" s="51">
        <v>153922</v>
      </c>
      <c r="T9" s="51">
        <v>0</v>
      </c>
      <c r="U9" s="18">
        <f t="shared" si="0"/>
        <v>1954284</v>
      </c>
    </row>
    <row r="10" spans="1:21" ht="12.4" customHeight="1">
      <c r="A10" s="98" t="s">
        <v>172</v>
      </c>
      <c r="B10" s="112"/>
      <c r="C10" s="112"/>
      <c r="D10" s="112"/>
      <c r="E10" s="112"/>
      <c r="F10" s="112"/>
      <c r="G10" s="112"/>
      <c r="H10" s="112"/>
      <c r="I10" s="112"/>
      <c r="J10" s="112"/>
      <c r="K10" s="51">
        <v>97806</v>
      </c>
      <c r="L10" s="51">
        <v>849621</v>
      </c>
      <c r="M10" s="51">
        <v>6439780</v>
      </c>
      <c r="N10" s="51">
        <v>12216</v>
      </c>
      <c r="O10" s="51">
        <v>0</v>
      </c>
      <c r="P10" s="51">
        <v>2515060</v>
      </c>
      <c r="Q10" s="51">
        <v>0</v>
      </c>
      <c r="R10" s="51">
        <v>0</v>
      </c>
      <c r="S10" s="51">
        <v>4686</v>
      </c>
      <c r="T10" s="51">
        <v>0</v>
      </c>
      <c r="U10" s="18">
        <f t="shared" si="0"/>
        <v>9919169</v>
      </c>
    </row>
    <row r="11" spans="1:21" ht="12.4" customHeight="1">
      <c r="A11" s="98" t="s">
        <v>173</v>
      </c>
      <c r="B11" s="93"/>
      <c r="C11" s="93"/>
      <c r="D11" s="93"/>
      <c r="E11" s="93"/>
      <c r="F11" s="93"/>
      <c r="G11" s="93"/>
      <c r="H11" s="93"/>
      <c r="I11" s="93"/>
      <c r="J11" s="93"/>
      <c r="K11" s="51">
        <v>571502</v>
      </c>
      <c r="L11" s="51">
        <v>1350</v>
      </c>
      <c r="M11" s="51">
        <v>3681</v>
      </c>
      <c r="N11" s="51">
        <v>777397</v>
      </c>
      <c r="O11" s="51">
        <v>398547</v>
      </c>
      <c r="P11" s="51">
        <v>0</v>
      </c>
      <c r="Q11" s="51">
        <v>587959</v>
      </c>
      <c r="R11" s="51">
        <v>443</v>
      </c>
      <c r="S11" s="51">
        <v>77597</v>
      </c>
      <c r="T11" s="51">
        <v>7936</v>
      </c>
      <c r="U11" s="18">
        <f t="shared" si="0"/>
        <v>2426412</v>
      </c>
    </row>
    <row r="12" spans="1:21" ht="12.4" customHeight="1">
      <c r="A12" s="98" t="s">
        <v>174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51">
        <v>2687560</v>
      </c>
      <c r="L12" s="51">
        <v>0</v>
      </c>
      <c r="M12" s="51">
        <v>0</v>
      </c>
      <c r="N12" s="51">
        <v>1180112</v>
      </c>
      <c r="O12" s="51">
        <v>357114</v>
      </c>
      <c r="P12" s="51">
        <v>366320</v>
      </c>
      <c r="Q12" s="51">
        <v>269196</v>
      </c>
      <c r="R12" s="51">
        <v>8300</v>
      </c>
      <c r="S12" s="51">
        <v>4501710</v>
      </c>
      <c r="T12" s="51">
        <v>262785</v>
      </c>
      <c r="U12" s="18">
        <f t="shared" si="0"/>
        <v>9633097</v>
      </c>
    </row>
    <row r="13" spans="1:21" ht="12.4" customHeight="1">
      <c r="A13" s="98" t="s">
        <v>175</v>
      </c>
      <c r="B13" s="112"/>
      <c r="C13" s="112"/>
      <c r="D13" s="112"/>
      <c r="E13" s="112"/>
      <c r="F13" s="112"/>
      <c r="G13" s="112"/>
      <c r="H13" s="112"/>
      <c r="I13" s="112"/>
      <c r="J13" s="112"/>
      <c r="K13" s="51">
        <v>21144538</v>
      </c>
      <c r="L13" s="51">
        <v>13124038</v>
      </c>
      <c r="M13" s="51">
        <v>5193362</v>
      </c>
      <c r="N13" s="51">
        <v>8832238</v>
      </c>
      <c r="O13" s="51">
        <v>11595757</v>
      </c>
      <c r="P13" s="51">
        <v>17612000</v>
      </c>
      <c r="Q13" s="51">
        <v>6958890</v>
      </c>
      <c r="R13" s="51">
        <v>1590701</v>
      </c>
      <c r="S13" s="51">
        <v>5709951</v>
      </c>
      <c r="T13" s="51">
        <v>3391198</v>
      </c>
      <c r="U13" s="18">
        <f t="shared" si="0"/>
        <v>95152673</v>
      </c>
    </row>
    <row r="14" spans="1:21" ht="12.4" customHeight="1">
      <c r="A14" s="123" t="s">
        <v>35</v>
      </c>
      <c r="B14" s="93" t="s">
        <v>176</v>
      </c>
      <c r="C14" s="93"/>
      <c r="D14" s="93"/>
      <c r="E14" s="93"/>
      <c r="F14" s="93"/>
      <c r="G14" s="93"/>
      <c r="H14" s="93"/>
      <c r="I14" s="93"/>
      <c r="J14" s="93"/>
      <c r="K14" s="51">
        <v>6237497</v>
      </c>
      <c r="L14" s="51">
        <v>7769310</v>
      </c>
      <c r="M14" s="51">
        <v>4574649</v>
      </c>
      <c r="N14" s="51">
        <v>5450906</v>
      </c>
      <c r="O14" s="51">
        <v>7935541</v>
      </c>
      <c r="P14" s="51">
        <v>13483801</v>
      </c>
      <c r="Q14" s="51">
        <v>4944609</v>
      </c>
      <c r="R14" s="51">
        <v>961134</v>
      </c>
      <c r="S14" s="51">
        <v>3796828</v>
      </c>
      <c r="T14" s="51">
        <v>1638185</v>
      </c>
      <c r="U14" s="18">
        <f t="shared" si="0"/>
        <v>56792460</v>
      </c>
    </row>
    <row r="15" spans="1:21" ht="12.4" customHeight="1">
      <c r="A15" s="121"/>
      <c r="B15" s="93" t="s">
        <v>177</v>
      </c>
      <c r="C15" s="93"/>
      <c r="D15" s="93"/>
      <c r="E15" s="93"/>
      <c r="F15" s="93"/>
      <c r="G15" s="93"/>
      <c r="H15" s="93"/>
      <c r="I15" s="93"/>
      <c r="J15" s="93"/>
      <c r="K15" s="51">
        <v>6962635</v>
      </c>
      <c r="L15" s="51">
        <v>5182634</v>
      </c>
      <c r="M15" s="51">
        <v>621630</v>
      </c>
      <c r="N15" s="51">
        <v>3305147</v>
      </c>
      <c r="O15" s="51">
        <v>3641704</v>
      </c>
      <c r="P15" s="51">
        <v>2591195</v>
      </c>
      <c r="Q15" s="51">
        <v>1923368</v>
      </c>
      <c r="R15" s="51">
        <v>632373</v>
      </c>
      <c r="S15" s="51">
        <v>1819666</v>
      </c>
      <c r="T15" s="51">
        <v>1731751</v>
      </c>
      <c r="U15" s="18">
        <f t="shared" si="0"/>
        <v>28412103</v>
      </c>
    </row>
    <row r="16" spans="1:21" ht="12.4" customHeight="1">
      <c r="A16" s="121"/>
      <c r="B16" s="64" t="s">
        <v>178</v>
      </c>
      <c r="C16" s="93"/>
      <c r="D16" s="93"/>
      <c r="E16" s="93"/>
      <c r="F16" s="93"/>
      <c r="G16" s="93"/>
      <c r="H16" s="93"/>
      <c r="I16" s="93"/>
      <c r="J16" s="93"/>
      <c r="K16" s="51">
        <v>37073</v>
      </c>
      <c r="L16" s="51">
        <v>72546</v>
      </c>
      <c r="M16" s="51">
        <v>2926</v>
      </c>
      <c r="N16" s="51">
        <v>4823</v>
      </c>
      <c r="O16" s="51">
        <v>28840</v>
      </c>
      <c r="P16" s="51">
        <v>14000</v>
      </c>
      <c r="Q16" s="51">
        <v>67860</v>
      </c>
      <c r="R16" s="51">
        <v>13608</v>
      </c>
      <c r="S16" s="51">
        <v>1989</v>
      </c>
      <c r="T16" s="51">
        <v>6123</v>
      </c>
      <c r="U16" s="18">
        <f t="shared" si="0"/>
        <v>249788</v>
      </c>
    </row>
    <row r="17" spans="1:21" ht="12.4" customHeight="1">
      <c r="A17" s="121"/>
      <c r="B17" s="93" t="s">
        <v>179</v>
      </c>
      <c r="C17" s="93"/>
      <c r="D17" s="93"/>
      <c r="E17" s="93"/>
      <c r="F17" s="93"/>
      <c r="G17" s="93"/>
      <c r="H17" s="93"/>
      <c r="I17" s="93"/>
      <c r="J17" s="93"/>
      <c r="K17" s="51">
        <v>363955</v>
      </c>
      <c r="L17" s="51">
        <v>241400</v>
      </c>
      <c r="M17" s="51">
        <v>0</v>
      </c>
      <c r="N17" s="51">
        <v>63179</v>
      </c>
      <c r="O17" s="51">
        <v>47352</v>
      </c>
      <c r="P17" s="51">
        <v>51004</v>
      </c>
      <c r="Q17" s="51">
        <v>158773</v>
      </c>
      <c r="R17" s="51">
        <v>8640</v>
      </c>
      <c r="S17" s="51">
        <v>95446</v>
      </c>
      <c r="T17" s="51">
        <v>27381</v>
      </c>
      <c r="U17" s="18">
        <f t="shared" si="0"/>
        <v>1057130</v>
      </c>
    </row>
    <row r="18" spans="1:21" ht="12.4" customHeight="1">
      <c r="A18" s="122"/>
      <c r="B18" s="93" t="s">
        <v>180</v>
      </c>
      <c r="C18" s="93"/>
      <c r="D18" s="93"/>
      <c r="E18" s="93"/>
      <c r="F18" s="93"/>
      <c r="G18" s="93"/>
      <c r="H18" s="93"/>
      <c r="I18" s="93"/>
      <c r="J18" s="93"/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18">
        <f t="shared" si="0"/>
        <v>0</v>
      </c>
    </row>
    <row r="19" spans="1:21" ht="12.4" customHeight="1">
      <c r="A19" s="98" t="s">
        <v>181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18">
        <f t="shared" si="0"/>
        <v>0</v>
      </c>
    </row>
    <row r="20" spans="1:21" ht="12.4" customHeight="1">
      <c r="A20" s="98" t="s">
        <v>182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51">
        <v>97678840</v>
      </c>
      <c r="L20" s="51">
        <v>59100585</v>
      </c>
      <c r="M20" s="51">
        <v>21978369</v>
      </c>
      <c r="N20" s="51">
        <v>26618612</v>
      </c>
      <c r="O20" s="51">
        <v>24362488</v>
      </c>
      <c r="P20" s="51">
        <v>24749366</v>
      </c>
      <c r="Q20" s="51">
        <v>18242400</v>
      </c>
      <c r="R20" s="51">
        <v>4196552</v>
      </c>
      <c r="S20" s="51">
        <v>25934191</v>
      </c>
      <c r="T20" s="51">
        <v>10313479</v>
      </c>
      <c r="U20" s="18">
        <f t="shared" si="0"/>
        <v>313174882</v>
      </c>
    </row>
    <row r="21" spans="1:21" ht="12.4" customHeight="1">
      <c r="A21" s="98" t="s">
        <v>183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51">
        <v>67485542</v>
      </c>
      <c r="L21" s="51">
        <v>43847625</v>
      </c>
      <c r="M21" s="51">
        <v>9897735</v>
      </c>
      <c r="N21" s="51">
        <v>16693615</v>
      </c>
      <c r="O21" s="51">
        <v>13575462</v>
      </c>
      <c r="P21" s="51">
        <v>4939032</v>
      </c>
      <c r="Q21" s="51">
        <v>9962328</v>
      </c>
      <c r="R21" s="51">
        <v>2081135</v>
      </c>
      <c r="S21" s="51">
        <v>17216776</v>
      </c>
      <c r="T21" s="51">
        <v>4746702</v>
      </c>
      <c r="U21" s="18">
        <f t="shared" si="0"/>
        <v>190445952</v>
      </c>
    </row>
    <row r="22" spans="1:21" ht="12.4" customHeight="1">
      <c r="A22" s="98" t="s">
        <v>184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51">
        <v>60003280</v>
      </c>
      <c r="L22" s="51">
        <v>38078374</v>
      </c>
      <c r="M22" s="51">
        <v>9850153</v>
      </c>
      <c r="N22" s="51">
        <v>11410552</v>
      </c>
      <c r="O22" s="51">
        <v>10146848</v>
      </c>
      <c r="P22" s="51">
        <v>2325674</v>
      </c>
      <c r="Q22" s="51">
        <v>8033247</v>
      </c>
      <c r="R22" s="51">
        <v>1788045</v>
      </c>
      <c r="S22" s="51">
        <v>13697009</v>
      </c>
      <c r="T22" s="51">
        <v>1355586</v>
      </c>
      <c r="U22" s="18">
        <f t="shared" si="0"/>
        <v>156688768</v>
      </c>
    </row>
    <row r="23" spans="1:21" ht="12.4" customHeight="1">
      <c r="A23" s="98" t="s">
        <v>185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701805</v>
      </c>
      <c r="U23" s="18">
        <f t="shared" si="0"/>
        <v>701805</v>
      </c>
    </row>
    <row r="24" spans="1:21" ht="12.4" customHeight="1">
      <c r="A24" s="98" t="s">
        <v>186</v>
      </c>
      <c r="B24" s="112"/>
      <c r="C24" s="112"/>
      <c r="D24" s="112"/>
      <c r="E24" s="112"/>
      <c r="F24" s="112"/>
      <c r="G24" s="112"/>
      <c r="H24" s="112"/>
      <c r="I24" s="112"/>
      <c r="J24" s="112"/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18">
        <f t="shared" si="0"/>
        <v>0</v>
      </c>
    </row>
    <row r="25" spans="1:21" ht="12.4" customHeight="1">
      <c r="A25" s="98" t="s">
        <v>187</v>
      </c>
      <c r="B25" s="112"/>
      <c r="C25" s="112"/>
      <c r="D25" s="112"/>
      <c r="E25" s="112"/>
      <c r="F25" s="112"/>
      <c r="G25" s="112"/>
      <c r="H25" s="112"/>
      <c r="I25" s="112"/>
      <c r="J25" s="112"/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18">
        <f t="shared" si="0"/>
        <v>0</v>
      </c>
    </row>
    <row r="26" spans="1:21" ht="12.4" customHeight="1">
      <c r="A26" s="98" t="s">
        <v>188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51">
        <v>0</v>
      </c>
      <c r="L26" s="51">
        <v>0</v>
      </c>
      <c r="M26" s="51">
        <v>0</v>
      </c>
      <c r="N26" s="51">
        <v>2500000</v>
      </c>
      <c r="O26" s="51">
        <v>0</v>
      </c>
      <c r="P26" s="51">
        <v>0</v>
      </c>
      <c r="Q26" s="51">
        <v>0</v>
      </c>
      <c r="R26" s="51">
        <v>0</v>
      </c>
      <c r="S26" s="51">
        <v>2003922</v>
      </c>
      <c r="T26" s="51">
        <v>1000000</v>
      </c>
      <c r="U26" s="18">
        <f t="shared" si="0"/>
        <v>5503922</v>
      </c>
    </row>
    <row r="27" spans="1:21" ht="12.4" customHeight="1">
      <c r="A27" s="98" t="s">
        <v>189</v>
      </c>
      <c r="B27" s="112"/>
      <c r="C27" s="112"/>
      <c r="D27" s="112"/>
      <c r="E27" s="112"/>
      <c r="F27" s="112"/>
      <c r="G27" s="112"/>
      <c r="H27" s="112"/>
      <c r="I27" s="112"/>
      <c r="J27" s="112"/>
      <c r="K27" s="51">
        <v>7482262</v>
      </c>
      <c r="L27" s="51">
        <v>5711769</v>
      </c>
      <c r="M27" s="51">
        <v>47582</v>
      </c>
      <c r="N27" s="51">
        <v>2240671</v>
      </c>
      <c r="O27" s="51">
        <v>3387199</v>
      </c>
      <c r="P27" s="51">
        <v>2449770</v>
      </c>
      <c r="Q27" s="51">
        <v>1868247</v>
      </c>
      <c r="R27" s="51">
        <v>293090</v>
      </c>
      <c r="S27" s="51">
        <v>841029</v>
      </c>
      <c r="T27" s="51">
        <v>1689311</v>
      </c>
      <c r="U27" s="18">
        <f t="shared" si="0"/>
        <v>26010930</v>
      </c>
    </row>
    <row r="28" spans="1:21" ht="12.4" customHeight="1">
      <c r="A28" s="98" t="s">
        <v>190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51">
        <v>0</v>
      </c>
      <c r="L28" s="51">
        <v>57482</v>
      </c>
      <c r="M28" s="51">
        <v>0</v>
      </c>
      <c r="N28" s="51">
        <v>542392</v>
      </c>
      <c r="O28" s="51">
        <v>41415</v>
      </c>
      <c r="P28" s="51">
        <v>163588</v>
      </c>
      <c r="Q28" s="51">
        <v>60834</v>
      </c>
      <c r="R28" s="51">
        <v>0</v>
      </c>
      <c r="S28" s="51">
        <v>674816</v>
      </c>
      <c r="T28" s="51">
        <v>0</v>
      </c>
      <c r="U28" s="18">
        <f t="shared" si="0"/>
        <v>1540527</v>
      </c>
    </row>
    <row r="29" spans="1:21" ht="12.4" customHeight="1">
      <c r="A29" s="98" t="s">
        <v>152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18">
        <f t="shared" si="0"/>
        <v>0</v>
      </c>
    </row>
    <row r="30" spans="1:21" ht="12.4" customHeight="1">
      <c r="A30" s="98" t="s">
        <v>191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51">
        <v>19083615</v>
      </c>
      <c r="L30" s="51">
        <v>10852417</v>
      </c>
      <c r="M30" s="51">
        <v>631400</v>
      </c>
      <c r="N30" s="51">
        <v>3444665</v>
      </c>
      <c r="O30" s="51">
        <v>3649402</v>
      </c>
      <c r="P30" s="51">
        <v>2779159</v>
      </c>
      <c r="Q30" s="51">
        <v>3285949</v>
      </c>
      <c r="R30" s="51">
        <v>643527</v>
      </c>
      <c r="S30" s="51">
        <v>2743406</v>
      </c>
      <c r="T30" s="51">
        <v>1752032</v>
      </c>
      <c r="U30" s="18">
        <f t="shared" si="0"/>
        <v>48865572</v>
      </c>
    </row>
    <row r="31" spans="1:21" ht="12.4" customHeight="1">
      <c r="A31" s="98" t="s">
        <v>184</v>
      </c>
      <c r="B31" s="112"/>
      <c r="C31" s="112"/>
      <c r="D31" s="112"/>
      <c r="E31" s="112"/>
      <c r="F31" s="112"/>
      <c r="G31" s="112"/>
      <c r="H31" s="112"/>
      <c r="I31" s="112"/>
      <c r="J31" s="112"/>
      <c r="K31" s="51">
        <v>5697857</v>
      </c>
      <c r="L31" s="51">
        <v>4529456</v>
      </c>
      <c r="M31" s="51">
        <v>462394</v>
      </c>
      <c r="N31" s="51">
        <v>744615</v>
      </c>
      <c r="O31" s="51">
        <v>711594</v>
      </c>
      <c r="P31" s="51">
        <v>322627</v>
      </c>
      <c r="Q31" s="51">
        <v>1224325</v>
      </c>
      <c r="R31" s="51">
        <v>254542</v>
      </c>
      <c r="S31" s="51">
        <v>734509</v>
      </c>
      <c r="T31" s="51">
        <v>408105</v>
      </c>
      <c r="U31" s="18">
        <f t="shared" si="0"/>
        <v>15090024</v>
      </c>
    </row>
    <row r="32" spans="1:21" ht="12.4" customHeight="1">
      <c r="A32" s="98" t="s">
        <v>185</v>
      </c>
      <c r="B32" s="112"/>
      <c r="C32" s="112"/>
      <c r="D32" s="112"/>
      <c r="E32" s="112"/>
      <c r="F32" s="112"/>
      <c r="G32" s="112"/>
      <c r="H32" s="112"/>
      <c r="I32" s="112"/>
      <c r="J32" s="112"/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63495</v>
      </c>
      <c r="U32" s="18">
        <f t="shared" si="0"/>
        <v>63495</v>
      </c>
    </row>
    <row r="33" spans="1:21" ht="12.4" customHeight="1">
      <c r="A33" s="98" t="s">
        <v>187</v>
      </c>
      <c r="B33" s="112"/>
      <c r="C33" s="112"/>
      <c r="D33" s="112"/>
      <c r="E33" s="112"/>
      <c r="F33" s="112"/>
      <c r="G33" s="112"/>
      <c r="H33" s="112"/>
      <c r="I33" s="112"/>
      <c r="J33" s="112"/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18">
        <f t="shared" si="0"/>
        <v>0</v>
      </c>
    </row>
    <row r="34" spans="1:21" ht="12.4" customHeight="1">
      <c r="A34" s="98" t="s">
        <v>188</v>
      </c>
      <c r="B34" s="112"/>
      <c r="C34" s="112"/>
      <c r="D34" s="112"/>
      <c r="E34" s="112"/>
      <c r="F34" s="112"/>
      <c r="G34" s="112"/>
      <c r="H34" s="112"/>
      <c r="I34" s="112"/>
      <c r="J34" s="112"/>
      <c r="K34" s="51">
        <v>0</v>
      </c>
      <c r="L34" s="51">
        <v>0</v>
      </c>
      <c r="M34" s="51">
        <v>0</v>
      </c>
      <c r="N34" s="51">
        <v>1000000</v>
      </c>
      <c r="O34" s="51">
        <v>0</v>
      </c>
      <c r="P34" s="51">
        <v>0</v>
      </c>
      <c r="Q34" s="51">
        <v>0</v>
      </c>
      <c r="R34" s="51">
        <v>0</v>
      </c>
      <c r="S34" s="51">
        <v>140141</v>
      </c>
      <c r="T34" s="51">
        <v>0</v>
      </c>
      <c r="U34" s="18">
        <f t="shared" si="0"/>
        <v>1140141</v>
      </c>
    </row>
    <row r="35" spans="1:21" ht="12.4" customHeight="1">
      <c r="A35" s="98" t="s">
        <v>189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51">
        <v>1393879</v>
      </c>
      <c r="L35" s="51">
        <v>1199115</v>
      </c>
      <c r="M35" s="51">
        <v>9447</v>
      </c>
      <c r="N35" s="51">
        <v>509732</v>
      </c>
      <c r="O35" s="51">
        <v>669318</v>
      </c>
      <c r="P35" s="51">
        <v>407593</v>
      </c>
      <c r="Q35" s="51">
        <v>492069</v>
      </c>
      <c r="R35" s="51">
        <v>108783</v>
      </c>
      <c r="S35" s="51">
        <v>342169</v>
      </c>
      <c r="T35" s="51">
        <v>433753</v>
      </c>
      <c r="U35" s="18">
        <f t="shared" si="0"/>
        <v>5565858</v>
      </c>
    </row>
    <row r="36" spans="1:21" ht="12.4" customHeight="1">
      <c r="A36" s="98" t="s">
        <v>190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51">
        <v>0</v>
      </c>
      <c r="L36" s="51">
        <v>67899</v>
      </c>
      <c r="M36" s="51">
        <v>0</v>
      </c>
      <c r="N36" s="51">
        <v>205694</v>
      </c>
      <c r="O36" s="51">
        <v>112336</v>
      </c>
      <c r="P36" s="51">
        <v>214242</v>
      </c>
      <c r="Q36" s="51">
        <v>30600</v>
      </c>
      <c r="R36" s="51">
        <v>0</v>
      </c>
      <c r="S36" s="51">
        <v>158839</v>
      </c>
      <c r="T36" s="51">
        <v>0</v>
      </c>
      <c r="U36" s="18">
        <f t="shared" si="0"/>
        <v>789610</v>
      </c>
    </row>
    <row r="37" spans="1:21" ht="12.4" customHeight="1">
      <c r="A37" s="98" t="s">
        <v>192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18">
        <f t="shared" si="0"/>
        <v>0</v>
      </c>
    </row>
    <row r="38" spans="1:21" ht="12.4" customHeight="1">
      <c r="A38" s="98" t="s">
        <v>193</v>
      </c>
      <c r="B38" s="112"/>
      <c r="C38" s="112"/>
      <c r="D38" s="112"/>
      <c r="E38" s="112"/>
      <c r="F38" s="112"/>
      <c r="G38" s="112"/>
      <c r="H38" s="112"/>
      <c r="I38" s="112"/>
      <c r="J38" s="112"/>
      <c r="K38" s="51">
        <v>4254083</v>
      </c>
      <c r="L38" s="51">
        <v>4890753</v>
      </c>
      <c r="M38" s="51">
        <v>156460</v>
      </c>
      <c r="N38" s="51">
        <v>975181</v>
      </c>
      <c r="O38" s="51">
        <v>2053219</v>
      </c>
      <c r="P38" s="51">
        <v>1817593</v>
      </c>
      <c r="Q38" s="51">
        <v>1533599</v>
      </c>
      <c r="R38" s="51">
        <v>259109</v>
      </c>
      <c r="S38" s="51">
        <v>1353584</v>
      </c>
      <c r="T38" s="51">
        <v>844744</v>
      </c>
      <c r="U38" s="18">
        <f t="shared" si="0"/>
        <v>18138325</v>
      </c>
    </row>
    <row r="39" spans="1:21" ht="12.4" customHeight="1">
      <c r="A39" s="98" t="s">
        <v>194</v>
      </c>
      <c r="B39" s="112"/>
      <c r="C39" s="112"/>
      <c r="D39" s="112"/>
      <c r="E39" s="112"/>
      <c r="F39" s="112"/>
      <c r="G39" s="112"/>
      <c r="H39" s="112"/>
      <c r="I39" s="112"/>
      <c r="J39" s="112"/>
      <c r="K39" s="51">
        <v>2293</v>
      </c>
      <c r="L39" s="51">
        <v>0</v>
      </c>
      <c r="M39" s="51">
        <v>0</v>
      </c>
      <c r="N39" s="51">
        <v>585</v>
      </c>
      <c r="O39" s="51">
        <v>0</v>
      </c>
      <c r="P39" s="51">
        <v>0</v>
      </c>
      <c r="Q39" s="51">
        <v>0</v>
      </c>
      <c r="R39" s="51">
        <v>9843</v>
      </c>
      <c r="S39" s="51">
        <v>3159</v>
      </c>
      <c r="T39" s="51">
        <v>275</v>
      </c>
      <c r="U39" s="18">
        <f t="shared" si="0"/>
        <v>16155</v>
      </c>
    </row>
    <row r="40" spans="1:21" ht="12.4" customHeight="1">
      <c r="A40" s="98" t="s">
        <v>152</v>
      </c>
      <c r="B40" s="112"/>
      <c r="C40" s="112"/>
      <c r="D40" s="112"/>
      <c r="E40" s="112"/>
      <c r="F40" s="112"/>
      <c r="G40" s="112"/>
      <c r="H40" s="112"/>
      <c r="I40" s="112"/>
      <c r="J40" s="112"/>
      <c r="K40" s="51">
        <v>7735503</v>
      </c>
      <c r="L40" s="51">
        <v>165194</v>
      </c>
      <c r="M40" s="51">
        <v>3099</v>
      </c>
      <c r="N40" s="51">
        <v>8858</v>
      </c>
      <c r="O40" s="51">
        <v>102935</v>
      </c>
      <c r="P40" s="51">
        <v>17104</v>
      </c>
      <c r="Q40" s="51">
        <v>5356</v>
      </c>
      <c r="R40" s="51">
        <v>11250</v>
      </c>
      <c r="S40" s="51">
        <v>11005</v>
      </c>
      <c r="T40" s="51">
        <v>1660</v>
      </c>
      <c r="U40" s="18">
        <f t="shared" si="0"/>
        <v>8061964</v>
      </c>
    </row>
    <row r="41" spans="1:21" ht="12.4" customHeight="1">
      <c r="A41" s="98" t="s">
        <v>195</v>
      </c>
      <c r="B41" s="112"/>
      <c r="C41" s="112"/>
      <c r="D41" s="112"/>
      <c r="E41" s="112"/>
      <c r="F41" s="112"/>
      <c r="G41" s="112"/>
      <c r="H41" s="112"/>
      <c r="I41" s="112"/>
      <c r="J41" s="112"/>
      <c r="K41" s="51">
        <v>8588527</v>
      </c>
      <c r="L41" s="51">
        <v>2415964</v>
      </c>
      <c r="M41" s="51">
        <v>618476</v>
      </c>
      <c r="N41" s="51">
        <v>1160565</v>
      </c>
      <c r="O41" s="51">
        <v>725506</v>
      </c>
      <c r="P41" s="51">
        <v>421074</v>
      </c>
      <c r="Q41" s="51">
        <v>1597555</v>
      </c>
      <c r="R41" s="51">
        <v>125075</v>
      </c>
      <c r="S41" s="51">
        <v>1466812</v>
      </c>
      <c r="T41" s="51">
        <v>2149129</v>
      </c>
      <c r="U41" s="16">
        <f t="shared" si="0"/>
        <v>19268683</v>
      </c>
    </row>
    <row r="42" spans="1:21" ht="12.4" customHeight="1">
      <c r="A42" s="98" t="s">
        <v>196</v>
      </c>
      <c r="B42" s="112"/>
      <c r="C42" s="112"/>
      <c r="D42" s="112"/>
      <c r="E42" s="112"/>
      <c r="F42" s="112"/>
      <c r="G42" s="112"/>
      <c r="H42" s="112"/>
      <c r="I42" s="112"/>
      <c r="J42" s="112"/>
      <c r="K42" s="51">
        <v>29492996</v>
      </c>
      <c r="L42" s="51">
        <v>21684093</v>
      </c>
      <c r="M42" s="51">
        <v>2094269</v>
      </c>
      <c r="N42" s="51">
        <v>4314753</v>
      </c>
      <c r="O42" s="51">
        <v>1955445</v>
      </c>
      <c r="P42" s="51">
        <v>1010508</v>
      </c>
      <c r="Q42" s="51">
        <v>7944923</v>
      </c>
      <c r="R42" s="51">
        <v>296522</v>
      </c>
      <c r="S42" s="51">
        <v>5190954</v>
      </c>
      <c r="T42" s="51">
        <v>7458666</v>
      </c>
      <c r="U42" s="16">
        <f t="shared" si="0"/>
        <v>81443129</v>
      </c>
    </row>
    <row r="43" spans="1:21" ht="12.4" customHeight="1">
      <c r="A43" s="98" t="s">
        <v>197</v>
      </c>
      <c r="B43" s="112"/>
      <c r="C43" s="112"/>
      <c r="D43" s="112"/>
      <c r="E43" s="112"/>
      <c r="F43" s="112"/>
      <c r="G43" s="112"/>
      <c r="H43" s="112"/>
      <c r="I43" s="112"/>
      <c r="J43" s="112"/>
      <c r="K43" s="51">
        <v>20904469</v>
      </c>
      <c r="L43" s="51">
        <v>19268129</v>
      </c>
      <c r="M43" s="51">
        <v>1475793</v>
      </c>
      <c r="N43" s="51">
        <v>3154188</v>
      </c>
      <c r="O43" s="51">
        <v>1229939</v>
      </c>
      <c r="P43" s="51">
        <v>589434</v>
      </c>
      <c r="Q43" s="51">
        <v>6347368</v>
      </c>
      <c r="R43" s="51">
        <v>171447</v>
      </c>
      <c r="S43" s="51">
        <v>3724142</v>
      </c>
      <c r="T43" s="51">
        <v>5309537</v>
      </c>
      <c r="U43" s="16">
        <f t="shared" si="0"/>
        <v>62174446</v>
      </c>
    </row>
    <row r="44" spans="1:21" ht="12.4" customHeight="1">
      <c r="A44" s="98" t="s">
        <v>198</v>
      </c>
      <c r="B44" s="112"/>
      <c r="C44" s="112"/>
      <c r="D44" s="112"/>
      <c r="E44" s="112"/>
      <c r="F44" s="112"/>
      <c r="G44" s="112"/>
      <c r="H44" s="112"/>
      <c r="I44" s="112"/>
      <c r="J44" s="112"/>
      <c r="K44" s="51">
        <v>95157684</v>
      </c>
      <c r="L44" s="51">
        <v>57116006</v>
      </c>
      <c r="M44" s="51">
        <v>11147611</v>
      </c>
      <c r="N44" s="51">
        <v>21298845</v>
      </c>
      <c r="O44" s="51">
        <v>17950370</v>
      </c>
      <c r="P44" s="51">
        <v>8139265</v>
      </c>
      <c r="Q44" s="51">
        <v>14845832</v>
      </c>
      <c r="R44" s="51">
        <v>2849737</v>
      </c>
      <c r="S44" s="51">
        <v>21426994</v>
      </c>
      <c r="T44" s="51">
        <v>8647863</v>
      </c>
      <c r="U44" s="16">
        <f t="shared" si="0"/>
        <v>258580207</v>
      </c>
    </row>
    <row r="45" spans="1:21" ht="12.4" customHeight="1">
      <c r="A45" s="98" t="s">
        <v>199</v>
      </c>
      <c r="B45" s="112"/>
      <c r="C45" s="112"/>
      <c r="D45" s="112"/>
      <c r="E45" s="112"/>
      <c r="F45" s="112"/>
      <c r="G45" s="112"/>
      <c r="H45" s="112"/>
      <c r="I45" s="112"/>
      <c r="J45" s="112"/>
      <c r="K45" s="51">
        <v>37517072</v>
      </c>
      <c r="L45" s="51">
        <v>15825753</v>
      </c>
      <c r="M45" s="51">
        <v>12989956</v>
      </c>
      <c r="N45" s="51">
        <v>6199592</v>
      </c>
      <c r="O45" s="51">
        <v>9575890</v>
      </c>
      <c r="P45" s="51">
        <v>4872663</v>
      </c>
      <c r="Q45" s="51">
        <v>5383112</v>
      </c>
      <c r="R45" s="51">
        <v>2426598</v>
      </c>
      <c r="S45" s="51">
        <v>4034682</v>
      </c>
      <c r="T45" s="51">
        <v>3836194</v>
      </c>
      <c r="U45" s="16">
        <f t="shared" si="0"/>
        <v>102661512</v>
      </c>
    </row>
    <row r="46" spans="1:21" ht="12.4" customHeight="1">
      <c r="A46" s="98" t="s">
        <v>200</v>
      </c>
      <c r="B46" s="112"/>
      <c r="C46" s="112"/>
      <c r="D46" s="112"/>
      <c r="E46" s="112"/>
      <c r="F46" s="112"/>
      <c r="G46" s="112"/>
      <c r="H46" s="112"/>
      <c r="I46" s="112"/>
      <c r="J46" s="112"/>
      <c r="K46" s="51">
        <v>37517072</v>
      </c>
      <c r="L46" s="51">
        <v>746322</v>
      </c>
      <c r="M46" s="51">
        <v>67543</v>
      </c>
      <c r="N46" s="51">
        <v>29328</v>
      </c>
      <c r="O46" s="51">
        <v>9575890</v>
      </c>
      <c r="P46" s="51">
        <v>92118</v>
      </c>
      <c r="Q46" s="51">
        <v>70275</v>
      </c>
      <c r="R46" s="51">
        <v>67853</v>
      </c>
      <c r="S46" s="51">
        <v>0</v>
      </c>
      <c r="T46" s="51">
        <v>3836194</v>
      </c>
      <c r="U46" s="16">
        <f t="shared" si="0"/>
        <v>52002595</v>
      </c>
    </row>
    <row r="47" spans="1:21" ht="12.4" customHeight="1">
      <c r="A47" s="98" t="s">
        <v>201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51">
        <v>0</v>
      </c>
      <c r="L47" s="51">
        <v>167608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16">
        <f t="shared" si="0"/>
        <v>167608</v>
      </c>
    </row>
    <row r="48" spans="1:21" ht="12.4" customHeight="1">
      <c r="A48" s="98" t="s">
        <v>202</v>
      </c>
      <c r="B48" s="112"/>
      <c r="C48" s="112"/>
      <c r="D48" s="112"/>
      <c r="E48" s="112"/>
      <c r="F48" s="112"/>
      <c r="G48" s="112"/>
      <c r="H48" s="112"/>
      <c r="I48" s="112"/>
      <c r="J48" s="112"/>
      <c r="K48" s="51">
        <v>0</v>
      </c>
      <c r="L48" s="51">
        <v>14891994</v>
      </c>
      <c r="M48" s="51">
        <v>12902961</v>
      </c>
      <c r="N48" s="51">
        <v>5528415</v>
      </c>
      <c r="O48" s="51">
        <v>0</v>
      </c>
      <c r="P48" s="51">
        <v>2901407</v>
      </c>
      <c r="Q48" s="51">
        <v>5297037</v>
      </c>
      <c r="R48" s="51">
        <v>2358745</v>
      </c>
      <c r="S48" s="51">
        <v>4034682</v>
      </c>
      <c r="T48" s="51">
        <v>0</v>
      </c>
      <c r="U48" s="16">
        <f t="shared" si="0"/>
        <v>47915241</v>
      </c>
    </row>
    <row r="49" spans="1:21" ht="12.4" customHeight="1">
      <c r="A49" s="98" t="s">
        <v>203</v>
      </c>
      <c r="B49" s="112"/>
      <c r="C49" s="112"/>
      <c r="D49" s="112"/>
      <c r="E49" s="112"/>
      <c r="F49" s="112"/>
      <c r="G49" s="112"/>
      <c r="H49" s="112"/>
      <c r="I49" s="112"/>
      <c r="J49" s="112"/>
      <c r="K49" s="51">
        <v>0</v>
      </c>
      <c r="L49" s="51">
        <v>19829</v>
      </c>
      <c r="M49" s="51">
        <v>19452</v>
      </c>
      <c r="N49" s="51">
        <v>641849</v>
      </c>
      <c r="O49" s="51">
        <v>0</v>
      </c>
      <c r="P49" s="51">
        <v>1879138</v>
      </c>
      <c r="Q49" s="51">
        <v>15800</v>
      </c>
      <c r="R49" s="51">
        <v>0</v>
      </c>
      <c r="S49" s="51">
        <v>0</v>
      </c>
      <c r="T49" s="51">
        <v>0</v>
      </c>
      <c r="U49" s="16">
        <f t="shared" si="0"/>
        <v>2576068</v>
      </c>
    </row>
    <row r="50" spans="1:21" ht="12.4" customHeight="1">
      <c r="A50" s="98" t="s">
        <v>204</v>
      </c>
      <c r="B50" s="112"/>
      <c r="C50" s="112"/>
      <c r="D50" s="112"/>
      <c r="E50" s="112"/>
      <c r="F50" s="112"/>
      <c r="G50" s="112"/>
      <c r="H50" s="112"/>
      <c r="I50" s="112"/>
      <c r="J50" s="112"/>
      <c r="K50" s="51">
        <v>-34995916</v>
      </c>
      <c r="L50" s="51">
        <v>-13841174</v>
      </c>
      <c r="M50" s="51">
        <v>-2159198</v>
      </c>
      <c r="N50" s="51">
        <v>-879825</v>
      </c>
      <c r="O50" s="51">
        <v>-3163772</v>
      </c>
      <c r="P50" s="51">
        <v>11737438</v>
      </c>
      <c r="Q50" s="51">
        <v>-1986544</v>
      </c>
      <c r="R50" s="51">
        <v>-1079783</v>
      </c>
      <c r="S50" s="51">
        <v>472515</v>
      </c>
      <c r="T50" s="51">
        <v>-2170578</v>
      </c>
      <c r="U50" s="16">
        <f t="shared" si="0"/>
        <v>-48066837</v>
      </c>
    </row>
    <row r="51" spans="1:21" ht="12.4" customHeight="1">
      <c r="A51" s="98" t="s">
        <v>205</v>
      </c>
      <c r="B51" s="112"/>
      <c r="C51" s="112"/>
      <c r="D51" s="112"/>
      <c r="E51" s="112"/>
      <c r="F51" s="112"/>
      <c r="G51" s="112"/>
      <c r="H51" s="112"/>
      <c r="I51" s="112"/>
      <c r="J51" s="112"/>
      <c r="K51" s="51">
        <v>9755074</v>
      </c>
      <c r="L51" s="51">
        <v>2489511</v>
      </c>
      <c r="M51" s="51">
        <v>4061628</v>
      </c>
      <c r="N51" s="51">
        <v>0</v>
      </c>
      <c r="O51" s="51">
        <v>56007</v>
      </c>
      <c r="P51" s="51">
        <v>199325</v>
      </c>
      <c r="Q51" s="51">
        <v>1779108</v>
      </c>
      <c r="R51" s="51">
        <v>0</v>
      </c>
      <c r="S51" s="51">
        <v>2924459</v>
      </c>
      <c r="T51" s="51">
        <v>4772626</v>
      </c>
      <c r="U51" s="16">
        <f t="shared" si="0"/>
        <v>26037738</v>
      </c>
    </row>
    <row r="52" spans="1:21" ht="12.4" customHeight="1">
      <c r="A52" s="98" t="s">
        <v>206</v>
      </c>
      <c r="B52" s="112"/>
      <c r="C52" s="112"/>
      <c r="D52" s="112"/>
      <c r="E52" s="112"/>
      <c r="F52" s="112"/>
      <c r="G52" s="112"/>
      <c r="H52" s="112"/>
      <c r="I52" s="112"/>
      <c r="J52" s="112"/>
      <c r="K52" s="51">
        <v>684216</v>
      </c>
      <c r="L52" s="51">
        <v>24148</v>
      </c>
      <c r="M52" s="51">
        <v>17300</v>
      </c>
      <c r="N52" s="51">
        <v>0</v>
      </c>
      <c r="O52" s="51">
        <v>0</v>
      </c>
      <c r="P52" s="51">
        <v>5888</v>
      </c>
      <c r="Q52" s="51">
        <v>129045</v>
      </c>
      <c r="R52" s="51">
        <v>0</v>
      </c>
      <c r="S52" s="51">
        <v>0</v>
      </c>
      <c r="T52" s="51">
        <v>0</v>
      </c>
      <c r="U52" s="16">
        <f t="shared" si="0"/>
        <v>860597</v>
      </c>
    </row>
    <row r="53" spans="1:21" ht="12.4" customHeight="1">
      <c r="A53" s="98" t="s">
        <v>207</v>
      </c>
      <c r="B53" s="112"/>
      <c r="C53" s="112"/>
      <c r="D53" s="112"/>
      <c r="E53" s="112"/>
      <c r="F53" s="112"/>
      <c r="G53" s="112"/>
      <c r="H53" s="112"/>
      <c r="I53" s="112"/>
      <c r="J53" s="112"/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5959</v>
      </c>
      <c r="Q53" s="51">
        <v>90105</v>
      </c>
      <c r="R53" s="51">
        <v>0</v>
      </c>
      <c r="S53" s="51">
        <v>0</v>
      </c>
      <c r="T53" s="51">
        <v>28452</v>
      </c>
      <c r="U53" s="16">
        <f t="shared" si="0"/>
        <v>124516</v>
      </c>
    </row>
    <row r="54" spans="1:21" ht="12.4" customHeight="1">
      <c r="A54" s="98" t="s">
        <v>208</v>
      </c>
      <c r="B54" s="112"/>
      <c r="C54" s="112"/>
      <c r="D54" s="112"/>
      <c r="E54" s="112"/>
      <c r="F54" s="112"/>
      <c r="G54" s="112"/>
      <c r="H54" s="112"/>
      <c r="I54" s="112"/>
      <c r="J54" s="112"/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16">
        <f t="shared" si="0"/>
        <v>0</v>
      </c>
    </row>
    <row r="55" spans="1:21" ht="12.4" customHeight="1">
      <c r="A55" s="98" t="s">
        <v>209</v>
      </c>
      <c r="B55" s="112"/>
      <c r="C55" s="112"/>
      <c r="D55" s="112"/>
      <c r="E55" s="112"/>
      <c r="F55" s="112"/>
      <c r="G55" s="112"/>
      <c r="H55" s="112"/>
      <c r="I55" s="112"/>
      <c r="J55" s="112"/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16">
        <f t="shared" si="0"/>
        <v>0</v>
      </c>
    </row>
    <row r="56" spans="1:21" ht="12.4" customHeight="1">
      <c r="A56" s="98" t="s">
        <v>210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51">
        <v>9070858</v>
      </c>
      <c r="L56" s="51">
        <v>2465363</v>
      </c>
      <c r="M56" s="51">
        <v>4044328</v>
      </c>
      <c r="N56" s="51">
        <v>0</v>
      </c>
      <c r="O56" s="51">
        <v>56007</v>
      </c>
      <c r="P56" s="51">
        <v>187478</v>
      </c>
      <c r="Q56" s="51">
        <v>1559958</v>
      </c>
      <c r="R56" s="51">
        <v>0</v>
      </c>
      <c r="S56" s="51">
        <v>2924459</v>
      </c>
      <c r="T56" s="51">
        <v>4744174</v>
      </c>
      <c r="U56" s="16">
        <f t="shared" si="0"/>
        <v>25052625</v>
      </c>
    </row>
    <row r="57" spans="1:21" ht="12.4" customHeight="1">
      <c r="A57" s="98" t="s">
        <v>211</v>
      </c>
      <c r="B57" s="112"/>
      <c r="C57" s="112"/>
      <c r="D57" s="112"/>
      <c r="E57" s="112"/>
      <c r="F57" s="112"/>
      <c r="G57" s="112"/>
      <c r="H57" s="112"/>
      <c r="I57" s="112"/>
      <c r="J57" s="112"/>
      <c r="K57" s="51">
        <v>-44750990</v>
      </c>
      <c r="L57" s="51">
        <v>-16330685</v>
      </c>
      <c r="M57" s="51">
        <v>-6220826</v>
      </c>
      <c r="N57" s="51">
        <v>-879825</v>
      </c>
      <c r="O57" s="51">
        <v>-3219779</v>
      </c>
      <c r="P57" s="51">
        <v>11538113</v>
      </c>
      <c r="Q57" s="51">
        <v>-3765652</v>
      </c>
      <c r="R57" s="51">
        <v>-1079783</v>
      </c>
      <c r="S57" s="51">
        <v>-2451944</v>
      </c>
      <c r="T57" s="51">
        <v>-6943204</v>
      </c>
      <c r="U57" s="16">
        <f t="shared" si="0"/>
        <v>-74104575</v>
      </c>
    </row>
    <row r="58" spans="1:21" ht="12.4" customHeight="1">
      <c r="A58" s="98" t="s">
        <v>212</v>
      </c>
      <c r="B58" s="112"/>
      <c r="C58" s="112"/>
      <c r="D58" s="112"/>
      <c r="E58" s="112"/>
      <c r="F58" s="112"/>
      <c r="G58" s="112"/>
      <c r="H58" s="112"/>
      <c r="I58" s="112"/>
      <c r="J58" s="112"/>
      <c r="K58" s="51">
        <v>0</v>
      </c>
      <c r="L58" s="51">
        <v>0</v>
      </c>
      <c r="M58" s="51">
        <v>0</v>
      </c>
      <c r="N58" s="51">
        <v>64880</v>
      </c>
      <c r="O58" s="51">
        <v>0</v>
      </c>
      <c r="P58" s="51">
        <v>261737</v>
      </c>
      <c r="Q58" s="51">
        <v>0</v>
      </c>
      <c r="R58" s="51">
        <v>0</v>
      </c>
      <c r="S58" s="51">
        <v>62000</v>
      </c>
      <c r="T58" s="51">
        <v>0</v>
      </c>
      <c r="U58" s="16">
        <f t="shared" si="0"/>
        <v>388617</v>
      </c>
    </row>
    <row r="59" spans="1:21" ht="12.4" customHeight="1">
      <c r="A59" s="98" t="s">
        <v>213</v>
      </c>
      <c r="B59" s="112"/>
      <c r="C59" s="112"/>
      <c r="D59" s="112"/>
      <c r="E59" s="112"/>
      <c r="F59" s="112"/>
      <c r="G59" s="112"/>
      <c r="H59" s="112"/>
      <c r="I59" s="112"/>
      <c r="J59" s="112"/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5000000</v>
      </c>
      <c r="Q59" s="51">
        <v>0</v>
      </c>
      <c r="R59" s="51">
        <v>0</v>
      </c>
      <c r="S59" s="51">
        <v>0</v>
      </c>
      <c r="T59" s="51">
        <v>0</v>
      </c>
      <c r="U59" s="16">
        <f t="shared" si="0"/>
        <v>5000000</v>
      </c>
    </row>
    <row r="60" spans="1:21" ht="12.4" customHeight="1">
      <c r="A60" s="98" t="s">
        <v>214</v>
      </c>
      <c r="B60" s="112"/>
      <c r="C60" s="112"/>
      <c r="D60" s="112"/>
      <c r="E60" s="112"/>
      <c r="F60" s="112"/>
      <c r="G60" s="112"/>
      <c r="H60" s="112"/>
      <c r="I60" s="112"/>
      <c r="J60" s="112"/>
      <c r="K60" s="51">
        <v>0</v>
      </c>
      <c r="L60" s="51">
        <v>0</v>
      </c>
      <c r="M60" s="51">
        <v>0</v>
      </c>
      <c r="N60" s="51">
        <v>136550</v>
      </c>
      <c r="O60" s="51">
        <v>0</v>
      </c>
      <c r="P60" s="51">
        <v>1552422</v>
      </c>
      <c r="Q60" s="51">
        <v>0</v>
      </c>
      <c r="R60" s="51">
        <v>0</v>
      </c>
      <c r="S60" s="51">
        <v>0</v>
      </c>
      <c r="T60" s="51">
        <v>0</v>
      </c>
      <c r="U60" s="16">
        <f t="shared" si="0"/>
        <v>1688972</v>
      </c>
    </row>
    <row r="61" spans="1:21" ht="12.4" customHeight="1">
      <c r="A61" s="98" t="s">
        <v>215</v>
      </c>
      <c r="B61" s="112"/>
      <c r="C61" s="112"/>
      <c r="D61" s="112"/>
      <c r="E61" s="112"/>
      <c r="F61" s="112"/>
      <c r="G61" s="112"/>
      <c r="H61" s="112"/>
      <c r="I61" s="112"/>
      <c r="J61" s="112"/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16">
        <f t="shared" si="0"/>
        <v>0</v>
      </c>
    </row>
    <row r="62" spans="1:21" ht="12.4" customHeight="1">
      <c r="A62" s="98" t="s">
        <v>216</v>
      </c>
      <c r="B62" s="93"/>
      <c r="C62" s="93"/>
      <c r="D62" s="93"/>
      <c r="E62" s="93"/>
      <c r="F62" s="93"/>
      <c r="G62" s="93"/>
      <c r="H62" s="93"/>
      <c r="I62" s="93"/>
      <c r="J62" s="94"/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4723954</v>
      </c>
      <c r="Q62" s="51">
        <v>0</v>
      </c>
      <c r="R62" s="51">
        <v>0</v>
      </c>
      <c r="S62" s="51">
        <v>0</v>
      </c>
      <c r="T62" s="51">
        <v>0</v>
      </c>
      <c r="U62" s="16">
        <f t="shared" si="0"/>
        <v>4723954</v>
      </c>
    </row>
    <row r="63" spans="1:21" ht="12.4" customHeight="1">
      <c r="A63" s="127" t="s">
        <v>217</v>
      </c>
      <c r="B63" s="79"/>
      <c r="C63" s="79"/>
      <c r="D63" s="79"/>
      <c r="E63" s="79"/>
      <c r="F63" s="79"/>
      <c r="G63" s="79"/>
      <c r="H63" s="79"/>
      <c r="I63" s="79"/>
      <c r="J63" s="147"/>
      <c r="K63" s="51">
        <v>44750990</v>
      </c>
      <c r="L63" s="51">
        <v>16330685</v>
      </c>
      <c r="M63" s="51">
        <v>6220826</v>
      </c>
      <c r="N63" s="51">
        <v>1081255</v>
      </c>
      <c r="O63" s="51">
        <v>3219779</v>
      </c>
      <c r="P63" s="51">
        <v>0</v>
      </c>
      <c r="Q63" s="51">
        <v>3765652</v>
      </c>
      <c r="R63" s="51">
        <v>1079783</v>
      </c>
      <c r="S63" s="51">
        <v>2513944</v>
      </c>
      <c r="T63" s="51">
        <v>6943204</v>
      </c>
      <c r="U63" s="16">
        <f t="shared" si="0"/>
        <v>85906118</v>
      </c>
    </row>
    <row r="64" spans="1:21" ht="12.4" customHeight="1">
      <c r="A64" s="138" t="s">
        <v>35</v>
      </c>
      <c r="B64" s="139"/>
      <c r="C64" s="93" t="s">
        <v>57</v>
      </c>
      <c r="D64" s="93"/>
      <c r="E64" s="93"/>
      <c r="F64" s="93"/>
      <c r="G64" s="93"/>
      <c r="H64" s="93"/>
      <c r="I64" s="93"/>
      <c r="J64" s="93"/>
      <c r="K64" s="51">
        <v>0</v>
      </c>
      <c r="L64" s="51">
        <v>0</v>
      </c>
      <c r="M64" s="51">
        <v>21118</v>
      </c>
      <c r="N64" s="51">
        <v>0</v>
      </c>
      <c r="O64" s="51">
        <v>0</v>
      </c>
      <c r="P64" s="51">
        <v>2023226</v>
      </c>
      <c r="Q64" s="51">
        <v>0</v>
      </c>
      <c r="R64" s="51">
        <v>0</v>
      </c>
      <c r="S64" s="51">
        <v>358299</v>
      </c>
      <c r="T64" s="51">
        <v>0</v>
      </c>
      <c r="U64" s="16">
        <f t="shared" si="0"/>
        <v>2402643</v>
      </c>
    </row>
    <row r="65" spans="1:21" ht="12.4" customHeight="1">
      <c r="A65" s="140"/>
      <c r="B65" s="141"/>
      <c r="C65" s="93" t="s">
        <v>70</v>
      </c>
      <c r="D65" s="93"/>
      <c r="E65" s="93"/>
      <c r="F65" s="93"/>
      <c r="G65" s="93"/>
      <c r="H65" s="93"/>
      <c r="I65" s="93"/>
      <c r="J65" s="93"/>
      <c r="K65" s="51">
        <v>842997</v>
      </c>
      <c r="L65" s="51">
        <v>792177</v>
      </c>
      <c r="M65" s="51">
        <v>0</v>
      </c>
      <c r="N65" s="51">
        <v>795688</v>
      </c>
      <c r="O65" s="51">
        <v>617195</v>
      </c>
      <c r="P65" s="51">
        <v>0</v>
      </c>
      <c r="Q65" s="51">
        <v>386317</v>
      </c>
      <c r="R65" s="51">
        <v>208987</v>
      </c>
      <c r="S65" s="51">
        <v>0</v>
      </c>
      <c r="T65" s="51">
        <v>294846</v>
      </c>
      <c r="U65" s="16">
        <f t="shared" si="0"/>
        <v>3938207</v>
      </c>
    </row>
    <row r="66" spans="1:21" ht="12.4" customHeight="1">
      <c r="A66" s="98" t="s">
        <v>233</v>
      </c>
      <c r="B66" s="112"/>
      <c r="C66" s="112"/>
      <c r="D66" s="112"/>
      <c r="E66" s="112"/>
      <c r="F66" s="112"/>
      <c r="G66" s="112"/>
      <c r="H66" s="112"/>
      <c r="I66" s="112"/>
      <c r="J66" s="112"/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16">
        <f t="shared" si="0"/>
        <v>0</v>
      </c>
    </row>
    <row r="67" spans="1:21" ht="12.4" customHeight="1">
      <c r="A67" s="98" t="s">
        <v>218</v>
      </c>
      <c r="B67" s="112"/>
      <c r="C67" s="112"/>
      <c r="D67" s="112"/>
      <c r="E67" s="112"/>
      <c r="F67" s="112"/>
      <c r="G67" s="112"/>
      <c r="H67" s="112"/>
      <c r="I67" s="112"/>
      <c r="J67" s="112"/>
      <c r="K67" s="51">
        <v>2521156</v>
      </c>
      <c r="L67" s="51">
        <v>1984579</v>
      </c>
      <c r="M67" s="51">
        <v>10830758</v>
      </c>
      <c r="N67" s="51">
        <v>5319767</v>
      </c>
      <c r="O67" s="51">
        <v>6412118</v>
      </c>
      <c r="P67" s="51">
        <v>16610101</v>
      </c>
      <c r="Q67" s="51">
        <v>3396568</v>
      </c>
      <c r="R67" s="51">
        <v>1346815</v>
      </c>
      <c r="S67" s="51">
        <v>4507197</v>
      </c>
      <c r="T67" s="51">
        <v>1665616</v>
      </c>
      <c r="U67" s="16">
        <f t="shared" ref="U67:U74" si="1">SUM(K67:T67)</f>
        <v>54594675</v>
      </c>
    </row>
    <row r="68" spans="1:21" ht="12.4" customHeight="1">
      <c r="A68" s="98" t="s">
        <v>219</v>
      </c>
      <c r="B68" s="112"/>
      <c r="C68" s="112"/>
      <c r="D68" s="112"/>
      <c r="E68" s="112"/>
      <c r="F68" s="112"/>
      <c r="G68" s="112"/>
      <c r="H68" s="112"/>
      <c r="I68" s="112"/>
      <c r="J68" s="112"/>
      <c r="K68" s="51">
        <v>97678840</v>
      </c>
      <c r="L68" s="51">
        <v>59100585</v>
      </c>
      <c r="M68" s="51">
        <v>21978369</v>
      </c>
      <c r="N68" s="51">
        <v>26618612</v>
      </c>
      <c r="O68" s="51">
        <v>24362488</v>
      </c>
      <c r="P68" s="51">
        <v>24749366</v>
      </c>
      <c r="Q68" s="51">
        <v>18242400</v>
      </c>
      <c r="R68" s="51">
        <v>4196552</v>
      </c>
      <c r="S68" s="51">
        <v>25934191</v>
      </c>
      <c r="T68" s="51">
        <v>10313479</v>
      </c>
      <c r="U68" s="16">
        <f t="shared" si="1"/>
        <v>313174882</v>
      </c>
    </row>
    <row r="69" spans="1:21" ht="12.4" customHeight="1">
      <c r="A69" s="98" t="s">
        <v>220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16">
        <f t="shared" si="1"/>
        <v>0</v>
      </c>
    </row>
    <row r="70" spans="1:21" ht="12.4" customHeight="1">
      <c r="A70" s="98" t="s">
        <v>221</v>
      </c>
      <c r="B70" s="112"/>
      <c r="C70" s="112"/>
      <c r="D70" s="112"/>
      <c r="E70" s="112"/>
      <c r="F70" s="112"/>
      <c r="G70" s="112"/>
      <c r="H70" s="112"/>
      <c r="I70" s="112"/>
      <c r="J70" s="112"/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16">
        <f t="shared" si="1"/>
        <v>0</v>
      </c>
    </row>
    <row r="71" spans="1:21" ht="12.4" customHeight="1">
      <c r="A71" s="98" t="s">
        <v>222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16">
        <f t="shared" si="1"/>
        <v>0</v>
      </c>
    </row>
    <row r="72" spans="1:21" ht="12.4" customHeight="1">
      <c r="A72" s="98" t="s">
        <v>223</v>
      </c>
      <c r="B72" s="112"/>
      <c r="C72" s="112"/>
      <c r="D72" s="112"/>
      <c r="E72" s="112"/>
      <c r="F72" s="112"/>
      <c r="G72" s="112"/>
      <c r="H72" s="112"/>
      <c r="I72" s="112"/>
      <c r="J72" s="112"/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16">
        <f t="shared" si="1"/>
        <v>0</v>
      </c>
    </row>
    <row r="73" spans="1:21" ht="12.4" customHeight="1">
      <c r="A73" s="142" t="s">
        <v>59</v>
      </c>
      <c r="B73" s="143"/>
      <c r="C73" s="93" t="s">
        <v>58</v>
      </c>
      <c r="D73" s="93"/>
      <c r="E73" s="93"/>
      <c r="F73" s="93"/>
      <c r="G73" s="93"/>
      <c r="H73" s="93"/>
      <c r="I73" s="93"/>
      <c r="J73" s="93"/>
      <c r="K73" s="51">
        <v>0</v>
      </c>
      <c r="L73" s="51">
        <v>0</v>
      </c>
      <c r="M73" s="51">
        <v>67148</v>
      </c>
      <c r="N73" s="51">
        <v>0</v>
      </c>
      <c r="O73" s="51">
        <v>0</v>
      </c>
      <c r="P73" s="51">
        <v>2044733</v>
      </c>
      <c r="Q73" s="51">
        <v>3891</v>
      </c>
      <c r="R73" s="51">
        <v>0</v>
      </c>
      <c r="S73" s="51">
        <v>312703</v>
      </c>
      <c r="T73" s="51">
        <v>0</v>
      </c>
      <c r="U73" s="16">
        <f t="shared" si="1"/>
        <v>2428475</v>
      </c>
    </row>
    <row r="74" spans="1:21" ht="12.4" customHeight="1">
      <c r="A74" s="144"/>
      <c r="B74" s="145"/>
      <c r="C74" s="146" t="s">
        <v>71</v>
      </c>
      <c r="D74" s="146"/>
      <c r="E74" s="146"/>
      <c r="F74" s="146"/>
      <c r="G74" s="146"/>
      <c r="H74" s="146"/>
      <c r="I74" s="146"/>
      <c r="J74" s="146"/>
      <c r="K74" s="52">
        <v>70690</v>
      </c>
      <c r="L74" s="52">
        <v>1207877</v>
      </c>
      <c r="M74" s="52">
        <v>0</v>
      </c>
      <c r="N74" s="52">
        <v>503282</v>
      </c>
      <c r="O74" s="52">
        <v>423897</v>
      </c>
      <c r="P74" s="52">
        <v>0</v>
      </c>
      <c r="Q74" s="52">
        <v>0</v>
      </c>
      <c r="R74" s="52">
        <v>202806</v>
      </c>
      <c r="S74" s="52">
        <v>0</v>
      </c>
      <c r="T74" s="52">
        <v>204997</v>
      </c>
      <c r="U74" s="17">
        <f t="shared" si="1"/>
        <v>2613549</v>
      </c>
    </row>
  </sheetData>
  <mergeCells count="87">
    <mergeCell ref="A62:J62"/>
    <mergeCell ref="A63:J63"/>
    <mergeCell ref="U1:U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59:J59"/>
    <mergeCell ref="A60:J60"/>
    <mergeCell ref="A61:J61"/>
    <mergeCell ref="A68:J68"/>
    <mergeCell ref="A71:J71"/>
    <mergeCell ref="A72:J72"/>
    <mergeCell ref="A73:B74"/>
    <mergeCell ref="C73:J73"/>
    <mergeCell ref="C74:J74"/>
    <mergeCell ref="A69:J69"/>
    <mergeCell ref="A70:J70"/>
    <mergeCell ref="A64:B65"/>
    <mergeCell ref="C64:J64"/>
    <mergeCell ref="C65:J65"/>
    <mergeCell ref="A66:J66"/>
    <mergeCell ref="A67:J67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7:J27"/>
    <mergeCell ref="A28:J28"/>
    <mergeCell ref="A19:J19"/>
    <mergeCell ref="A20:J20"/>
    <mergeCell ref="A21:J21"/>
    <mergeCell ref="A22:J22"/>
    <mergeCell ref="A23:J23"/>
    <mergeCell ref="A12:J12"/>
    <mergeCell ref="A13:J13"/>
    <mergeCell ref="A24:J24"/>
    <mergeCell ref="A25:J25"/>
    <mergeCell ref="A26:J26"/>
    <mergeCell ref="A14:A18"/>
    <mergeCell ref="B14:J14"/>
    <mergeCell ref="B15:J15"/>
    <mergeCell ref="B16:J16"/>
    <mergeCell ref="B17:J17"/>
    <mergeCell ref="B18:J18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honeticPr fontId="5"/>
  <pageMargins left="0.74803149606299213" right="0.74803149606299213" top="0.78740157480314965" bottom="0.70866141732283472" header="0.31496062992125984" footer="0.51181102362204722"/>
  <pageSetup paperSize="9" scale="84" fitToWidth="0" orientation="portrait" useFirstPageNumber="1" r:id="rId1"/>
  <headerFooter>
    <oddHeader>&amp;L&amp;"ＭＳ ゴシック,標準"&amp;10 ２　令和５年度地方公営企業決算状況調査（法適用企業）
　（４）病院事業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　施設及び業務概況</vt:lpstr>
      <vt:lpstr>イ　損益計算書</vt:lpstr>
      <vt:lpstr>ウ　資本的収支に関する調</vt:lpstr>
      <vt:lpstr>エ　貸借対照表</vt:lpstr>
      <vt:lpstr>'ア　施設及び業務概況'!Print_Area</vt:lpstr>
      <vt:lpstr>'イ　損益計算書'!Print_Area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2025-03-24T11:21:56Z</dcterms:modified>
</cp:coreProperties>
</file>