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8800" windowHeight="107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c r="AU63" i="12"/>
  <c r="AP6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<sst xmlns="http://schemas.openxmlformats.org/spreadsheetml/2006/main" count="1106" uniqueCount="572">
  <si>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</si>
  <si>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</si>
  <si>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</si>
  <si>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</si>
  <si>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</si>
  <si>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</si>
  <si>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</si>
  <si>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</si>
  <si>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</si>
  <si>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</si>
  <si>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</si>
  <si>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</si>
  <si>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</si>
  <si>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</si>
  <si>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</si>
  <si>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</si>
  <si>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</si>
  <si>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</si>
  <si>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</si>
  <si>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</si>
  <si>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</si>
  <si>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</si>
  <si>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</si>
  <si>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</si>
  <si>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</si>
  <si>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</si>
  <si>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</si>
  <si>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</si>
  <si>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</si>
  <si>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</si>
  <si>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</si>
  <si>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</si>
  <si>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</si>
  <si>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</si>
  <si>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</si>
  <si>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</si>
  <si>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</si>
  <si>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</si>
  <si>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</si>
  <si>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</si>
  <si>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</si>
  <si>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</si>
  <si>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</si>
  <si>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</si>
  <si>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</si>
  <si>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</si>
  <si>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</si>
  <si>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</si>
  <si>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</si>
  <si>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</si>
  <si>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</si>
  <si>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</si>
  <si>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</si>
  <si>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</si>
  <si>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</si>
  <si>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</si>
  <si>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</si>
  <si>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</si>
  <si>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</si>
  <si>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</si>
  <si>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</si>
  <si>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</si>
  <si>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</si>
  <si>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</si>
  <si>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</si>
  <si>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</si>
  <si>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</si>
  <si>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</si>
  <si>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</si>
  <si>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</si>
  <si>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</si>
  <si>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</si>
  <si>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</si>
  <si>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</si>
  <si>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</si>
  <si>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</si>
  <si>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</si>
  <si>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</si>
  <si>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</si>
  <si>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</si>
  <si>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</si>
  <si>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</si>
  <si>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</si>
  <si>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</si>
  <si>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</si>
  <si>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</si>
  <si>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</si>
  <si>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</si>
  <si>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</si>
  <si>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</si>
  <si>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</si>
  <si>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</si>
  <si>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</si>
  <si>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</si>
  <si>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</si>
  <si>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</si>
  <si>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</si>
  <si>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</si>
  <si>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</si>
  <si>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</si>
  <si>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</si>
  <si>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</si>
  <si>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</si>
  <si>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</si>
  <si>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</si>
  <si>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</si>
  <si>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</si>
  <si>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</si>
  <si>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</si>
  <si>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</si>
  <si>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</si>
  <si>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</si>
  <si>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</si>
  <si>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</si>
  <si>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</si>
  <si>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</si>
  <si>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</si>
  <si>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</si>
  <si>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</si>
  <si>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</si>
  <si>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</si>
  <si>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</si>
  <si>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</si>
  <si>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</si>
  <si>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</si>
  <si>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</si>
  <si>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</si>
  <si>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</si>
  <si>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</si>
  <si>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</si>
  <si>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</si>
  <si>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</si>
  <si>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</si>
  <si>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</si>
  <si>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</si>
  <si>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</si>
  <si>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</si>
  <si>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</si>
  <si>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</si>
  <si>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</si>
  <si>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</si>
  <si>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</si>
  <si>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</si>
  <si>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</si>
  <si>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</si>
  <si>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</si>
  <si>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</si>
  <si>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</si>
  <si>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</si>
  <si>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</si>
  <si>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</si>
  <si>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</si>
  <si>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</si>
  <si>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</si>
  <si>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</si>
  <si>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</si>
  <si>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</si>
  <si>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</si>
  <si>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</si>
  <si>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</si>
  <si>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</si>
  <si>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</si>
  <si>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</si>
  <si>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</si>
  <si>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</si>
  <si>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</si>
  <si>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</si>
  <si>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</si>
  <si>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</si>
  <si>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</si>
  <si>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</si>
  <si>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</si>
  <si>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</si>
  <si>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</si>
  <si>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</si>
  <si>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</si>
  <si>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</si>
  <si>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</si>
  <si>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</si>
  <si>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</si>
  <si>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</si>
  <si>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</si>
  <si>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</si>
  <si>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</si>
  <si>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</si>
  <si>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</si>
  <si>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</si>
  <si>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</si>
  <si>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</si>
  <si>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</si>
  <si>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</si>
  <si>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</si>
  <si>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</si>
  <si>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</si>
  <si>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</si>
  <si>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</si>
  <si>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</si>
  <si>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</si>
  <si>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</si>
  <si>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</si>
  <si>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</si>
  <si>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</si>
  <si>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神奈川県平塚市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</si>
  <si>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</si>
  <si>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</si>
  <si>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</si>
  <si>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</si>
  <si>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</si>
  <si>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</si>
  <si>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</si>
  <si>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</si>
  <si>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</si>
  <si>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</si>
  <si>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</si>
  <si>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</si>
  <si>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</si>
  <si>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</si>
  <si>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</si>
  <si>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</si>
  <si>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</si>
  <si>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</si>
  <si>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</si>
  <si>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</si>
  <si>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</si>
  <si>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</si>
  <si>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</si>
  <si>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</si>
  <si>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</si>
  <si>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</si>
  <si>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</si>
  <si>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</si>
  <si>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</si>
  <si>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</si>
  <si>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</si>
  <si>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</si>
  <si>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</si>
  <si>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</si>
  <si>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</si>
  <si>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</si>
  <si>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</si>
  <si>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</si>
  <si>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</si>
  <si>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</si>
  <si>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</si>
  <si>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</si>
  <si>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</si>
  <si>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</si>
  <si>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</si>
  <si>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</si>
  <si>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</si>
  <si>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</si>
  <si>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</si>
  <si>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</si>
  <si>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</si>
  <si>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</si>
  <si>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</si>
  <si>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</si>
  <si>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</si>
  <si>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</si>
  <si>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</si>
  <si>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</si>
  <si>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</si>
  <si>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</si>
  <si>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</si>
  <si>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</si>
  <si>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</si>
  <si>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</si>
  <si>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</si>
  <si>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</si>
  <si>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</si>
  <si>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</si>
  <si>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</si>
  <si>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</si>
  <si>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</si>
  <si>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</si>
  <si>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</si>
  <si>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</si>
  <si>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</si>
  <si>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</si>
  <si>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</si>
  <si>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</si>
  <si>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</si>
  <si>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</si>
  <si>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</si>
  <si>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</si>
  <si>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</si>
  <si>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</si>
  <si>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</si>
  <si>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</si>
  <si>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</si>
  <si>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</si>
  <si>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</si>
  <si>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</si>
  <si>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</si>
  <si>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</si>
  <si>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</si>
  <si>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</si>
  <si>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</si>
  <si>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</si>
  <si>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</si>
  <si>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</si>
  <si>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</si>
  <si>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</si>
  <si>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</si>
  <si>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</si>
  <si>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</si>
  <si>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</si>
  <si>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</si>
  <si>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</si>
  <si>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</si>
  <si>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</si>
  <si>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</si>
  <si>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</si>
  <si>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</si>
  <si>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</si>
  <si>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</si>
  <si>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</si>
  <si>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</si>
  <si>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</si>
  <si>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</si>
  <si>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</si>
  <si>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</si>
  <si>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</si>
  <si>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</si>
  <si>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</si>
  <si>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</si>
  <si>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</si>
  <si>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</si>
  <si>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</si>
  <si>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</si>
  <si>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</si>
  <si>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</si>
  <si>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</si>
  <si>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</si>
  <si>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</si>
  <si>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</si>
  <si>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</si>
  <si>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</si>
  <si>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</si>
  <si>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</si>
  <si>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</si>
  <si>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</si>
  <si>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</si>
  <si>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</si>
  <si>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</si>
  <si>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</si>
  <si>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</si>
  <si>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</si>
  <si>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</si>
  <si>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</si>
  <si>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</si>
  <si>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</si>
  <si>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</si>
  <si>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神奈川県平塚市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</si>
  <si>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</si>
  <si>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</si>
  <si>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</si>
  <si>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</si>
  <si>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</si>
  <si>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</si>
  <si>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</si>
  <si>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</si>
  <si>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</si>
  <si>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</si>
  <si>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</si>
  <si>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</si>
  <si>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</si>
  <si>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</si>
  <si>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</si>
  <si>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</si>
  <si>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</si>
  <si>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</si>
  <si>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</si>
  <si>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</si>
  <si>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</si>
  <si>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</si>
  <si>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</si>
  <si>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</si>
  <si>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</si>
  <si>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</si>
  <si>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</si>
  <si>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</si>
  <si>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</si>
  <si>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</si>
  <si>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</si>
  <si>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</si>
  <si>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</si>
  <si>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</si>
  <si>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</si>
  <si>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</si>
  <si>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</si>
  <si>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</si>
  <si>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</si>
  <si>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</si>
  <si>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</si>
  <si>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</si>
  <si>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</si>
  <si>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</si>
  <si>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</si>
  <si>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</si>
  <si>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</si>
  <si>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</si>
  <si>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</si>
  <si>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</si>
  <si>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</si>
  <si>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</si>
  <si>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</si>
  <si>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</si>
  <si>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</si>
  <si>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</si>
  <si>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</si>
  <si>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</si>
  <si>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</si>
  <si>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</si>
  <si>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</si>
  <si>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</si>
  <si>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</si>
  <si>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</si>
  <si>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</si>
  <si>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</si>
  <si>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</si>
  <si>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</si>
  <si>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</si>
  <si>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</si>
  <si>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</si>
  <si>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</si>
  <si>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</si>
  <si>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</si>
  <si>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</si>
  <si>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</si>
  <si>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</si>
  <si>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</si>
  <si>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</si>
  <si>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</si>
  <si>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</si>
  <si>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</si>
  <si>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</si>
  <si>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</si>
  <si>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</si>
  <si>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</si>
  <si>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</si>
  <si>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</si>
  <si>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</si>
  <si>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</si>
  <si>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</si>
  <si>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</si>
  <si>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</si>
  <si>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</si>
  <si>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</si>
  <si>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</si>
  <si>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</si>
  <si>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</si>
  <si>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</si>
  <si>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</si>
  <si>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</si>
  <si>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</si>
  <si>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</si>
  <si>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</si>
  <si>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</si>
  <si>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</si>
  <si>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</si>
  <si>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</si>
  <si>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</si>
  <si>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</si>
  <si>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</si>
  <si>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</si>
  <si>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</si>
  <si>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</si>
  <si>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</si>
  <si>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</si>
  <si>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</si>
  <si>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</si>
  <si>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</si>
  <si>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</si>
  <si>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</si>
  <si>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</si>
  <si>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</si>
  <si>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</si>
  <si>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</si>
  <si>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</si>
  <si>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</si>
  <si>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</si>
  <si>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</si>
  <si>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</si>
  <si>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</si>
  <si>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</si>
  <si>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</si>
  <si>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</si>
  <si>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</si>
  <si>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</si>
  <si>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</si>
  <si>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</si>
  <si>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</si>
  <si>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</si>
  <si>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</si>
  <si>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</si>
  <si>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</si>
  <si>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</si>
  <si>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</si>
  <si>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</si>
  <si>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</si>
  <si>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</si>
  <si>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</si>
  <si>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</si>
  <si>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</si>
  <si>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</si>
  <si>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</si>
  <si>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</si>
  <si>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</si>
  <si>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</si>
  <si>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</si>
  <si>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</si>
  <si>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</si>
  <si>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</si>
  <si>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</si>
  <si>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</si>
  <si>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</si>
  <si>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</si>
  <si>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</si>
  <si>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</si>
  <si>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</si>
  <si>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</si>
  <si>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</si>
  <si>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</si>
  <si>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</si>
  <si>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</si>
  <si>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</si>
  <si>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</si>
  <si>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</si>
  <si>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</si>
  <si>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</si>
  <si>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2.29</t>
  </si>
  <si>
    <t>▲ 0.83</t>
  </si>
  <si>
    <t>▲ 0.87</t>
  </si>
  <si>
    <t>病院事業会計</t>
  </si>
  <si>
    <t>下水道事業会計</t>
  </si>
  <si>
    <t>一般会計</t>
  </si>
  <si>
    <t>介護保険事業特別会計</t>
  </si>
  <si>
    <t>競輪事業特別会計</t>
  </si>
  <si>
    <t>後期高齢者医療事業特別会計</t>
  </si>
  <si>
    <t>国民健康保険事業特別会計</t>
  </si>
  <si>
    <t>水産物地方卸売市場事業特別会計</t>
  </si>
  <si>
    <t>その他会計（赤字）</t>
  </si>
  <si>
    <t>その他会計（黒字）</t>
  </si>
  <si>
    <t>R01</t>
    <phoneticPr fontId="5"/>
  </si>
  <si>
    <t>R02</t>
    <phoneticPr fontId="5"/>
  </si>
  <si>
    <t>R03</t>
    <phoneticPr fontId="5"/>
  </si>
  <si>
    <t>R04</t>
    <phoneticPr fontId="5"/>
  </si>
  <si>
    <t>R05</t>
    <phoneticPr fontId="5"/>
  </si>
  <si>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</si>
  <si>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</si>
  <si>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</si>
  <si>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</si>
  <si>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</si>
  <si>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t>
    <phoneticPr fontId="2"/>
  </si>
  <si>
    <t>公共施設整備保全基金</t>
    <phoneticPr fontId="5"/>
  </si>
  <si>
    <t>子ども・子育て基金</t>
    <phoneticPr fontId="2"/>
  </si>
  <si>
    <t>環境みどり基金</t>
    <phoneticPr fontId="2"/>
  </si>
  <si>
    <t>河口対策事業基金</t>
    <phoneticPr fontId="2"/>
  </si>
  <si>
    <t>庁舎建設基金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</si>
  <si>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</si>
  <si>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</si>
  <si>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</si>
  <si>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</si>
  <si>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</si>
  <si>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</si>
  <si>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</si>
  <si>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</si>
  <si>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</si>
  <si>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発行抑制等により将来負担の軽減を図っているが、将来負担比率は類似団体よりも高い水準となっており、また、有形固定資産減価償却率も平均値を上回っている。公共施設等の老朽化により負担が増える見込みがあるため、引き続き老朽化した施設の集約化・複合化や除却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</si>
  <si>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</si>
  <si>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類似団体と比較して、将来負担比率、実質公債費比率ともに高い水準となっている。今後は、近年に実施した見附台周辺地区整備や学校教育施設整備に係る元金償還が本格化することから公債費の増加が見込まれる。また、令和６年度から稼働する学校給食センターの整備に伴い、地方債発行額が増加することから、今後の将来負担比率の増加が見込まれる。将来負担の急激な増加に留意しつつ、世代間の負担の平準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</si>
</sst>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52B8-46F7-9559-258D2A6D2E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24913</c:v>
                </c:pt>
                <c:pt idx="1">
                  <c:v>33337</c:v>
                </c:pt>
                <c:pt idx="2">
                  <c:v>46619</c:v>
                </c:pt>
                <c:pt idx="3">
                  <c:v>22159</c:v>
                </c:pt>
                <c:pt idx="4">
                  <c:v>23329</c:v>
                </c:pt>
              </c:numCache>
            </c:numRef>
          </c:val>
          <c:smooth val="0"/>
          <c:extLst>
            <c:ext xmlns:c16="http://schemas.microsoft.com/office/drawing/2014/chart" uri="{C3380CC4-5D6E-409C-BE32-E72D297353CC}">
              <c16:uniqueId val="{00000001-52B8-46F7-9559-258D2A6D2E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6.65</c:v>
                </c:pt>
                <c:pt idx="1">
                  <c:v>6.14</c:v>
                </c:pt>
                <c:pt idx="2">
                  <c:v>6.43</c:v>
                </c:pt>
                <c:pt idx="3">
                  <c:v>6.78</c:v>
                </c:pt>
                <c:pt idx="4">
                  <c:v>5.28</c:v>
                </c:pt>
              </c:numCache>
            </c:numRef>
          </c:val>
          <c:extLst>
            <c:ext xmlns:c16="http://schemas.microsoft.com/office/drawing/2014/chart" uri="{C3380CC4-5D6E-409C-BE32-E72D297353CC}">
              <c16:uniqueId val="{00000000-4F06-43C0-BB9F-F458665D90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15.79</c:v>
                </c:pt>
                <c:pt idx="1">
                  <c:v>13.46</c:v>
                </c:pt>
                <c:pt idx="2">
                  <c:v>14.95</c:v>
                </c:pt>
                <c:pt idx="3">
                  <c:v>14</c:v>
                </c:pt>
                <c:pt idx="4">
                  <c:v>14.24</c:v>
                </c:pt>
              </c:numCache>
            </c:numRef>
          </c:val>
          <c:extLst>
            <c:ext xmlns:c16="http://schemas.microsoft.com/office/drawing/2014/chart" uri="{C3380CC4-5D6E-409C-BE32-E72D297353CC}">
              <c16:uniqueId val="{00000001-4F06-43C0-BB9F-F458665D90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2.66</c:v>
                </c:pt>
                <c:pt idx="1">
                  <c:v>-2.29</c:v>
                </c:pt>
                <c:pt idx="2">
                  <c:v>2.4500000000000002</c:v>
                </c:pt>
                <c:pt idx="3">
                  <c:v>-0.83</c:v>
                </c:pt>
                <c:pt idx="4">
                  <c:v>-0.87</c:v>
                </c:pt>
              </c:numCache>
            </c:numRef>
          </c:val>
          <c:smooth val="0"/>
          <c:extLst>
            <c:ext xmlns:c16="http://schemas.microsoft.com/office/drawing/2014/chart" uri="{C3380CC4-5D6E-409C-BE32-E72D297353CC}">
              <c16:uniqueId val="{00000002-4F06-43C0-BB9F-F458665D90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3B-4D98-8A1B-2E21448D4A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3B-4D98-8A1B-2E21448D4A0D}"/>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3B-4D98-8A1B-2E21448D4A0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0.57999999999999996</c:v>
                </c:pt>
                <c:pt idx="2">
                  <c:v>#N/A</c:v>
                </c:pt>
                <c:pt idx="3">
                  <c:v>0.37</c:v>
                </c:pt>
                <c:pt idx="4">
                  <c:v>#N/A</c:v>
                </c:pt>
                <c:pt idx="5">
                  <c:v>0.44</c:v>
                </c:pt>
                <c:pt idx="6">
                  <c:v>#N/A</c:v>
                </c:pt>
                <c:pt idx="7">
                  <c:v>0.28000000000000003</c:v>
                </c:pt>
                <c:pt idx="8">
                  <c:v>#N/A</c:v>
                </c:pt>
                <c:pt idx="9">
                  <c:v>0.01</c:v>
                </c:pt>
              </c:numCache>
            </c:numRef>
          </c:val>
          <c:extLst>
            <c:ext xmlns:c16="http://schemas.microsoft.com/office/drawing/2014/chart" uri="{C3380CC4-5D6E-409C-BE32-E72D297353CC}">
              <c16:uniqueId val="{00000003-303B-4D98-8A1B-2E21448D4A0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0.53</c:v>
                </c:pt>
                <c:pt idx="4">
                  <c:v>#N/A</c:v>
                </c:pt>
                <c:pt idx="5">
                  <c:v>0.5</c:v>
                </c:pt>
                <c:pt idx="6">
                  <c:v>#N/A</c:v>
                </c:pt>
                <c:pt idx="7">
                  <c:v>0.23</c:v>
                </c:pt>
                <c:pt idx="8">
                  <c:v>#N/A</c:v>
                </c:pt>
                <c:pt idx="9">
                  <c:v>0.25</c:v>
                </c:pt>
              </c:numCache>
            </c:numRef>
          </c:val>
          <c:extLst>
            <c:ext xmlns:c16="http://schemas.microsoft.com/office/drawing/2014/chart" uri="{C3380CC4-5D6E-409C-BE32-E72D297353CC}">
              <c16:uniqueId val="{00000004-303B-4D98-8A1B-2E21448D4A0D}"/>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1.07</c:v>
                </c:pt>
                <c:pt idx="4">
                  <c:v>#N/A</c:v>
                </c:pt>
                <c:pt idx="5">
                  <c:v>1.05</c:v>
                </c:pt>
                <c:pt idx="6">
                  <c:v>#N/A</c:v>
                </c:pt>
                <c:pt idx="7">
                  <c:v>1.1599999999999999</c:v>
                </c:pt>
                <c:pt idx="8">
                  <c:v>#N/A</c:v>
                </c:pt>
                <c:pt idx="9">
                  <c:v>0.84</c:v>
                </c:pt>
              </c:numCache>
            </c:numRef>
          </c:val>
          <c:extLst>
            <c:ext xmlns:c16="http://schemas.microsoft.com/office/drawing/2014/chart" uri="{C3380CC4-5D6E-409C-BE32-E72D297353CC}">
              <c16:uniqueId val="{00000005-303B-4D98-8A1B-2E21448D4A0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1.38</c:v>
                </c:pt>
                <c:pt idx="2">
                  <c:v>#N/A</c:v>
                </c:pt>
                <c:pt idx="3">
                  <c:v>1.58</c:v>
                </c:pt>
                <c:pt idx="4">
                  <c:v>#N/A</c:v>
                </c:pt>
                <c:pt idx="5">
                  <c:v>1.62</c:v>
                </c:pt>
                <c:pt idx="6">
                  <c:v>#N/A</c:v>
                </c:pt>
                <c:pt idx="7">
                  <c:v>1.91</c:v>
                </c:pt>
                <c:pt idx="8">
                  <c:v>#N/A</c:v>
                </c:pt>
                <c:pt idx="9">
                  <c:v>1.78</c:v>
                </c:pt>
              </c:numCache>
            </c:numRef>
          </c:val>
          <c:extLst>
            <c:ext xmlns:c16="http://schemas.microsoft.com/office/drawing/2014/chart" uri="{C3380CC4-5D6E-409C-BE32-E72D297353CC}">
              <c16:uniqueId val="{00000006-303B-4D98-8A1B-2E21448D4A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6.65</c:v>
                </c:pt>
                <c:pt idx="2">
                  <c:v>#N/A</c:v>
                </c:pt>
                <c:pt idx="3">
                  <c:v>6.14</c:v>
                </c:pt>
                <c:pt idx="4">
                  <c:v>#N/A</c:v>
                </c:pt>
                <c:pt idx="5">
                  <c:v>6.43</c:v>
                </c:pt>
                <c:pt idx="6">
                  <c:v>#N/A</c:v>
                </c:pt>
                <c:pt idx="7">
                  <c:v>6.78</c:v>
                </c:pt>
                <c:pt idx="8">
                  <c:v>#N/A</c:v>
                </c:pt>
                <c:pt idx="9">
                  <c:v>5.27</c:v>
                </c:pt>
              </c:numCache>
            </c:numRef>
          </c:val>
          <c:extLst>
            <c:ext xmlns:c16="http://schemas.microsoft.com/office/drawing/2014/chart" uri="{C3380CC4-5D6E-409C-BE32-E72D297353CC}">
              <c16:uniqueId val="{00000007-303B-4D98-8A1B-2E21448D4A0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4.1399999999999997</c:v>
                </c:pt>
                <c:pt idx="2">
                  <c:v>#N/A</c:v>
                </c:pt>
                <c:pt idx="3">
                  <c:v>4.5599999999999996</c:v>
                </c:pt>
                <c:pt idx="4">
                  <c:v>#N/A</c:v>
                </c:pt>
                <c:pt idx="5">
                  <c:v>5.4</c:v>
                </c:pt>
                <c:pt idx="6">
                  <c:v>#N/A</c:v>
                </c:pt>
                <c:pt idx="7">
                  <c:v>6.3</c:v>
                </c:pt>
                <c:pt idx="8">
                  <c:v>#N/A</c:v>
                </c:pt>
                <c:pt idx="9">
                  <c:v>6.9</c:v>
                </c:pt>
              </c:numCache>
            </c:numRef>
          </c:val>
          <c:extLst>
            <c:ext xmlns:c16="http://schemas.microsoft.com/office/drawing/2014/chart" uri="{C3380CC4-5D6E-409C-BE32-E72D297353CC}">
              <c16:uniqueId val="{00000008-303B-4D98-8A1B-2E21448D4A0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5.93</c:v>
                </c:pt>
                <c:pt idx="2">
                  <c:v>#N/A</c:v>
                </c:pt>
                <c:pt idx="3">
                  <c:v>10.31</c:v>
                </c:pt>
                <c:pt idx="4">
                  <c:v>#N/A</c:v>
                </c:pt>
                <c:pt idx="5">
                  <c:v>15.08</c:v>
                </c:pt>
                <c:pt idx="6">
                  <c:v>#N/A</c:v>
                </c:pt>
                <c:pt idx="7">
                  <c:v>15.25</c:v>
                </c:pt>
                <c:pt idx="8">
                  <c:v>#N/A</c:v>
                </c:pt>
                <c:pt idx="9">
                  <c:v>11.8</c:v>
                </c:pt>
              </c:numCache>
            </c:numRef>
          </c:val>
          <c:extLst>
            <c:ext xmlns:c16="http://schemas.microsoft.com/office/drawing/2014/chart" uri="{C3380CC4-5D6E-409C-BE32-E72D297353CC}">
              <c16:uniqueId val="{00000009-303B-4D98-8A1B-2E21448D4A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7493</c:v>
                </c:pt>
                <c:pt idx="5">
                  <c:v>7358</c:v>
                </c:pt>
                <c:pt idx="8">
                  <c:v>6419</c:v>
                </c:pt>
                <c:pt idx="11">
                  <c:v>6786</c:v>
                </c:pt>
                <c:pt idx="14">
                  <c:v>6882</c:v>
                </c:pt>
              </c:numCache>
            </c:numRef>
          </c:val>
          <c:extLst>
            <c:ext xmlns:c16="http://schemas.microsoft.com/office/drawing/2014/chart" uri="{C3380CC4-5D6E-409C-BE32-E72D297353CC}">
              <c16:uniqueId val="{00000000-E3C0-4624-9762-1CD121324C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C0-4624-9762-1CD121324C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379</c:v>
                </c:pt>
                <c:pt idx="3">
                  <c:v>787</c:v>
                </c:pt>
                <c:pt idx="6">
                  <c:v>421</c:v>
                </c:pt>
                <c:pt idx="9">
                  <c:v>449</c:v>
                </c:pt>
                <c:pt idx="12">
                  <c:v>463</c:v>
                </c:pt>
              </c:numCache>
            </c:numRef>
          </c:val>
          <c:extLst>
            <c:ext xmlns:c16="http://schemas.microsoft.com/office/drawing/2014/chart" uri="{C3380CC4-5D6E-409C-BE32-E72D297353CC}">
              <c16:uniqueId val="{00000002-E3C0-4624-9762-1CD121324C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C0-4624-9762-1CD121324C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2860</c:v>
                </c:pt>
                <c:pt idx="3">
                  <c:v>2660</c:v>
                </c:pt>
                <c:pt idx="6">
                  <c:v>2632</c:v>
                </c:pt>
                <c:pt idx="9">
                  <c:v>2572</c:v>
                </c:pt>
                <c:pt idx="12">
                  <c:v>2325</c:v>
                </c:pt>
              </c:numCache>
            </c:numRef>
          </c:val>
          <c:extLst>
            <c:ext xmlns:c16="http://schemas.microsoft.com/office/drawing/2014/chart" uri="{C3380CC4-5D6E-409C-BE32-E72D297353CC}">
              <c16:uniqueId val="{00000004-E3C0-4624-9762-1CD121324C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C0-4624-9762-1CD121324C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C0-4624-9762-1CD121324C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5333</c:v>
                </c:pt>
                <c:pt idx="3">
                  <c:v>5488</c:v>
                </c:pt>
                <c:pt idx="6">
                  <c:v>5811</c:v>
                </c:pt>
                <c:pt idx="9">
                  <c:v>6237</c:v>
                </c:pt>
                <c:pt idx="12">
                  <c:v>6177</c:v>
                </c:pt>
              </c:numCache>
            </c:numRef>
          </c:val>
          <c:extLst>
            <c:ext xmlns:c16="http://schemas.microsoft.com/office/drawing/2014/chart" uri="{C3380CC4-5D6E-409C-BE32-E72D297353CC}">
              <c16:uniqueId val="{00000007-E3C0-4624-9762-1CD121324C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1079</c:v>
                </c:pt>
                <c:pt idx="2">
                  <c:v>#N/A</c:v>
                </c:pt>
                <c:pt idx="3">
                  <c:v>#N/A</c:v>
                </c:pt>
                <c:pt idx="4">
                  <c:v>1577</c:v>
                </c:pt>
                <c:pt idx="5">
                  <c:v>#N/A</c:v>
                </c:pt>
                <c:pt idx="6">
                  <c:v>#N/A</c:v>
                </c:pt>
                <c:pt idx="7">
                  <c:v>2445</c:v>
                </c:pt>
                <c:pt idx="8">
                  <c:v>#N/A</c:v>
                </c:pt>
                <c:pt idx="9">
                  <c:v>#N/A</c:v>
                </c:pt>
                <c:pt idx="10">
                  <c:v>2472</c:v>
                </c:pt>
                <c:pt idx="11">
                  <c:v>#N/A</c:v>
                </c:pt>
                <c:pt idx="12">
                  <c:v>#N/A</c:v>
                </c:pt>
                <c:pt idx="13">
                  <c:v>2083</c:v>
                </c:pt>
                <c:pt idx="14">
                  <c:v>#N/A</c:v>
                </c:pt>
              </c:numCache>
            </c:numRef>
          </c:val>
          <c:smooth val="0"/>
          <c:extLst>
            <c:ext xmlns:c16="http://schemas.microsoft.com/office/drawing/2014/chart" uri="{C3380CC4-5D6E-409C-BE32-E72D297353CC}">
              <c16:uniqueId val="{00000008-E3C0-4624-9762-1CD121324C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54965</c:v>
                </c:pt>
                <c:pt idx="5">
                  <c:v>53287</c:v>
                </c:pt>
                <c:pt idx="8">
                  <c:v>52188</c:v>
                </c:pt>
                <c:pt idx="11">
                  <c:v>49743</c:v>
                </c:pt>
                <c:pt idx="14">
                  <c:v>46960</c:v>
                </c:pt>
              </c:numCache>
            </c:numRef>
          </c:val>
          <c:extLst>
            <c:ext xmlns:c16="http://schemas.microsoft.com/office/drawing/2014/chart" uri="{C3380CC4-5D6E-409C-BE32-E72D297353CC}">
              <c16:uniqueId val="{00000000-3FBE-4762-8540-A3C0E4428B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17369</c:v>
                </c:pt>
                <c:pt idx="5">
                  <c:v>19342</c:v>
                </c:pt>
                <c:pt idx="8">
                  <c:v>17794</c:v>
                </c:pt>
                <c:pt idx="11">
                  <c:v>16747</c:v>
                </c:pt>
                <c:pt idx="14">
                  <c:v>16133</c:v>
                </c:pt>
              </c:numCache>
            </c:numRef>
          </c:val>
          <c:extLst>
            <c:ext xmlns:c16="http://schemas.microsoft.com/office/drawing/2014/chart" uri="{C3380CC4-5D6E-409C-BE32-E72D297353CC}">
              <c16:uniqueId val="{00000001-3FBE-4762-8540-A3C0E4428B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18355</c:v>
                </c:pt>
                <c:pt idx="5">
                  <c:v>17961</c:v>
                </c:pt>
                <c:pt idx="8">
                  <c:v>21080</c:v>
                </c:pt>
                <c:pt idx="11">
                  <c:v>21952</c:v>
                </c:pt>
                <c:pt idx="14">
                  <c:v>25292</c:v>
                </c:pt>
              </c:numCache>
            </c:numRef>
          </c:val>
          <c:extLst>
            <c:ext xmlns:c16="http://schemas.microsoft.com/office/drawing/2014/chart" uri="{C3380CC4-5D6E-409C-BE32-E72D297353CC}">
              <c16:uniqueId val="{00000002-3FBE-4762-8540-A3C0E4428B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BE-4762-8540-A3C0E4428B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BE-4762-8540-A3C0E4428B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BE-4762-8540-A3C0E4428B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12220</c:v>
                </c:pt>
                <c:pt idx="3">
                  <c:v>12549</c:v>
                </c:pt>
                <c:pt idx="6">
                  <c:v>12857</c:v>
                </c:pt>
                <c:pt idx="9">
                  <c:v>13215</c:v>
                </c:pt>
                <c:pt idx="12">
                  <c:v>13982</c:v>
                </c:pt>
              </c:numCache>
            </c:numRef>
          </c:val>
          <c:extLst>
            <c:ext xmlns:c16="http://schemas.microsoft.com/office/drawing/2014/chart" uri="{C3380CC4-5D6E-409C-BE32-E72D297353CC}">
              <c16:uniqueId val="{00000006-3FBE-4762-8540-A3C0E4428B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BE-4762-8540-A3C0E4428B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30672</c:v>
                </c:pt>
                <c:pt idx="3">
                  <c:v>28657</c:v>
                </c:pt>
                <c:pt idx="6">
                  <c:v>28067</c:v>
                </c:pt>
                <c:pt idx="9">
                  <c:v>27019</c:v>
                </c:pt>
                <c:pt idx="12">
                  <c:v>25848</c:v>
                </c:pt>
              </c:numCache>
            </c:numRef>
          </c:val>
          <c:extLst>
            <c:ext xmlns:c16="http://schemas.microsoft.com/office/drawing/2014/chart" uri="{C3380CC4-5D6E-409C-BE32-E72D297353CC}">
              <c16:uniqueId val="{00000008-3FBE-4762-8540-A3C0E4428B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4037</c:v>
                </c:pt>
                <c:pt idx="3">
                  <c:v>3624</c:v>
                </c:pt>
                <c:pt idx="6">
                  <c:v>3422</c:v>
                </c:pt>
                <c:pt idx="9">
                  <c:v>3181</c:v>
                </c:pt>
                <c:pt idx="12">
                  <c:v>2675</c:v>
                </c:pt>
              </c:numCache>
            </c:numRef>
          </c:val>
          <c:extLst>
            <c:ext xmlns:c16="http://schemas.microsoft.com/office/drawing/2014/chart" uri="{C3380CC4-5D6E-409C-BE32-E72D297353CC}">
              <c16:uniqueId val="{00000009-3FBE-4762-8540-A3C0E4428B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54436</c:v>
                </c:pt>
                <c:pt idx="3">
                  <c:v>54928</c:v>
                </c:pt>
                <c:pt idx="6">
                  <c:v>58495</c:v>
                </c:pt>
                <c:pt idx="9">
                  <c:v>55396</c:v>
                </c:pt>
                <c:pt idx="12">
                  <c:v>52775</c:v>
                </c:pt>
              </c:numCache>
            </c:numRef>
          </c:val>
          <c:extLst>
            <c:ext xmlns:c16="http://schemas.microsoft.com/office/drawing/2014/chart" uri="{C3380CC4-5D6E-409C-BE32-E72D297353CC}">
              <c16:uniqueId val="{0000000A-3FBE-4762-8540-A3C0E4428B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10676</c:v>
                </c:pt>
                <c:pt idx="2">
                  <c:v>#N/A</c:v>
                </c:pt>
                <c:pt idx="3">
                  <c:v>#N/A</c:v>
                </c:pt>
                <c:pt idx="4">
                  <c:v>9168</c:v>
                </c:pt>
                <c:pt idx="5">
                  <c:v>#N/A</c:v>
                </c:pt>
                <c:pt idx="6">
                  <c:v>#N/A</c:v>
                </c:pt>
                <c:pt idx="7">
                  <c:v>11779</c:v>
                </c:pt>
                <c:pt idx="8">
                  <c:v>#N/A</c:v>
                </c:pt>
                <c:pt idx="9">
                  <c:v>#N/A</c:v>
                </c:pt>
                <c:pt idx="10">
                  <c:v>10369</c:v>
                </c:pt>
                <c:pt idx="11">
                  <c:v>#N/A</c:v>
                </c:pt>
                <c:pt idx="12">
                  <c:v>#N/A</c:v>
                </c:pt>
                <c:pt idx="13">
                  <c:v>6894</c:v>
                </c:pt>
                <c:pt idx="14">
                  <c:v>#N/A</c:v>
                </c:pt>
              </c:numCache>
            </c:numRef>
          </c:val>
          <c:smooth val="0"/>
          <c:extLst>
            <c:ext xmlns:c16="http://schemas.microsoft.com/office/drawing/2014/chart" uri="{C3380CC4-5D6E-409C-BE32-E72D297353CC}">
              <c16:uniqueId val="{0000000B-3FBE-4762-8540-A3C0E4428B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7742</c:v>
                </c:pt>
                <c:pt idx="1">
                  <c:v>7133</c:v>
                </c:pt>
                <c:pt idx="2">
                  <c:v>7396</c:v>
                </c:pt>
              </c:numCache>
            </c:numRef>
          </c:val>
          <c:extLst>
            <c:ext xmlns:c16="http://schemas.microsoft.com/office/drawing/2014/chart" uri="{C3380CC4-5D6E-409C-BE32-E72D297353CC}">
              <c16:uniqueId val="{00000000-C07C-4140-99D3-9FBA9A3188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07C-4140-99D3-9FBA9A3188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8650</c:v>
                </c:pt>
                <c:pt idx="1">
                  <c:v>9136</c:v>
                </c:pt>
                <c:pt idx="2">
                  <c:v>11624</c:v>
                </c:pt>
              </c:numCache>
            </c:numRef>
          </c:val>
          <c:extLst>
            <c:ext xmlns:c16="http://schemas.microsoft.com/office/drawing/2014/chart" uri="{C3380CC4-5D6E-409C-BE32-E72D297353CC}">
              <c16:uniqueId val="{00000002-C07C-4140-99D3-9FBA9A3188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{81889C6F-0B29-47BA-844D-84D1AAEEDD6C}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0D3-4EDF-84EF-7C2605AB5D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{712D9AAB-B041-4F32-8598-8DB8A5B14DFC}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D3-4EDF-84EF-7C2605AB5D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{43C1FE4A-4395-41DA-B005-0D9F532B3D0D}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D3-4EDF-84EF-7C2605AB5D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{2F486800-E00E-4696-9E3F-4F1AA663FFC6}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D3-4EDF-84EF-7C2605AB5D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{390781FC-D662-47C3-BF22-6616DB9E43BC}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D3-4EDF-84EF-7C2605AB5D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{8EE131D2-3944-4D98-BA5A-0CE4C1DF2942}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0D3-4EDF-84EF-7C2605AB5D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{ED5F6422-0F1A-435A-AE1C-5D1C85B79AE5}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0D3-4EDF-84EF-7C2605AB5D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{01AF3BAC-D5ED-49FB-955E-1949788F5A37}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0D3-4EDF-84EF-7C2605AB5D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{07505E63-14AD-4381-A324-4F3E0331301E}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0D3-4EDF-84EF-7C2605AB5D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61.3</c:v>
                </c:pt>
                <c:pt idx="24">
                  <c:v>63</c:v>
                </c:pt>
                <c:pt idx="32">
                  <c:v>64.400000000000006</c:v>
                </c:pt>
              </c:numCache>
            </c:numRef>
          </c:xVal>
          <c:yVal>
            <c:numRef>
              <c:f>公会計指標分析・財政指標組合せ分析表!$BP$51:$DC$51</c:f>
              <c:numCache>
                <c:formatCode>#,##0.0;"▲ "#,##0.0</c:formatCode>
                <c:ptCount val="40"/>
                <c:pt idx="0">
                  <c:v>24.5</c:v>
                </c:pt>
                <c:pt idx="8">
                  <c:v>20.399999999999999</c:v>
                </c:pt>
                <c:pt idx="16">
                  <c:v>25.2</c:v>
                </c:pt>
                <c:pt idx="24">
                  <c:v>22.5</c:v>
                </c:pt>
                <c:pt idx="32">
                  <c:v>14.5</c:v>
                </c:pt>
              </c:numCache>
            </c:numRef>
          </c:yVal>
          <c:smooth val="0"/>
          <c:extLst>
            <c:ext xmlns:c16="http://schemas.microsoft.com/office/drawing/2014/chart" uri="{C3380CC4-5D6E-409C-BE32-E72D297353CC}">
              <c16:uniqueId val="{00000009-D0D3-4EDF-84EF-7C2605AB5D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{E85A125B-972A-4435-B4DD-DADA01F28C53}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0D3-4EDF-84EF-7C2605AB5D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{ACE41307-6633-4B2C-8A45-BEE5B7B58291}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D3-4EDF-84EF-7C2605AB5D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{5FEDE109-31F1-4964-80FF-209796CF3C29}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D3-4EDF-84EF-7C2605AB5D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{070E6987-F046-4462-9DE0-7C35D72FF96D}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D3-4EDF-84EF-7C2605AB5D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{87097010-C69A-4BF2-A5FC-77528BF7055D}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D3-4EDF-84EF-7C2605AB5D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{AE416F34-358E-4C67-B44D-38082A66866C}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0D3-4EDF-84EF-7C2605AB5D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{23568132-1F96-42EE-8C3D-B4B3BD6B738D}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0D3-4EDF-84EF-7C2605AB5D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{29A50EB7-C21D-4F56-B350-552B4F32C47C}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0D3-4EDF-84EF-7C2605AB5D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{FD94FB72-3BB6-4EE4-96DE-92919E4116E2}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0D3-4EDF-84EF-7C2605AB5D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0D3-4EDF-84EF-7C2605AB5DE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{66A3CCA4-45F1-4840-AC98-BA958026269E}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15-42F9-BF27-329D5C83C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{E22DFA04-6873-486F-8C07-54A3435E14A7}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15-42F9-BF27-329D5C83C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{A3E00BD7-F90E-4A83-BFA7-8CBA73CA1E6F}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15-42F9-BF27-329D5C83C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{E9EBAAD9-6762-44A6-8A20-1C419A8880BE}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15-42F9-BF27-329D5C83C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{3899AFD7-A267-414E-91FA-4B1F31A282D7}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15-42F9-BF27-329D5C83CFB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{4DCF03B3-3711-43E7-A599-CD68674FB093}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15-42F9-BF27-329D5C83CF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{9DB83E3F-22FF-405F-B2F4-267207942729}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15-42F9-BF27-329D5C83CFB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{17DCCA70-B254-42C9-9512-D9E49F61CD14}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15-42F9-BF27-329D5C83CFB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{819D720A-0E49-4D1A-9A7C-2941BA2BBED0}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15-42F9-BF27-329D5C83C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2.5</c:v>
                </c:pt>
                <c:pt idx="16">
                  <c:v>3.7</c:v>
                </c:pt>
                <c:pt idx="24">
                  <c:v>4.7</c:v>
                </c:pt>
                <c:pt idx="32">
                  <c:v>5</c:v>
                </c:pt>
              </c:numCache>
            </c:numRef>
          </c:xVal>
          <c:yVal>
            <c:numRef>
              <c:f>公会計指標分析・財政指標組合せ分析表!$BP$73:$DC$73</c:f>
              <c:numCache>
                <c:formatCode>#,##0.0;"▲ "#,##0.0</c:formatCode>
                <c:ptCount val="40"/>
                <c:pt idx="0">
                  <c:v>24.5</c:v>
                </c:pt>
                <c:pt idx="8">
                  <c:v>20.399999999999999</c:v>
                </c:pt>
                <c:pt idx="16">
                  <c:v>25.2</c:v>
                </c:pt>
                <c:pt idx="24">
                  <c:v>22.5</c:v>
                </c:pt>
                <c:pt idx="32">
                  <c:v>14.5</c:v>
                </c:pt>
              </c:numCache>
            </c:numRef>
          </c:yVal>
          <c:smooth val="0"/>
          <c:extLst>
            <c:ext xmlns:c16="http://schemas.microsoft.com/office/drawing/2014/chart" uri="{C3380CC4-5D6E-409C-BE32-E72D297353CC}">
              <c16:uniqueId val="{00000009-6515-42F9-BF27-329D5C83CF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05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{1DFBBFD3-843E-45FA-BAE5-866AE5A6574F}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15-42F9-BF27-329D5C83CF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{95DF9611-5C74-4331-85E2-BAB2759CA638}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15-42F9-BF27-329D5C83C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{7A337BE0-9DCE-42A7-A9EC-A0474C5F1FEE}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15-42F9-BF27-329D5C83C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{722C311D-B1D2-4697-9F28-C176C561F4A3}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15-42F9-BF27-329D5C83C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{7D45BCA1-3567-47D7-AD66-74BFE4937751}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15-42F9-BF27-329D5C83CFBB}"/>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{D73FD293-B2F5-4DA9-A6B0-249792732ED8}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15-42F9-BF27-329D5C83CF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{CC05BAE0-1BC0-48BF-8130-11359ACB47D3}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15-42F9-BF27-329D5C83CFB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{4B212516-B050-432F-BF09-D898F506781B}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15-42F9-BF27-329D5C83CFB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{D84B1D40-D9B3-45E5-9F6E-F2F17E3584C5}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15-42F9-BF27-329D5C83C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6515-42F9-BF27-329D5C83CFBB}"/>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充当可能都市計画税が増加したため</a:t>
          </a:r>
          <a:r>
            <a:rPr kumimoji="1" lang="ja-JP" altLang="ja-JP" sz="1100">
              <a:solidFill>
                <a:sysClr val="windowText" lastClr="000000"/>
              </a:solidFill>
              <a:effectLst/>
              <a:latin typeface="+mn-lt"/>
              <a:ea typeface="+mn-ea"/>
              <a:cs typeface="+mn-cs"/>
            </a:rPr>
            <a:t>分子が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年度までは新庁舎建設や相模小学校移転整備、見附台周辺地区整備に伴い発行した建設費に加え、臨時財政対策債の償還の影響が大きく、公債費は増加傾向であったが、令和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年度は過年度の臨時財政対策債の償還終了の影響及び令和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年度に校内通信ネットワーク整備事業の借り入れを繰り上げ償還した影響等から減少している。今後も</a:t>
          </a:r>
          <a:r>
            <a:rPr kumimoji="1" lang="ja-JP" altLang="ja-JP" sz="1100">
              <a:solidFill>
                <a:sysClr val="windowText" lastClr="000000"/>
              </a:solidFill>
              <a:effectLst/>
              <a:latin typeface="+mn-lt"/>
              <a:ea typeface="+mn-ea"/>
              <a:cs typeface="+mn-cs"/>
            </a:rPr>
            <a:t>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定期償還により元金を減らすことで、支払いコストの抑制を行っているため、満期一括償還地方債は採用していない。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地方債現在高の減少や公営企業等繰入見込額の減少により、将来負担比率算出における分子は約</a:t>
          </a:r>
          <a:r>
            <a:rPr kumimoji="1" lang="en-US" altLang="ja-JP" sz="1100">
              <a:solidFill>
                <a:sysClr val="windowText" lastClr="000000"/>
              </a:solidFill>
              <a:effectLst/>
              <a:latin typeface="+mn-lt"/>
              <a:ea typeface="+mn-ea"/>
              <a:cs typeface="+mn-cs"/>
            </a:rPr>
            <a:t>34.7</a:t>
          </a:r>
          <a:r>
            <a:rPr kumimoji="1"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老朽化する公共施設の更新・改修等、基金の取崩しや地方債の発行が増加することが見込まれるが、今後も将来負担に配慮しつつ、行財政改革の取組を推進し、健全な財政の維持に努める。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文化振興基金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協働のまちづくり基金</a:t>
          </a:r>
          <a:r>
            <a:rPr kumimoji="1" lang="ja-JP" altLang="ja-JP" sz="1100">
              <a:solidFill>
                <a:schemeClr val="dk1"/>
              </a:solidFill>
              <a:effectLst/>
              <a:latin typeface="+mn-lt"/>
              <a:ea typeface="+mn-ea"/>
              <a:cs typeface="+mn-cs"/>
            </a:rPr>
            <a:t>の取崩し等</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子ども・子育て基金立</a:t>
          </a:r>
          <a:r>
            <a:rPr kumimoji="1" lang="ja-JP" altLang="en-US" sz="1100">
              <a:solidFill>
                <a:schemeClr val="dk1"/>
              </a:solidFill>
              <a:effectLst/>
              <a:latin typeface="+mn-lt"/>
              <a:ea typeface="+mn-ea"/>
              <a:cs typeface="+mn-cs"/>
            </a:rPr>
            <a:t>や公共施設整備保全基金</a:t>
          </a:r>
          <a:r>
            <a:rPr kumimoji="1" lang="ja-JP" altLang="ja-JP" sz="1100">
              <a:solidFill>
                <a:schemeClr val="dk1"/>
              </a:solidFill>
              <a:effectLst/>
              <a:latin typeface="+mn-lt"/>
              <a:ea typeface="+mn-ea"/>
              <a:cs typeface="+mn-cs"/>
            </a:rPr>
            <a:t>への積立</a:t>
          </a:r>
          <a:r>
            <a:rPr kumimoji="1" lang="ja-JP" altLang="en-US" sz="1100">
              <a:solidFill>
                <a:schemeClr val="dk1"/>
              </a:solidFill>
              <a:effectLst/>
              <a:latin typeface="+mn-lt"/>
              <a:ea typeface="+mn-ea"/>
              <a:cs typeface="+mn-cs"/>
            </a:rPr>
            <a:t>増により基金全体額は増加した。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特定目的基金の残高は、老朽化した公共施設の修繕や子ども・子育て施策の充実のため、必要額を積み立てていく。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公共施設整備保全基金：公共施設の整備保全のため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子ども・子育て基金：子ども・子育てに係る施策の充実及び安定を図るため</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環境</a:t>
          </a:r>
          <a:r>
            <a:rPr kumimoji="1" lang="ja-JP" altLang="ja-JP" sz="1100">
              <a:solidFill>
                <a:sysClr val="windowText" lastClr="000000"/>
              </a:solidFill>
              <a:effectLst/>
              <a:latin typeface="+mn-lt"/>
              <a:ea typeface="+mn-ea"/>
              <a:cs typeface="+mn-cs"/>
            </a:rPr>
            <a:t>みどり基金：緑化の推進等を図るため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河口対策事業基金：漁港区域内の航路等を維持及び漁業の振興を図るため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庁舎建設基金：市庁舎建設のため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公共施設整備保全基金の増加などにより、その他特定目的基金全体額で</a:t>
          </a:r>
          <a:r>
            <a:rPr kumimoji="1" lang="ja-JP" altLang="ja-JP" sz="1100">
              <a:solidFill>
                <a:srgbClr val="FF0000"/>
              </a:solidFill>
              <a:effectLst/>
              <a:latin typeface="+mn-lt"/>
              <a:ea typeface="+mn-ea"/>
              <a:cs typeface="+mn-cs"/>
            </a:rPr>
            <a:t>約</a:t>
          </a:r>
          <a:r>
            <a:rPr kumimoji="1" lang="en-US" altLang="ja-JP" sz="1100">
              <a:solidFill>
                <a:srgbClr val="FF0000"/>
              </a:solidFill>
              <a:effectLst/>
              <a:latin typeface="+mn-lt"/>
              <a:ea typeface="+mn-ea"/>
              <a:cs typeface="+mn-cs"/>
            </a:rPr>
            <a:t>24.9</a:t>
          </a:r>
          <a:r>
            <a:rPr kumimoji="1" lang="ja-JP" altLang="ja-JP" sz="1100">
              <a:solidFill>
                <a:srgbClr val="FF0000"/>
              </a:solidFill>
              <a:effectLst/>
              <a:latin typeface="+mn-lt"/>
              <a:ea typeface="+mn-ea"/>
              <a:cs typeface="+mn-cs"/>
            </a:rPr>
            <a:t>億円増加した。</a:t>
          </a:r>
          <a:endParaRPr lang="ja-JP" altLang="ja-JP" sz="1400">
            <a:solidFill>
              <a:srgbClr val="FF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公共施設整備保全基金：老朽化した公共施設の更新・改修に備えるため、基金</a:t>
          </a:r>
          <a:r>
            <a:rPr kumimoji="1" lang="ja-JP" altLang="en-US" sz="1100">
              <a:solidFill>
                <a:sysClr val="windowText" lastClr="000000"/>
              </a:solidFill>
              <a:effectLst/>
              <a:latin typeface="+mn-lt"/>
              <a:ea typeface="+mn-ea"/>
              <a:cs typeface="+mn-cs"/>
            </a:rPr>
            <a:t>残高</a:t>
          </a:r>
          <a:r>
            <a:rPr kumimoji="1" lang="ja-JP" altLang="ja-JP" sz="1100">
              <a:solidFill>
                <a:sysClr val="windowText" lastClr="000000"/>
              </a:solidFill>
              <a:effectLst/>
              <a:latin typeface="+mn-lt"/>
              <a:ea typeface="+mn-ea"/>
              <a:cs typeface="+mn-cs"/>
            </a:rPr>
            <a:t>は増加する傾向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子ども・子育て基金：子ども・子育て施策を充実させるため、基金は増加する傾向</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臨時財政対策債償還基金費相当額の積立等に伴い、</a:t>
          </a:r>
          <a:r>
            <a:rPr kumimoji="1" lang="ja-JP" altLang="ja-JP" sz="1100">
              <a:solidFill>
                <a:sysClr val="windowText" lastClr="000000"/>
              </a:solidFill>
              <a:effectLst/>
              <a:latin typeface="+mn-lt"/>
              <a:ea typeface="+mn-ea"/>
              <a:cs typeface="+mn-cs"/>
            </a:rPr>
            <a:t>約</a:t>
          </a:r>
          <a:r>
            <a:rPr kumimoji="1" lang="en-US" altLang="ja-JP" sz="1100">
              <a:solidFill>
                <a:srgbClr val="FF0000"/>
              </a:solidFill>
              <a:effectLst/>
              <a:latin typeface="+mn-lt"/>
              <a:ea typeface="+mn-ea"/>
              <a:cs typeface="+mn-cs"/>
            </a:rPr>
            <a:t>2.63</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財政調整基金の残高は標準財政規模の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％程度が目安とされているものの、増加する社会保障関係費や大規模災害などのリスクに備えるため、適正な金額の基金残高を維持していく</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a:solidFill>
                <a:schemeClr val="dk1"/>
              </a:solidFill>
              <a:effectLst/>
              <a:latin typeface="+mn-lt"/>
              <a:ea typeface="+mn-ea"/>
              <a:cs typeface="+mn-cs"/>
            </a:rPr>
            <a:t>当市では、令和</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5</a:t>
          </a:r>
          <a:r>
            <a:rPr lang="ja-JP" altLang="ja-JP" sz="1000" b="0">
              <a:solidFill>
                <a:schemeClr val="dk1"/>
              </a:solidFill>
              <a:effectLst/>
              <a:latin typeface="+mn-lt"/>
              <a:ea typeface="+mn-ea"/>
              <a:cs typeface="+mn-cs"/>
            </a:rPr>
            <a:t>月に平塚市公共施設等総合管理計画を改定し、今後</a:t>
          </a:r>
          <a:r>
            <a:rPr lang="en-US" altLang="ja-JP" sz="1000" b="0">
              <a:solidFill>
                <a:schemeClr val="dk1"/>
              </a:solidFill>
              <a:effectLst/>
              <a:latin typeface="+mn-lt"/>
              <a:ea typeface="+mn-ea"/>
              <a:cs typeface="+mn-cs"/>
            </a:rPr>
            <a:t>10</a:t>
          </a:r>
          <a:r>
            <a:rPr lang="ja-JP" altLang="ja-JP" sz="1000" b="0">
              <a:solidFill>
                <a:schemeClr val="dk1"/>
              </a:solidFill>
              <a:effectLst/>
              <a:latin typeface="+mn-lt"/>
              <a:ea typeface="+mn-ea"/>
              <a:cs typeface="+mn-cs"/>
            </a:rPr>
            <a:t>年間で延床面積総量の</a:t>
          </a:r>
          <a:r>
            <a:rPr lang="en-US" altLang="ja-JP" sz="1000" b="0">
              <a:solidFill>
                <a:schemeClr val="dk1"/>
              </a:solidFill>
              <a:effectLst/>
              <a:latin typeface="+mn-lt"/>
              <a:ea typeface="+mn-ea"/>
              <a:cs typeface="+mn-cs"/>
            </a:rPr>
            <a:t>1.5</a:t>
          </a:r>
          <a:r>
            <a:rPr lang="ja-JP" altLang="ja-JP" sz="1000" b="0">
              <a:solidFill>
                <a:schemeClr val="dk1"/>
              </a:solidFill>
              <a:effectLst/>
              <a:latin typeface="+mn-lt"/>
              <a:ea typeface="+mn-ea"/>
              <a:cs typeface="+mn-cs"/>
            </a:rPr>
            <a:t>パーセント相当の縮減を目標に掲げるとともに、計画の実行性を確保するため、個別施設ごとの具体の対応方針を定めた平塚市公共施設等個別施設計画も策定し、現在取組を進めている。現状では有</a:t>
          </a:r>
          <a:r>
            <a:rPr kumimoji="1" lang="ja-JP" altLang="ja-JP" sz="1000" b="0">
              <a:solidFill>
                <a:schemeClr val="dk1"/>
              </a:solidFill>
              <a:effectLst/>
              <a:latin typeface="+mn-lt"/>
              <a:ea typeface="+mn-ea"/>
              <a:cs typeface="+mn-cs"/>
            </a:rPr>
            <a:t>形固定資産減価償却率は類似団体</a:t>
          </a:r>
          <a:r>
            <a:rPr kumimoji="1" lang="ja-JP" altLang="en-US" sz="1000" b="0">
              <a:solidFill>
                <a:schemeClr val="dk1"/>
              </a:solidFill>
              <a:effectLst/>
              <a:latin typeface="+mn-lt"/>
              <a:ea typeface="+mn-ea"/>
              <a:cs typeface="+mn-cs"/>
            </a:rPr>
            <a:t>平均値</a:t>
          </a:r>
          <a:r>
            <a:rPr kumimoji="1" lang="ja-JP" altLang="ja-JP" sz="1000" b="0">
              <a:solidFill>
                <a:schemeClr val="dk1"/>
              </a:solidFill>
              <a:effectLst/>
              <a:latin typeface="+mn-lt"/>
              <a:ea typeface="+mn-ea"/>
              <a:cs typeface="+mn-cs"/>
            </a:rPr>
            <a:t>より</a:t>
          </a:r>
          <a:r>
            <a:rPr kumimoji="1" lang="ja-JP" altLang="en-US" sz="1000" b="0">
              <a:solidFill>
                <a:schemeClr val="dk1"/>
              </a:solidFill>
              <a:effectLst/>
              <a:latin typeface="+mn-lt"/>
              <a:ea typeface="+mn-ea"/>
              <a:cs typeface="+mn-cs"/>
            </a:rPr>
            <a:t>高い水準にあるため、</a:t>
          </a:r>
          <a:r>
            <a:rPr kumimoji="1" lang="ja-JP" altLang="ja-JP" sz="1000" b="0">
              <a:solidFill>
                <a:schemeClr val="dk1"/>
              </a:solidFill>
              <a:effectLst/>
              <a:latin typeface="+mn-lt"/>
              <a:ea typeface="+mn-ea"/>
              <a:cs typeface="+mn-cs"/>
            </a:rPr>
            <a:t>引き続き老朽化への対応と将来的な財政負担の軽減に向けた取組をバランスよく進めていく。</a:t>
          </a:r>
          <a:endParaRPr lang="ja-JP" altLang="ja-JP" sz="10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xdr:cNvCxnSpPr/>
      </xdr:nvCxnSpPr>
      <xdr:spPr>
        <a:xfrm flipV="1">
          <a:off x="4760595" y="4682363"/>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xdr:cNvSpPr txBox="1"/>
      </xdr:nvSpPr>
      <xdr:spPr>
        <a:xfrm>
          <a:off x="48133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xdr:cNvCxnSpPr/>
      </xdr:nvCxnSpPr>
      <xdr:spPr>
        <a:xfrm>
          <a:off x="4673600" y="56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xdr:cNvSpPr txBox="1"/>
      </xdr:nvSpPr>
      <xdr:spPr>
        <a:xfrm>
          <a:off x="4813300" y="445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xdr:cNvCxnSpPr/>
      </xdr:nvCxnSpPr>
      <xdr:spPr>
        <a:xfrm>
          <a:off x="4673600" y="468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xdr:cNvSpPr txBox="1"/>
      </xdr:nvSpPr>
      <xdr:spPr>
        <a:xfrm>
          <a:off x="4813300" y="5009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xdr:cNvSpPr/>
      </xdr:nvSpPr>
      <xdr:spPr>
        <a:xfrm>
          <a:off x="4711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xdr:cNvSpPr/>
      </xdr:nvSpPr>
      <xdr:spPr>
        <a:xfrm>
          <a:off x="24765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40767</xdr:rowOff>
    </xdr:from>
    <xdr:to>
      <xdr:col>23</xdr:col>
      <xdr:colOff>136525</xdr:colOff>
      <xdr:row>30</xdr:row>
      <xdr:rowOff>142367</xdr:rowOff>
    </xdr:to>
    <xdr:sp macro="" textlink="">
      <xdr:nvSpPr>
        <xdr:cNvPr id="79" name="楕円 78"/>
        <xdr:cNvSpPr/>
      </xdr:nvSpPr>
      <xdr:spPr>
        <a:xfrm>
          <a:off x="4711700" y="51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19194</xdr:rowOff>
    </xdr:from>
    <xdr:ext cx="405111" cy="259045"/>
    <xdr:sp macro="" textlink="">
      <xdr:nvSpPr>
        <xdr:cNvPr id="80" name="有形固定資産減価償却率該当値テキスト"/>
        <xdr:cNvSpPr txBox="1"/>
      </xdr:nvSpPr>
      <xdr:spPr>
        <a:xfrm>
          <a:off x="4813300" y="516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1" name="楕円 80"/>
        <xdr:cNvSpPr/>
      </xdr:nvSpPr>
      <xdr:spPr>
        <a:xfrm>
          <a:off x="4000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91567</xdr:rowOff>
    </xdr:to>
    <xdr:cxnSp macro="">
      <xdr:nvCxnSpPr>
        <xdr:cNvPr id="82" name="直線コネクタ 81"/>
        <xdr:cNvCxnSpPr/>
      </xdr:nvCxnSpPr>
      <xdr:spPr>
        <a:xfrm>
          <a:off x="4051300" y="5174615"/>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83" name="楕円 82"/>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30</xdr:row>
      <xdr:rowOff>31115</xdr:rowOff>
    </xdr:to>
    <xdr:cxnSp macro="">
      <xdr:nvCxnSpPr>
        <xdr:cNvPr id="84" name="直線コネクタ 83"/>
        <xdr:cNvCxnSpPr/>
      </xdr:nvCxnSpPr>
      <xdr:spPr>
        <a:xfrm>
          <a:off x="3289300" y="510120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楕円 84"/>
        <xdr:cNvSpPr/>
      </xdr:nvSpPr>
      <xdr:spPr>
        <a:xfrm>
          <a:off x="2476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129159</xdr:rowOff>
    </xdr:from>
    <xdr:to>
      <xdr:col>15</xdr:col>
      <xdr:colOff>136525</xdr:colOff>
      <xdr:row>30</xdr:row>
      <xdr:rowOff>9525</xdr:rowOff>
    </xdr:to>
    <xdr:cxnSp macro="">
      <xdr:nvCxnSpPr>
        <xdr:cNvPr id="86" name="直線コネクタ 85"/>
        <xdr:cNvCxnSpPr/>
      </xdr:nvCxnSpPr>
      <xdr:spPr>
        <a:xfrm flipV="1">
          <a:off x="2527300" y="5101209"/>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95631</xdr:rowOff>
    </xdr:from>
    <xdr:to>
      <xdr:col>7</xdr:col>
      <xdr:colOff>187325</xdr:colOff>
      <xdr:row>30</xdr:row>
      <xdr:rowOff>25781</xdr:rowOff>
    </xdr:to>
    <xdr:sp macro="" textlink="">
      <xdr:nvSpPr>
        <xdr:cNvPr id="87" name="楕円 86"/>
        <xdr:cNvSpPr/>
      </xdr:nvSpPr>
      <xdr:spPr>
        <a:xfrm>
          <a:off x="1714500" y="5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146431</xdr:rowOff>
    </xdr:from>
    <xdr:to>
      <xdr:col>11</xdr:col>
      <xdr:colOff>136525</xdr:colOff>
      <xdr:row>30</xdr:row>
      <xdr:rowOff>9525</xdr:rowOff>
    </xdr:to>
    <xdr:cxnSp macro="">
      <xdr:nvCxnSpPr>
        <xdr:cNvPr id="88" name="直線コネクタ 87"/>
        <xdr:cNvCxnSpPr/>
      </xdr:nvCxnSpPr>
      <xdr:spPr>
        <a:xfrm>
          <a:off x="1765300" y="511848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xdr:cNvSpPr txBox="1"/>
      </xdr:nvSpPr>
      <xdr:spPr>
        <a:xfrm>
          <a:off x="38360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xdr:cNvSpPr txBox="1"/>
      </xdr:nvSpPr>
      <xdr:spPr>
        <a:xfrm>
          <a:off x="2324744" y="485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3" name="n_1mainValue有形固定資産減価償却率"/>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94" name="n_2mainValue有形固定資産減価償却率"/>
        <xdr:cNvSpPr txBox="1"/>
      </xdr:nvSpPr>
      <xdr:spPr>
        <a:xfrm>
          <a:off x="3086744" y="482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mainValue有形固定資産減価償却率"/>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16908</xdr:rowOff>
    </xdr:from>
    <xdr:ext cx="405111" cy="259045"/>
    <xdr:sp macro="" textlink="">
      <xdr:nvSpPr>
        <xdr:cNvPr id="96" name="n_4mainValue有形固定資産減価償却率"/>
        <xdr:cNvSpPr txBox="1"/>
      </xdr:nvSpPr>
      <xdr:spPr>
        <a:xfrm>
          <a:off x="1562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当該年度の収支を勘案し、地方債の発行を極力抑えることで将来負担の軽減を図って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、債務償還比率は類似団体平均を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将来負担額の軽減に努めているものの、今後は</a:t>
          </a:r>
          <a:r>
            <a:rPr kumimoji="1" lang="ja-JP" altLang="ja-JP" sz="1100">
              <a:solidFill>
                <a:schemeClr val="dk1"/>
              </a:solidFill>
              <a:effectLst/>
              <a:latin typeface="+mn-lt"/>
              <a:ea typeface="+mn-ea"/>
              <a:cs typeface="+mn-cs"/>
            </a:rPr>
            <a:t>公共施設等の老朽化により負担が増える見込みであるため、引き続き老朽化した施設の集約化・複合化や除却を進めていく。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xdr:cNvCxnSpPr/>
      </xdr:nvCxnSpPr>
      <xdr:spPr>
        <a:xfrm flipV="1">
          <a:off x="14793595" y="4510506"/>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xdr:cNvSpPr txBox="1"/>
      </xdr:nvSpPr>
      <xdr:spPr>
        <a:xfrm>
          <a:off x="14846300" y="58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xdr:cNvCxnSpPr/>
      </xdr:nvCxnSpPr>
      <xdr:spPr>
        <a:xfrm>
          <a:off x="14706600" y="587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xdr:cNvSpPr txBox="1"/>
      </xdr:nvSpPr>
      <xdr:spPr>
        <a:xfrm>
          <a:off x="14846300" y="42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xdr:cNvCxnSpPr/>
      </xdr:nvCxnSpPr>
      <xdr:spPr>
        <a:xfrm>
          <a:off x="14706600" y="451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29" name="債務償還比率平均値テキスト"/>
        <xdr:cNvSpPr txBox="1"/>
      </xdr:nvSpPr>
      <xdr:spPr>
        <a:xfrm>
          <a:off x="14846300" y="5213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xdr:cNvSpPr/>
      </xdr:nvSpPr>
      <xdr:spPr>
        <a:xfrm>
          <a:off x="14744700" y="523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xdr:cNvSpPr/>
      </xdr:nvSpPr>
      <xdr:spPr>
        <a:xfrm>
          <a:off x="14033500" y="51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xdr:cNvSpPr/>
      </xdr:nvSpPr>
      <xdr:spPr>
        <a:xfrm>
          <a:off x="13271500" y="50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xdr:cNvSpPr/>
      </xdr:nvSpPr>
      <xdr:spPr>
        <a:xfrm>
          <a:off x="12509500" y="53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xdr:cNvSpPr/>
      </xdr:nvSpPr>
      <xdr:spPr>
        <a:xfrm>
          <a:off x="11747500" y="543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83083</xdr:rowOff>
    </xdr:from>
    <xdr:to>
      <xdr:col>76</xdr:col>
      <xdr:colOff>73025</xdr:colOff>
      <xdr:row>31</xdr:row>
      <xdr:rowOff>13233</xdr:rowOff>
    </xdr:to>
    <xdr:sp macro="" textlink="">
      <xdr:nvSpPr>
        <xdr:cNvPr id="140" name="楕円 139"/>
        <xdr:cNvSpPr/>
      </xdr:nvSpPr>
      <xdr:spPr>
        <a:xfrm>
          <a:off x="14744700" y="52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105960</xdr:rowOff>
    </xdr:from>
    <xdr:ext cx="469744" cy="259045"/>
    <xdr:sp macro="" textlink="">
      <xdr:nvSpPr>
        <xdr:cNvPr id="141" name="債務償還比率該当値テキスト"/>
        <xdr:cNvSpPr txBox="1"/>
      </xdr:nvSpPr>
      <xdr:spPr>
        <a:xfrm>
          <a:off x="14846300" y="507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24333</xdr:rowOff>
    </xdr:from>
    <xdr:to>
      <xdr:col>72</xdr:col>
      <xdr:colOff>123825</xdr:colOff>
      <xdr:row>31</xdr:row>
      <xdr:rowOff>125933</xdr:rowOff>
    </xdr:to>
    <xdr:sp macro="" textlink="">
      <xdr:nvSpPr>
        <xdr:cNvPr id="142" name="楕円 141"/>
        <xdr:cNvSpPr/>
      </xdr:nvSpPr>
      <xdr:spPr>
        <a:xfrm>
          <a:off x="14033500" y="53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133883</xdr:rowOff>
    </xdr:from>
    <xdr:to>
      <xdr:col>76</xdr:col>
      <xdr:colOff>22225</xdr:colOff>
      <xdr:row>31</xdr:row>
      <xdr:rowOff>75133</xdr:rowOff>
    </xdr:to>
    <xdr:cxnSp macro="">
      <xdr:nvCxnSpPr>
        <xdr:cNvPr id="143" name="直線コネクタ 142"/>
        <xdr:cNvCxnSpPr/>
      </xdr:nvCxnSpPr>
      <xdr:spPr>
        <a:xfrm flipV="1">
          <a:off x="14084300" y="5277383"/>
          <a:ext cx="711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93256</xdr:rowOff>
    </xdr:from>
    <xdr:to>
      <xdr:col>68</xdr:col>
      <xdr:colOff>123825</xdr:colOff>
      <xdr:row>30</xdr:row>
      <xdr:rowOff>23406</xdr:rowOff>
    </xdr:to>
    <xdr:sp macro="" textlink="">
      <xdr:nvSpPr>
        <xdr:cNvPr id="144" name="楕円 143"/>
        <xdr:cNvSpPr/>
      </xdr:nvSpPr>
      <xdr:spPr>
        <a:xfrm>
          <a:off x="13271500" y="50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144056</xdr:rowOff>
    </xdr:from>
    <xdr:to>
      <xdr:col>72</xdr:col>
      <xdr:colOff>73025</xdr:colOff>
      <xdr:row>31</xdr:row>
      <xdr:rowOff>75133</xdr:rowOff>
    </xdr:to>
    <xdr:cxnSp macro="">
      <xdr:nvCxnSpPr>
        <xdr:cNvPr id="145" name="直線コネクタ 144"/>
        <xdr:cNvCxnSpPr/>
      </xdr:nvCxnSpPr>
      <xdr:spPr>
        <a:xfrm>
          <a:off x="13322300" y="5116106"/>
          <a:ext cx="762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61252</xdr:rowOff>
    </xdr:from>
    <xdr:to>
      <xdr:col>64</xdr:col>
      <xdr:colOff>123825</xdr:colOff>
      <xdr:row>31</xdr:row>
      <xdr:rowOff>162852</xdr:rowOff>
    </xdr:to>
    <xdr:sp macro="" textlink="">
      <xdr:nvSpPr>
        <xdr:cNvPr id="146" name="楕円 145"/>
        <xdr:cNvSpPr/>
      </xdr:nvSpPr>
      <xdr:spPr>
        <a:xfrm>
          <a:off x="12509500" y="53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144056</xdr:rowOff>
    </xdr:from>
    <xdr:to>
      <xdr:col>68</xdr:col>
      <xdr:colOff>73025</xdr:colOff>
      <xdr:row>31</xdr:row>
      <xdr:rowOff>112052</xdr:rowOff>
    </xdr:to>
    <xdr:cxnSp macro="">
      <xdr:nvCxnSpPr>
        <xdr:cNvPr id="147" name="直線コネクタ 146"/>
        <xdr:cNvCxnSpPr/>
      </xdr:nvCxnSpPr>
      <xdr:spPr>
        <a:xfrm flipV="1">
          <a:off x="12560300" y="5116106"/>
          <a:ext cx="762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65329</xdr:rowOff>
    </xdr:from>
    <xdr:to>
      <xdr:col>60</xdr:col>
      <xdr:colOff>123825</xdr:colOff>
      <xdr:row>32</xdr:row>
      <xdr:rowOff>166929</xdr:rowOff>
    </xdr:to>
    <xdr:sp macro="" textlink="">
      <xdr:nvSpPr>
        <xdr:cNvPr id="148" name="楕円 147"/>
        <xdr:cNvSpPr/>
      </xdr:nvSpPr>
      <xdr:spPr>
        <a:xfrm>
          <a:off x="11747500" y="55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112052</xdr:rowOff>
    </xdr:from>
    <xdr:to>
      <xdr:col>64</xdr:col>
      <xdr:colOff>73025</xdr:colOff>
      <xdr:row>32</xdr:row>
      <xdr:rowOff>116129</xdr:rowOff>
    </xdr:to>
    <xdr:cxnSp macro="">
      <xdr:nvCxnSpPr>
        <xdr:cNvPr id="149" name="直線コネクタ 148"/>
        <xdr:cNvCxnSpPr/>
      </xdr:nvCxnSpPr>
      <xdr:spPr>
        <a:xfrm flipV="1">
          <a:off x="11798300" y="5427002"/>
          <a:ext cx="7620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xdr:cNvSpPr txBox="1"/>
      </xdr:nvSpPr>
      <xdr:spPr>
        <a:xfrm>
          <a:off x="13836727" y="496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51" name="n_2aveValue債務償還比率"/>
        <xdr:cNvSpPr txBox="1"/>
      </xdr:nvSpPr>
      <xdr:spPr>
        <a:xfrm>
          <a:off x="13087427" y="51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xdr:cNvSpPr txBox="1"/>
      </xdr:nvSpPr>
      <xdr:spPr>
        <a:xfrm>
          <a:off x="12325427" y="51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xdr:cNvSpPr txBox="1"/>
      </xdr:nvSpPr>
      <xdr:spPr>
        <a:xfrm>
          <a:off x="11563427"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117060</xdr:rowOff>
    </xdr:from>
    <xdr:ext cx="469744" cy="259045"/>
    <xdr:sp macro="" textlink="">
      <xdr:nvSpPr>
        <xdr:cNvPr id="154" name="n_1mainValue債務償還比率"/>
        <xdr:cNvSpPr txBox="1"/>
      </xdr:nvSpPr>
      <xdr:spPr>
        <a:xfrm>
          <a:off x="13836727" y="54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39933</xdr:rowOff>
    </xdr:from>
    <xdr:ext cx="469744" cy="259045"/>
    <xdr:sp macro="" textlink="">
      <xdr:nvSpPr>
        <xdr:cNvPr id="155" name="n_2mainValue債務償還比率"/>
        <xdr:cNvSpPr txBox="1"/>
      </xdr:nvSpPr>
      <xdr:spPr>
        <a:xfrm>
          <a:off x="13087427" y="484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153979</xdr:rowOff>
    </xdr:from>
    <xdr:ext cx="469744" cy="259045"/>
    <xdr:sp macro="" textlink="">
      <xdr:nvSpPr>
        <xdr:cNvPr id="156" name="n_3mainValue債務償還比率"/>
        <xdr:cNvSpPr txBox="1"/>
      </xdr:nvSpPr>
      <xdr:spPr>
        <a:xfrm>
          <a:off x="12325427" y="546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158056</xdr:rowOff>
    </xdr:from>
    <xdr:ext cx="469744" cy="259045"/>
    <xdr:sp macro="" textlink="">
      <xdr:nvSpPr>
        <xdr:cNvPr id="157" name="n_4mainValue債務償還比率"/>
        <xdr:cNvSpPr txBox="1"/>
      </xdr:nvSpPr>
      <xdr:spPr>
        <a:xfrm>
          <a:off x="11563427" y="564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45720</xdr:rowOff>
    </xdr:from>
    <xdr:to>
      <xdr:col>24</xdr:col>
      <xdr:colOff>62865</xdr:colOff>
      <xdr:row>41</xdr:row>
      <xdr:rowOff>68580</xdr:rowOff>
    </xdr:to>
    <xdr:cxnSp macro="">
      <xdr:nvCxnSpPr>
        <xdr:cNvPr id="57" name="直線コネクタ 56"/>
        <xdr:cNvCxnSpPr/>
      </xdr:nvCxnSpPr>
      <xdr:spPr>
        <a:xfrm flipV="1">
          <a:off x="4634865" y="60464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163847</xdr:rowOff>
    </xdr:from>
    <xdr:ext cx="405111" cy="259045"/>
    <xdr:sp macro="" textlink="">
      <xdr:nvSpPr>
        <xdr:cNvPr id="60" name="【道路】&#10;有形固定資産減価償却率最大値テキスト"/>
        <xdr:cNvSpPr txBox="1"/>
      </xdr:nvSpPr>
      <xdr:spPr>
        <a:xfrm>
          <a:off x="4673600"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45720</xdr:rowOff>
    </xdr:from>
    <xdr:to>
      <xdr:col>24</xdr:col>
      <xdr:colOff>152400</xdr:colOff>
      <xdr:row>35</xdr:row>
      <xdr:rowOff>45720</xdr:rowOff>
    </xdr:to>
    <xdr:cxnSp macro="">
      <xdr:nvCxnSpPr>
        <xdr:cNvPr id="61" name="直線コネクタ 60"/>
        <xdr:cNvCxnSpPr/>
      </xdr:nvCxnSpPr>
      <xdr:spPr>
        <a:xfrm>
          <a:off x="4546600" y="604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160655</xdr:rowOff>
    </xdr:from>
    <xdr:to>
      <xdr:col>15</xdr:col>
      <xdr:colOff>101600</xdr:colOff>
      <xdr:row>38</xdr:row>
      <xdr:rowOff>90805</xdr:rowOff>
    </xdr:to>
    <xdr:sp macro="" textlink="">
      <xdr:nvSpPr>
        <xdr:cNvPr id="65" name="フローチャート: 判断 64"/>
        <xdr:cNvSpPr/>
      </xdr:nvSpPr>
      <xdr:spPr>
        <a:xfrm>
          <a:off x="2857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3" name="楕円 72"/>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119397</xdr:rowOff>
    </xdr:from>
    <xdr:ext cx="405111" cy="259045"/>
    <xdr:sp macro="" textlink="">
      <xdr:nvSpPr>
        <xdr:cNvPr id="74" name="【道路】&#10;有形固定資産減価償却率該当値テキスト"/>
        <xdr:cNvSpPr txBox="1"/>
      </xdr:nvSpPr>
      <xdr:spPr>
        <a:xfrm>
          <a:off x="4673600"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99695</xdr:rowOff>
    </xdr:from>
    <xdr:to>
      <xdr:col>20</xdr:col>
      <xdr:colOff>38100</xdr:colOff>
      <xdr:row>35</xdr:row>
      <xdr:rowOff>29845</xdr:rowOff>
    </xdr:to>
    <xdr:sp macro="" textlink="">
      <xdr:nvSpPr>
        <xdr:cNvPr id="75" name="楕円 74"/>
        <xdr:cNvSpPr/>
      </xdr:nvSpPr>
      <xdr:spPr>
        <a:xfrm>
          <a:off x="3746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150495</xdr:rowOff>
    </xdr:from>
    <xdr:to>
      <xdr:col>24</xdr:col>
      <xdr:colOff>63500</xdr:colOff>
      <xdr:row>35</xdr:row>
      <xdr:rowOff>45720</xdr:rowOff>
    </xdr:to>
    <xdr:cxnSp macro="">
      <xdr:nvCxnSpPr>
        <xdr:cNvPr id="76" name="直線コネクタ 75"/>
        <xdr:cNvCxnSpPr/>
      </xdr:nvCxnSpPr>
      <xdr:spPr>
        <a:xfrm>
          <a:off x="3797300" y="59797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21590</xdr:rowOff>
    </xdr:from>
    <xdr:to>
      <xdr:col>15</xdr:col>
      <xdr:colOff>101600</xdr:colOff>
      <xdr:row>34</xdr:row>
      <xdr:rowOff>123190</xdr:rowOff>
    </xdr:to>
    <xdr:sp macro="" textlink="">
      <xdr:nvSpPr>
        <xdr:cNvPr id="77" name="楕円 76"/>
        <xdr:cNvSpPr/>
      </xdr:nvSpPr>
      <xdr:spPr>
        <a:xfrm>
          <a:off x="2857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72390</xdr:rowOff>
    </xdr:from>
    <xdr:to>
      <xdr:col>19</xdr:col>
      <xdr:colOff>177800</xdr:colOff>
      <xdr:row>34</xdr:row>
      <xdr:rowOff>150495</xdr:rowOff>
    </xdr:to>
    <xdr:cxnSp macro="">
      <xdr:nvCxnSpPr>
        <xdr:cNvPr id="78" name="直線コネクタ 77"/>
        <xdr:cNvCxnSpPr/>
      </xdr:nvCxnSpPr>
      <xdr:spPr>
        <a:xfrm>
          <a:off x="2908300" y="59016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160655</xdr:rowOff>
    </xdr:from>
    <xdr:to>
      <xdr:col>10</xdr:col>
      <xdr:colOff>165100</xdr:colOff>
      <xdr:row>34</xdr:row>
      <xdr:rowOff>90805</xdr:rowOff>
    </xdr:to>
    <xdr:sp macro="" textlink="">
      <xdr:nvSpPr>
        <xdr:cNvPr id="79" name="楕円 78"/>
        <xdr:cNvSpPr/>
      </xdr:nvSpPr>
      <xdr:spPr>
        <a:xfrm>
          <a:off x="1968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40005</xdr:rowOff>
    </xdr:from>
    <xdr:to>
      <xdr:col>15</xdr:col>
      <xdr:colOff>50800</xdr:colOff>
      <xdr:row>34</xdr:row>
      <xdr:rowOff>72390</xdr:rowOff>
    </xdr:to>
    <xdr:cxnSp macro="">
      <xdr:nvCxnSpPr>
        <xdr:cNvPr id="80" name="直線コネクタ 79"/>
        <xdr:cNvCxnSpPr/>
      </xdr:nvCxnSpPr>
      <xdr:spPr>
        <a:xfrm>
          <a:off x="2019300" y="5869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81" name="楕円 80"/>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40005</xdr:rowOff>
    </xdr:to>
    <xdr:cxnSp macro="">
      <xdr:nvCxnSpPr>
        <xdr:cNvPr id="82" name="直線コネクタ 81"/>
        <xdr:cNvCxnSpPr/>
      </xdr:nvCxnSpPr>
      <xdr:spPr>
        <a:xfrm>
          <a:off x="1130300" y="58140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81932</xdr:rowOff>
    </xdr:from>
    <xdr:ext cx="405111" cy="259045"/>
    <xdr:sp macro="" textlink="">
      <xdr:nvSpPr>
        <xdr:cNvPr id="84" name="n_2aveValue【道路】&#10;有形固定資産減価償却率"/>
        <xdr:cNvSpPr txBox="1"/>
      </xdr:nvSpPr>
      <xdr:spPr>
        <a:xfrm>
          <a:off x="2705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46372</xdr:rowOff>
    </xdr:from>
    <xdr:ext cx="405111" cy="259045"/>
    <xdr:sp macro="" textlink="">
      <xdr:nvSpPr>
        <xdr:cNvPr id="87" name="n_1mainValue【道路】&#10;有形固定資産減価償却率"/>
        <xdr:cNvSpPr txBox="1"/>
      </xdr:nvSpPr>
      <xdr:spPr>
        <a:xfrm>
          <a:off x="35820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139717</xdr:rowOff>
    </xdr:from>
    <xdr:ext cx="405111" cy="259045"/>
    <xdr:sp macro="" textlink="">
      <xdr:nvSpPr>
        <xdr:cNvPr id="88" name="n_2mainValue【道路】&#10;有形固定資産減価償却率"/>
        <xdr:cNvSpPr txBox="1"/>
      </xdr:nvSpPr>
      <xdr:spPr>
        <a:xfrm>
          <a:off x="2705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107332</xdr:rowOff>
    </xdr:from>
    <xdr:ext cx="405111" cy="259045"/>
    <xdr:sp macro="" textlink="">
      <xdr:nvSpPr>
        <xdr:cNvPr id="89" name="n_3mainValue【道路】&#10;有形固定資産減価償却率"/>
        <xdr:cNvSpPr txBox="1"/>
      </xdr:nvSpPr>
      <xdr:spPr>
        <a:xfrm>
          <a:off x="1816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52087</xdr:rowOff>
    </xdr:from>
    <xdr:ext cx="405111" cy="259045"/>
    <xdr:sp macro="" textlink="">
      <xdr:nvSpPr>
        <xdr:cNvPr id="90" name="n_4mainValue【道路】&#10;有形固定資産減価償却率"/>
        <xdr:cNvSpPr txBox="1"/>
      </xdr:nvSpPr>
      <xdr:spPr>
        <a:xfrm>
          <a:off x="927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2" name="直線コネクタ 111"/>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3" name="【道路】&#10;一人当たり延長最小値テキスト"/>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4" name="直線コネクタ 113"/>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5" name="【道路】&#10;一人当たり延長最大値テキスト"/>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6" name="直線コネクタ 115"/>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7" name="【道路】&#10;一人当たり延長平均値テキスト"/>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8" name="フローチャート: 判断 117"/>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9" name="フローチャート: 判断 118"/>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20" name="フローチャート: 判断 119"/>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21" name="フローチャート: 判断 120"/>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2" name="フローチャート: 判断 121"/>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111171</xdr:rowOff>
    </xdr:from>
    <xdr:to>
      <xdr:col>55</xdr:col>
      <xdr:colOff>50800</xdr:colOff>
      <xdr:row>41</xdr:row>
      <xdr:rowOff>41321</xdr:rowOff>
    </xdr:to>
    <xdr:sp macro="" textlink="">
      <xdr:nvSpPr>
        <xdr:cNvPr id="128" name="楕円 127"/>
        <xdr:cNvSpPr/>
      </xdr:nvSpPr>
      <xdr:spPr>
        <a:xfrm>
          <a:off x="10426700" y="69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26098</xdr:rowOff>
    </xdr:from>
    <xdr:ext cx="469744" cy="259045"/>
    <xdr:sp macro="" textlink="">
      <xdr:nvSpPr>
        <xdr:cNvPr id="129" name="【道路】&#10;一人当たり延長該当値テキスト"/>
        <xdr:cNvSpPr txBox="1"/>
      </xdr:nvSpPr>
      <xdr:spPr>
        <a:xfrm>
          <a:off x="10515600" y="688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110896</xdr:rowOff>
    </xdr:from>
    <xdr:to>
      <xdr:col>50</xdr:col>
      <xdr:colOff>165100</xdr:colOff>
      <xdr:row>41</xdr:row>
      <xdr:rowOff>41046</xdr:rowOff>
    </xdr:to>
    <xdr:sp macro="" textlink="">
      <xdr:nvSpPr>
        <xdr:cNvPr id="130" name="楕円 129"/>
        <xdr:cNvSpPr/>
      </xdr:nvSpPr>
      <xdr:spPr>
        <a:xfrm>
          <a:off x="9588500" y="69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161696</xdr:rowOff>
    </xdr:from>
    <xdr:to>
      <xdr:col>55</xdr:col>
      <xdr:colOff>0</xdr:colOff>
      <xdr:row>40</xdr:row>
      <xdr:rowOff>161971</xdr:rowOff>
    </xdr:to>
    <xdr:cxnSp macro="">
      <xdr:nvCxnSpPr>
        <xdr:cNvPr id="131" name="直線コネクタ 130"/>
        <xdr:cNvCxnSpPr/>
      </xdr:nvCxnSpPr>
      <xdr:spPr>
        <a:xfrm>
          <a:off x="9639300" y="7019696"/>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110942</xdr:rowOff>
    </xdr:from>
    <xdr:to>
      <xdr:col>46</xdr:col>
      <xdr:colOff>38100</xdr:colOff>
      <xdr:row>41</xdr:row>
      <xdr:rowOff>41092</xdr:rowOff>
    </xdr:to>
    <xdr:sp macro="" textlink="">
      <xdr:nvSpPr>
        <xdr:cNvPr id="132" name="楕円 131"/>
        <xdr:cNvSpPr/>
      </xdr:nvSpPr>
      <xdr:spPr>
        <a:xfrm>
          <a:off x="8699500" y="69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161696</xdr:rowOff>
    </xdr:from>
    <xdr:to>
      <xdr:col>50</xdr:col>
      <xdr:colOff>114300</xdr:colOff>
      <xdr:row>40</xdr:row>
      <xdr:rowOff>161742</xdr:rowOff>
    </xdr:to>
    <xdr:cxnSp macro="">
      <xdr:nvCxnSpPr>
        <xdr:cNvPr id="133" name="直線コネクタ 132"/>
        <xdr:cNvCxnSpPr/>
      </xdr:nvCxnSpPr>
      <xdr:spPr>
        <a:xfrm flipV="1">
          <a:off x="8750300" y="701969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111445</xdr:rowOff>
    </xdr:from>
    <xdr:to>
      <xdr:col>41</xdr:col>
      <xdr:colOff>101600</xdr:colOff>
      <xdr:row>41</xdr:row>
      <xdr:rowOff>41595</xdr:rowOff>
    </xdr:to>
    <xdr:sp macro="" textlink="">
      <xdr:nvSpPr>
        <xdr:cNvPr id="134" name="楕円 133"/>
        <xdr:cNvSpPr/>
      </xdr:nvSpPr>
      <xdr:spPr>
        <a:xfrm>
          <a:off x="7810500" y="6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161742</xdr:rowOff>
    </xdr:from>
    <xdr:to>
      <xdr:col>45</xdr:col>
      <xdr:colOff>177800</xdr:colOff>
      <xdr:row>40</xdr:row>
      <xdr:rowOff>162245</xdr:rowOff>
    </xdr:to>
    <xdr:cxnSp macro="">
      <xdr:nvCxnSpPr>
        <xdr:cNvPr id="135" name="直線コネクタ 134"/>
        <xdr:cNvCxnSpPr/>
      </xdr:nvCxnSpPr>
      <xdr:spPr>
        <a:xfrm flipV="1">
          <a:off x="7861300" y="701974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111765</xdr:rowOff>
    </xdr:from>
    <xdr:to>
      <xdr:col>36</xdr:col>
      <xdr:colOff>165100</xdr:colOff>
      <xdr:row>41</xdr:row>
      <xdr:rowOff>41915</xdr:rowOff>
    </xdr:to>
    <xdr:sp macro="" textlink="">
      <xdr:nvSpPr>
        <xdr:cNvPr id="136" name="楕円 135"/>
        <xdr:cNvSpPr/>
      </xdr:nvSpPr>
      <xdr:spPr>
        <a:xfrm>
          <a:off x="6921500" y="6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162245</xdr:rowOff>
    </xdr:from>
    <xdr:to>
      <xdr:col>41</xdr:col>
      <xdr:colOff>50800</xdr:colOff>
      <xdr:row>40</xdr:row>
      <xdr:rowOff>162565</xdr:rowOff>
    </xdr:to>
    <xdr:cxnSp macro="">
      <xdr:nvCxnSpPr>
        <xdr:cNvPr id="137" name="直線コネクタ 136"/>
        <xdr:cNvCxnSpPr/>
      </xdr:nvCxnSpPr>
      <xdr:spPr>
        <a:xfrm flipV="1">
          <a:off x="6972300" y="702024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8" name="n_1aveValue【道路】&#10;一人当たり延長"/>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9" name="n_2aveValue【道路】&#10;一人当たり延長"/>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40" name="n_3aveValue【道路】&#10;一人当たり延長"/>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41" name="n_4aveValue【道路】&#10;一人当たり延長"/>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32173</xdr:rowOff>
    </xdr:from>
    <xdr:ext cx="469744" cy="259045"/>
    <xdr:sp macro="" textlink="">
      <xdr:nvSpPr>
        <xdr:cNvPr id="142" name="n_1mainValue【道路】&#10;一人当たり延長"/>
        <xdr:cNvSpPr txBox="1"/>
      </xdr:nvSpPr>
      <xdr:spPr>
        <a:xfrm>
          <a:off x="9391727" y="70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32219</xdr:rowOff>
    </xdr:from>
    <xdr:ext cx="469744" cy="259045"/>
    <xdr:sp macro="" textlink="">
      <xdr:nvSpPr>
        <xdr:cNvPr id="143" name="n_2mainValue【道路】&#10;一人当たり延長"/>
        <xdr:cNvSpPr txBox="1"/>
      </xdr:nvSpPr>
      <xdr:spPr>
        <a:xfrm>
          <a:off x="8515427" y="70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32722</xdr:rowOff>
    </xdr:from>
    <xdr:ext cx="469744" cy="259045"/>
    <xdr:sp macro="" textlink="">
      <xdr:nvSpPr>
        <xdr:cNvPr id="144" name="n_3mainValue【道路】&#10;一人当たり延長"/>
        <xdr:cNvSpPr txBox="1"/>
      </xdr:nvSpPr>
      <xdr:spPr>
        <a:xfrm>
          <a:off x="7626427" y="70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33042</xdr:rowOff>
    </xdr:from>
    <xdr:ext cx="469744" cy="259045"/>
    <xdr:sp macro="" textlink="">
      <xdr:nvSpPr>
        <xdr:cNvPr id="145" name="n_4mainValue【道路】&#10;一人当たり延長"/>
        <xdr:cNvSpPr txBox="1"/>
      </xdr:nvSpPr>
      <xdr:spPr>
        <a:xfrm>
          <a:off x="6737427" y="70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71" name="直線コネクタ 170"/>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2" name="【橋りょう・トンネル】&#10;有形固定資産減価償却率最小値テキスト"/>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3" name="直線コネクタ 172"/>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4" name="【橋りょう・トンネル】&#10;有形固定資産減価償却率最大値テキスト"/>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5" name="直線コネクタ 174"/>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6"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7" name="フローチャート: 判断 176"/>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8" name="フローチャート: 判断 177"/>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9" name="フローチャート: 判断 178"/>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80" name="フローチャート: 判断 179"/>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81" name="フローチャート: 判断 180"/>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89" name="楕円 188"/>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65315</xdr:rowOff>
    </xdr:to>
    <xdr:cxnSp macro="">
      <xdr:nvCxnSpPr>
        <xdr:cNvPr id="190" name="直線コネクタ 189"/>
        <xdr:cNvCxnSpPr/>
      </xdr:nvCxnSpPr>
      <xdr:spPr>
        <a:xfrm>
          <a:off x="3797300" y="103392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91" name="楕円 190"/>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52251</xdr:rowOff>
    </xdr:to>
    <xdr:cxnSp macro="">
      <xdr:nvCxnSpPr>
        <xdr:cNvPr id="192" name="直線コネクタ 191"/>
        <xdr:cNvCxnSpPr/>
      </xdr:nvCxnSpPr>
      <xdr:spPr>
        <a:xfrm>
          <a:off x="2908300" y="103147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3" name="楕円 192"/>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27759</xdr:rowOff>
    </xdr:to>
    <xdr:cxnSp macro="">
      <xdr:nvCxnSpPr>
        <xdr:cNvPr id="194" name="直線コネクタ 193"/>
        <xdr:cNvCxnSpPr/>
      </xdr:nvCxnSpPr>
      <xdr:spPr>
        <a:xfrm>
          <a:off x="2019300" y="103016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122283</xdr:rowOff>
    </xdr:from>
    <xdr:to>
      <xdr:col>6</xdr:col>
      <xdr:colOff>38100</xdr:colOff>
      <xdr:row>60</xdr:row>
      <xdr:rowOff>52433</xdr:rowOff>
    </xdr:to>
    <xdr:sp macro="" textlink="">
      <xdr:nvSpPr>
        <xdr:cNvPr id="195" name="楕円 194"/>
        <xdr:cNvSpPr/>
      </xdr:nvSpPr>
      <xdr:spPr>
        <a:xfrm>
          <a:off x="1079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1633</xdr:rowOff>
    </xdr:from>
    <xdr:to>
      <xdr:col>10</xdr:col>
      <xdr:colOff>114300</xdr:colOff>
      <xdr:row>60</xdr:row>
      <xdr:rowOff>14696</xdr:rowOff>
    </xdr:to>
    <xdr:cxnSp macro="">
      <xdr:nvCxnSpPr>
        <xdr:cNvPr id="196" name="直線コネクタ 195"/>
        <xdr:cNvCxnSpPr/>
      </xdr:nvCxnSpPr>
      <xdr:spPr>
        <a:xfrm>
          <a:off x="1130300" y="1028863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7" name="n_1ave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8" name="n_2ave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9" name="n_3ave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0"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1" name="n_1mainValue【橋りょう・トンネル】&#10;有形固定資産減価償却率"/>
        <xdr:cNvSpPr txBox="1"/>
      </xdr:nvSpPr>
      <xdr:spPr>
        <a:xfrm>
          <a:off x="3582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202" name="n_2mainValue【橋りょう・トンネル】&#10;有形固定資産減価償却率"/>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3" name="n_3mainValue【橋りょう・トンネル】&#10;有形固定資産減価償却率"/>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68960</xdr:rowOff>
    </xdr:from>
    <xdr:ext cx="405111" cy="259045"/>
    <xdr:sp macro="" textlink="">
      <xdr:nvSpPr>
        <xdr:cNvPr id="204" name="n_4mainValue【橋りょう・トンネル】&#10;有形固定資産減価償却率"/>
        <xdr:cNvSpPr txBox="1"/>
      </xdr:nvSpPr>
      <xdr:spPr>
        <a:xfrm>
          <a:off x="927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6" name="直線コネクタ 225"/>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7" name="【橋りょう・トンネル】&#10;一人当たり有形固定資産（償却資産）額最小値テキスト"/>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8" name="直線コネクタ 227"/>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9" name="【橋りょう・トンネル】&#10;一人当たり有形固定資産（償却資産）額最大値テキスト"/>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30" name="直線コネクタ 229"/>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31" name="【橋りょう・トンネル】&#10;一人当たり有形固定資産（償却資産）額平均値テキスト"/>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2" name="フローチャート: 判断 231"/>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3" name="フローチャート: 判断 232"/>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4" name="フローチャート: 判断 233"/>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5" name="フローチャート: 判断 234"/>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6" name="フローチャート: 判断 235"/>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126370</xdr:rowOff>
    </xdr:from>
    <xdr:to>
      <xdr:col>55</xdr:col>
      <xdr:colOff>50800</xdr:colOff>
      <xdr:row>62</xdr:row>
      <xdr:rowOff>56520</xdr:rowOff>
    </xdr:to>
    <xdr:sp macro="" textlink="">
      <xdr:nvSpPr>
        <xdr:cNvPr id="242" name="楕円 241"/>
        <xdr:cNvSpPr/>
      </xdr:nvSpPr>
      <xdr:spPr>
        <a:xfrm>
          <a:off x="10426700" y="1058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104797</xdr:rowOff>
    </xdr:from>
    <xdr:ext cx="534377" cy="259045"/>
    <xdr:sp macro="" textlink="">
      <xdr:nvSpPr>
        <xdr:cNvPr id="243" name="【橋りょう・トンネル】&#10;一人当たり有形固定資産（償却資産）額該当値テキスト"/>
        <xdr:cNvSpPr txBox="1"/>
      </xdr:nvSpPr>
      <xdr:spPr>
        <a:xfrm>
          <a:off x="10515600" y="1056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130077</xdr:rowOff>
    </xdr:from>
    <xdr:to>
      <xdr:col>50</xdr:col>
      <xdr:colOff>165100</xdr:colOff>
      <xdr:row>62</xdr:row>
      <xdr:rowOff>60227</xdr:rowOff>
    </xdr:to>
    <xdr:sp macro="" textlink="">
      <xdr:nvSpPr>
        <xdr:cNvPr id="244" name="楕円 243"/>
        <xdr:cNvSpPr/>
      </xdr:nvSpPr>
      <xdr:spPr>
        <a:xfrm>
          <a:off x="9588500" y="105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5720</xdr:rowOff>
    </xdr:from>
    <xdr:to>
      <xdr:col>55</xdr:col>
      <xdr:colOff>0</xdr:colOff>
      <xdr:row>62</xdr:row>
      <xdr:rowOff>9427</xdr:rowOff>
    </xdr:to>
    <xdr:cxnSp macro="">
      <xdr:nvCxnSpPr>
        <xdr:cNvPr id="245" name="直線コネクタ 244"/>
        <xdr:cNvCxnSpPr/>
      </xdr:nvCxnSpPr>
      <xdr:spPr>
        <a:xfrm flipV="1">
          <a:off x="9639300" y="10635620"/>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130489</xdr:rowOff>
    </xdr:from>
    <xdr:to>
      <xdr:col>46</xdr:col>
      <xdr:colOff>38100</xdr:colOff>
      <xdr:row>62</xdr:row>
      <xdr:rowOff>60639</xdr:rowOff>
    </xdr:to>
    <xdr:sp macro="" textlink="">
      <xdr:nvSpPr>
        <xdr:cNvPr id="246" name="楕円 245"/>
        <xdr:cNvSpPr/>
      </xdr:nvSpPr>
      <xdr:spPr>
        <a:xfrm>
          <a:off x="8699500" y="105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9427</xdr:rowOff>
    </xdr:from>
    <xdr:to>
      <xdr:col>50</xdr:col>
      <xdr:colOff>114300</xdr:colOff>
      <xdr:row>62</xdr:row>
      <xdr:rowOff>9839</xdr:rowOff>
    </xdr:to>
    <xdr:cxnSp macro="">
      <xdr:nvCxnSpPr>
        <xdr:cNvPr id="247" name="直線コネクタ 246"/>
        <xdr:cNvCxnSpPr/>
      </xdr:nvCxnSpPr>
      <xdr:spPr>
        <a:xfrm flipV="1">
          <a:off x="8750300" y="1063932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136542</xdr:rowOff>
    </xdr:from>
    <xdr:to>
      <xdr:col>41</xdr:col>
      <xdr:colOff>101600</xdr:colOff>
      <xdr:row>62</xdr:row>
      <xdr:rowOff>66692</xdr:rowOff>
    </xdr:to>
    <xdr:sp macro="" textlink="">
      <xdr:nvSpPr>
        <xdr:cNvPr id="248" name="楕円 247"/>
        <xdr:cNvSpPr/>
      </xdr:nvSpPr>
      <xdr:spPr>
        <a:xfrm>
          <a:off x="7810500" y="105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9839</xdr:rowOff>
    </xdr:from>
    <xdr:to>
      <xdr:col>45</xdr:col>
      <xdr:colOff>177800</xdr:colOff>
      <xdr:row>62</xdr:row>
      <xdr:rowOff>15892</xdr:rowOff>
    </xdr:to>
    <xdr:cxnSp macro="">
      <xdr:nvCxnSpPr>
        <xdr:cNvPr id="249" name="直線コネクタ 248"/>
        <xdr:cNvCxnSpPr/>
      </xdr:nvCxnSpPr>
      <xdr:spPr>
        <a:xfrm flipV="1">
          <a:off x="7861300" y="10639739"/>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141860</xdr:rowOff>
    </xdr:from>
    <xdr:to>
      <xdr:col>36</xdr:col>
      <xdr:colOff>165100</xdr:colOff>
      <xdr:row>62</xdr:row>
      <xdr:rowOff>72010</xdr:rowOff>
    </xdr:to>
    <xdr:sp macro="" textlink="">
      <xdr:nvSpPr>
        <xdr:cNvPr id="250" name="楕円 249"/>
        <xdr:cNvSpPr/>
      </xdr:nvSpPr>
      <xdr:spPr>
        <a:xfrm>
          <a:off x="6921500" y="106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15892</xdr:rowOff>
    </xdr:from>
    <xdr:to>
      <xdr:col>41</xdr:col>
      <xdr:colOff>50800</xdr:colOff>
      <xdr:row>62</xdr:row>
      <xdr:rowOff>21210</xdr:rowOff>
    </xdr:to>
    <xdr:cxnSp macro="">
      <xdr:nvCxnSpPr>
        <xdr:cNvPr id="251" name="直線コネクタ 250"/>
        <xdr:cNvCxnSpPr/>
      </xdr:nvCxnSpPr>
      <xdr:spPr>
        <a:xfrm flipV="1">
          <a:off x="6972300" y="10645792"/>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2" name="n_1aveValue【橋りょう・トンネル】&#10;一人当たり有形固定資産（償却資産）額"/>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3" name="n_2aveValue【橋りょう・トンネル】&#10;一人当たり有形固定資産（償却資産）額"/>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4" name="n_3aveValue【橋りょう・トンネル】&#10;一人当たり有形固定資産（償却資産）額"/>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5" name="n_4aveValue【橋りょう・トンネル】&#10;一人当たり有形固定資産（償却資産）額"/>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51354</xdr:rowOff>
    </xdr:from>
    <xdr:ext cx="534377" cy="259045"/>
    <xdr:sp macro="" textlink="">
      <xdr:nvSpPr>
        <xdr:cNvPr id="256" name="n_1mainValue【橋りょう・トンネル】&#10;一人当たり有形固定資産（償却資産）額"/>
        <xdr:cNvSpPr txBox="1"/>
      </xdr:nvSpPr>
      <xdr:spPr>
        <a:xfrm>
          <a:off x="9359411" y="106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51766</xdr:rowOff>
    </xdr:from>
    <xdr:ext cx="534377" cy="259045"/>
    <xdr:sp macro="" textlink="">
      <xdr:nvSpPr>
        <xdr:cNvPr id="257" name="n_2mainValue【橋りょう・トンネル】&#10;一人当たり有形固定資産（償却資産）額"/>
        <xdr:cNvSpPr txBox="1"/>
      </xdr:nvSpPr>
      <xdr:spPr>
        <a:xfrm>
          <a:off x="8483111" y="106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57819</xdr:rowOff>
    </xdr:from>
    <xdr:ext cx="534377" cy="259045"/>
    <xdr:sp macro="" textlink="">
      <xdr:nvSpPr>
        <xdr:cNvPr id="258" name="n_3mainValue【橋りょう・トンネル】&#10;一人当たり有形固定資産（償却資産）額"/>
        <xdr:cNvSpPr txBox="1"/>
      </xdr:nvSpPr>
      <xdr:spPr>
        <a:xfrm>
          <a:off x="7594111" y="106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63137</xdr:rowOff>
    </xdr:from>
    <xdr:ext cx="534377" cy="259045"/>
    <xdr:sp macro="" textlink="">
      <xdr:nvSpPr>
        <xdr:cNvPr id="259" name="n_4mainValue【橋りょう・トンネル】&#10;一人当たり有形固定資産（償却資産）額"/>
        <xdr:cNvSpPr txBox="1"/>
      </xdr:nvSpPr>
      <xdr:spPr>
        <a:xfrm>
          <a:off x="6705111" y="106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2" name="直線コネクタ 281"/>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3" name="【公営住宅】&#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4" name="直線コネクタ 283"/>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5" name="【公営住宅】&#10;有形固定資産減価償却率最大値テキスト"/>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6" name="直線コネクタ 285"/>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7" name="【公営住宅】&#10;有形固定資産減価償却率平均値テキスト"/>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8" name="フローチャート: 判断 287"/>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9" name="フローチャート: 判断 288"/>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91" name="フローチャート: 判断 290"/>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2" name="フローチャート: 判断 291"/>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8" name="楕円 297"/>
        <xdr:cNvSpPr/>
      </xdr:nvSpPr>
      <xdr:spPr>
        <a:xfrm>
          <a:off x="4584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299" name="【公営住宅】&#10;有形固定資産減価償却率該当値テキスト"/>
        <xdr:cNvSpPr txBox="1"/>
      </xdr:nvSpPr>
      <xdr:spPr>
        <a:xfrm>
          <a:off x="4673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26163</xdr:rowOff>
    </xdr:from>
    <xdr:to>
      <xdr:col>20</xdr:col>
      <xdr:colOff>38100</xdr:colOff>
      <xdr:row>82</xdr:row>
      <xdr:rowOff>127763</xdr:rowOff>
    </xdr:to>
    <xdr:sp macro="" textlink="">
      <xdr:nvSpPr>
        <xdr:cNvPr id="300" name="楕円 299"/>
        <xdr:cNvSpPr/>
      </xdr:nvSpPr>
      <xdr:spPr>
        <a:xfrm>
          <a:off x="3746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76963</xdr:rowOff>
    </xdr:from>
    <xdr:to>
      <xdr:col>24</xdr:col>
      <xdr:colOff>63500</xdr:colOff>
      <xdr:row>82</xdr:row>
      <xdr:rowOff>111252</xdr:rowOff>
    </xdr:to>
    <xdr:cxnSp macro="">
      <xdr:nvCxnSpPr>
        <xdr:cNvPr id="301" name="直線コネクタ 300"/>
        <xdr:cNvCxnSpPr/>
      </xdr:nvCxnSpPr>
      <xdr:spPr>
        <a:xfrm>
          <a:off x="3797300" y="141358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161037</xdr:rowOff>
    </xdr:from>
    <xdr:to>
      <xdr:col>15</xdr:col>
      <xdr:colOff>101600</xdr:colOff>
      <xdr:row>82</xdr:row>
      <xdr:rowOff>91187</xdr:rowOff>
    </xdr:to>
    <xdr:sp macro="" textlink="">
      <xdr:nvSpPr>
        <xdr:cNvPr id="302" name="楕円 301"/>
        <xdr:cNvSpPr/>
      </xdr:nvSpPr>
      <xdr:spPr>
        <a:xfrm>
          <a:off x="2857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40387</xdr:rowOff>
    </xdr:from>
    <xdr:to>
      <xdr:col>19</xdr:col>
      <xdr:colOff>177800</xdr:colOff>
      <xdr:row>82</xdr:row>
      <xdr:rowOff>76963</xdr:rowOff>
    </xdr:to>
    <xdr:cxnSp macro="">
      <xdr:nvCxnSpPr>
        <xdr:cNvPr id="303" name="直線コネクタ 302"/>
        <xdr:cNvCxnSpPr/>
      </xdr:nvCxnSpPr>
      <xdr:spPr>
        <a:xfrm>
          <a:off x="2908300" y="140992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133604</xdr:rowOff>
    </xdr:from>
    <xdr:to>
      <xdr:col>10</xdr:col>
      <xdr:colOff>165100</xdr:colOff>
      <xdr:row>82</xdr:row>
      <xdr:rowOff>63754</xdr:rowOff>
    </xdr:to>
    <xdr:sp macro="" textlink="">
      <xdr:nvSpPr>
        <xdr:cNvPr id="304" name="楕円 303"/>
        <xdr:cNvSpPr/>
      </xdr:nvSpPr>
      <xdr:spPr>
        <a:xfrm>
          <a:off x="1968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xdr:rowOff>
    </xdr:from>
    <xdr:to>
      <xdr:col>15</xdr:col>
      <xdr:colOff>50800</xdr:colOff>
      <xdr:row>82</xdr:row>
      <xdr:rowOff>40387</xdr:rowOff>
    </xdr:to>
    <xdr:cxnSp macro="">
      <xdr:nvCxnSpPr>
        <xdr:cNvPr id="305" name="直線コネクタ 304"/>
        <xdr:cNvCxnSpPr/>
      </xdr:nvCxnSpPr>
      <xdr:spPr>
        <a:xfrm>
          <a:off x="2019300" y="140718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106172</xdr:rowOff>
    </xdr:from>
    <xdr:to>
      <xdr:col>6</xdr:col>
      <xdr:colOff>38100</xdr:colOff>
      <xdr:row>82</xdr:row>
      <xdr:rowOff>36322</xdr:rowOff>
    </xdr:to>
    <xdr:sp macro="" textlink="">
      <xdr:nvSpPr>
        <xdr:cNvPr id="306" name="楕円 305"/>
        <xdr:cNvSpPr/>
      </xdr:nvSpPr>
      <xdr:spPr>
        <a:xfrm>
          <a:off x="1079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156972</xdr:rowOff>
    </xdr:from>
    <xdr:to>
      <xdr:col>10</xdr:col>
      <xdr:colOff>114300</xdr:colOff>
      <xdr:row>82</xdr:row>
      <xdr:rowOff>12954</xdr:rowOff>
    </xdr:to>
    <xdr:cxnSp macro="">
      <xdr:nvCxnSpPr>
        <xdr:cNvPr id="307" name="直線コネクタ 306"/>
        <xdr:cNvCxnSpPr/>
      </xdr:nvCxnSpPr>
      <xdr:spPr>
        <a:xfrm>
          <a:off x="1130300" y="140444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8" name="n_1aveValue【公営住宅】&#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10" name="n_3aveValue【公営住宅】&#10;有形固定資産減価償却率"/>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1" name="n_4aveValue【公営住宅】&#10;有形固定資産減価償却率"/>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118890</xdr:rowOff>
    </xdr:from>
    <xdr:ext cx="405111" cy="259045"/>
    <xdr:sp macro="" textlink="">
      <xdr:nvSpPr>
        <xdr:cNvPr id="312" name="n_1mainValue【公営住宅】&#10;有形固定資産減価償却率"/>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82314</xdr:rowOff>
    </xdr:from>
    <xdr:ext cx="405111" cy="259045"/>
    <xdr:sp macro="" textlink="">
      <xdr:nvSpPr>
        <xdr:cNvPr id="313" name="n_2mainValue【公営住宅】&#10;有形固定資産減価償却率"/>
        <xdr:cNvSpPr txBox="1"/>
      </xdr:nvSpPr>
      <xdr:spPr>
        <a:xfrm>
          <a:off x="27057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54881</xdr:rowOff>
    </xdr:from>
    <xdr:ext cx="405111" cy="259045"/>
    <xdr:sp macro="" textlink="">
      <xdr:nvSpPr>
        <xdr:cNvPr id="314" name="n_3mainValue【公営住宅】&#10;有形固定資産減価償却率"/>
        <xdr:cNvSpPr txBox="1"/>
      </xdr:nvSpPr>
      <xdr:spPr>
        <a:xfrm>
          <a:off x="1816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5" name="n_4mainValue【公営住宅】&#10;有形固定資産減価償却率"/>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41" name="直線コネクタ 340"/>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2"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3" name="直線コネクタ 342"/>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4" name="【公営住宅】&#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5" name="直線コネクタ 344"/>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6" name="【公営住宅】&#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7" name="フローチャート: 判断 346"/>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8" name="フローチャート: 判断 347"/>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9" name="フローチャート: 判断 348"/>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50" name="フローチャート: 判断 349"/>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51" name="フローチャート: 判断 350"/>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160382</xdr:rowOff>
    </xdr:from>
    <xdr:to>
      <xdr:col>55</xdr:col>
      <xdr:colOff>50800</xdr:colOff>
      <xdr:row>84</xdr:row>
      <xdr:rowOff>90532</xdr:rowOff>
    </xdr:to>
    <xdr:sp macro="" textlink="">
      <xdr:nvSpPr>
        <xdr:cNvPr id="357" name="楕円 356"/>
        <xdr:cNvSpPr/>
      </xdr:nvSpPr>
      <xdr:spPr>
        <a:xfrm>
          <a:off x="10426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138809</xdr:rowOff>
    </xdr:from>
    <xdr:ext cx="469744" cy="259045"/>
    <xdr:sp macro="" textlink="">
      <xdr:nvSpPr>
        <xdr:cNvPr id="358" name="【公営住宅】&#10;一人当たり面積該当値テキスト"/>
        <xdr:cNvSpPr txBox="1"/>
      </xdr:nvSpPr>
      <xdr:spPr>
        <a:xfrm>
          <a:off x="10515600" y="1436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9" name="楕円 358"/>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39732</xdr:rowOff>
    </xdr:to>
    <xdr:cxnSp macro="">
      <xdr:nvCxnSpPr>
        <xdr:cNvPr id="360" name="直線コネクタ 359"/>
        <xdr:cNvCxnSpPr/>
      </xdr:nvCxnSpPr>
      <xdr:spPr>
        <a:xfrm>
          <a:off x="9639300" y="14439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1" name="楕円 360"/>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2" name="直線コネクタ 361"/>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160382</xdr:rowOff>
    </xdr:from>
    <xdr:to>
      <xdr:col>41</xdr:col>
      <xdr:colOff>101600</xdr:colOff>
      <xdr:row>84</xdr:row>
      <xdr:rowOff>90532</xdr:rowOff>
    </xdr:to>
    <xdr:sp macro="" textlink="">
      <xdr:nvSpPr>
        <xdr:cNvPr id="363" name="楕円 362"/>
        <xdr:cNvSpPr/>
      </xdr:nvSpPr>
      <xdr:spPr>
        <a:xfrm>
          <a:off x="781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39732</xdr:rowOff>
    </xdr:to>
    <xdr:cxnSp macro="">
      <xdr:nvCxnSpPr>
        <xdr:cNvPr id="364" name="直線コネクタ 363"/>
        <xdr:cNvCxnSpPr/>
      </xdr:nvCxnSpPr>
      <xdr:spPr>
        <a:xfrm flipV="1">
          <a:off x="7861300" y="144399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121194</xdr:rowOff>
    </xdr:from>
    <xdr:to>
      <xdr:col>36</xdr:col>
      <xdr:colOff>165100</xdr:colOff>
      <xdr:row>84</xdr:row>
      <xdr:rowOff>51344</xdr:rowOff>
    </xdr:to>
    <xdr:sp macro="" textlink="">
      <xdr:nvSpPr>
        <xdr:cNvPr id="365" name="楕円 364"/>
        <xdr:cNvSpPr/>
      </xdr:nvSpPr>
      <xdr:spPr>
        <a:xfrm>
          <a:off x="6921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xdr:rowOff>
    </xdr:from>
    <xdr:to>
      <xdr:col>41</xdr:col>
      <xdr:colOff>50800</xdr:colOff>
      <xdr:row>84</xdr:row>
      <xdr:rowOff>39732</xdr:rowOff>
    </xdr:to>
    <xdr:cxnSp macro="">
      <xdr:nvCxnSpPr>
        <xdr:cNvPr id="366" name="直線コネクタ 365"/>
        <xdr:cNvCxnSpPr/>
      </xdr:nvCxnSpPr>
      <xdr:spPr>
        <a:xfrm>
          <a:off x="6972300" y="144023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7" name="n_1aveValue【公営住宅】&#10;一人当たり面積"/>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8" name="n_2aveValue【公営住宅】&#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9" name="n_3aveValue【公営住宅】&#10;一人当たり面積"/>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70" name="n_4aveValue【公営住宅】&#10;一人当たり面積"/>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1" name="n_1mainValue【公営住宅】&#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mainValue【公営住宅】&#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81659</xdr:rowOff>
    </xdr:from>
    <xdr:ext cx="469744" cy="259045"/>
    <xdr:sp macro="" textlink="">
      <xdr:nvSpPr>
        <xdr:cNvPr id="373" name="n_3mainValue【公営住宅】&#10;一人当たり面積"/>
        <xdr:cNvSpPr txBox="1"/>
      </xdr:nvSpPr>
      <xdr:spPr>
        <a:xfrm>
          <a:off x="7626427" y="1448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42471</xdr:rowOff>
    </xdr:from>
    <xdr:ext cx="469744" cy="259045"/>
    <xdr:sp macro="" textlink="">
      <xdr:nvSpPr>
        <xdr:cNvPr id="374" name="n_4mainValue【公営住宅】&#10;一人当たり面積"/>
        <xdr:cNvSpPr txBox="1"/>
      </xdr:nvSpPr>
      <xdr:spPr>
        <a:xfrm>
          <a:off x="6737427" y="144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5" name="テキスト ボックス 3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7" name="テキスト ボックス 3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60961</xdr:rowOff>
    </xdr:from>
    <xdr:to>
      <xdr:col>24</xdr:col>
      <xdr:colOff>62865</xdr:colOff>
      <xdr:row>109</xdr:row>
      <xdr:rowOff>49530</xdr:rowOff>
    </xdr:to>
    <xdr:cxnSp macro="">
      <xdr:nvCxnSpPr>
        <xdr:cNvPr id="399" name="直線コネクタ 398"/>
        <xdr:cNvCxnSpPr/>
      </xdr:nvCxnSpPr>
      <xdr:spPr>
        <a:xfrm flipV="1">
          <a:off x="4634865" y="17548861"/>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53357</xdr:rowOff>
    </xdr:from>
    <xdr:ext cx="405111" cy="259045"/>
    <xdr:sp macro="" textlink="">
      <xdr:nvSpPr>
        <xdr:cNvPr id="400" name="【港湾・漁港】&#10;有形固定資産減価償却率最小値テキスト"/>
        <xdr:cNvSpPr txBox="1"/>
      </xdr:nvSpPr>
      <xdr:spPr>
        <a:xfrm>
          <a:off x="4673600"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401" name="直線コネクタ 400"/>
        <xdr:cNvCxnSpPr/>
      </xdr:nvCxnSpPr>
      <xdr:spPr>
        <a:xfrm>
          <a:off x="4546600" y="18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7638</xdr:rowOff>
    </xdr:from>
    <xdr:ext cx="405111" cy="259045"/>
    <xdr:sp macro="" textlink="">
      <xdr:nvSpPr>
        <xdr:cNvPr id="402" name="【港湾・漁港】&#10;有形固定資産減価償却率最大値テキスト"/>
        <xdr:cNvSpPr txBox="1"/>
      </xdr:nvSpPr>
      <xdr:spPr>
        <a:xfrm>
          <a:off x="4673600"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60961</xdr:rowOff>
    </xdr:from>
    <xdr:to>
      <xdr:col>24</xdr:col>
      <xdr:colOff>152400</xdr:colOff>
      <xdr:row>102</xdr:row>
      <xdr:rowOff>60961</xdr:rowOff>
    </xdr:to>
    <xdr:cxnSp macro="">
      <xdr:nvCxnSpPr>
        <xdr:cNvPr id="403" name="直線コネクタ 402"/>
        <xdr:cNvCxnSpPr/>
      </xdr:nvCxnSpPr>
      <xdr:spPr>
        <a:xfrm>
          <a:off x="4546600" y="17548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40657</xdr:rowOff>
    </xdr:from>
    <xdr:ext cx="405111" cy="259045"/>
    <xdr:sp macro="" textlink="">
      <xdr:nvSpPr>
        <xdr:cNvPr id="404" name="【港湾・漁港】&#10;有形固定資産減価償却率平均値テキスト"/>
        <xdr:cNvSpPr txBox="1"/>
      </xdr:nvSpPr>
      <xdr:spPr>
        <a:xfrm>
          <a:off x="4673600" y="18042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17780</xdr:rowOff>
    </xdr:from>
    <xdr:to>
      <xdr:col>24</xdr:col>
      <xdr:colOff>114300</xdr:colOff>
      <xdr:row>106</xdr:row>
      <xdr:rowOff>119380</xdr:rowOff>
    </xdr:to>
    <xdr:sp macro="" textlink="">
      <xdr:nvSpPr>
        <xdr:cNvPr id="405" name="フローチャート: 判断 404"/>
        <xdr:cNvSpPr/>
      </xdr:nvSpPr>
      <xdr:spPr>
        <a:xfrm>
          <a:off x="45847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120650</xdr:rowOff>
    </xdr:from>
    <xdr:to>
      <xdr:col>20</xdr:col>
      <xdr:colOff>38100</xdr:colOff>
      <xdr:row>106</xdr:row>
      <xdr:rowOff>50800</xdr:rowOff>
    </xdr:to>
    <xdr:sp macro="" textlink="">
      <xdr:nvSpPr>
        <xdr:cNvPr id="406" name="フローチャート: 判断 405"/>
        <xdr:cNvSpPr/>
      </xdr:nvSpPr>
      <xdr:spPr>
        <a:xfrm>
          <a:off x="3746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407" name="フローチャート: 判断 406"/>
        <xdr:cNvSpPr/>
      </xdr:nvSpPr>
      <xdr:spPr>
        <a:xfrm>
          <a:off x="2857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78739</xdr:rowOff>
    </xdr:from>
    <xdr:to>
      <xdr:col>10</xdr:col>
      <xdr:colOff>165100</xdr:colOff>
      <xdr:row>105</xdr:row>
      <xdr:rowOff>8889</xdr:rowOff>
    </xdr:to>
    <xdr:sp macro="" textlink="">
      <xdr:nvSpPr>
        <xdr:cNvPr id="408" name="フローチャート: 判断 407"/>
        <xdr:cNvSpPr/>
      </xdr:nvSpPr>
      <xdr:spPr>
        <a:xfrm>
          <a:off x="196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9" name="フローチャート: 判断 408"/>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55880</xdr:rowOff>
    </xdr:from>
    <xdr:to>
      <xdr:col>24</xdr:col>
      <xdr:colOff>114300</xdr:colOff>
      <xdr:row>107</xdr:row>
      <xdr:rowOff>157480</xdr:rowOff>
    </xdr:to>
    <xdr:sp macro="" textlink="">
      <xdr:nvSpPr>
        <xdr:cNvPr id="415" name="楕円 414"/>
        <xdr:cNvSpPr/>
      </xdr:nvSpPr>
      <xdr:spPr>
        <a:xfrm>
          <a:off x="4584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34307</xdr:rowOff>
    </xdr:from>
    <xdr:ext cx="405111" cy="259045"/>
    <xdr:sp macro="" textlink="">
      <xdr:nvSpPr>
        <xdr:cNvPr id="416" name="【港湾・漁港】&#10;有形固定資産減価償却率該当値テキスト"/>
        <xdr:cNvSpPr txBox="1"/>
      </xdr:nvSpPr>
      <xdr:spPr>
        <a:xfrm>
          <a:off x="467360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154939</xdr:rowOff>
    </xdr:from>
    <xdr:to>
      <xdr:col>20</xdr:col>
      <xdr:colOff>38100</xdr:colOff>
      <xdr:row>107</xdr:row>
      <xdr:rowOff>85089</xdr:rowOff>
    </xdr:to>
    <xdr:sp macro="" textlink="">
      <xdr:nvSpPr>
        <xdr:cNvPr id="417" name="楕円 416"/>
        <xdr:cNvSpPr/>
      </xdr:nvSpPr>
      <xdr:spPr>
        <a:xfrm>
          <a:off x="3746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34289</xdr:rowOff>
    </xdr:from>
    <xdr:to>
      <xdr:col>24</xdr:col>
      <xdr:colOff>63500</xdr:colOff>
      <xdr:row>107</xdr:row>
      <xdr:rowOff>106680</xdr:rowOff>
    </xdr:to>
    <xdr:cxnSp macro="">
      <xdr:nvCxnSpPr>
        <xdr:cNvPr id="418" name="直線コネクタ 417"/>
        <xdr:cNvCxnSpPr/>
      </xdr:nvCxnSpPr>
      <xdr:spPr>
        <a:xfrm>
          <a:off x="3797300" y="183794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67311</xdr:rowOff>
    </xdr:from>
    <xdr:to>
      <xdr:col>15</xdr:col>
      <xdr:colOff>101600</xdr:colOff>
      <xdr:row>106</xdr:row>
      <xdr:rowOff>168911</xdr:rowOff>
    </xdr:to>
    <xdr:sp macro="" textlink="">
      <xdr:nvSpPr>
        <xdr:cNvPr id="419" name="楕円 418"/>
        <xdr:cNvSpPr/>
      </xdr:nvSpPr>
      <xdr:spPr>
        <a:xfrm>
          <a:off x="2857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118111</xdr:rowOff>
    </xdr:from>
    <xdr:to>
      <xdr:col>19</xdr:col>
      <xdr:colOff>177800</xdr:colOff>
      <xdr:row>107</xdr:row>
      <xdr:rowOff>34289</xdr:rowOff>
    </xdr:to>
    <xdr:cxnSp macro="">
      <xdr:nvCxnSpPr>
        <xdr:cNvPr id="420" name="直線コネクタ 419"/>
        <xdr:cNvCxnSpPr/>
      </xdr:nvCxnSpPr>
      <xdr:spPr>
        <a:xfrm>
          <a:off x="2908300" y="182918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86361</xdr:rowOff>
    </xdr:from>
    <xdr:to>
      <xdr:col>10</xdr:col>
      <xdr:colOff>165100</xdr:colOff>
      <xdr:row>101</xdr:row>
      <xdr:rowOff>16511</xdr:rowOff>
    </xdr:to>
    <xdr:sp macro="" textlink="">
      <xdr:nvSpPr>
        <xdr:cNvPr id="421" name="楕円 420"/>
        <xdr:cNvSpPr/>
      </xdr:nvSpPr>
      <xdr:spPr>
        <a:xfrm>
          <a:off x="1968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137161</xdr:rowOff>
    </xdr:from>
    <xdr:to>
      <xdr:col>15</xdr:col>
      <xdr:colOff>50800</xdr:colOff>
      <xdr:row>106</xdr:row>
      <xdr:rowOff>118111</xdr:rowOff>
    </xdr:to>
    <xdr:cxnSp macro="">
      <xdr:nvCxnSpPr>
        <xdr:cNvPr id="422" name="直線コネクタ 421"/>
        <xdr:cNvCxnSpPr/>
      </xdr:nvCxnSpPr>
      <xdr:spPr>
        <a:xfrm>
          <a:off x="2019300" y="17282161"/>
          <a:ext cx="8890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93980</xdr:rowOff>
    </xdr:from>
    <xdr:to>
      <xdr:col>6</xdr:col>
      <xdr:colOff>38100</xdr:colOff>
      <xdr:row>101</xdr:row>
      <xdr:rowOff>24130</xdr:rowOff>
    </xdr:to>
    <xdr:sp macro="" textlink="">
      <xdr:nvSpPr>
        <xdr:cNvPr id="423" name="楕円 422"/>
        <xdr:cNvSpPr/>
      </xdr:nvSpPr>
      <xdr:spPr>
        <a:xfrm>
          <a:off x="1079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137161</xdr:rowOff>
    </xdr:from>
    <xdr:to>
      <xdr:col>10</xdr:col>
      <xdr:colOff>114300</xdr:colOff>
      <xdr:row>100</xdr:row>
      <xdr:rowOff>144780</xdr:rowOff>
    </xdr:to>
    <xdr:cxnSp macro="">
      <xdr:nvCxnSpPr>
        <xdr:cNvPr id="424" name="直線コネクタ 423"/>
        <xdr:cNvCxnSpPr/>
      </xdr:nvCxnSpPr>
      <xdr:spPr>
        <a:xfrm flipV="1">
          <a:off x="1130300" y="17282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67327</xdr:rowOff>
    </xdr:from>
    <xdr:ext cx="405111" cy="259045"/>
    <xdr:sp macro="" textlink="">
      <xdr:nvSpPr>
        <xdr:cNvPr id="425" name="n_1aveValue【港湾・漁港】&#10;有形固定資産減価償却率"/>
        <xdr:cNvSpPr txBox="1"/>
      </xdr:nvSpPr>
      <xdr:spPr>
        <a:xfrm>
          <a:off x="3582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166388</xdr:rowOff>
    </xdr:from>
    <xdr:ext cx="405111" cy="259045"/>
    <xdr:sp macro="" textlink="">
      <xdr:nvSpPr>
        <xdr:cNvPr id="426" name="n_2aveValue【港湾・漁港】&#10;有形固定資産減価償却率"/>
        <xdr:cNvSpPr txBox="1"/>
      </xdr:nvSpPr>
      <xdr:spPr>
        <a:xfrm>
          <a:off x="2705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xdr:rowOff>
    </xdr:from>
    <xdr:ext cx="405111" cy="259045"/>
    <xdr:sp macro="" textlink="">
      <xdr:nvSpPr>
        <xdr:cNvPr id="427" name="n_3aveValue【港湾・漁港】&#10;有形固定資産減価償却率"/>
        <xdr:cNvSpPr txBox="1"/>
      </xdr:nvSpPr>
      <xdr:spPr>
        <a:xfrm>
          <a:off x="1816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28" name="n_4aveValue【港湾・漁港】&#10;有形固定資産減価償却率"/>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76216</xdr:rowOff>
    </xdr:from>
    <xdr:ext cx="405111" cy="259045"/>
    <xdr:sp macro="" textlink="">
      <xdr:nvSpPr>
        <xdr:cNvPr id="429" name="n_1mainValue【港湾・漁港】&#10;有形固定資産減価償却率"/>
        <xdr:cNvSpPr txBox="1"/>
      </xdr:nvSpPr>
      <xdr:spPr>
        <a:xfrm>
          <a:off x="35820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160038</xdr:rowOff>
    </xdr:from>
    <xdr:ext cx="405111" cy="259045"/>
    <xdr:sp macro="" textlink="">
      <xdr:nvSpPr>
        <xdr:cNvPr id="430" name="n_2mainValue【港湾・漁港】&#10;有形固定資産減価償却率"/>
        <xdr:cNvSpPr txBox="1"/>
      </xdr:nvSpPr>
      <xdr:spPr>
        <a:xfrm>
          <a:off x="2705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33038</xdr:rowOff>
    </xdr:from>
    <xdr:ext cx="405111" cy="259045"/>
    <xdr:sp macro="" textlink="">
      <xdr:nvSpPr>
        <xdr:cNvPr id="431" name="n_3mainValue【港湾・漁港】&#10;有形固定資産減価償却率"/>
        <xdr:cNvSpPr txBox="1"/>
      </xdr:nvSpPr>
      <xdr:spPr>
        <a:xfrm>
          <a:off x="18167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40657</xdr:rowOff>
    </xdr:from>
    <xdr:ext cx="405111" cy="259045"/>
    <xdr:sp macro="" textlink="">
      <xdr:nvSpPr>
        <xdr:cNvPr id="432" name="n_4mainValue【港湾・漁港】&#10;有形固定資産減価償却率"/>
        <xdr:cNvSpPr txBox="1"/>
      </xdr:nvSpPr>
      <xdr:spPr>
        <a:xfrm>
          <a:off x="927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6" name="テキスト ボックス 445"/>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8" name="テキスト ボックス 447"/>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0" name="テキスト ボックス 449"/>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2" name="テキスト ボックス 451"/>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6" name="直線コネクタ 455"/>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7" name="【港湾・漁港】&#10;一人当たり有形固定資産（償却資産）額最小値テキスト"/>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8" name="直線コネクタ 457"/>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9" name="【港湾・漁港】&#10;一人当たり有形固定資産（償却資産）額最大値テキスト"/>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60" name="直線コネクタ 459"/>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38123</xdr:rowOff>
    </xdr:from>
    <xdr:ext cx="534377" cy="259045"/>
    <xdr:sp macro="" textlink="">
      <xdr:nvSpPr>
        <xdr:cNvPr id="461" name="【港湾・漁港】&#10;一人当たり有形固定資産（償却資産）額平均値テキスト"/>
        <xdr:cNvSpPr txBox="1"/>
      </xdr:nvSpPr>
      <xdr:spPr>
        <a:xfrm>
          <a:off x="10515600" y="1786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62" name="フローチャート: 判断 461"/>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63" name="フローチャート: 判断 462"/>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4" name="フローチャート: 判断 463"/>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5" name="フローチャート: 判断 464"/>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6" name="フローチャート: 判断 465"/>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34677</xdr:rowOff>
    </xdr:from>
    <xdr:to>
      <xdr:col>55</xdr:col>
      <xdr:colOff>50800</xdr:colOff>
      <xdr:row>105</xdr:row>
      <xdr:rowOff>136277</xdr:rowOff>
    </xdr:to>
    <xdr:sp macro="" textlink="">
      <xdr:nvSpPr>
        <xdr:cNvPr id="472" name="楕円 471"/>
        <xdr:cNvSpPr/>
      </xdr:nvSpPr>
      <xdr:spPr>
        <a:xfrm>
          <a:off x="10426700" y="180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13104</xdr:rowOff>
    </xdr:from>
    <xdr:ext cx="534377" cy="259045"/>
    <xdr:sp macro="" textlink="">
      <xdr:nvSpPr>
        <xdr:cNvPr id="473" name="【港湾・漁港】&#10;一人当たり有形固定資産（償却資産）額該当値テキスト"/>
        <xdr:cNvSpPr txBox="1"/>
      </xdr:nvSpPr>
      <xdr:spPr>
        <a:xfrm>
          <a:off x="10515600" y="180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32753</xdr:rowOff>
    </xdr:from>
    <xdr:to>
      <xdr:col>50</xdr:col>
      <xdr:colOff>165100</xdr:colOff>
      <xdr:row>105</xdr:row>
      <xdr:rowOff>134353</xdr:rowOff>
    </xdr:to>
    <xdr:sp macro="" textlink="">
      <xdr:nvSpPr>
        <xdr:cNvPr id="474" name="楕円 473"/>
        <xdr:cNvSpPr/>
      </xdr:nvSpPr>
      <xdr:spPr>
        <a:xfrm>
          <a:off x="9588500" y="180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83553</xdr:rowOff>
    </xdr:from>
    <xdr:to>
      <xdr:col>55</xdr:col>
      <xdr:colOff>0</xdr:colOff>
      <xdr:row>105</xdr:row>
      <xdr:rowOff>85477</xdr:rowOff>
    </xdr:to>
    <xdr:cxnSp macro="">
      <xdr:nvCxnSpPr>
        <xdr:cNvPr id="475" name="直線コネクタ 474"/>
        <xdr:cNvCxnSpPr/>
      </xdr:nvCxnSpPr>
      <xdr:spPr>
        <a:xfrm>
          <a:off x="9639300" y="18085803"/>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32505</xdr:rowOff>
    </xdr:from>
    <xdr:to>
      <xdr:col>46</xdr:col>
      <xdr:colOff>38100</xdr:colOff>
      <xdr:row>105</xdr:row>
      <xdr:rowOff>134105</xdr:rowOff>
    </xdr:to>
    <xdr:sp macro="" textlink="">
      <xdr:nvSpPr>
        <xdr:cNvPr id="476" name="楕円 475"/>
        <xdr:cNvSpPr/>
      </xdr:nvSpPr>
      <xdr:spPr>
        <a:xfrm>
          <a:off x="8699500" y="180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83305</xdr:rowOff>
    </xdr:from>
    <xdr:to>
      <xdr:col>50</xdr:col>
      <xdr:colOff>114300</xdr:colOff>
      <xdr:row>105</xdr:row>
      <xdr:rowOff>83553</xdr:rowOff>
    </xdr:to>
    <xdr:cxnSp macro="">
      <xdr:nvCxnSpPr>
        <xdr:cNvPr id="477" name="直線コネクタ 476"/>
        <xdr:cNvCxnSpPr/>
      </xdr:nvCxnSpPr>
      <xdr:spPr>
        <a:xfrm>
          <a:off x="8750300" y="1808555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34944</xdr:rowOff>
    </xdr:from>
    <xdr:to>
      <xdr:col>41</xdr:col>
      <xdr:colOff>101600</xdr:colOff>
      <xdr:row>107</xdr:row>
      <xdr:rowOff>136544</xdr:rowOff>
    </xdr:to>
    <xdr:sp macro="" textlink="">
      <xdr:nvSpPr>
        <xdr:cNvPr id="478" name="楕円 477"/>
        <xdr:cNvSpPr/>
      </xdr:nvSpPr>
      <xdr:spPr>
        <a:xfrm>
          <a:off x="7810500" y="183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83305</xdr:rowOff>
    </xdr:from>
    <xdr:to>
      <xdr:col>45</xdr:col>
      <xdr:colOff>177800</xdr:colOff>
      <xdr:row>107</xdr:row>
      <xdr:rowOff>85744</xdr:rowOff>
    </xdr:to>
    <xdr:cxnSp macro="">
      <xdr:nvCxnSpPr>
        <xdr:cNvPr id="479" name="直線コネクタ 478"/>
        <xdr:cNvCxnSpPr/>
      </xdr:nvCxnSpPr>
      <xdr:spPr>
        <a:xfrm flipV="1">
          <a:off x="7861300" y="18085555"/>
          <a:ext cx="889000" cy="3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45650</xdr:rowOff>
    </xdr:from>
    <xdr:to>
      <xdr:col>36</xdr:col>
      <xdr:colOff>165100</xdr:colOff>
      <xdr:row>107</xdr:row>
      <xdr:rowOff>147250</xdr:rowOff>
    </xdr:to>
    <xdr:sp macro="" textlink="">
      <xdr:nvSpPr>
        <xdr:cNvPr id="480" name="楕円 479"/>
        <xdr:cNvSpPr/>
      </xdr:nvSpPr>
      <xdr:spPr>
        <a:xfrm>
          <a:off x="6921500" y="183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85744</xdr:rowOff>
    </xdr:from>
    <xdr:to>
      <xdr:col>41</xdr:col>
      <xdr:colOff>50800</xdr:colOff>
      <xdr:row>107</xdr:row>
      <xdr:rowOff>96450</xdr:rowOff>
    </xdr:to>
    <xdr:cxnSp macro="">
      <xdr:nvCxnSpPr>
        <xdr:cNvPr id="481" name="直線コネクタ 480"/>
        <xdr:cNvCxnSpPr/>
      </xdr:nvCxnSpPr>
      <xdr:spPr>
        <a:xfrm flipV="1">
          <a:off x="6972300" y="1843089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136365</xdr:rowOff>
    </xdr:from>
    <xdr:ext cx="534377" cy="259045"/>
    <xdr:sp macro="" textlink="">
      <xdr:nvSpPr>
        <xdr:cNvPr id="482" name="n_1aveValue【港湾・漁港】&#10;一人当たり有形固定資産（償却資産）額"/>
        <xdr:cNvSpPr txBox="1"/>
      </xdr:nvSpPr>
      <xdr:spPr>
        <a:xfrm>
          <a:off x="9359411" y="177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138840</xdr:rowOff>
    </xdr:from>
    <xdr:ext cx="534377" cy="259045"/>
    <xdr:sp macro="" textlink="">
      <xdr:nvSpPr>
        <xdr:cNvPr id="483" name="n_2aveValue【港湾・漁港】&#10;一人当たり有形固定資産（償却資産）額"/>
        <xdr:cNvSpPr txBox="1"/>
      </xdr:nvSpPr>
      <xdr:spPr>
        <a:xfrm>
          <a:off x="8483111" y="17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28388</xdr:rowOff>
    </xdr:from>
    <xdr:ext cx="534377" cy="259045"/>
    <xdr:sp macro="" textlink="">
      <xdr:nvSpPr>
        <xdr:cNvPr id="484" name="n_3aveValue【港湾・漁港】&#10;一人当たり有形固定資産（償却資産）額"/>
        <xdr:cNvSpPr txBox="1"/>
      </xdr:nvSpPr>
      <xdr:spPr>
        <a:xfrm>
          <a:off x="7594111" y="178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34484</xdr:rowOff>
    </xdr:from>
    <xdr:ext cx="534377" cy="259045"/>
    <xdr:sp macro="" textlink="">
      <xdr:nvSpPr>
        <xdr:cNvPr id="485" name="n_4aveValue【港湾・漁港】&#10;一人当たり有形固定資産（償却資産）額"/>
        <xdr:cNvSpPr txBox="1"/>
      </xdr:nvSpPr>
      <xdr:spPr>
        <a:xfrm>
          <a:off x="6705111" y="17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125480</xdr:rowOff>
    </xdr:from>
    <xdr:ext cx="534377" cy="259045"/>
    <xdr:sp macro="" textlink="">
      <xdr:nvSpPr>
        <xdr:cNvPr id="486" name="n_1mainValue【港湾・漁港】&#10;一人当たり有形固定資産（償却資産）額"/>
        <xdr:cNvSpPr txBox="1"/>
      </xdr:nvSpPr>
      <xdr:spPr>
        <a:xfrm>
          <a:off x="9359411" y="181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125232</xdr:rowOff>
    </xdr:from>
    <xdr:ext cx="534377" cy="259045"/>
    <xdr:sp macro="" textlink="">
      <xdr:nvSpPr>
        <xdr:cNvPr id="487" name="n_2mainValue【港湾・漁港】&#10;一人当たり有形固定資産（償却資産）額"/>
        <xdr:cNvSpPr txBox="1"/>
      </xdr:nvSpPr>
      <xdr:spPr>
        <a:xfrm>
          <a:off x="8483111" y="181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127671</xdr:rowOff>
    </xdr:from>
    <xdr:ext cx="534377" cy="259045"/>
    <xdr:sp macro="" textlink="">
      <xdr:nvSpPr>
        <xdr:cNvPr id="488" name="n_3mainValue【港湾・漁港】&#10;一人当たり有形固定資産（償却資産）額"/>
        <xdr:cNvSpPr txBox="1"/>
      </xdr:nvSpPr>
      <xdr:spPr>
        <a:xfrm>
          <a:off x="7594111" y="18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138377</xdr:rowOff>
    </xdr:from>
    <xdr:ext cx="534377" cy="259045"/>
    <xdr:sp macro="" textlink="">
      <xdr:nvSpPr>
        <xdr:cNvPr id="489" name="n_4mainValue【港湾・漁港】&#10;一人当たり有形固定資産（償却資産）額"/>
        <xdr:cNvSpPr txBox="1"/>
      </xdr:nvSpPr>
      <xdr:spPr>
        <a:xfrm>
          <a:off x="6705111" y="184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4" name="直線コネクタ 513"/>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5" name="【認定こども園・幼稚園・保育所】&#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6" name="直線コネクタ 515"/>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7"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8" name="直線コネクタ 517"/>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9" name="【認定こども園・幼稚園・保育所】&#10;有形固定資産減価償却率平均値テキスト"/>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20" name="フローチャート: 判断 519"/>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21" name="フローチャート: 判断 520"/>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22" name="フローチャート: 判断 521"/>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23" name="フローチャート: 判断 522"/>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4" name="フローチャート: 判断 523"/>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30" name="楕円 529"/>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34307</xdr:rowOff>
    </xdr:from>
    <xdr:ext cx="405111" cy="259045"/>
    <xdr:sp macro="" textlink="">
      <xdr:nvSpPr>
        <xdr:cNvPr id="531" name="【認定こども園・幼稚園・保育所】&#10;有形固定資産減価償却率該当値テキスト"/>
        <xdr:cNvSpPr txBox="1"/>
      </xdr:nvSpPr>
      <xdr:spPr>
        <a:xfrm>
          <a:off x="16357600"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29210</xdr:rowOff>
    </xdr:from>
    <xdr:to>
      <xdr:col>81</xdr:col>
      <xdr:colOff>101600</xdr:colOff>
      <xdr:row>37</xdr:row>
      <xdr:rowOff>130810</xdr:rowOff>
    </xdr:to>
    <xdr:sp macro="" textlink="">
      <xdr:nvSpPr>
        <xdr:cNvPr id="532" name="楕円 531"/>
        <xdr:cNvSpPr/>
      </xdr:nvSpPr>
      <xdr:spPr>
        <a:xfrm>
          <a:off x="15430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106680</xdr:rowOff>
    </xdr:to>
    <xdr:cxnSp macro="">
      <xdr:nvCxnSpPr>
        <xdr:cNvPr id="533" name="直線コネクタ 532"/>
        <xdr:cNvCxnSpPr/>
      </xdr:nvCxnSpPr>
      <xdr:spPr>
        <a:xfrm>
          <a:off x="15481300" y="6423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4" name="楕円 533"/>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80010</xdr:rowOff>
    </xdr:to>
    <xdr:cxnSp macro="">
      <xdr:nvCxnSpPr>
        <xdr:cNvPr id="535" name="直線コネクタ 534"/>
        <xdr:cNvCxnSpPr/>
      </xdr:nvCxnSpPr>
      <xdr:spPr>
        <a:xfrm>
          <a:off x="14592300" y="63988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536" name="楕円 535"/>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38</xdr:row>
      <xdr:rowOff>87630</xdr:rowOff>
    </xdr:to>
    <xdr:cxnSp macro="">
      <xdr:nvCxnSpPr>
        <xdr:cNvPr id="537" name="直線コネクタ 536"/>
        <xdr:cNvCxnSpPr/>
      </xdr:nvCxnSpPr>
      <xdr:spPr>
        <a:xfrm flipV="1">
          <a:off x="13703300" y="639889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38" name="楕円 537"/>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87630</xdr:rowOff>
    </xdr:to>
    <xdr:cxnSp macro="">
      <xdr:nvCxnSpPr>
        <xdr:cNvPr id="539" name="直線コネクタ 538"/>
        <xdr:cNvCxnSpPr/>
      </xdr:nvCxnSpPr>
      <xdr:spPr>
        <a:xfrm>
          <a:off x="12814300" y="65379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540" name="n_1ave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41"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42" name="n_3aveValue【認定こども園・幼稚園・保育所】&#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43" name="n_4ave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121937</xdr:rowOff>
    </xdr:from>
    <xdr:ext cx="405111" cy="259045"/>
    <xdr:sp macro="" textlink="">
      <xdr:nvSpPr>
        <xdr:cNvPr id="544" name="n_1mainValue【認定こども園・幼稚園・保育所】&#10;有形固定資産減価償却率"/>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545" name="n_2main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546" name="n_3main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547" name="n_4mainValue【認定こども園・幼稚園・保育所】&#10;有形固定資産減価償却率"/>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9" name="直線コネクタ 568"/>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1" name="直線コネクタ 5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72" name="【認定こども園・幼稚園・保育所】&#10;一人当たり面積最大値テキスト"/>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73" name="直線コネクタ 572"/>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4"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5" name="フローチャート: 判断 574"/>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6" name="フローチャート: 判断 575"/>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7" name="フローチャート: 判断 576"/>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8" name="フローチャート: 判断 577"/>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9" name="フローチャート: 判断 578"/>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5" name="楕円 584"/>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6"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7" name="楕円 586"/>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88" name="直線コネクタ 587"/>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589" name="楕円 588"/>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14478</xdr:rowOff>
    </xdr:to>
    <xdr:cxnSp macro="">
      <xdr:nvCxnSpPr>
        <xdr:cNvPr id="590" name="直線コネクタ 589"/>
        <xdr:cNvCxnSpPr/>
      </xdr:nvCxnSpPr>
      <xdr:spPr>
        <a:xfrm>
          <a:off x="20434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84836</xdr:rowOff>
    </xdr:from>
    <xdr:to>
      <xdr:col>102</xdr:col>
      <xdr:colOff>165100</xdr:colOff>
      <xdr:row>41</xdr:row>
      <xdr:rowOff>14986</xdr:rowOff>
    </xdr:to>
    <xdr:sp macro="" textlink="">
      <xdr:nvSpPr>
        <xdr:cNvPr id="591" name="楕円 590"/>
        <xdr:cNvSpPr/>
      </xdr:nvSpPr>
      <xdr:spPr>
        <a:xfrm>
          <a:off x="19494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135636</xdr:rowOff>
    </xdr:from>
    <xdr:to>
      <xdr:col>107</xdr:col>
      <xdr:colOff>50800</xdr:colOff>
      <xdr:row>41</xdr:row>
      <xdr:rowOff>14478</xdr:rowOff>
    </xdr:to>
    <xdr:cxnSp macro="">
      <xdr:nvCxnSpPr>
        <xdr:cNvPr id="592" name="直線コネクタ 591"/>
        <xdr:cNvCxnSpPr/>
      </xdr:nvCxnSpPr>
      <xdr:spPr>
        <a:xfrm>
          <a:off x="19545300" y="6993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593" name="楕円 592"/>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135636</xdr:rowOff>
    </xdr:to>
    <xdr:cxnSp macro="">
      <xdr:nvCxnSpPr>
        <xdr:cNvPr id="594" name="直線コネクタ 593"/>
        <xdr:cNvCxnSpPr/>
      </xdr:nvCxnSpPr>
      <xdr:spPr>
        <a:xfrm>
          <a:off x="18656300" y="6984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5"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6"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7" name="n_3ave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8" name="n_4aveValue【認定こども園・幼稚園・保育所】&#10;一人当たり面積"/>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99"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600"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6113</xdr:rowOff>
    </xdr:from>
    <xdr:ext cx="469744" cy="259045"/>
    <xdr:sp macro="" textlink="">
      <xdr:nvSpPr>
        <xdr:cNvPr id="601" name="n_3mainValue【認定こども園・幼稚園・保育所】&#10;一人当たり面積"/>
        <xdr:cNvSpPr txBox="1"/>
      </xdr:nvSpPr>
      <xdr:spPr>
        <a:xfrm>
          <a:off x="19310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602" name="n_4mainValue【認定こども園・幼稚園・保育所】&#10;一人当たり面積"/>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9" name="直線コネクタ 628"/>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30"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31" name="直線コネクタ 630"/>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2"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3" name="直線コネクタ 632"/>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4" name="【学校施設】&#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5" name="フローチャート: 判断 634"/>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6" name="フローチャート: 判断 635"/>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7" name="フローチャート: 判断 636"/>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8" name="フローチャート: 判断 637"/>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9" name="フローチャート: 判断 638"/>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645" name="楕円 644"/>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646" name="【学校施設】&#10;有形固定資産減価償却率該当値テキスト"/>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47" name="楕円 646"/>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62</xdr:row>
      <xdr:rowOff>146957</xdr:rowOff>
    </xdr:to>
    <xdr:cxnSp macro="">
      <xdr:nvCxnSpPr>
        <xdr:cNvPr id="648" name="直線コネクタ 647"/>
        <xdr:cNvCxnSpPr/>
      </xdr:nvCxnSpPr>
      <xdr:spPr>
        <a:xfrm flipV="1">
          <a:off x="15481300" y="107735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649" name="楕円 648"/>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146957</xdr:rowOff>
    </xdr:to>
    <xdr:cxnSp macro="">
      <xdr:nvCxnSpPr>
        <xdr:cNvPr id="650" name="直線コネクタ 649"/>
        <xdr:cNvCxnSpPr/>
      </xdr:nvCxnSpPr>
      <xdr:spPr>
        <a:xfrm>
          <a:off x="14592300" y="1074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35741</xdr:rowOff>
    </xdr:from>
    <xdr:to>
      <xdr:col>72</xdr:col>
      <xdr:colOff>38100</xdr:colOff>
      <xdr:row>63</xdr:row>
      <xdr:rowOff>137341</xdr:rowOff>
    </xdr:to>
    <xdr:sp macro="" textlink="">
      <xdr:nvSpPr>
        <xdr:cNvPr id="651" name="楕円 650"/>
        <xdr:cNvSpPr/>
      </xdr:nvSpPr>
      <xdr:spPr>
        <a:xfrm>
          <a:off x="13652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63</xdr:row>
      <xdr:rowOff>86541</xdr:rowOff>
    </xdr:to>
    <xdr:cxnSp macro="">
      <xdr:nvCxnSpPr>
        <xdr:cNvPr id="652" name="直線コネクタ 651"/>
        <xdr:cNvCxnSpPr/>
      </xdr:nvCxnSpPr>
      <xdr:spPr>
        <a:xfrm flipV="1">
          <a:off x="13703300" y="1074746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653" name="楕円 652"/>
        <xdr:cNvSpPr/>
      </xdr:nvSpPr>
      <xdr:spPr>
        <a:xfrm>
          <a:off x="1276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86541</xdr:rowOff>
    </xdr:to>
    <xdr:cxnSp macro="">
      <xdr:nvCxnSpPr>
        <xdr:cNvPr id="654" name="直線コネクタ 653"/>
        <xdr:cNvCxnSpPr/>
      </xdr:nvCxnSpPr>
      <xdr:spPr>
        <a:xfrm>
          <a:off x="12814300" y="107768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5" name="n_1aveValue【学校施設】&#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6" name="n_2ave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57" name="n_3aveValue【学校施設】&#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58"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59" name="n_1mainValue【学校施設】&#10;有形固定資産減価償却率"/>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660" name="n_2mainValue【学校施設】&#10;有形固定資産減価償却率"/>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128468</xdr:rowOff>
    </xdr:from>
    <xdr:ext cx="405111" cy="259045"/>
    <xdr:sp macro="" textlink="">
      <xdr:nvSpPr>
        <xdr:cNvPr id="661" name="n_3mainValue【学校施設】&#10;有形固定資産減価償却率"/>
        <xdr:cNvSpPr txBox="1"/>
      </xdr:nvSpPr>
      <xdr:spPr>
        <a:xfrm>
          <a:off x="13500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662" name="n_4mainValue【学校施設】&#10;有形固定資産減価償却率"/>
        <xdr:cNvSpPr txBox="1"/>
      </xdr:nvSpPr>
      <xdr:spPr>
        <a:xfrm>
          <a:off x="12611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7" name="直線コネクタ 686"/>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8" name="【学校施設】&#10;一人当たり面積最小値テキスト"/>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9" name="直線コネクタ 688"/>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90"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91" name="直線コネクタ 690"/>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2" name="【学校施設】&#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3" name="フローチャート: 判断 692"/>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4" name="フローチャート: 判断 693"/>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5" name="フローチャート: 判断 694"/>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6" name="フローチャート: 判断 695"/>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7" name="フローチャート: 判断 696"/>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64770</xdr:rowOff>
    </xdr:from>
    <xdr:to>
      <xdr:col>116</xdr:col>
      <xdr:colOff>114300</xdr:colOff>
      <xdr:row>61</xdr:row>
      <xdr:rowOff>166370</xdr:rowOff>
    </xdr:to>
    <xdr:sp macro="" textlink="">
      <xdr:nvSpPr>
        <xdr:cNvPr id="703" name="楕円 702"/>
        <xdr:cNvSpPr/>
      </xdr:nvSpPr>
      <xdr:spPr>
        <a:xfrm>
          <a:off x="221107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43197</xdr:rowOff>
    </xdr:from>
    <xdr:ext cx="469744" cy="259045"/>
    <xdr:sp macro="" textlink="">
      <xdr:nvSpPr>
        <xdr:cNvPr id="704" name="【学校施設】&#10;一人当たり面積該当値テキスト"/>
        <xdr:cNvSpPr txBox="1"/>
      </xdr:nvSpPr>
      <xdr:spPr>
        <a:xfrm>
          <a:off x="22199600"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05" name="楕円 704"/>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115570</xdr:rowOff>
    </xdr:to>
    <xdr:cxnSp macro="">
      <xdr:nvCxnSpPr>
        <xdr:cNvPr id="706" name="直線コネクタ 705"/>
        <xdr:cNvCxnSpPr/>
      </xdr:nvCxnSpPr>
      <xdr:spPr>
        <a:xfrm>
          <a:off x="21323300" y="105689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707" name="楕円 706"/>
        <xdr:cNvSpPr/>
      </xdr:nvSpPr>
      <xdr:spPr>
        <a:xfrm>
          <a:off x="2038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110490</xdr:rowOff>
    </xdr:to>
    <xdr:cxnSp macro="">
      <xdr:nvCxnSpPr>
        <xdr:cNvPr id="708" name="直線コネクタ 707"/>
        <xdr:cNvCxnSpPr/>
      </xdr:nvCxnSpPr>
      <xdr:spPr>
        <a:xfrm>
          <a:off x="20434300" y="1056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134620</xdr:rowOff>
    </xdr:from>
    <xdr:to>
      <xdr:col>102</xdr:col>
      <xdr:colOff>165100</xdr:colOff>
      <xdr:row>62</xdr:row>
      <xdr:rowOff>64770</xdr:rowOff>
    </xdr:to>
    <xdr:sp macro="" textlink="">
      <xdr:nvSpPr>
        <xdr:cNvPr id="709" name="楕円 708"/>
        <xdr:cNvSpPr/>
      </xdr:nvSpPr>
      <xdr:spPr>
        <a:xfrm>
          <a:off x="19494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62</xdr:row>
      <xdr:rowOff>13970</xdr:rowOff>
    </xdr:to>
    <xdr:cxnSp macro="">
      <xdr:nvCxnSpPr>
        <xdr:cNvPr id="710" name="直線コネクタ 709"/>
        <xdr:cNvCxnSpPr/>
      </xdr:nvCxnSpPr>
      <xdr:spPr>
        <a:xfrm flipV="1">
          <a:off x="19545300" y="1056894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11" name="楕円 710"/>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13970</xdr:rowOff>
    </xdr:to>
    <xdr:cxnSp macro="">
      <xdr:nvCxnSpPr>
        <xdr:cNvPr id="712" name="直線コネクタ 711"/>
        <xdr:cNvCxnSpPr/>
      </xdr:nvCxnSpPr>
      <xdr:spPr>
        <a:xfrm>
          <a:off x="18656300" y="10642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713" name="n_1aveValue【学校施設】&#10;一人当たり面積"/>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714" name="n_2aveValue【学校施設】&#10;一人当たり面積"/>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15" name="n_3aveValue【学校施設】&#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716" name="n_4aveValue【学校施設】&#10;一人当たり面積"/>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152417</xdr:rowOff>
    </xdr:from>
    <xdr:ext cx="469744" cy="259045"/>
    <xdr:sp macro="" textlink="">
      <xdr:nvSpPr>
        <xdr:cNvPr id="717" name="n_1mainValue【学校施設】&#10;一人当たり面積"/>
        <xdr:cNvSpPr txBox="1"/>
      </xdr:nvSpPr>
      <xdr:spPr>
        <a:xfrm>
          <a:off x="21075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152417</xdr:rowOff>
    </xdr:from>
    <xdr:ext cx="469744" cy="259045"/>
    <xdr:sp macro="" textlink="">
      <xdr:nvSpPr>
        <xdr:cNvPr id="718" name="n_2mainValue【学校施設】&#10;一人当たり面積"/>
        <xdr:cNvSpPr txBox="1"/>
      </xdr:nvSpPr>
      <xdr:spPr>
        <a:xfrm>
          <a:off x="20199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55897</xdr:rowOff>
    </xdr:from>
    <xdr:ext cx="469744" cy="259045"/>
    <xdr:sp macro="" textlink="">
      <xdr:nvSpPr>
        <xdr:cNvPr id="719" name="n_3mainValue【学校施設】&#10;一人当たり面積"/>
        <xdr:cNvSpPr txBox="1"/>
      </xdr:nvSpPr>
      <xdr:spPr>
        <a:xfrm>
          <a:off x="193104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54627</xdr:rowOff>
    </xdr:from>
    <xdr:ext cx="469744" cy="259045"/>
    <xdr:sp macro="" textlink="">
      <xdr:nvSpPr>
        <xdr:cNvPr id="720" name="n_4mainValue【学校施設】&#10;一人当たり面積"/>
        <xdr:cNvSpPr txBox="1"/>
      </xdr:nvSpPr>
      <xdr:spPr>
        <a:xfrm>
          <a:off x="18421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61" name="直線コネクタ 760"/>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4" name="【公民館】&#10;有形固定資産減価償却率最大値テキスト"/>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5" name="直線コネクタ 764"/>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6" name="【公民館】&#10;有形固定資産減価償却率平均値テキスト"/>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7" name="フローチャート: 判断 766"/>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8" name="フローチャート: 判断 767"/>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9" name="フローチャート: 判断 768"/>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70" name="フローチャート: 判断 769"/>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71" name="フローチャート: 判断 770"/>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77" name="楕円 776"/>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139082</xdr:rowOff>
    </xdr:from>
    <xdr:ext cx="405111" cy="259045"/>
    <xdr:sp macro="" textlink="">
      <xdr:nvSpPr>
        <xdr:cNvPr id="778" name="【公民館】&#10;有形固定資産減価償却率該当値テキスト"/>
        <xdr:cNvSpPr txBox="1"/>
      </xdr:nvSpPr>
      <xdr:spPr>
        <a:xfrm>
          <a:off x="16357600"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779" name="楕円 778"/>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40005</xdr:rowOff>
    </xdr:to>
    <xdr:cxnSp macro="">
      <xdr:nvCxnSpPr>
        <xdr:cNvPr id="780" name="直線コネクタ 779"/>
        <xdr:cNvCxnSpPr/>
      </xdr:nvCxnSpPr>
      <xdr:spPr>
        <a:xfrm>
          <a:off x="15481300" y="18004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81" name="楕円 780"/>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1905</xdr:rowOff>
    </xdr:to>
    <xdr:cxnSp macro="">
      <xdr:nvCxnSpPr>
        <xdr:cNvPr id="782" name="直線コネクタ 781"/>
        <xdr:cNvCxnSpPr/>
      </xdr:nvCxnSpPr>
      <xdr:spPr>
        <a:xfrm>
          <a:off x="14592300" y="1796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83" name="楕円 782"/>
        <xdr:cNvSpPr/>
      </xdr:nvSpPr>
      <xdr:spPr>
        <a:xfrm>
          <a:off x="1365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135255</xdr:rowOff>
    </xdr:to>
    <xdr:cxnSp macro="">
      <xdr:nvCxnSpPr>
        <xdr:cNvPr id="784" name="直線コネクタ 783"/>
        <xdr:cNvCxnSpPr/>
      </xdr:nvCxnSpPr>
      <xdr:spPr>
        <a:xfrm flipV="1">
          <a:off x="13703300" y="17964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785" name="楕円 784"/>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135255</xdr:rowOff>
    </xdr:to>
    <xdr:cxnSp macro="">
      <xdr:nvCxnSpPr>
        <xdr:cNvPr id="786" name="直線コネクタ 785"/>
        <xdr:cNvCxnSpPr/>
      </xdr:nvCxnSpPr>
      <xdr:spPr>
        <a:xfrm>
          <a:off x="12814300" y="17941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7" name="n_1ave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8" name="n_2aveValue【公民館】&#10;有形固定資産減価償却率"/>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9" name="n_3aveValue【公民館】&#10;有形固定資産減価償却率"/>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90" name="n_4aveValue【公民館】&#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791" name="n_1main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92" name="n_2mainValue【公民館】&#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93" name="n_3main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794" name="n_4mainValue【公民館】&#10;有形固定資産減価償却率"/>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8" name="直線コネクタ 817"/>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9"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0" name="直線コネクタ 819"/>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1"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2" name="直線コネクタ 821"/>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23"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4" name="フローチャート: 判断 823"/>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5" name="フローチャート: 判断 824"/>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6" name="フローチャート: 判断 825"/>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7" name="フローチャート: 判断 826"/>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8" name="フローチャート: 判断 827"/>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4" name="楕円 833"/>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5" name="【公民館】&#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836" name="楕円 835"/>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0</xdr:rowOff>
    </xdr:to>
    <xdr:cxnSp macro="">
      <xdr:nvCxnSpPr>
        <xdr:cNvPr id="837" name="直線コネクタ 836"/>
        <xdr:cNvCxnSpPr/>
      </xdr:nvCxnSpPr>
      <xdr:spPr>
        <a:xfrm>
          <a:off x="21323300" y="17823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113030</xdr:rowOff>
    </xdr:from>
    <xdr:to>
      <xdr:col>107</xdr:col>
      <xdr:colOff>101600</xdr:colOff>
      <xdr:row>104</xdr:row>
      <xdr:rowOff>43180</xdr:rowOff>
    </xdr:to>
    <xdr:sp macro="" textlink="">
      <xdr:nvSpPr>
        <xdr:cNvPr id="838" name="楕円 837"/>
        <xdr:cNvSpPr/>
      </xdr:nvSpPr>
      <xdr:spPr>
        <a:xfrm>
          <a:off x="20383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103</xdr:row>
      <xdr:rowOff>163830</xdr:rowOff>
    </xdr:to>
    <xdr:cxnSp macro="">
      <xdr:nvCxnSpPr>
        <xdr:cNvPr id="839" name="直線コネクタ 838"/>
        <xdr:cNvCxnSpPr/>
      </xdr:nvCxnSpPr>
      <xdr:spPr>
        <a:xfrm>
          <a:off x="20434300" y="17823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40" name="楕円 839"/>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163830</xdr:rowOff>
    </xdr:from>
    <xdr:to>
      <xdr:col>107</xdr:col>
      <xdr:colOff>50800</xdr:colOff>
      <xdr:row>104</xdr:row>
      <xdr:rowOff>0</xdr:rowOff>
    </xdr:to>
    <xdr:cxnSp macro="">
      <xdr:nvCxnSpPr>
        <xdr:cNvPr id="841" name="直線コネクタ 840"/>
        <xdr:cNvCxnSpPr/>
      </xdr:nvCxnSpPr>
      <xdr:spPr>
        <a:xfrm flipV="1">
          <a:off x="19545300" y="1782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42" name="楕円 841"/>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104</xdr:row>
      <xdr:rowOff>0</xdr:rowOff>
    </xdr:to>
    <xdr:cxnSp macro="">
      <xdr:nvCxnSpPr>
        <xdr:cNvPr id="843" name="直線コネクタ 842"/>
        <xdr:cNvCxnSpPr/>
      </xdr:nvCxnSpPr>
      <xdr:spPr>
        <a:xfrm>
          <a:off x="18656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4"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5" name="n_2aveValue【公民館】&#10;一人当たり面積"/>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6" name="n_3aveValue【公民館】&#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7"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848" name="n_1mainValue【公民館】&#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59707</xdr:rowOff>
    </xdr:from>
    <xdr:ext cx="469744" cy="259045"/>
    <xdr:sp macro="" textlink="">
      <xdr:nvSpPr>
        <xdr:cNvPr id="849" name="n_2mainValue【公民館】&#10;一人当たり面積"/>
        <xdr:cNvSpPr txBox="1"/>
      </xdr:nvSpPr>
      <xdr:spPr>
        <a:xfrm>
          <a:off x="20199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50" name="n_3mainValue【公民館】&#10;一人当たり面積"/>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851" name="n_4mainValue【公民館】&#10;一人当たり面積"/>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公営住宅、港湾・漁港、認定こども園・幼稚園・保育所、学校施設、公民館であり、低くなっている施設は、道路、橋りょう・トンネルである。特に学校施設の有形固定資産減価償却率が高くなっており、大規模改修を行うなど、老朽化対策に取り組んでいくこととしている。</a:t>
          </a:r>
          <a:r>
            <a:rPr lang="ja-JP" altLang="ja-JP" sz="1100">
              <a:solidFill>
                <a:schemeClr val="dk1"/>
              </a:solidFill>
              <a:effectLst/>
              <a:latin typeface="+mn-lt"/>
              <a:ea typeface="+mn-ea"/>
              <a:cs typeface="+mn-cs"/>
            </a:rPr>
            <a:t>また、幼稚園・保育所については複合化や民営化を検討していく方針となっている。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図書館】&#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xdr:rowOff>
    </xdr:from>
    <xdr:to>
      <xdr:col>20</xdr:col>
      <xdr:colOff>38100</xdr:colOff>
      <xdr:row>39</xdr:row>
      <xdr:rowOff>102235</xdr:rowOff>
    </xdr:to>
    <xdr:sp macro="" textlink="">
      <xdr:nvSpPr>
        <xdr:cNvPr id="75" name="楕円 74"/>
        <xdr:cNvSpPr/>
      </xdr:nvSpPr>
      <xdr:spPr>
        <a:xfrm>
          <a:off x="3746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51435</xdr:rowOff>
    </xdr:from>
    <xdr:to>
      <xdr:col>24</xdr:col>
      <xdr:colOff>63500</xdr:colOff>
      <xdr:row>39</xdr:row>
      <xdr:rowOff>76200</xdr:rowOff>
    </xdr:to>
    <xdr:cxnSp macro="">
      <xdr:nvCxnSpPr>
        <xdr:cNvPr id="76" name="直線コネクタ 75"/>
        <xdr:cNvCxnSpPr/>
      </xdr:nvCxnSpPr>
      <xdr:spPr>
        <a:xfrm>
          <a:off x="3797300" y="67379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7" name="楕円 76"/>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39</xdr:row>
      <xdr:rowOff>51435</xdr:rowOff>
    </xdr:to>
    <xdr:cxnSp macro="">
      <xdr:nvCxnSpPr>
        <xdr:cNvPr id="78" name="直線コネクタ 77"/>
        <xdr:cNvCxnSpPr/>
      </xdr:nvCxnSpPr>
      <xdr:spPr>
        <a:xfrm>
          <a:off x="2908300" y="67113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147320</xdr:rowOff>
    </xdr:from>
    <xdr:to>
      <xdr:col>10</xdr:col>
      <xdr:colOff>165100</xdr:colOff>
      <xdr:row>39</xdr:row>
      <xdr:rowOff>77470</xdr:rowOff>
    </xdr:to>
    <xdr:sp macro="" textlink="">
      <xdr:nvSpPr>
        <xdr:cNvPr id="79" name="楕円 78"/>
        <xdr:cNvSpPr/>
      </xdr:nvSpPr>
      <xdr:spPr>
        <a:xfrm>
          <a:off x="1968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24765</xdr:rowOff>
    </xdr:from>
    <xdr:to>
      <xdr:col>15</xdr:col>
      <xdr:colOff>50800</xdr:colOff>
      <xdr:row>39</xdr:row>
      <xdr:rowOff>26670</xdr:rowOff>
    </xdr:to>
    <xdr:cxnSp macro="">
      <xdr:nvCxnSpPr>
        <xdr:cNvPr id="80" name="直線コネクタ 79"/>
        <xdr:cNvCxnSpPr/>
      </xdr:nvCxnSpPr>
      <xdr:spPr>
        <a:xfrm flipV="1">
          <a:off x="2019300" y="6711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1" name="楕円 80"/>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26670</xdr:rowOff>
    </xdr:to>
    <xdr:cxnSp macro="">
      <xdr:nvCxnSpPr>
        <xdr:cNvPr id="82" name="直線コネクタ 81"/>
        <xdr:cNvCxnSpPr/>
      </xdr:nvCxnSpPr>
      <xdr:spPr>
        <a:xfrm>
          <a:off x="1130300" y="6682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93362</xdr:rowOff>
    </xdr:from>
    <xdr:ext cx="405111" cy="259045"/>
    <xdr:sp macro="" textlink="">
      <xdr:nvSpPr>
        <xdr:cNvPr id="87" name="n_1mainValue【図書館】&#10;有形固定資産減価償却率"/>
        <xdr:cNvSpPr txBox="1"/>
      </xdr:nvSpPr>
      <xdr:spPr>
        <a:xfrm>
          <a:off x="3582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88" name="n_2mainValue【図書館】&#10;有形固定資産減価償却率"/>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68597</xdr:rowOff>
    </xdr:from>
    <xdr:ext cx="405111" cy="259045"/>
    <xdr:sp macro="" textlink="">
      <xdr:nvSpPr>
        <xdr:cNvPr id="89" name="n_3mainValue【図書館】&#10;有形固定資産減価償却率"/>
        <xdr:cNvSpPr txBox="1"/>
      </xdr:nvSpPr>
      <xdr:spPr>
        <a:xfrm>
          <a:off x="1816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0" name="n_4mainValue【図書館】&#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30" name="楕円 129"/>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64770</xdr:rowOff>
    </xdr:to>
    <xdr:cxnSp macro="">
      <xdr:nvCxnSpPr>
        <xdr:cNvPr id="131" name="直線コネクタ 130"/>
        <xdr:cNvCxnSpPr/>
      </xdr:nvCxnSpPr>
      <xdr:spPr>
        <a:xfrm>
          <a:off x="9639300" y="6385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41910</xdr:rowOff>
    </xdr:to>
    <xdr:cxnSp macro="">
      <xdr:nvCxnSpPr>
        <xdr:cNvPr id="133" name="直線コネクタ 132"/>
        <xdr:cNvCxnSpPr/>
      </xdr:nvCxnSpPr>
      <xdr:spPr>
        <a:xfrm>
          <a:off x="8750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4" name="楕円 133"/>
        <xdr:cNvSpPr/>
      </xdr:nvSpPr>
      <xdr:spPr>
        <a:xfrm>
          <a:off x="781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37</xdr:row>
      <xdr:rowOff>41910</xdr:rowOff>
    </xdr:to>
    <xdr:cxnSp macro="">
      <xdr:nvCxnSpPr>
        <xdr:cNvPr id="135" name="直線コネクタ 134"/>
        <xdr:cNvCxnSpPr/>
      </xdr:nvCxnSpPr>
      <xdr:spPr>
        <a:xfrm>
          <a:off x="7861300" y="6294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6" name="楕円 135"/>
        <xdr:cNvSpPr/>
      </xdr:nvSpPr>
      <xdr:spPr>
        <a:xfrm>
          <a:off x="692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37" name="直線コネクタ 136"/>
        <xdr:cNvCxnSpPr/>
      </xdr:nvCxnSpPr>
      <xdr:spPr>
        <a:xfrm>
          <a:off x="6972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42"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4" name="n_3mainValue【図書館】&#10;一人当たり面積"/>
        <xdr:cNvSpPr txBox="1"/>
      </xdr:nvSpPr>
      <xdr:spPr>
        <a:xfrm>
          <a:off x="7626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5" name="n_4mainValue【図書館】&#10;一人当たり面積"/>
        <xdr:cNvSpPr txBox="1"/>
      </xdr:nvSpPr>
      <xdr:spPr>
        <a:xfrm>
          <a:off x="6737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84" name="楕円 183"/>
        <xdr:cNvSpPr/>
      </xdr:nvSpPr>
      <xdr:spPr>
        <a:xfrm>
          <a:off x="4584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94505</xdr:rowOff>
    </xdr:from>
    <xdr:ext cx="405111" cy="259045"/>
    <xdr:sp macro="" textlink="">
      <xdr:nvSpPr>
        <xdr:cNvPr id="185" name="【体育館・プール】&#10;有形固定資産減価償却率該当値テキスト"/>
        <xdr:cNvSpPr txBox="1"/>
      </xdr:nvSpPr>
      <xdr:spPr>
        <a:xfrm>
          <a:off x="4673600"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113792</xdr:rowOff>
    </xdr:from>
    <xdr:to>
      <xdr:col>20</xdr:col>
      <xdr:colOff>38100</xdr:colOff>
      <xdr:row>61</xdr:row>
      <xdr:rowOff>43942</xdr:rowOff>
    </xdr:to>
    <xdr:sp macro="" textlink="">
      <xdr:nvSpPr>
        <xdr:cNvPr id="186" name="楕円 185"/>
        <xdr:cNvSpPr/>
      </xdr:nvSpPr>
      <xdr:spPr>
        <a:xfrm>
          <a:off x="3746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164592</xdr:rowOff>
    </xdr:from>
    <xdr:to>
      <xdr:col>24</xdr:col>
      <xdr:colOff>63500</xdr:colOff>
      <xdr:row>60</xdr:row>
      <xdr:rowOff>166878</xdr:rowOff>
    </xdr:to>
    <xdr:cxnSp macro="">
      <xdr:nvCxnSpPr>
        <xdr:cNvPr id="187" name="直線コネクタ 186"/>
        <xdr:cNvCxnSpPr/>
      </xdr:nvCxnSpPr>
      <xdr:spPr>
        <a:xfrm>
          <a:off x="3797300" y="104515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61214</xdr:rowOff>
    </xdr:from>
    <xdr:to>
      <xdr:col>15</xdr:col>
      <xdr:colOff>101600</xdr:colOff>
      <xdr:row>60</xdr:row>
      <xdr:rowOff>162814</xdr:rowOff>
    </xdr:to>
    <xdr:sp macro="" textlink="">
      <xdr:nvSpPr>
        <xdr:cNvPr id="188" name="楕円 187"/>
        <xdr:cNvSpPr/>
      </xdr:nvSpPr>
      <xdr:spPr>
        <a:xfrm>
          <a:off x="2857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112014</xdr:rowOff>
    </xdr:from>
    <xdr:to>
      <xdr:col>19</xdr:col>
      <xdr:colOff>177800</xdr:colOff>
      <xdr:row>60</xdr:row>
      <xdr:rowOff>164592</xdr:rowOff>
    </xdr:to>
    <xdr:cxnSp macro="">
      <xdr:nvCxnSpPr>
        <xdr:cNvPr id="189" name="直線コネクタ 188"/>
        <xdr:cNvCxnSpPr/>
      </xdr:nvCxnSpPr>
      <xdr:spPr>
        <a:xfrm>
          <a:off x="2908300" y="1039901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70358</xdr:rowOff>
    </xdr:from>
    <xdr:to>
      <xdr:col>10</xdr:col>
      <xdr:colOff>165100</xdr:colOff>
      <xdr:row>61</xdr:row>
      <xdr:rowOff>508</xdr:rowOff>
    </xdr:to>
    <xdr:sp macro="" textlink="">
      <xdr:nvSpPr>
        <xdr:cNvPr id="190" name="楕円 189"/>
        <xdr:cNvSpPr/>
      </xdr:nvSpPr>
      <xdr:spPr>
        <a:xfrm>
          <a:off x="1968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112014</xdr:rowOff>
    </xdr:from>
    <xdr:to>
      <xdr:col>15</xdr:col>
      <xdr:colOff>50800</xdr:colOff>
      <xdr:row>60</xdr:row>
      <xdr:rowOff>121158</xdr:rowOff>
    </xdr:to>
    <xdr:cxnSp macro="">
      <xdr:nvCxnSpPr>
        <xdr:cNvPr id="191" name="直線コネクタ 190"/>
        <xdr:cNvCxnSpPr/>
      </xdr:nvCxnSpPr>
      <xdr:spPr>
        <a:xfrm flipV="1">
          <a:off x="2019300" y="103990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20066</xdr:rowOff>
    </xdr:from>
    <xdr:to>
      <xdr:col>6</xdr:col>
      <xdr:colOff>38100</xdr:colOff>
      <xdr:row>60</xdr:row>
      <xdr:rowOff>121666</xdr:rowOff>
    </xdr:to>
    <xdr:sp macro="" textlink="">
      <xdr:nvSpPr>
        <xdr:cNvPr id="192" name="楕円 191"/>
        <xdr:cNvSpPr/>
      </xdr:nvSpPr>
      <xdr:spPr>
        <a:xfrm>
          <a:off x="1079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70866</xdr:rowOff>
    </xdr:from>
    <xdr:to>
      <xdr:col>10</xdr:col>
      <xdr:colOff>114300</xdr:colOff>
      <xdr:row>60</xdr:row>
      <xdr:rowOff>121158</xdr:rowOff>
    </xdr:to>
    <xdr:cxnSp macro="">
      <xdr:nvCxnSpPr>
        <xdr:cNvPr id="193" name="直線コネクタ 192"/>
        <xdr:cNvCxnSpPr/>
      </xdr:nvCxnSpPr>
      <xdr:spPr>
        <a:xfrm>
          <a:off x="1130300" y="103578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35069</xdr:rowOff>
    </xdr:from>
    <xdr:ext cx="405111" cy="259045"/>
    <xdr:sp macro="" textlink="">
      <xdr:nvSpPr>
        <xdr:cNvPr id="198" name="n_1mainValue【体育館・プール】&#10;有形固定資産減価償却率"/>
        <xdr:cNvSpPr txBox="1"/>
      </xdr:nvSpPr>
      <xdr:spPr>
        <a:xfrm>
          <a:off x="35820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7891</xdr:rowOff>
    </xdr:from>
    <xdr:ext cx="405111" cy="259045"/>
    <xdr:sp macro="" textlink="">
      <xdr:nvSpPr>
        <xdr:cNvPr id="199" name="n_2mainValue【体育館・プール】&#10;有形固定資産減価償却率"/>
        <xdr:cNvSpPr txBox="1"/>
      </xdr:nvSpPr>
      <xdr:spPr>
        <a:xfrm>
          <a:off x="2705744" y="1012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163085</xdr:rowOff>
    </xdr:from>
    <xdr:ext cx="405111" cy="259045"/>
    <xdr:sp macro="" textlink="">
      <xdr:nvSpPr>
        <xdr:cNvPr id="200" name="n_3mainValue【体育館・プール】&#10;有形固定資産減価償却率"/>
        <xdr:cNvSpPr txBox="1"/>
      </xdr:nvSpPr>
      <xdr:spPr>
        <a:xfrm>
          <a:off x="1816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138193</xdr:rowOff>
    </xdr:from>
    <xdr:ext cx="405111" cy="259045"/>
    <xdr:sp macro="" textlink="">
      <xdr:nvSpPr>
        <xdr:cNvPr id="201" name="n_4mainValue【体育館・プール】&#10;有形固定資産減価償却率"/>
        <xdr:cNvSpPr txBox="1"/>
      </xdr:nvSpPr>
      <xdr:spPr>
        <a:xfrm>
          <a:off x="927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41" name="楕円 240"/>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42"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3" name="楕円 242"/>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163830</xdr:rowOff>
    </xdr:to>
    <xdr:cxnSp macro="">
      <xdr:nvCxnSpPr>
        <xdr:cNvPr id="244" name="直線コネクタ 243"/>
        <xdr:cNvCxnSpPr/>
      </xdr:nvCxnSpPr>
      <xdr:spPr>
        <a:xfrm>
          <a:off x="9639300" y="1062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5" name="楕円 244"/>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46" name="直線コネクタ 245"/>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113030</xdr:rowOff>
    </xdr:from>
    <xdr:to>
      <xdr:col>41</xdr:col>
      <xdr:colOff>101600</xdr:colOff>
      <xdr:row>62</xdr:row>
      <xdr:rowOff>43180</xdr:rowOff>
    </xdr:to>
    <xdr:sp macro="" textlink="">
      <xdr:nvSpPr>
        <xdr:cNvPr id="247" name="楕円 246"/>
        <xdr:cNvSpPr/>
      </xdr:nvSpPr>
      <xdr:spPr>
        <a:xfrm>
          <a:off x="781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163830</xdr:rowOff>
    </xdr:to>
    <xdr:cxnSp macro="">
      <xdr:nvCxnSpPr>
        <xdr:cNvPr id="248" name="直線コネクタ 247"/>
        <xdr:cNvCxnSpPr/>
      </xdr:nvCxnSpPr>
      <xdr:spPr>
        <a:xfrm>
          <a:off x="7861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113030</xdr:rowOff>
    </xdr:from>
    <xdr:to>
      <xdr:col>36</xdr:col>
      <xdr:colOff>165100</xdr:colOff>
      <xdr:row>62</xdr:row>
      <xdr:rowOff>43180</xdr:rowOff>
    </xdr:to>
    <xdr:sp macro="" textlink="">
      <xdr:nvSpPr>
        <xdr:cNvPr id="249" name="楕円 248"/>
        <xdr:cNvSpPr/>
      </xdr:nvSpPr>
      <xdr:spPr>
        <a:xfrm>
          <a:off x="692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163830</xdr:rowOff>
    </xdr:from>
    <xdr:to>
      <xdr:col>41</xdr:col>
      <xdr:colOff>50800</xdr:colOff>
      <xdr:row>61</xdr:row>
      <xdr:rowOff>163830</xdr:rowOff>
    </xdr:to>
    <xdr:cxnSp macro="">
      <xdr:nvCxnSpPr>
        <xdr:cNvPr id="250" name="直線コネクタ 249"/>
        <xdr:cNvCxnSpPr/>
      </xdr:nvCxnSpPr>
      <xdr:spPr>
        <a:xfrm>
          <a:off x="6972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55" name="n_1mainValue【体育館・プール】&#10;一人当たり面積"/>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56" name="n_2main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57" name="n_3main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34307</xdr:rowOff>
    </xdr:from>
    <xdr:ext cx="469744" cy="259045"/>
    <xdr:sp macro="" textlink="">
      <xdr:nvSpPr>
        <xdr:cNvPr id="258" name="n_4mainValue【体育館・プール】&#10;一人当たり面積"/>
        <xdr:cNvSpPr txBox="1"/>
      </xdr:nvSpPr>
      <xdr:spPr>
        <a:xfrm>
          <a:off x="6737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1" name="楕円 300"/>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2" name="【福祉施設】&#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303" name="楕円 302"/>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83</xdr:row>
      <xdr:rowOff>118111</xdr:rowOff>
    </xdr:to>
    <xdr:cxnSp macro="">
      <xdr:nvCxnSpPr>
        <xdr:cNvPr id="304" name="直線コネクタ 303"/>
        <xdr:cNvCxnSpPr/>
      </xdr:nvCxnSpPr>
      <xdr:spPr>
        <a:xfrm>
          <a:off x="3797300" y="1428967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121194</xdr:rowOff>
    </xdr:from>
    <xdr:to>
      <xdr:col>15</xdr:col>
      <xdr:colOff>101600</xdr:colOff>
      <xdr:row>83</xdr:row>
      <xdr:rowOff>51344</xdr:rowOff>
    </xdr:to>
    <xdr:sp macro="" textlink="">
      <xdr:nvSpPr>
        <xdr:cNvPr id="305" name="楕円 304"/>
        <xdr:cNvSpPr/>
      </xdr:nvSpPr>
      <xdr:spPr>
        <a:xfrm>
          <a:off x="2857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xdr:rowOff>
    </xdr:from>
    <xdr:to>
      <xdr:col>19</xdr:col>
      <xdr:colOff>177800</xdr:colOff>
      <xdr:row>83</xdr:row>
      <xdr:rowOff>59327</xdr:rowOff>
    </xdr:to>
    <xdr:cxnSp macro="">
      <xdr:nvCxnSpPr>
        <xdr:cNvPr id="306" name="直線コネクタ 305"/>
        <xdr:cNvCxnSpPr/>
      </xdr:nvCxnSpPr>
      <xdr:spPr>
        <a:xfrm>
          <a:off x="2908300" y="142308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07" name="楕円 306"/>
        <xdr:cNvSpPr/>
      </xdr:nvSpPr>
      <xdr:spPr>
        <a:xfrm>
          <a:off x="1968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83</xdr:row>
      <xdr:rowOff>544</xdr:rowOff>
    </xdr:to>
    <xdr:cxnSp macro="">
      <xdr:nvCxnSpPr>
        <xdr:cNvPr id="308" name="直線コネクタ 307"/>
        <xdr:cNvCxnSpPr/>
      </xdr:nvCxnSpPr>
      <xdr:spPr>
        <a:xfrm>
          <a:off x="2019300" y="1416884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165281</xdr:rowOff>
    </xdr:from>
    <xdr:to>
      <xdr:col>6</xdr:col>
      <xdr:colOff>38100</xdr:colOff>
      <xdr:row>82</xdr:row>
      <xdr:rowOff>95431</xdr:rowOff>
    </xdr:to>
    <xdr:sp macro="" textlink="">
      <xdr:nvSpPr>
        <xdr:cNvPr id="309" name="楕円 308"/>
        <xdr:cNvSpPr/>
      </xdr:nvSpPr>
      <xdr:spPr>
        <a:xfrm>
          <a:off x="1079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44631</xdr:rowOff>
    </xdr:from>
    <xdr:to>
      <xdr:col>10</xdr:col>
      <xdr:colOff>114300</xdr:colOff>
      <xdr:row>82</xdr:row>
      <xdr:rowOff>109945</xdr:rowOff>
    </xdr:to>
    <xdr:cxnSp macro="">
      <xdr:nvCxnSpPr>
        <xdr:cNvPr id="310" name="直線コネクタ 309"/>
        <xdr:cNvCxnSpPr/>
      </xdr:nvCxnSpPr>
      <xdr:spPr>
        <a:xfrm>
          <a:off x="1130300" y="141035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315" name="n_1mainValue【福祉施設】&#10;有形固定資産減価償却率"/>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42471</xdr:rowOff>
    </xdr:from>
    <xdr:ext cx="405111" cy="259045"/>
    <xdr:sp macro="" textlink="">
      <xdr:nvSpPr>
        <xdr:cNvPr id="316" name="n_2mainValue【福祉施設】&#10;有形固定資産減価償却率"/>
        <xdr:cNvSpPr txBox="1"/>
      </xdr:nvSpPr>
      <xdr:spPr>
        <a:xfrm>
          <a:off x="2705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317" name="n_3mainValue【福祉施設】&#10;有形固定資産減価償却率"/>
        <xdr:cNvSpPr txBox="1"/>
      </xdr:nvSpPr>
      <xdr:spPr>
        <a:xfrm>
          <a:off x="1816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86558</xdr:rowOff>
    </xdr:from>
    <xdr:ext cx="405111" cy="259045"/>
    <xdr:sp macro="" textlink="">
      <xdr:nvSpPr>
        <xdr:cNvPr id="318" name="n_4mainValue【福祉施設】&#10;有形固定資産減価償却率"/>
        <xdr:cNvSpPr txBox="1"/>
      </xdr:nvSpPr>
      <xdr:spPr>
        <a:xfrm>
          <a:off x="927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8" name="楕円 357"/>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59" name="【福祉施設】&#10;一人当たり面積該当値テキスト"/>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0" name="楕円 359"/>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152400</xdr:rowOff>
    </xdr:to>
    <xdr:cxnSp macro="">
      <xdr:nvCxnSpPr>
        <xdr:cNvPr id="361" name="直線コネクタ 360"/>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2" name="楕円 361"/>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152400</xdr:rowOff>
    </xdr:to>
    <xdr:cxnSp macro="">
      <xdr:nvCxnSpPr>
        <xdr:cNvPr id="363" name="直線コネクタ 362"/>
        <xdr:cNvCxnSpPr/>
      </xdr:nvCxnSpPr>
      <xdr:spPr>
        <a:xfrm>
          <a:off x="8750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101600</xdr:rowOff>
    </xdr:from>
    <xdr:to>
      <xdr:col>41</xdr:col>
      <xdr:colOff>101600</xdr:colOff>
      <xdr:row>83</xdr:row>
      <xdr:rowOff>31750</xdr:rowOff>
    </xdr:to>
    <xdr:sp macro="" textlink="">
      <xdr:nvSpPr>
        <xdr:cNvPr id="364" name="楕円 363"/>
        <xdr:cNvSpPr/>
      </xdr:nvSpPr>
      <xdr:spPr>
        <a:xfrm>
          <a:off x="781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152400</xdr:rowOff>
    </xdr:to>
    <xdr:cxnSp macro="">
      <xdr:nvCxnSpPr>
        <xdr:cNvPr id="365" name="直線コネクタ 364"/>
        <xdr:cNvCxnSpPr/>
      </xdr:nvCxnSpPr>
      <xdr:spPr>
        <a:xfrm>
          <a:off x="7861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66" name="楕円 365"/>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82</xdr:row>
      <xdr:rowOff>152400</xdr:rowOff>
    </xdr:to>
    <xdr:cxnSp macro="">
      <xdr:nvCxnSpPr>
        <xdr:cNvPr id="367" name="直線コネクタ 366"/>
        <xdr:cNvCxnSpPr/>
      </xdr:nvCxnSpPr>
      <xdr:spPr>
        <a:xfrm>
          <a:off x="6972300" y="1418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xdr:cNvSpPr txBox="1"/>
      </xdr:nvSpPr>
      <xdr:spPr>
        <a:xfrm>
          <a:off x="7626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2"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3"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4" name="n_3mainValue【福祉施設】&#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5" name="n_4main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417" name="楕円 416"/>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418" name="【市民会館】&#10;有形固定資産減価償却率該当値テキスト"/>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102144</xdr:rowOff>
    </xdr:from>
    <xdr:to>
      <xdr:col>20</xdr:col>
      <xdr:colOff>38100</xdr:colOff>
      <xdr:row>100</xdr:row>
      <xdr:rowOff>32294</xdr:rowOff>
    </xdr:to>
    <xdr:sp macro="" textlink="">
      <xdr:nvSpPr>
        <xdr:cNvPr id="419" name="楕円 418"/>
        <xdr:cNvSpPr/>
      </xdr:nvSpPr>
      <xdr:spPr>
        <a:xfrm>
          <a:off x="3746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152944</xdr:rowOff>
    </xdr:from>
    <xdr:to>
      <xdr:col>24</xdr:col>
      <xdr:colOff>63500</xdr:colOff>
      <xdr:row>100</xdr:row>
      <xdr:rowOff>17418</xdr:rowOff>
    </xdr:to>
    <xdr:cxnSp macro="">
      <xdr:nvCxnSpPr>
        <xdr:cNvPr id="420" name="直線コネクタ 419"/>
        <xdr:cNvCxnSpPr/>
      </xdr:nvCxnSpPr>
      <xdr:spPr>
        <a:xfrm>
          <a:off x="3797300" y="171264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421" name="楕円 420"/>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152944</xdr:rowOff>
    </xdr:to>
    <xdr:cxnSp macro="">
      <xdr:nvCxnSpPr>
        <xdr:cNvPr id="422" name="直線コネクタ 421"/>
        <xdr:cNvCxnSpPr/>
      </xdr:nvCxnSpPr>
      <xdr:spPr>
        <a:xfrm>
          <a:off x="2908300" y="170905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38463</xdr:rowOff>
    </xdr:from>
    <xdr:to>
      <xdr:col>6</xdr:col>
      <xdr:colOff>38100</xdr:colOff>
      <xdr:row>100</xdr:row>
      <xdr:rowOff>140063</xdr:rowOff>
    </xdr:to>
    <xdr:sp macro="" textlink="">
      <xdr:nvSpPr>
        <xdr:cNvPr id="423" name="楕円 422"/>
        <xdr:cNvSpPr/>
      </xdr:nvSpPr>
      <xdr:spPr>
        <a:xfrm>
          <a:off x="1079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140988</xdr:rowOff>
    </xdr:from>
    <xdr:ext cx="405111" cy="259045"/>
    <xdr:sp macro="" textlink="">
      <xdr:nvSpPr>
        <xdr:cNvPr id="424"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5"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6"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27"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48821</xdr:rowOff>
    </xdr:from>
    <xdr:ext cx="340478" cy="259045"/>
    <xdr:sp macro="" textlink="">
      <xdr:nvSpPr>
        <xdr:cNvPr id="428" name="n_1mainValue【市民会館】&#10;有形固定資産減価償却率"/>
        <xdr:cNvSpPr txBox="1"/>
      </xdr:nvSpPr>
      <xdr:spPr>
        <a:xfrm>
          <a:off x="3614361" y="16850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12898</xdr:rowOff>
    </xdr:from>
    <xdr:ext cx="340478" cy="259045"/>
    <xdr:sp macro="" textlink="">
      <xdr:nvSpPr>
        <xdr:cNvPr id="429" name="n_2mainValue【市民会館】&#10;有形固定資産減価償却率"/>
        <xdr:cNvSpPr txBox="1"/>
      </xdr:nvSpPr>
      <xdr:spPr>
        <a:xfrm>
          <a:off x="2738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156590</xdr:rowOff>
    </xdr:from>
    <xdr:ext cx="340478" cy="259045"/>
    <xdr:sp macro="" textlink="">
      <xdr:nvSpPr>
        <xdr:cNvPr id="430" name="n_4mainValue【市民会館】&#10;有形固定資産減価償却率"/>
        <xdr:cNvSpPr txBox="1"/>
      </xdr:nvSpPr>
      <xdr:spPr>
        <a:xfrm>
          <a:off x="960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4" name="直線コネクタ 453"/>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5"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56" name="直線コネクタ 455"/>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57"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58" name="直線コネクタ 457"/>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9"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0" name="フローチャート: 判断 459"/>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1" name="フローチャート: 判断 460"/>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2" name="フローチャート: 判断 461"/>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3" name="フローチャート: 判断 462"/>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4" name="フローチャート: 判断 463"/>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0" name="楕円 469"/>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107966</xdr:rowOff>
    </xdr:from>
    <xdr:ext cx="469744" cy="259045"/>
    <xdr:sp macro="" textlink="">
      <xdr:nvSpPr>
        <xdr:cNvPr id="471" name="【市民会館】&#10;一人当たり面積該当値テキスト"/>
        <xdr:cNvSpPr txBox="1"/>
      </xdr:nvSpPr>
      <xdr:spPr>
        <a:xfrm>
          <a:off x="10515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72" name="楕円 471"/>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473" name="直線コネクタ 472"/>
        <xdr:cNvCxnSpPr/>
      </xdr:nvCxnSpPr>
      <xdr:spPr>
        <a:xfrm>
          <a:off x="9639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474" name="楕円 473"/>
        <xdr:cNvSpPr/>
      </xdr:nvSpPr>
      <xdr:spPr>
        <a:xfrm>
          <a:off x="8699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72389</xdr:rowOff>
    </xdr:to>
    <xdr:cxnSp macro="">
      <xdr:nvCxnSpPr>
        <xdr:cNvPr id="475" name="直線コネクタ 474"/>
        <xdr:cNvCxnSpPr/>
      </xdr:nvCxnSpPr>
      <xdr:spPr>
        <a:xfrm>
          <a:off x="8750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76" name="楕円 475"/>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162577</xdr:rowOff>
    </xdr:from>
    <xdr:ext cx="469744" cy="259045"/>
    <xdr:sp macro="" textlink="">
      <xdr:nvSpPr>
        <xdr:cNvPr id="477"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78"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79" name="n_3ave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81"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482" name="n_2mainValue【市民会館】&#10;一人当たり面積"/>
        <xdr:cNvSpPr txBox="1"/>
      </xdr:nvSpPr>
      <xdr:spPr>
        <a:xfrm>
          <a:off x="8515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83"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08" name="直線コネクタ 507"/>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09"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0" name="直線コネクタ 509"/>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1" name="【一般廃棄物処理施設】&#10;有形固定資産減価償却率最大値テキスト"/>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12" name="直線コネクタ 511"/>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13"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14" name="フローチャート: 判断 51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15" name="フローチャート: 判断 514"/>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16" name="フローチャート: 判断 515"/>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17" name="フローチャート: 判断 516"/>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18" name="フローチャート: 判断 517"/>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4" name="楕円 523"/>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25"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26" name="楕円 525"/>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114300</xdr:rowOff>
    </xdr:to>
    <xdr:cxnSp macro="">
      <xdr:nvCxnSpPr>
        <xdr:cNvPr id="527" name="直線コネクタ 526"/>
        <xdr:cNvCxnSpPr/>
      </xdr:nvCxnSpPr>
      <xdr:spPr>
        <a:xfrm>
          <a:off x="15481300" y="6400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118745</xdr:rowOff>
    </xdr:from>
    <xdr:to>
      <xdr:col>76</xdr:col>
      <xdr:colOff>165100</xdr:colOff>
      <xdr:row>37</xdr:row>
      <xdr:rowOff>48895</xdr:rowOff>
    </xdr:to>
    <xdr:sp macro="" textlink="">
      <xdr:nvSpPr>
        <xdr:cNvPr id="528" name="楕円 527"/>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169545</xdr:rowOff>
    </xdr:from>
    <xdr:to>
      <xdr:col>81</xdr:col>
      <xdr:colOff>50800</xdr:colOff>
      <xdr:row>37</xdr:row>
      <xdr:rowOff>57150</xdr:rowOff>
    </xdr:to>
    <xdr:cxnSp macro="">
      <xdr:nvCxnSpPr>
        <xdr:cNvPr id="529" name="直線コネクタ 528"/>
        <xdr:cNvCxnSpPr/>
      </xdr:nvCxnSpPr>
      <xdr:spPr>
        <a:xfrm>
          <a:off x="14592300" y="634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30" name="楕円 529"/>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169545</xdr:rowOff>
    </xdr:to>
    <xdr:cxnSp macro="">
      <xdr:nvCxnSpPr>
        <xdr:cNvPr id="531" name="直線コネクタ 530"/>
        <xdr:cNvCxnSpPr/>
      </xdr:nvCxnSpPr>
      <xdr:spPr>
        <a:xfrm>
          <a:off x="13703300" y="624840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532" name="楕円 531"/>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76200</xdr:rowOff>
    </xdr:to>
    <xdr:cxnSp macro="">
      <xdr:nvCxnSpPr>
        <xdr:cNvPr id="533" name="直線コネクタ 532"/>
        <xdr:cNvCxnSpPr/>
      </xdr:nvCxnSpPr>
      <xdr:spPr>
        <a:xfrm>
          <a:off x="12814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34" name="n_1aveValue【一般廃棄物処理施設】&#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35" name="n_2aveValue【一般廃棄物処理施設】&#10;有形固定資産減価償却率"/>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36" name="n_3aveValue【一般廃棄物処理施設】&#10;有形固定資産減価償却率"/>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37" name="n_4aveValue【一般廃棄物処理施設】&#10;有形固定資産減価償却率"/>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538" name="n_1mainValue【一般廃棄物処理施設】&#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539" name="n_2mainValue【一般廃棄物処理施設】&#10;有形固定資産減価償却率"/>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0" name="n_3main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541" name="n_4mainValue【一般廃棄物処理施設】&#10;有形固定資産減価償却率"/>
        <xdr:cNvSpPr txBox="1"/>
      </xdr:nvSpPr>
      <xdr:spPr>
        <a:xfrm>
          <a:off x="12611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52" name="直線コネクタ 551"/>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53" name="テキスト ボックス 552"/>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55" name="テキスト ボックス 554"/>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56" name="直線コネクタ 555"/>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57" name="テキスト ボックス 556"/>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59" name="テキスト ボックス 55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0" name="直線コネクタ 559"/>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1" name="テキスト ボックス 560"/>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2" name="直線コネクタ 5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3" name="テキスト ボックス 5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64" name="直線コネクタ 563"/>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65" name="テキスト ボックス 564"/>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69" name="直線コネクタ 568"/>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0" name="【一般廃棄物処理施設】&#10;一人当たり有形固定資産（償却資産）額最小値テキスト"/>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1" name="直線コネクタ 570"/>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72" name="【一般廃棄物処理施設】&#10;一人当たり有形固定資産（償却資産）額最大値テキスト"/>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73" name="直線コネクタ 572"/>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74" name="【一般廃棄物処理施設】&#10;一人当たり有形固定資産（償却資産）額平均値テキスト"/>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75" name="フローチャート: 判断 574"/>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76" name="フローチャート: 判断 575"/>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77" name="フローチャート: 判断 576"/>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78" name="フローチャート: 判断 577"/>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79" name="フローチャート: 判断 578"/>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147349</xdr:rowOff>
    </xdr:from>
    <xdr:to>
      <xdr:col>116</xdr:col>
      <xdr:colOff>114300</xdr:colOff>
      <xdr:row>38</xdr:row>
      <xdr:rowOff>77499</xdr:rowOff>
    </xdr:to>
    <xdr:sp macro="" textlink="">
      <xdr:nvSpPr>
        <xdr:cNvPr id="585" name="楕円 584"/>
        <xdr:cNvSpPr/>
      </xdr:nvSpPr>
      <xdr:spPr>
        <a:xfrm>
          <a:off x="22110700" y="64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170226</xdr:rowOff>
    </xdr:from>
    <xdr:ext cx="534377" cy="259045"/>
    <xdr:sp macro="" textlink="">
      <xdr:nvSpPr>
        <xdr:cNvPr id="586" name="【一般廃棄物処理施設】&#10;一人当たり有形固定資産（償却資産）額該当値テキスト"/>
        <xdr:cNvSpPr txBox="1"/>
      </xdr:nvSpPr>
      <xdr:spPr>
        <a:xfrm>
          <a:off x="22199600" y="63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144720</xdr:rowOff>
    </xdr:from>
    <xdr:to>
      <xdr:col>112</xdr:col>
      <xdr:colOff>38100</xdr:colOff>
      <xdr:row>38</xdr:row>
      <xdr:rowOff>74870</xdr:rowOff>
    </xdr:to>
    <xdr:sp macro="" textlink="">
      <xdr:nvSpPr>
        <xdr:cNvPr id="587" name="楕円 586"/>
        <xdr:cNvSpPr/>
      </xdr:nvSpPr>
      <xdr:spPr>
        <a:xfrm>
          <a:off x="21272500" y="64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24070</xdr:rowOff>
    </xdr:from>
    <xdr:to>
      <xdr:col>116</xdr:col>
      <xdr:colOff>63500</xdr:colOff>
      <xdr:row>38</xdr:row>
      <xdr:rowOff>26698</xdr:rowOff>
    </xdr:to>
    <xdr:cxnSp macro="">
      <xdr:nvCxnSpPr>
        <xdr:cNvPr id="588" name="直線コネクタ 587"/>
        <xdr:cNvCxnSpPr/>
      </xdr:nvCxnSpPr>
      <xdr:spPr>
        <a:xfrm>
          <a:off x="21323300" y="6539170"/>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144662</xdr:rowOff>
    </xdr:from>
    <xdr:to>
      <xdr:col>107</xdr:col>
      <xdr:colOff>101600</xdr:colOff>
      <xdr:row>38</xdr:row>
      <xdr:rowOff>74812</xdr:rowOff>
    </xdr:to>
    <xdr:sp macro="" textlink="">
      <xdr:nvSpPr>
        <xdr:cNvPr id="589" name="楕円 588"/>
        <xdr:cNvSpPr/>
      </xdr:nvSpPr>
      <xdr:spPr>
        <a:xfrm>
          <a:off x="20383500" y="64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24012</xdr:rowOff>
    </xdr:from>
    <xdr:to>
      <xdr:col>111</xdr:col>
      <xdr:colOff>177800</xdr:colOff>
      <xdr:row>38</xdr:row>
      <xdr:rowOff>24070</xdr:rowOff>
    </xdr:to>
    <xdr:cxnSp macro="">
      <xdr:nvCxnSpPr>
        <xdr:cNvPr id="590" name="直線コネクタ 589"/>
        <xdr:cNvCxnSpPr/>
      </xdr:nvCxnSpPr>
      <xdr:spPr>
        <a:xfrm>
          <a:off x="20434300" y="6539112"/>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105286</xdr:rowOff>
    </xdr:from>
    <xdr:to>
      <xdr:col>102</xdr:col>
      <xdr:colOff>165100</xdr:colOff>
      <xdr:row>38</xdr:row>
      <xdr:rowOff>35437</xdr:rowOff>
    </xdr:to>
    <xdr:sp macro="" textlink="">
      <xdr:nvSpPr>
        <xdr:cNvPr id="591" name="楕円 590"/>
        <xdr:cNvSpPr/>
      </xdr:nvSpPr>
      <xdr:spPr>
        <a:xfrm>
          <a:off x="19494500" y="6448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156086</xdr:rowOff>
    </xdr:from>
    <xdr:to>
      <xdr:col>107</xdr:col>
      <xdr:colOff>50800</xdr:colOff>
      <xdr:row>38</xdr:row>
      <xdr:rowOff>24012</xdr:rowOff>
    </xdr:to>
    <xdr:cxnSp macro="">
      <xdr:nvCxnSpPr>
        <xdr:cNvPr id="592" name="直線コネクタ 591"/>
        <xdr:cNvCxnSpPr/>
      </xdr:nvCxnSpPr>
      <xdr:spPr>
        <a:xfrm>
          <a:off x="19545300" y="6499736"/>
          <a:ext cx="889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107296</xdr:rowOff>
    </xdr:from>
    <xdr:to>
      <xdr:col>98</xdr:col>
      <xdr:colOff>38100</xdr:colOff>
      <xdr:row>38</xdr:row>
      <xdr:rowOff>37446</xdr:rowOff>
    </xdr:to>
    <xdr:sp macro="" textlink="">
      <xdr:nvSpPr>
        <xdr:cNvPr id="593" name="楕円 592"/>
        <xdr:cNvSpPr/>
      </xdr:nvSpPr>
      <xdr:spPr>
        <a:xfrm>
          <a:off x="18605500" y="64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156086</xdr:rowOff>
    </xdr:from>
    <xdr:to>
      <xdr:col>102</xdr:col>
      <xdr:colOff>114300</xdr:colOff>
      <xdr:row>37</xdr:row>
      <xdr:rowOff>158096</xdr:rowOff>
    </xdr:to>
    <xdr:cxnSp macro="">
      <xdr:nvCxnSpPr>
        <xdr:cNvPr id="594" name="直線コネクタ 593"/>
        <xdr:cNvCxnSpPr/>
      </xdr:nvCxnSpPr>
      <xdr:spPr>
        <a:xfrm flipV="1">
          <a:off x="18656300" y="64997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595" name="n_1aveValue【一般廃棄物処理施設】&#10;一人当たり有形固定資産（償却資産）額"/>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596" name="n_2aveValue【一般廃棄物処理施設】&#10;一人当たり有形固定資産（償却資産）額"/>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597" name="n_3aveValue【一般廃棄物処理施設】&#10;一人当たり有形固定資産（償却資産）額"/>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598" name="n_4aveValue【一般廃棄物処理施設】&#10;一人当たり有形固定資産（償却資産）額"/>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91397</xdr:rowOff>
    </xdr:from>
    <xdr:ext cx="534377" cy="259045"/>
    <xdr:sp macro="" textlink="">
      <xdr:nvSpPr>
        <xdr:cNvPr id="599" name="n_1mainValue【一般廃棄物処理施設】&#10;一人当たり有形固定資産（償却資産）額"/>
        <xdr:cNvSpPr txBox="1"/>
      </xdr:nvSpPr>
      <xdr:spPr>
        <a:xfrm>
          <a:off x="21043411" y="626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91339</xdr:rowOff>
    </xdr:from>
    <xdr:ext cx="534377" cy="259045"/>
    <xdr:sp macro="" textlink="">
      <xdr:nvSpPr>
        <xdr:cNvPr id="600" name="n_2mainValue【一般廃棄物処理施設】&#10;一人当たり有形固定資産（償却資産）額"/>
        <xdr:cNvSpPr txBox="1"/>
      </xdr:nvSpPr>
      <xdr:spPr>
        <a:xfrm>
          <a:off x="20167111" y="62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51963</xdr:rowOff>
    </xdr:from>
    <xdr:ext cx="534377" cy="259045"/>
    <xdr:sp macro="" textlink="">
      <xdr:nvSpPr>
        <xdr:cNvPr id="601" name="n_3mainValue【一般廃棄物処理施設】&#10;一人当たり有形固定資産（償却資産）額"/>
        <xdr:cNvSpPr txBox="1"/>
      </xdr:nvSpPr>
      <xdr:spPr>
        <a:xfrm>
          <a:off x="19278111" y="62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53973</xdr:rowOff>
    </xdr:from>
    <xdr:ext cx="534377" cy="259045"/>
    <xdr:sp macro="" textlink="">
      <xdr:nvSpPr>
        <xdr:cNvPr id="602" name="n_4mainValue【一般廃棄物処理施設】&#10;一人当たり有形固定資産（償却資産）額"/>
        <xdr:cNvSpPr txBox="1"/>
      </xdr:nvSpPr>
      <xdr:spPr>
        <a:xfrm>
          <a:off x="18389111" y="62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27" name="直線コネクタ 626"/>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8"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9" name="直線コネクタ 628"/>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0"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1" name="直線コネクタ 630"/>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32" name="【保健センター・保健所】&#10;有形固定資産減価償却率平均値テキスト"/>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33" name="フローチャート: 判断 632"/>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34" name="フローチャート: 判断 633"/>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35" name="フローチャート: 判断 634"/>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6" name="フローチャート: 判断 635"/>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37" name="フローチャート: 判断 636"/>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643" name="楕円 642"/>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644" name="【保健センター・保健所】&#10;有形固定資産減価償却率該当値テキスト"/>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645" name="楕円 644"/>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56</xdr:row>
      <xdr:rowOff>152400</xdr:rowOff>
    </xdr:to>
    <xdr:cxnSp macro="">
      <xdr:nvCxnSpPr>
        <xdr:cNvPr id="646" name="直線コネクタ 645"/>
        <xdr:cNvCxnSpPr/>
      </xdr:nvCxnSpPr>
      <xdr:spPr>
        <a:xfrm>
          <a:off x="154813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25400</xdr:rowOff>
    </xdr:from>
    <xdr:to>
      <xdr:col>76</xdr:col>
      <xdr:colOff>165100</xdr:colOff>
      <xdr:row>56</xdr:row>
      <xdr:rowOff>127000</xdr:rowOff>
    </xdr:to>
    <xdr:sp macro="" textlink="">
      <xdr:nvSpPr>
        <xdr:cNvPr id="647" name="楕円 646"/>
        <xdr:cNvSpPr/>
      </xdr:nvSpPr>
      <xdr:spPr>
        <a:xfrm>
          <a:off x="14541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76200</xdr:rowOff>
    </xdr:from>
    <xdr:to>
      <xdr:col>81</xdr:col>
      <xdr:colOff>50800</xdr:colOff>
      <xdr:row>56</xdr:row>
      <xdr:rowOff>114300</xdr:rowOff>
    </xdr:to>
    <xdr:cxnSp macro="">
      <xdr:nvCxnSpPr>
        <xdr:cNvPr id="648" name="直線コネクタ 647"/>
        <xdr:cNvCxnSpPr/>
      </xdr:nvCxnSpPr>
      <xdr:spPr>
        <a:xfrm>
          <a:off x="14592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649" name="楕円 648"/>
        <xdr:cNvSpPr/>
      </xdr:nvSpPr>
      <xdr:spPr>
        <a:xfrm>
          <a:off x="1365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76200</xdr:rowOff>
    </xdr:to>
    <xdr:cxnSp macro="">
      <xdr:nvCxnSpPr>
        <xdr:cNvPr id="650" name="直線コネクタ 649"/>
        <xdr:cNvCxnSpPr/>
      </xdr:nvCxnSpPr>
      <xdr:spPr>
        <a:xfrm>
          <a:off x="13703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651" name="楕円 650"/>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38100</xdr:rowOff>
    </xdr:to>
    <xdr:cxnSp macro="">
      <xdr:nvCxnSpPr>
        <xdr:cNvPr id="652" name="直線コネクタ 651"/>
        <xdr:cNvCxnSpPr/>
      </xdr:nvCxnSpPr>
      <xdr:spPr>
        <a:xfrm>
          <a:off x="12814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53"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54" name="n_2aveValue【保健センター・保健所】&#10;有形固定資産減価償却率"/>
        <xdr:cNvSpPr txBox="1"/>
      </xdr:nvSpPr>
      <xdr:spPr>
        <a:xfrm>
          <a:off x="14389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55" name="n_3aveValue【保健センター・保健所】&#10;有形固定資産減価償却率"/>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56" name="n_4aveValue【保健センター・保健所】&#10;有形固定資産減価償却率"/>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657" name="n_1mainValue【保健センター・保健所】&#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143527</xdr:rowOff>
    </xdr:from>
    <xdr:ext cx="405111" cy="259045"/>
    <xdr:sp macro="" textlink="">
      <xdr:nvSpPr>
        <xdr:cNvPr id="658" name="n_2mainValue【保健センター・保健所】&#10;有形固定資産減価償却率"/>
        <xdr:cNvSpPr txBox="1"/>
      </xdr:nvSpPr>
      <xdr:spPr>
        <a:xfrm>
          <a:off x="14389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659" name="n_3mainValue【保健センター・保健所】&#10;有形固定資産減価償却率"/>
        <xdr:cNvSpPr txBox="1"/>
      </xdr:nvSpPr>
      <xdr:spPr>
        <a:xfrm>
          <a:off x="13500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660" name="n_4mainValue【保健センター・保健所】&#10;有形固定資産減価償却率"/>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1" name="直線コネクタ 67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2" name="テキスト ボックス 67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3" name="直線コネクタ 67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4" name="テキスト ボックス 67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5" name="直線コネクタ 67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6" name="テキスト ボックス 67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9" name="直線コネクタ 67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0" name="テキスト ボックス 67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1" name="直線コネクタ 68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2" name="テキスト ボックス 68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3" name="直線コネクタ 68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4" name="テキスト ボックス 68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88" name="直線コネクタ 687"/>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0" name="直線コネクタ 68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2" name="直線コネクタ 69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693" name="【保健センター・保健所】&#10;一人当たり面積平均値テキスト"/>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94" name="フローチャート: 判断 693"/>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695" name="フローチャート: 判断 694"/>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696" name="フローチャート: 判断 695"/>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697" name="フローチャート: 判断 696"/>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98" name="フローチャート: 判断 697"/>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92075</xdr:rowOff>
    </xdr:from>
    <xdr:to>
      <xdr:col>116</xdr:col>
      <xdr:colOff>114300</xdr:colOff>
      <xdr:row>62</xdr:row>
      <xdr:rowOff>22225</xdr:rowOff>
    </xdr:to>
    <xdr:sp macro="" textlink="">
      <xdr:nvSpPr>
        <xdr:cNvPr id="704" name="楕円 703"/>
        <xdr:cNvSpPr/>
      </xdr:nvSpPr>
      <xdr:spPr>
        <a:xfrm>
          <a:off x="22110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70502</xdr:rowOff>
    </xdr:from>
    <xdr:ext cx="469744" cy="259045"/>
    <xdr:sp macro="" textlink="">
      <xdr:nvSpPr>
        <xdr:cNvPr id="705" name="【保健センター・保健所】&#10;一人当たり面積該当値テキスト"/>
        <xdr:cNvSpPr txBox="1"/>
      </xdr:nvSpPr>
      <xdr:spPr>
        <a:xfrm>
          <a:off x="22199600"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92075</xdr:rowOff>
    </xdr:from>
    <xdr:to>
      <xdr:col>112</xdr:col>
      <xdr:colOff>38100</xdr:colOff>
      <xdr:row>62</xdr:row>
      <xdr:rowOff>22225</xdr:rowOff>
    </xdr:to>
    <xdr:sp macro="" textlink="">
      <xdr:nvSpPr>
        <xdr:cNvPr id="706" name="楕円 705"/>
        <xdr:cNvSpPr/>
      </xdr:nvSpPr>
      <xdr:spPr>
        <a:xfrm>
          <a:off x="2127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142875</xdr:rowOff>
    </xdr:from>
    <xdr:to>
      <xdr:col>116</xdr:col>
      <xdr:colOff>63500</xdr:colOff>
      <xdr:row>61</xdr:row>
      <xdr:rowOff>142875</xdr:rowOff>
    </xdr:to>
    <xdr:cxnSp macro="">
      <xdr:nvCxnSpPr>
        <xdr:cNvPr id="707" name="直線コネクタ 706"/>
        <xdr:cNvCxnSpPr/>
      </xdr:nvCxnSpPr>
      <xdr:spPr>
        <a:xfrm>
          <a:off x="21323300" y="10601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92075</xdr:rowOff>
    </xdr:from>
    <xdr:to>
      <xdr:col>107</xdr:col>
      <xdr:colOff>101600</xdr:colOff>
      <xdr:row>62</xdr:row>
      <xdr:rowOff>22225</xdr:rowOff>
    </xdr:to>
    <xdr:sp macro="" textlink="">
      <xdr:nvSpPr>
        <xdr:cNvPr id="708" name="楕円 707"/>
        <xdr:cNvSpPr/>
      </xdr:nvSpPr>
      <xdr:spPr>
        <a:xfrm>
          <a:off x="2038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142875</xdr:rowOff>
    </xdr:from>
    <xdr:to>
      <xdr:col>111</xdr:col>
      <xdr:colOff>177800</xdr:colOff>
      <xdr:row>61</xdr:row>
      <xdr:rowOff>142875</xdr:rowOff>
    </xdr:to>
    <xdr:cxnSp macro="">
      <xdr:nvCxnSpPr>
        <xdr:cNvPr id="709" name="直線コネクタ 708"/>
        <xdr:cNvCxnSpPr/>
      </xdr:nvCxnSpPr>
      <xdr:spPr>
        <a:xfrm>
          <a:off x="20434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710" name="楕円 709"/>
        <xdr:cNvSpPr/>
      </xdr:nvSpPr>
      <xdr:spPr>
        <a:xfrm>
          <a:off x="19494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142875</xdr:rowOff>
    </xdr:from>
    <xdr:to>
      <xdr:col>107</xdr:col>
      <xdr:colOff>50800</xdr:colOff>
      <xdr:row>61</xdr:row>
      <xdr:rowOff>142875</xdr:rowOff>
    </xdr:to>
    <xdr:cxnSp macro="">
      <xdr:nvCxnSpPr>
        <xdr:cNvPr id="711" name="直線コネクタ 710"/>
        <xdr:cNvCxnSpPr/>
      </xdr:nvCxnSpPr>
      <xdr:spPr>
        <a:xfrm>
          <a:off x="19545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92075</xdr:rowOff>
    </xdr:from>
    <xdr:to>
      <xdr:col>98</xdr:col>
      <xdr:colOff>38100</xdr:colOff>
      <xdr:row>62</xdr:row>
      <xdr:rowOff>22225</xdr:rowOff>
    </xdr:to>
    <xdr:sp macro="" textlink="">
      <xdr:nvSpPr>
        <xdr:cNvPr id="712" name="楕円 711"/>
        <xdr:cNvSpPr/>
      </xdr:nvSpPr>
      <xdr:spPr>
        <a:xfrm>
          <a:off x="18605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142875</xdr:rowOff>
    </xdr:from>
    <xdr:to>
      <xdr:col>102</xdr:col>
      <xdr:colOff>114300</xdr:colOff>
      <xdr:row>61</xdr:row>
      <xdr:rowOff>142875</xdr:rowOff>
    </xdr:to>
    <xdr:cxnSp macro="">
      <xdr:nvCxnSpPr>
        <xdr:cNvPr id="713" name="直線コネクタ 712"/>
        <xdr:cNvCxnSpPr/>
      </xdr:nvCxnSpPr>
      <xdr:spPr>
        <a:xfrm>
          <a:off x="18656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14" name="n_1aveValue【保健センター・保健所】&#10;一人当たり面積"/>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15" name="n_2aveValue【保健センター・保健所】&#10;一人当たり面積"/>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16" name="n_3aveValue【保健センター・保健所】&#10;一人当たり面積"/>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17"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13352</xdr:rowOff>
    </xdr:from>
    <xdr:ext cx="469744" cy="259045"/>
    <xdr:sp macro="" textlink="">
      <xdr:nvSpPr>
        <xdr:cNvPr id="718" name="n_1mainValue【保健センター・保健所】&#10;一人当たり面積"/>
        <xdr:cNvSpPr txBox="1"/>
      </xdr:nvSpPr>
      <xdr:spPr>
        <a:xfrm>
          <a:off x="21075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719" name="n_2mainValue【保健センター・保健所】&#10;一人当たり面積"/>
        <xdr:cNvSpPr txBox="1"/>
      </xdr:nvSpPr>
      <xdr:spPr>
        <a:xfrm>
          <a:off x="20199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720" name="n_3mainValue【保健センター・保健所】&#10;一人当たり面積"/>
        <xdr:cNvSpPr txBox="1"/>
      </xdr:nvSpPr>
      <xdr:spPr>
        <a:xfrm>
          <a:off x="19310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13352</xdr:rowOff>
    </xdr:from>
    <xdr:ext cx="469744" cy="259045"/>
    <xdr:sp macro="" textlink="">
      <xdr:nvSpPr>
        <xdr:cNvPr id="721" name="n_4mainValue【保健センター・保健所】&#10;一人当たり面積"/>
        <xdr:cNvSpPr txBox="1"/>
      </xdr:nvSpPr>
      <xdr:spPr>
        <a:xfrm>
          <a:off x="18421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3" name="直線コネクタ 7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4" name="テキスト ボックス 73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5" name="直線コネクタ 7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6" name="テキスト ボックス 7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7" name="直線コネクタ 7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8" name="テキスト ボックス 7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9" name="直線コネクタ 7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0" name="テキスト ボックス 7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44" name="直線コネクタ 743"/>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45"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46" name="直線コネクタ 745"/>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47" name="【消防施設】&#10;有形固定資産減価償却率最大値テキスト"/>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48" name="直線コネクタ 747"/>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49" name="【消防施設】&#10;有形固定資産減価償却率平均値テキスト"/>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0" name="フローチャート: 判断 749"/>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1" name="フローチャート: 判断 750"/>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52" name="フローチャート: 判断 751"/>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53" name="フローチャート: 判断 752"/>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54" name="フローチャート: 判断 753"/>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140463</xdr:rowOff>
    </xdr:from>
    <xdr:to>
      <xdr:col>85</xdr:col>
      <xdr:colOff>177800</xdr:colOff>
      <xdr:row>85</xdr:row>
      <xdr:rowOff>70613</xdr:rowOff>
    </xdr:to>
    <xdr:sp macro="" textlink="">
      <xdr:nvSpPr>
        <xdr:cNvPr id="760" name="楕円 759"/>
        <xdr:cNvSpPr/>
      </xdr:nvSpPr>
      <xdr:spPr>
        <a:xfrm>
          <a:off x="16268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118890</xdr:rowOff>
    </xdr:from>
    <xdr:ext cx="405111" cy="259045"/>
    <xdr:sp macro="" textlink="">
      <xdr:nvSpPr>
        <xdr:cNvPr id="761" name="【消防施設】&#10;有形固定資産減価償却率該当値テキスト"/>
        <xdr:cNvSpPr txBox="1"/>
      </xdr:nvSpPr>
      <xdr:spPr>
        <a:xfrm>
          <a:off x="16357600"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97028</xdr:rowOff>
    </xdr:from>
    <xdr:to>
      <xdr:col>81</xdr:col>
      <xdr:colOff>101600</xdr:colOff>
      <xdr:row>85</xdr:row>
      <xdr:rowOff>27178</xdr:rowOff>
    </xdr:to>
    <xdr:sp macro="" textlink="">
      <xdr:nvSpPr>
        <xdr:cNvPr id="762" name="楕円 761"/>
        <xdr:cNvSpPr/>
      </xdr:nvSpPr>
      <xdr:spPr>
        <a:xfrm>
          <a:off x="1543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147828</xdr:rowOff>
    </xdr:from>
    <xdr:to>
      <xdr:col>85</xdr:col>
      <xdr:colOff>127000</xdr:colOff>
      <xdr:row>85</xdr:row>
      <xdr:rowOff>19813</xdr:rowOff>
    </xdr:to>
    <xdr:cxnSp macro="">
      <xdr:nvCxnSpPr>
        <xdr:cNvPr id="763" name="直線コネクタ 762"/>
        <xdr:cNvCxnSpPr/>
      </xdr:nvCxnSpPr>
      <xdr:spPr>
        <a:xfrm>
          <a:off x="15481300" y="1454962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28448</xdr:rowOff>
    </xdr:from>
    <xdr:to>
      <xdr:col>76</xdr:col>
      <xdr:colOff>165100</xdr:colOff>
      <xdr:row>84</xdr:row>
      <xdr:rowOff>130048</xdr:rowOff>
    </xdr:to>
    <xdr:sp macro="" textlink="">
      <xdr:nvSpPr>
        <xdr:cNvPr id="764" name="楕円 763"/>
        <xdr:cNvSpPr/>
      </xdr:nvSpPr>
      <xdr:spPr>
        <a:xfrm>
          <a:off x="14541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79248</xdr:rowOff>
    </xdr:from>
    <xdr:to>
      <xdr:col>81</xdr:col>
      <xdr:colOff>50800</xdr:colOff>
      <xdr:row>84</xdr:row>
      <xdr:rowOff>147828</xdr:rowOff>
    </xdr:to>
    <xdr:cxnSp macro="">
      <xdr:nvCxnSpPr>
        <xdr:cNvPr id="765" name="直線コネクタ 764"/>
        <xdr:cNvCxnSpPr/>
      </xdr:nvCxnSpPr>
      <xdr:spPr>
        <a:xfrm>
          <a:off x="14592300" y="14481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99313</xdr:rowOff>
    </xdr:from>
    <xdr:to>
      <xdr:col>72</xdr:col>
      <xdr:colOff>38100</xdr:colOff>
      <xdr:row>85</xdr:row>
      <xdr:rowOff>29463</xdr:rowOff>
    </xdr:to>
    <xdr:sp macro="" textlink="">
      <xdr:nvSpPr>
        <xdr:cNvPr id="766" name="楕円 765"/>
        <xdr:cNvSpPr/>
      </xdr:nvSpPr>
      <xdr:spPr>
        <a:xfrm>
          <a:off x="13652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79248</xdr:rowOff>
    </xdr:from>
    <xdr:to>
      <xdr:col>76</xdr:col>
      <xdr:colOff>114300</xdr:colOff>
      <xdr:row>84</xdr:row>
      <xdr:rowOff>150113</xdr:rowOff>
    </xdr:to>
    <xdr:cxnSp macro="">
      <xdr:nvCxnSpPr>
        <xdr:cNvPr id="767" name="直線コネクタ 766"/>
        <xdr:cNvCxnSpPr/>
      </xdr:nvCxnSpPr>
      <xdr:spPr>
        <a:xfrm flipV="1">
          <a:off x="13703300" y="1448104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37592</xdr:rowOff>
    </xdr:from>
    <xdr:to>
      <xdr:col>67</xdr:col>
      <xdr:colOff>101600</xdr:colOff>
      <xdr:row>84</xdr:row>
      <xdr:rowOff>139192</xdr:rowOff>
    </xdr:to>
    <xdr:sp macro="" textlink="">
      <xdr:nvSpPr>
        <xdr:cNvPr id="768" name="楕円 767"/>
        <xdr:cNvSpPr/>
      </xdr:nvSpPr>
      <xdr:spPr>
        <a:xfrm>
          <a:off x="1276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88392</xdr:rowOff>
    </xdr:from>
    <xdr:to>
      <xdr:col>71</xdr:col>
      <xdr:colOff>177800</xdr:colOff>
      <xdr:row>84</xdr:row>
      <xdr:rowOff>150113</xdr:rowOff>
    </xdr:to>
    <xdr:cxnSp macro="">
      <xdr:nvCxnSpPr>
        <xdr:cNvPr id="769" name="直線コネクタ 768"/>
        <xdr:cNvCxnSpPr/>
      </xdr:nvCxnSpPr>
      <xdr:spPr>
        <a:xfrm>
          <a:off x="12814300" y="144901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0" name="n_1aveValue【消防施設】&#10;有形固定資産減価償却率"/>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1"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72" name="n_3aveValue【消防施設】&#10;有形固定資産減価償却率"/>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73" name="n_4aveValue【消防施設】&#10;有形固定資産減価償却率"/>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18305</xdr:rowOff>
    </xdr:from>
    <xdr:ext cx="405111" cy="259045"/>
    <xdr:sp macro="" textlink="">
      <xdr:nvSpPr>
        <xdr:cNvPr id="774" name="n_1mainValue【消防施設】&#10;有形固定資産減価償却率"/>
        <xdr:cNvSpPr txBox="1"/>
      </xdr:nvSpPr>
      <xdr:spPr>
        <a:xfrm>
          <a:off x="152660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121175</xdr:rowOff>
    </xdr:from>
    <xdr:ext cx="405111" cy="259045"/>
    <xdr:sp macro="" textlink="">
      <xdr:nvSpPr>
        <xdr:cNvPr id="775" name="n_2mainValue【消防施設】&#10;有形固定資産減価償却率"/>
        <xdr:cNvSpPr txBox="1"/>
      </xdr:nvSpPr>
      <xdr:spPr>
        <a:xfrm>
          <a:off x="143897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20590</xdr:rowOff>
    </xdr:from>
    <xdr:ext cx="405111" cy="259045"/>
    <xdr:sp macro="" textlink="">
      <xdr:nvSpPr>
        <xdr:cNvPr id="776" name="n_3mainValue【消防施設】&#10;有形固定資産減価償却率"/>
        <xdr:cNvSpPr txBox="1"/>
      </xdr:nvSpPr>
      <xdr:spPr>
        <a:xfrm>
          <a:off x="135007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130319</xdr:rowOff>
    </xdr:from>
    <xdr:ext cx="405111" cy="259045"/>
    <xdr:sp macro="" textlink="">
      <xdr:nvSpPr>
        <xdr:cNvPr id="777" name="n_4mainValue【消防施設】&#10;有形固定資産減価償却率"/>
        <xdr:cNvSpPr txBox="1"/>
      </xdr:nvSpPr>
      <xdr:spPr>
        <a:xfrm>
          <a:off x="12611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8" name="テキスト ボックス 78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02" name="直線コネクタ 801"/>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5"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6" name="直線コネクタ 80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7"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8" name="フローチャート: 判断 80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9" name="フローチャート: 判断 808"/>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0" name="フローチャート: 判断 80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1" name="フローチャート: 判断 810"/>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2" name="フローチャート: 判断 811"/>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8" name="楕円 817"/>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9"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0" name="楕円 81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1" name="直線コネクタ 820"/>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2" name="楕円 821"/>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3" name="直線コネクタ 822"/>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4" name="楕円 823"/>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0</xdr:rowOff>
    </xdr:to>
    <xdr:cxnSp macro="">
      <xdr:nvCxnSpPr>
        <xdr:cNvPr id="825" name="直線コネクタ 824"/>
        <xdr:cNvCxnSpPr/>
      </xdr:nvCxnSpPr>
      <xdr:spPr>
        <a:xfrm>
          <a:off x="19545300" y="14725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26" name="楕円 825"/>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85</xdr:row>
      <xdr:rowOff>152400</xdr:rowOff>
    </xdr:to>
    <xdr:cxnSp macro="">
      <xdr:nvCxnSpPr>
        <xdr:cNvPr id="827" name="直線コネクタ 826"/>
        <xdr:cNvCxnSpPr/>
      </xdr:nvCxnSpPr>
      <xdr:spPr>
        <a:xfrm>
          <a:off x="18656300" y="140779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28"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29" name="n_2aveValue【消防施設】&#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0" name="n_3aveValue【消防施設】&#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1"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2"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3"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4" name="n_3main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35" name="n_4mainValue【消防施設】&#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1" name="直線コネクタ 860"/>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4"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65" name="直線コネクタ 864"/>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866" name="【庁舎】&#10;有形固定資産減価償却率平均値テキスト"/>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67" name="フローチャート: 判断 866"/>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68" name="フローチャート: 判断 867"/>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69" name="フローチャート: 判断 868"/>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0" name="フローチャート: 判断 869"/>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1" name="フローチャート: 判断 870"/>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2539</xdr:rowOff>
    </xdr:from>
    <xdr:to>
      <xdr:col>85</xdr:col>
      <xdr:colOff>177800</xdr:colOff>
      <xdr:row>102</xdr:row>
      <xdr:rowOff>104139</xdr:rowOff>
    </xdr:to>
    <xdr:sp macro="" textlink="">
      <xdr:nvSpPr>
        <xdr:cNvPr id="877" name="楕円 876"/>
        <xdr:cNvSpPr/>
      </xdr:nvSpPr>
      <xdr:spPr>
        <a:xfrm>
          <a:off x="16268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25416</xdr:rowOff>
    </xdr:from>
    <xdr:ext cx="405111" cy="259045"/>
    <xdr:sp macro="" textlink="">
      <xdr:nvSpPr>
        <xdr:cNvPr id="878" name="【庁舎】&#10;有形固定資産減価償却率該当値テキスト"/>
        <xdr:cNvSpPr txBox="1"/>
      </xdr:nvSpPr>
      <xdr:spPr>
        <a:xfrm>
          <a:off x="16357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879" name="楕円 878"/>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53339</xdr:rowOff>
    </xdr:to>
    <xdr:cxnSp macro="">
      <xdr:nvCxnSpPr>
        <xdr:cNvPr id="880" name="直線コネクタ 879"/>
        <xdr:cNvCxnSpPr/>
      </xdr:nvCxnSpPr>
      <xdr:spPr>
        <a:xfrm>
          <a:off x="15481300" y="174840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881" name="楕円 880"/>
        <xdr:cNvSpPr/>
      </xdr:nvSpPr>
      <xdr:spPr>
        <a:xfrm>
          <a:off x="14541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101</xdr:row>
      <xdr:rowOff>167639</xdr:rowOff>
    </xdr:to>
    <xdr:cxnSp macro="">
      <xdr:nvCxnSpPr>
        <xdr:cNvPr id="882" name="直線コネクタ 881"/>
        <xdr:cNvCxnSpPr/>
      </xdr:nvCxnSpPr>
      <xdr:spPr>
        <a:xfrm>
          <a:off x="14592300" y="17472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64588</xdr:rowOff>
    </xdr:from>
    <xdr:to>
      <xdr:col>72</xdr:col>
      <xdr:colOff>38100</xdr:colOff>
      <xdr:row>101</xdr:row>
      <xdr:rowOff>166188</xdr:rowOff>
    </xdr:to>
    <xdr:sp macro="" textlink="">
      <xdr:nvSpPr>
        <xdr:cNvPr id="883" name="楕円 882"/>
        <xdr:cNvSpPr/>
      </xdr:nvSpPr>
      <xdr:spPr>
        <a:xfrm>
          <a:off x="13652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115388</xdr:rowOff>
    </xdr:from>
    <xdr:to>
      <xdr:col>76</xdr:col>
      <xdr:colOff>114300</xdr:colOff>
      <xdr:row>101</xdr:row>
      <xdr:rowOff>156211</xdr:rowOff>
    </xdr:to>
    <xdr:cxnSp macro="">
      <xdr:nvCxnSpPr>
        <xdr:cNvPr id="884" name="直線コネクタ 883"/>
        <xdr:cNvCxnSpPr/>
      </xdr:nvCxnSpPr>
      <xdr:spPr>
        <a:xfrm>
          <a:off x="13703300" y="1743183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31931</xdr:rowOff>
    </xdr:from>
    <xdr:to>
      <xdr:col>67</xdr:col>
      <xdr:colOff>101600</xdr:colOff>
      <xdr:row>101</xdr:row>
      <xdr:rowOff>133531</xdr:rowOff>
    </xdr:to>
    <xdr:sp macro="" textlink="">
      <xdr:nvSpPr>
        <xdr:cNvPr id="885" name="楕円 884"/>
        <xdr:cNvSpPr/>
      </xdr:nvSpPr>
      <xdr:spPr>
        <a:xfrm>
          <a:off x="12763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82731</xdr:rowOff>
    </xdr:from>
    <xdr:to>
      <xdr:col>71</xdr:col>
      <xdr:colOff>177800</xdr:colOff>
      <xdr:row>101</xdr:row>
      <xdr:rowOff>115388</xdr:rowOff>
    </xdr:to>
    <xdr:cxnSp macro="">
      <xdr:nvCxnSpPr>
        <xdr:cNvPr id="886" name="直線コネクタ 885"/>
        <xdr:cNvCxnSpPr/>
      </xdr:nvCxnSpPr>
      <xdr:spPr>
        <a:xfrm>
          <a:off x="12814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87" name="n_1ave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88" name="n_2aveValue【庁舎】&#10;有形固定資産減価償却率"/>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89"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90"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891" name="n_1mainValue【庁舎】&#10;有形固定資産減価償却率"/>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892" name="n_2mainValue【庁舎】&#10;有形固定資産減価償却率"/>
        <xdr:cNvSpPr txBox="1"/>
      </xdr:nvSpPr>
      <xdr:spPr>
        <a:xfrm>
          <a:off x="14389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11265</xdr:rowOff>
    </xdr:from>
    <xdr:ext cx="405111" cy="259045"/>
    <xdr:sp macro="" textlink="">
      <xdr:nvSpPr>
        <xdr:cNvPr id="893" name="n_3mainValue【庁舎】&#10;有形固定資産減価償却率"/>
        <xdr:cNvSpPr txBox="1"/>
      </xdr:nvSpPr>
      <xdr:spPr>
        <a:xfrm>
          <a:off x="13500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150058</xdr:rowOff>
    </xdr:from>
    <xdr:ext cx="405111" cy="259045"/>
    <xdr:sp macro="" textlink="">
      <xdr:nvSpPr>
        <xdr:cNvPr id="894" name="n_4mainValue【庁舎】&#10;有形固定資産減価償却率"/>
        <xdr:cNvSpPr txBox="1"/>
      </xdr:nvSpPr>
      <xdr:spPr>
        <a:xfrm>
          <a:off x="12611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18" name="直線コネクタ 917"/>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19"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0" name="直線コネクタ 919"/>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1"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22" name="直線コネクタ 921"/>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23"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4" name="フローチャート: 判断 92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25" name="フローチャート: 判断 92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6" name="フローチャート: 判断 92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28" name="フローチャート: 判断 927"/>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934" name="楕円 933"/>
        <xdr:cNvSpPr/>
      </xdr:nvSpPr>
      <xdr:spPr>
        <a:xfrm>
          <a:off x="22110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40657</xdr:rowOff>
    </xdr:from>
    <xdr:ext cx="469744" cy="259045"/>
    <xdr:sp macro="" textlink="">
      <xdr:nvSpPr>
        <xdr:cNvPr id="935" name="【庁舎】&#10;一人当たり面積該当値テキスト"/>
        <xdr:cNvSpPr txBox="1"/>
      </xdr:nvSpPr>
      <xdr:spPr>
        <a:xfrm>
          <a:off x="22199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936" name="楕円 935"/>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68580</xdr:rowOff>
    </xdr:to>
    <xdr:cxnSp macro="">
      <xdr:nvCxnSpPr>
        <xdr:cNvPr id="937" name="直線コネクタ 936"/>
        <xdr:cNvCxnSpPr/>
      </xdr:nvCxnSpPr>
      <xdr:spPr>
        <a:xfrm>
          <a:off x="21323300" y="18067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38" name="楕円 937"/>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64770</xdr:rowOff>
    </xdr:to>
    <xdr:cxnSp macro="">
      <xdr:nvCxnSpPr>
        <xdr:cNvPr id="939" name="直線コネクタ 938"/>
        <xdr:cNvCxnSpPr/>
      </xdr:nvCxnSpPr>
      <xdr:spPr>
        <a:xfrm>
          <a:off x="20434300" y="1802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143511</xdr:rowOff>
    </xdr:from>
    <xdr:to>
      <xdr:col>102</xdr:col>
      <xdr:colOff>165100</xdr:colOff>
      <xdr:row>105</xdr:row>
      <xdr:rowOff>73661</xdr:rowOff>
    </xdr:to>
    <xdr:sp macro="" textlink="">
      <xdr:nvSpPr>
        <xdr:cNvPr id="940" name="楕円 939"/>
        <xdr:cNvSpPr/>
      </xdr:nvSpPr>
      <xdr:spPr>
        <a:xfrm>
          <a:off x="19494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22861</xdr:rowOff>
    </xdr:to>
    <xdr:cxnSp macro="">
      <xdr:nvCxnSpPr>
        <xdr:cNvPr id="941" name="直線コネクタ 940"/>
        <xdr:cNvCxnSpPr/>
      </xdr:nvCxnSpPr>
      <xdr:spPr>
        <a:xfrm flipV="1">
          <a:off x="19545300" y="18021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42" name="楕円 941"/>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22861</xdr:rowOff>
    </xdr:from>
    <xdr:to>
      <xdr:col>102</xdr:col>
      <xdr:colOff>114300</xdr:colOff>
      <xdr:row>106</xdr:row>
      <xdr:rowOff>152400</xdr:rowOff>
    </xdr:to>
    <xdr:cxnSp macro="">
      <xdr:nvCxnSpPr>
        <xdr:cNvPr id="943" name="直線コネクタ 942"/>
        <xdr:cNvCxnSpPr/>
      </xdr:nvCxnSpPr>
      <xdr:spPr>
        <a:xfrm flipV="1">
          <a:off x="18656300" y="180251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4"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5"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6"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47"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948" name="n_1main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949" name="n_2mainValue【庁舎】&#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90188</xdr:rowOff>
    </xdr:from>
    <xdr:ext cx="469744" cy="259045"/>
    <xdr:sp macro="" textlink="">
      <xdr:nvSpPr>
        <xdr:cNvPr id="950" name="n_3mainValue【庁舎】&#10;一人当たり面積"/>
        <xdr:cNvSpPr txBox="1"/>
      </xdr:nvSpPr>
      <xdr:spPr>
        <a:xfrm>
          <a:off x="19310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951" name="n_4main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図書館、体育館・プール、福祉施設、消防施設であり、低くなっている施設は、一般廃棄物処理施設、保健センター・保健所、市民会館、庁舎である。特に有形固定資産減価償却率の高い図書館については、改修工事の実施を計画しており、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基準財政需要額は</a:t>
          </a:r>
          <a:r>
            <a:rPr kumimoji="1" lang="ja-JP" altLang="ja-JP" sz="1100">
              <a:solidFill>
                <a:sysClr val="windowText" lastClr="000000"/>
              </a:solidFill>
              <a:effectLst/>
              <a:latin typeface="+mn-lt"/>
              <a:ea typeface="+mn-ea"/>
              <a:cs typeface="+mn-cs"/>
            </a:rPr>
            <a:t>公債費（公害防止事業債償還費等）や</a:t>
          </a:r>
          <a:r>
            <a:rPr kumimoji="1" lang="ja-JP" altLang="en-US" sz="1100">
              <a:solidFill>
                <a:sysClr val="windowText" lastClr="000000"/>
              </a:solidFill>
              <a:effectLst/>
              <a:latin typeface="+mn-lt"/>
              <a:ea typeface="+mn-ea"/>
              <a:cs typeface="+mn-cs"/>
            </a:rPr>
            <a:t>臨時経済対策費</a:t>
          </a:r>
          <a:r>
            <a:rPr kumimoji="1" lang="ja-JP" altLang="ja-JP" sz="1100">
              <a:solidFill>
                <a:sysClr val="windowText" lastClr="000000"/>
              </a:solidFill>
              <a:effectLst/>
              <a:latin typeface="+mn-lt"/>
              <a:ea typeface="+mn-ea"/>
              <a:cs typeface="+mn-cs"/>
            </a:rPr>
            <a:t>の減があるものの、</a:t>
          </a:r>
          <a:r>
            <a:rPr kumimoji="1" lang="ja-JP" altLang="en-US" sz="1100">
              <a:solidFill>
                <a:sysClr val="windowText" lastClr="000000"/>
              </a:solidFill>
              <a:effectLst/>
              <a:latin typeface="+mn-lt"/>
              <a:ea typeface="+mn-ea"/>
              <a:cs typeface="+mn-cs"/>
            </a:rPr>
            <a:t>社会福祉費</a:t>
          </a:r>
          <a:r>
            <a:rPr kumimoji="1" lang="ja-JP" altLang="ja-JP" sz="1100">
              <a:solidFill>
                <a:sysClr val="windowText" lastClr="000000"/>
              </a:solidFill>
              <a:effectLst/>
              <a:latin typeface="+mn-lt"/>
              <a:ea typeface="+mn-ea"/>
              <a:cs typeface="+mn-cs"/>
            </a:rPr>
            <a:t>や高齢者保健福祉費の増により、</a:t>
          </a:r>
          <a:r>
            <a:rPr kumimoji="1" lang="ja-JP" altLang="en-US" sz="1100">
              <a:solidFill>
                <a:sysClr val="windowText" lastClr="000000"/>
              </a:solidFill>
              <a:effectLst/>
              <a:latin typeface="+mn-lt"/>
              <a:ea typeface="+mn-ea"/>
              <a:cs typeface="+mn-cs"/>
            </a:rPr>
            <a:t>前年度比約</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億円増の</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407</a:t>
          </a:r>
          <a:r>
            <a:rPr kumimoji="1" lang="ja-JP" altLang="ja-JP" sz="1100">
              <a:solidFill>
                <a:sysClr val="windowText" lastClr="000000"/>
              </a:solidFill>
              <a:effectLst/>
              <a:latin typeface="+mn-lt"/>
              <a:ea typeface="+mn-ea"/>
              <a:cs typeface="+mn-cs"/>
            </a:rPr>
            <a:t>億円となった。基準財政収入額は</a:t>
          </a:r>
          <a:r>
            <a:rPr kumimoji="1" lang="ja-JP" altLang="en-US" sz="1100">
              <a:solidFill>
                <a:sysClr val="windowText" lastClr="000000"/>
              </a:solidFill>
              <a:effectLst/>
              <a:latin typeface="+mn-lt"/>
              <a:ea typeface="+mn-ea"/>
              <a:cs typeface="+mn-cs"/>
            </a:rPr>
            <a:t>株式等譲渡所得割交付金</a:t>
          </a:r>
          <a:r>
            <a:rPr kumimoji="1" lang="ja-JP" altLang="ja-JP" sz="1100">
              <a:solidFill>
                <a:sysClr val="windowText" lastClr="000000"/>
              </a:solidFill>
              <a:effectLst/>
              <a:latin typeface="+mn-lt"/>
              <a:ea typeface="+mn-ea"/>
              <a:cs typeface="+mn-cs"/>
            </a:rPr>
            <a:t>の減があるものの、</a:t>
          </a:r>
          <a:r>
            <a:rPr kumimoji="1" lang="ja-JP" altLang="en-US" sz="1100">
              <a:solidFill>
                <a:sysClr val="windowText" lastClr="000000"/>
              </a:solidFill>
              <a:effectLst/>
              <a:latin typeface="+mn-lt"/>
              <a:ea typeface="+mn-ea"/>
              <a:cs typeface="+mn-cs"/>
            </a:rPr>
            <a:t>固定資産税</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地方消費税交付金</a:t>
          </a:r>
          <a:r>
            <a:rPr kumimoji="1" lang="ja-JP" altLang="ja-JP" sz="1100">
              <a:solidFill>
                <a:sysClr val="windowText" lastClr="000000"/>
              </a:solidFill>
              <a:effectLst/>
              <a:latin typeface="+mn-lt"/>
              <a:ea typeface="+mn-ea"/>
              <a:cs typeface="+mn-cs"/>
            </a:rPr>
            <a:t>の増により、前年度比で約</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億円増の約</a:t>
          </a:r>
          <a:r>
            <a:rPr kumimoji="1" lang="en-US" altLang="ja-JP" sz="1100">
              <a:solidFill>
                <a:sysClr val="windowText" lastClr="000000"/>
              </a:solidFill>
              <a:effectLst/>
              <a:latin typeface="+mn-lt"/>
              <a:ea typeface="+mn-ea"/>
              <a:cs typeface="+mn-cs"/>
            </a:rPr>
            <a:t>384</a:t>
          </a:r>
          <a:r>
            <a:rPr kumimoji="1" lang="ja-JP" altLang="ja-JP" sz="1100">
              <a:solidFill>
                <a:sysClr val="windowText" lastClr="000000"/>
              </a:solidFill>
              <a:effectLst/>
              <a:latin typeface="+mn-lt"/>
              <a:ea typeface="+mn-ea"/>
              <a:cs typeface="+mn-cs"/>
            </a:rPr>
            <a:t>億円となった。財政力指数は単年度で</a:t>
          </a:r>
          <a:r>
            <a:rPr kumimoji="1" lang="en-US" altLang="ja-JP" sz="1100">
              <a:solidFill>
                <a:sysClr val="windowText" lastClr="000000"/>
              </a:solidFill>
              <a:effectLst/>
              <a:latin typeface="+mn-lt"/>
              <a:ea typeface="+mn-ea"/>
              <a:cs typeface="+mn-cs"/>
            </a:rPr>
            <a:t>0.946</a:t>
          </a:r>
          <a:r>
            <a:rPr kumimoji="1" lang="ja-JP" altLang="ja-JP" sz="1100">
              <a:solidFill>
                <a:sysClr val="windowText" lastClr="000000"/>
              </a:solidFill>
              <a:effectLst/>
              <a:latin typeface="+mn-lt"/>
              <a:ea typeface="+mn-ea"/>
              <a:cs typeface="+mn-cs"/>
            </a:rPr>
            <a:t>となり、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か年平均では</a:t>
          </a:r>
          <a:r>
            <a:rPr kumimoji="1" lang="en-US" altLang="ja-JP" sz="1100">
              <a:solidFill>
                <a:sysClr val="windowText" lastClr="000000"/>
              </a:solidFill>
              <a:effectLst/>
              <a:latin typeface="+mn-lt"/>
              <a:ea typeface="+mn-ea"/>
              <a:cs typeface="+mn-cs"/>
            </a:rPr>
            <a:t>0.943</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民間活力の導入やデジタル化の推進等、行政の効率化に努めるとともに、市税等の徴収業務の強化に取り組む。</a:t>
          </a:r>
          <a:endParaRPr kumimoji="1" lang="en-US" altLang="ja-JP" sz="1100">
            <a:solidFill>
              <a:sysClr val="windowText" lastClr="00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xdr:cNvCxnSpPr/>
      </xdr:nvCxnSpPr>
      <xdr:spPr>
        <a:xfrm>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xdr:cNvCxnSpPr/>
      </xdr:nvCxnSpPr>
      <xdr:spPr>
        <a:xfrm>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153670</xdr:rowOff>
    </xdr:to>
    <xdr:cxnSp macro="">
      <xdr:nvCxnSpPr>
        <xdr:cNvPr id="73" name="直線コネクタ 72"/>
        <xdr:cNvCxnSpPr/>
      </xdr:nvCxnSpPr>
      <xdr:spPr>
        <a:xfrm>
          <a:off x="2336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129540</xdr:rowOff>
    </xdr:to>
    <xdr:cxnSp macro="">
      <xdr:nvCxnSpPr>
        <xdr:cNvPr id="76" name="直線コネクタ 75"/>
        <xdr:cNvCxnSpPr/>
      </xdr:nvCxnSpPr>
      <xdr:spPr>
        <a:xfrm flipV="1">
          <a:off x="1447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分子である経常経費充当一般財源は、退職金の減による人件費の減があるものの、国民健康保険事業特別会計繰出金の増及び、扶助費の増により、前年度比で約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億円の増となった。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一方、分母である経常経費充当一般財源は</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地方特例交付金や臨時財政対策債等の減</a:t>
          </a:r>
          <a:r>
            <a:rPr kumimoji="1" lang="ja-JP" altLang="ja-JP" sz="1100">
              <a:solidFill>
                <a:sysClr val="windowText" lastClr="000000"/>
              </a:solidFill>
              <a:effectLst/>
              <a:latin typeface="+mn-lt"/>
              <a:ea typeface="+mn-ea"/>
              <a:cs typeface="+mn-cs"/>
            </a:rPr>
            <a:t>があったものの、</a:t>
          </a:r>
          <a:r>
            <a:rPr kumimoji="1" lang="ja-JP" altLang="en-US" sz="1100">
              <a:solidFill>
                <a:sysClr val="windowText" lastClr="000000"/>
              </a:solidFill>
              <a:effectLst/>
              <a:latin typeface="+mn-lt"/>
              <a:ea typeface="+mn-ea"/>
              <a:cs typeface="+mn-cs"/>
            </a:rPr>
            <a:t>地方税</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地方交付税</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により約</a:t>
          </a:r>
          <a:r>
            <a:rPr kumimoji="1" lang="en-US" altLang="ja-JP" sz="1100">
              <a:solidFill>
                <a:sysClr val="windowText" lastClr="000000"/>
              </a:solidFill>
              <a:effectLst/>
              <a:latin typeface="+mn-lt"/>
              <a:ea typeface="+mn-ea"/>
              <a:cs typeface="+mn-cs"/>
            </a:rPr>
            <a:t>12.1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この結果、経常収支比率は</a:t>
          </a:r>
          <a:r>
            <a:rPr kumimoji="1" lang="en-US" altLang="ja-JP" sz="1100">
              <a:solidFill>
                <a:sysClr val="windowText" lastClr="000000"/>
              </a:solidFill>
              <a:effectLst/>
              <a:latin typeface="+mn-lt"/>
              <a:ea typeface="+mn-ea"/>
              <a:cs typeface="+mn-cs"/>
            </a:rPr>
            <a:t>96.4</a:t>
          </a:r>
          <a:r>
            <a:rPr kumimoji="1" lang="ja-JP" altLang="ja-JP" sz="1100">
              <a:solidFill>
                <a:sysClr val="windowText" lastClr="000000"/>
              </a:solidFill>
              <a:effectLst/>
              <a:latin typeface="+mn-lt"/>
              <a:ea typeface="+mn-ea"/>
              <a:cs typeface="+mn-cs"/>
            </a:rPr>
            <a:t>％となり、前年度比で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今後も、行財政改革の取組により改善に努める。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165523</xdr:rowOff>
    </xdr:from>
    <xdr:to>
      <xdr:col>23</xdr:col>
      <xdr:colOff>133350</xdr:colOff>
      <xdr:row>66</xdr:row>
      <xdr:rowOff>18204</xdr:rowOff>
    </xdr:to>
    <xdr:cxnSp macro="">
      <xdr:nvCxnSpPr>
        <xdr:cNvPr id="130" name="直線コネクタ 129"/>
        <xdr:cNvCxnSpPr/>
      </xdr:nvCxnSpPr>
      <xdr:spPr>
        <a:xfrm flipV="1">
          <a:off x="4114800" y="113097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66</xdr:row>
      <xdr:rowOff>18204</xdr:rowOff>
    </xdr:to>
    <xdr:cxnSp macro="">
      <xdr:nvCxnSpPr>
        <xdr:cNvPr id="133" name="直線コネクタ 132"/>
        <xdr:cNvCxnSpPr/>
      </xdr:nvCxnSpPr>
      <xdr:spPr>
        <a:xfrm>
          <a:off x="3225800" y="10811087"/>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65</xdr:row>
      <xdr:rowOff>93133</xdr:rowOff>
    </xdr:to>
    <xdr:cxnSp macro="">
      <xdr:nvCxnSpPr>
        <xdr:cNvPr id="136" name="直線コネクタ 135"/>
        <xdr:cNvCxnSpPr/>
      </xdr:nvCxnSpPr>
      <xdr:spPr>
        <a:xfrm flipV="1">
          <a:off x="2336800" y="108110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165523</xdr:rowOff>
    </xdr:to>
    <xdr:cxnSp macro="">
      <xdr:nvCxnSpPr>
        <xdr:cNvPr id="139" name="直線コネクタ 138"/>
        <xdr:cNvCxnSpPr/>
      </xdr:nvCxnSpPr>
      <xdr:spPr>
        <a:xfrm flipV="1">
          <a:off x="1447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49" name="楕円 148"/>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0" name="財政構造の弾力性該当値テキスト"/>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1" name="楕円 150"/>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2" name="テキスト ボックス 151"/>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3" name="楕円 152"/>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4" name="テキスト ボックス 153"/>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5" name="楕円 154"/>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6" name="テキスト ボックス 155"/>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7" name="楕円 156"/>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58" name="テキスト ボックス 157"/>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人事院勧告を踏まえた人件費の増や、</a:t>
          </a:r>
          <a:r>
            <a:rPr kumimoji="1" lang="ja-JP" altLang="en-US" sz="1100">
              <a:solidFill>
                <a:sysClr val="windowText" lastClr="000000"/>
              </a:solidFill>
              <a:effectLst/>
              <a:latin typeface="+mn-lt"/>
              <a:ea typeface="+mn-ea"/>
              <a:cs typeface="+mn-cs"/>
            </a:rPr>
            <a:t>七夕まつり従事等による時間外</a:t>
          </a:r>
          <a:r>
            <a:rPr kumimoji="1" lang="ja-JP" altLang="ja-JP" sz="1100">
              <a:solidFill>
                <a:sysClr val="windowText" lastClr="000000"/>
              </a:solidFill>
              <a:effectLst/>
              <a:latin typeface="+mn-lt"/>
              <a:ea typeface="+mn-ea"/>
              <a:cs typeface="+mn-cs"/>
            </a:rPr>
            <a:t>の増</a:t>
          </a:r>
          <a:r>
            <a:rPr kumimoji="1" lang="ja-JP" altLang="en-US" sz="1100">
              <a:solidFill>
                <a:sysClr val="windowText" lastClr="000000"/>
              </a:solidFill>
              <a:effectLst/>
              <a:latin typeface="+mn-lt"/>
              <a:ea typeface="+mn-ea"/>
              <a:cs typeface="+mn-cs"/>
            </a:rPr>
            <a:t>があったものの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事業費支弁人件費の減により</a:t>
          </a:r>
          <a:r>
            <a:rPr kumimoji="1" lang="ja-JP" altLang="ja-JP" sz="1100">
              <a:solidFill>
                <a:sysClr val="windowText" lastClr="000000"/>
              </a:solidFill>
              <a:effectLst/>
              <a:latin typeface="+mn-lt"/>
              <a:ea typeface="+mn-ea"/>
              <a:cs typeface="+mn-cs"/>
            </a:rPr>
            <a:t>人口一人当たりの人件費・物件費は約</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今後も低コストで質の高い行政サービスが提供出来るよう民間活力の導入検討や、事業の廃止・抜本的見直しなど行財政改革の取組を推進し、一層の経費の削減に努める。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78046</xdr:rowOff>
    </xdr:from>
    <xdr:to>
      <xdr:col>23</xdr:col>
      <xdr:colOff>133350</xdr:colOff>
      <xdr:row>83</xdr:row>
      <xdr:rowOff>52515</xdr:rowOff>
    </xdr:to>
    <xdr:cxnSp macro="">
      <xdr:nvCxnSpPr>
        <xdr:cNvPr id="195" name="直線コネクタ 194"/>
        <xdr:cNvCxnSpPr/>
      </xdr:nvCxnSpPr>
      <xdr:spPr>
        <a:xfrm flipV="1">
          <a:off x="4114800" y="14136946"/>
          <a:ext cx="838200" cy="1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55761</xdr:rowOff>
    </xdr:from>
    <xdr:to>
      <xdr:col>19</xdr:col>
      <xdr:colOff>133350</xdr:colOff>
      <xdr:row>83</xdr:row>
      <xdr:rowOff>52515</xdr:rowOff>
    </xdr:to>
    <xdr:cxnSp macro="">
      <xdr:nvCxnSpPr>
        <xdr:cNvPr id="198" name="直線コネクタ 197"/>
        <xdr:cNvCxnSpPr/>
      </xdr:nvCxnSpPr>
      <xdr:spPr>
        <a:xfrm>
          <a:off x="3225800" y="14114661"/>
          <a:ext cx="889000" cy="16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88378</xdr:rowOff>
    </xdr:from>
    <xdr:to>
      <xdr:col>15</xdr:col>
      <xdr:colOff>82550</xdr:colOff>
      <xdr:row>82</xdr:row>
      <xdr:rowOff>55761</xdr:rowOff>
    </xdr:to>
    <xdr:cxnSp macro="">
      <xdr:nvCxnSpPr>
        <xdr:cNvPr id="201" name="直線コネクタ 200"/>
        <xdr:cNvCxnSpPr/>
      </xdr:nvCxnSpPr>
      <xdr:spPr>
        <a:xfrm>
          <a:off x="2336800" y="13975828"/>
          <a:ext cx="889000" cy="1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143297</xdr:rowOff>
    </xdr:from>
    <xdr:to>
      <xdr:col>11</xdr:col>
      <xdr:colOff>31750</xdr:colOff>
      <xdr:row>81</xdr:row>
      <xdr:rowOff>88378</xdr:rowOff>
    </xdr:to>
    <xdr:cxnSp macro="">
      <xdr:nvCxnSpPr>
        <xdr:cNvPr id="204" name="直線コネクタ 203"/>
        <xdr:cNvCxnSpPr/>
      </xdr:nvCxnSpPr>
      <xdr:spPr>
        <a:xfrm>
          <a:off x="1447800" y="13859297"/>
          <a:ext cx="889000" cy="11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27246</xdr:rowOff>
    </xdr:from>
    <xdr:to>
      <xdr:col>23</xdr:col>
      <xdr:colOff>184150</xdr:colOff>
      <xdr:row>82</xdr:row>
      <xdr:rowOff>128846</xdr:rowOff>
    </xdr:to>
    <xdr:sp macro="" textlink="">
      <xdr:nvSpPr>
        <xdr:cNvPr id="214" name="楕円 213"/>
        <xdr:cNvSpPr/>
      </xdr:nvSpPr>
      <xdr:spPr>
        <a:xfrm>
          <a:off x="4902200" y="140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43773</xdr:rowOff>
    </xdr:from>
    <xdr:ext cx="762000" cy="259045"/>
    <xdr:sp macro="" textlink="">
      <xdr:nvSpPr>
        <xdr:cNvPr id="215" name="人件費・物件費等の状況該当値テキスト"/>
        <xdr:cNvSpPr txBox="1"/>
      </xdr:nvSpPr>
      <xdr:spPr>
        <a:xfrm>
          <a:off x="5041900" y="1393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1715</xdr:rowOff>
    </xdr:from>
    <xdr:to>
      <xdr:col>19</xdr:col>
      <xdr:colOff>184150</xdr:colOff>
      <xdr:row>83</xdr:row>
      <xdr:rowOff>103315</xdr:rowOff>
    </xdr:to>
    <xdr:sp macro="" textlink="">
      <xdr:nvSpPr>
        <xdr:cNvPr id="216" name="楕円 215"/>
        <xdr:cNvSpPr/>
      </xdr:nvSpPr>
      <xdr:spPr>
        <a:xfrm>
          <a:off x="4064000" y="142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88092</xdr:rowOff>
    </xdr:from>
    <xdr:ext cx="736600" cy="259045"/>
    <xdr:sp macro="" textlink="">
      <xdr:nvSpPr>
        <xdr:cNvPr id="217" name="テキスト ボックス 216"/>
        <xdr:cNvSpPr txBox="1"/>
      </xdr:nvSpPr>
      <xdr:spPr>
        <a:xfrm>
          <a:off x="3733800" y="1431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4961</xdr:rowOff>
    </xdr:from>
    <xdr:to>
      <xdr:col>15</xdr:col>
      <xdr:colOff>133350</xdr:colOff>
      <xdr:row>82</xdr:row>
      <xdr:rowOff>106561</xdr:rowOff>
    </xdr:to>
    <xdr:sp macro="" textlink="">
      <xdr:nvSpPr>
        <xdr:cNvPr id="218" name="楕円 217"/>
        <xdr:cNvSpPr/>
      </xdr:nvSpPr>
      <xdr:spPr>
        <a:xfrm>
          <a:off x="3175000" y="14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116738</xdr:rowOff>
    </xdr:from>
    <xdr:ext cx="762000" cy="259045"/>
    <xdr:sp macro="" textlink="">
      <xdr:nvSpPr>
        <xdr:cNvPr id="219" name="テキスト ボックス 218"/>
        <xdr:cNvSpPr txBox="1"/>
      </xdr:nvSpPr>
      <xdr:spPr>
        <a:xfrm>
          <a:off x="2844800" y="1383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37578</xdr:rowOff>
    </xdr:from>
    <xdr:to>
      <xdr:col>11</xdr:col>
      <xdr:colOff>82550</xdr:colOff>
      <xdr:row>81</xdr:row>
      <xdr:rowOff>139178</xdr:rowOff>
    </xdr:to>
    <xdr:sp macro="" textlink="">
      <xdr:nvSpPr>
        <xdr:cNvPr id="220" name="楕円 219"/>
        <xdr:cNvSpPr/>
      </xdr:nvSpPr>
      <xdr:spPr>
        <a:xfrm>
          <a:off x="2286000" y="13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149355</xdr:rowOff>
    </xdr:from>
    <xdr:ext cx="762000" cy="259045"/>
    <xdr:sp macro="" textlink="">
      <xdr:nvSpPr>
        <xdr:cNvPr id="221" name="テキスト ボックス 220"/>
        <xdr:cNvSpPr txBox="1"/>
      </xdr:nvSpPr>
      <xdr:spPr>
        <a:xfrm>
          <a:off x="1955800" y="1369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92497</xdr:rowOff>
    </xdr:from>
    <xdr:to>
      <xdr:col>7</xdr:col>
      <xdr:colOff>31750</xdr:colOff>
      <xdr:row>81</xdr:row>
      <xdr:rowOff>22647</xdr:rowOff>
    </xdr:to>
    <xdr:sp macro="" textlink="">
      <xdr:nvSpPr>
        <xdr:cNvPr id="222" name="楕円 221"/>
        <xdr:cNvSpPr/>
      </xdr:nvSpPr>
      <xdr:spPr>
        <a:xfrm>
          <a:off x="1397000" y="138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32824</xdr:rowOff>
    </xdr:from>
    <xdr:ext cx="762000" cy="259045"/>
    <xdr:sp macro="" textlink="">
      <xdr:nvSpPr>
        <xdr:cNvPr id="223" name="テキスト ボックス 222"/>
        <xdr:cNvSpPr txBox="1"/>
      </xdr:nvSpPr>
      <xdr:spPr>
        <a:xfrm>
          <a:off x="1066800" y="135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給与については人事院勧告に準じた改定により</a:t>
          </a:r>
          <a:r>
            <a:rPr kumimoji="1" lang="ja-JP" altLang="en-US" sz="1100">
              <a:solidFill>
                <a:sysClr val="windowText" lastClr="000000"/>
              </a:solidFill>
              <a:effectLst/>
              <a:latin typeface="+mn-lt"/>
              <a:ea typeface="+mn-ea"/>
              <a:cs typeface="+mn-cs"/>
            </a:rPr>
            <a:t>国公準拠化を図っている</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年度決算のラスパイレス指数は、</a:t>
          </a:r>
          <a:r>
            <a:rPr kumimoji="1" lang="ja-JP" altLang="en-US"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ポイント増加したものの、</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は下回っている</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も</a:t>
          </a:r>
          <a:r>
            <a:rPr kumimoji="1" lang="ja-JP" altLang="en-US" sz="1100">
              <a:solidFill>
                <a:sysClr val="windowText" lastClr="000000"/>
              </a:solidFill>
              <a:effectLst/>
              <a:latin typeface="+mn-lt"/>
              <a:ea typeface="+mn-ea"/>
              <a:cs typeface="+mn-cs"/>
            </a:rPr>
            <a:t>適切な給与水準の維持に努める。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130811</xdr:rowOff>
    </xdr:to>
    <xdr:cxnSp macro="">
      <xdr:nvCxnSpPr>
        <xdr:cNvPr id="255" name="直線コネクタ 254"/>
        <xdr:cNvCxnSpPr/>
      </xdr:nvCxnSpPr>
      <xdr:spPr>
        <a:xfrm>
          <a:off x="16179800" y="14074139"/>
          <a:ext cx="838200" cy="4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82</xdr:row>
      <xdr:rowOff>160020</xdr:rowOff>
    </xdr:to>
    <xdr:cxnSp macro="">
      <xdr:nvCxnSpPr>
        <xdr:cNvPr id="258" name="直線コネクタ 257"/>
        <xdr:cNvCxnSpPr/>
      </xdr:nvCxnSpPr>
      <xdr:spPr>
        <a:xfrm flipV="1">
          <a:off x="15290800" y="14074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160020</xdr:rowOff>
    </xdr:to>
    <xdr:cxnSp macro="">
      <xdr:nvCxnSpPr>
        <xdr:cNvPr id="261" name="直線コネクタ 260"/>
        <xdr:cNvCxnSpPr/>
      </xdr:nvCxnSpPr>
      <xdr:spPr>
        <a:xfrm>
          <a:off x="14401800" y="1412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86</xdr:row>
      <xdr:rowOff>29211</xdr:rowOff>
    </xdr:to>
    <xdr:cxnSp macro="">
      <xdr:nvCxnSpPr>
        <xdr:cNvPr id="264" name="直線コネクタ 263"/>
        <xdr:cNvCxnSpPr/>
      </xdr:nvCxnSpPr>
      <xdr:spPr>
        <a:xfrm flipV="1">
          <a:off x="13512800" y="14122400"/>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4" name="楕円 273"/>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5" name="給与水準   （国との比較）該当値テキスト"/>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6" name="楕円 275"/>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7" name="テキスト ボックス 276"/>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0" name="楕円 279"/>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1" name="テキスト ボックス 280"/>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2" name="楕円 281"/>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3" name="テキスト ボックス 282"/>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事務量に見合う適正な職員配置や採用の抑制に努めているが、依然として類似団体平均を上回っている。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一部窓口業務を民間委託する等、デジタル化の推進やアウトソーシングの活用を図ることで、今後も引き続き計画的な管理に努める。</a:t>
          </a:r>
          <a:endParaRPr lang="ja-JP" altLang="ja-JP">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52494</xdr:rowOff>
    </xdr:to>
    <xdr:cxnSp macro="">
      <xdr:nvCxnSpPr>
        <xdr:cNvPr id="318" name="直線コネクタ 317"/>
        <xdr:cNvCxnSpPr/>
      </xdr:nvCxnSpPr>
      <xdr:spPr>
        <a:xfrm flipV="1">
          <a:off x="16179800" y="1066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40429</xdr:rowOff>
    </xdr:from>
    <xdr:to>
      <xdr:col>77</xdr:col>
      <xdr:colOff>44450</xdr:colOff>
      <xdr:row>62</xdr:row>
      <xdr:rowOff>52494</xdr:rowOff>
    </xdr:to>
    <xdr:cxnSp macro="">
      <xdr:nvCxnSpPr>
        <xdr:cNvPr id="321" name="直線コネクタ 320"/>
        <xdr:cNvCxnSpPr/>
      </xdr:nvCxnSpPr>
      <xdr:spPr>
        <a:xfrm>
          <a:off x="15290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40429</xdr:rowOff>
    </xdr:to>
    <xdr:cxnSp macro="">
      <xdr:nvCxnSpPr>
        <xdr:cNvPr id="324" name="直線コネクタ 323"/>
        <xdr:cNvCxnSpPr/>
      </xdr:nvCxnSpPr>
      <xdr:spPr>
        <a:xfrm>
          <a:off x="14401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32385</xdr:rowOff>
    </xdr:to>
    <xdr:cxnSp macro="">
      <xdr:nvCxnSpPr>
        <xdr:cNvPr id="327" name="直線コネクタ 326"/>
        <xdr:cNvCxnSpPr/>
      </xdr:nvCxnSpPr>
      <xdr:spPr>
        <a:xfrm>
          <a:off x="13512800" y="10662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37" name="楕円 336"/>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38"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39" name="楕円 338"/>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88071</xdr:rowOff>
    </xdr:from>
    <xdr:ext cx="736600" cy="259045"/>
    <xdr:sp macro="" textlink="">
      <xdr:nvSpPr>
        <xdr:cNvPr id="340" name="テキスト ボックス 339"/>
        <xdr:cNvSpPr txBox="1"/>
      </xdr:nvSpPr>
      <xdr:spPr>
        <a:xfrm>
          <a:off x="15798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161079</xdr:rowOff>
    </xdr:from>
    <xdr:to>
      <xdr:col>73</xdr:col>
      <xdr:colOff>44450</xdr:colOff>
      <xdr:row>62</xdr:row>
      <xdr:rowOff>91229</xdr:rowOff>
    </xdr:to>
    <xdr:sp macro="" textlink="">
      <xdr:nvSpPr>
        <xdr:cNvPr id="341" name="楕円 340"/>
        <xdr:cNvSpPr/>
      </xdr:nvSpPr>
      <xdr:spPr>
        <a:xfrm>
          <a:off x="15240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76006</xdr:rowOff>
    </xdr:from>
    <xdr:ext cx="762000" cy="259045"/>
    <xdr:sp macro="" textlink="">
      <xdr:nvSpPr>
        <xdr:cNvPr id="342" name="テキスト ボックス 341"/>
        <xdr:cNvSpPr txBox="1"/>
      </xdr:nvSpPr>
      <xdr:spPr>
        <a:xfrm>
          <a:off x="14909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3" name="楕円 342"/>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67962</xdr:rowOff>
    </xdr:from>
    <xdr:ext cx="762000" cy="259045"/>
    <xdr:sp macro="" textlink="">
      <xdr:nvSpPr>
        <xdr:cNvPr id="344" name="テキスト ボックス 343"/>
        <xdr:cNvSpPr txBox="1"/>
      </xdr:nvSpPr>
      <xdr:spPr>
        <a:xfrm>
          <a:off x="14020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5" name="楕円 344"/>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67962</xdr:rowOff>
    </xdr:from>
    <xdr:ext cx="762000" cy="259045"/>
    <xdr:sp macro="" textlink="">
      <xdr:nvSpPr>
        <xdr:cNvPr id="346" name="テキスト ボックス 345"/>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元利償還金</a:t>
          </a:r>
          <a:r>
            <a:rPr kumimoji="1" lang="ja-JP" altLang="en-US" sz="1000">
              <a:solidFill>
                <a:sysClr val="windowText" lastClr="000000"/>
              </a:solidFill>
              <a:effectLst/>
              <a:latin typeface="+mn-lt"/>
              <a:ea typeface="+mn-ea"/>
              <a:cs typeface="+mn-cs"/>
            </a:rPr>
            <a:t>や公営企業債の償還の財源に充てたと認められる繰出金の減</a:t>
          </a:r>
          <a:r>
            <a:rPr kumimoji="1" lang="ja-JP" altLang="ja-JP" sz="1000">
              <a:solidFill>
                <a:sysClr val="windowText" lastClr="000000"/>
              </a:solidFill>
              <a:effectLst/>
              <a:latin typeface="+mn-lt"/>
              <a:ea typeface="+mn-ea"/>
              <a:cs typeface="+mn-cs"/>
            </a:rPr>
            <a:t>による分子の</a:t>
          </a:r>
          <a:r>
            <a:rPr kumimoji="1" lang="ja-JP" altLang="en-US" sz="1000">
              <a:solidFill>
                <a:sysClr val="windowText" lastClr="000000"/>
              </a:solidFill>
              <a:effectLst/>
              <a:latin typeface="+mn-lt"/>
              <a:ea typeface="+mn-ea"/>
              <a:cs typeface="+mn-cs"/>
            </a:rPr>
            <a:t>減や</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標準税収入額や普通交付税の増</a:t>
          </a:r>
          <a:r>
            <a:rPr kumimoji="1" lang="ja-JP" altLang="ja-JP" sz="1000">
              <a:solidFill>
                <a:sysClr val="windowText" lastClr="000000"/>
              </a:solidFill>
              <a:effectLst/>
              <a:latin typeface="+mn-lt"/>
              <a:ea typeface="+mn-ea"/>
              <a:cs typeface="+mn-cs"/>
            </a:rPr>
            <a:t>による分母の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により、</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年度単年度の</a:t>
          </a:r>
          <a:r>
            <a:rPr kumimoji="1" lang="ja-JP" altLang="ja-JP" sz="1000">
              <a:solidFill>
                <a:sysClr val="windowText" lastClr="000000"/>
              </a:solidFill>
              <a:effectLst/>
              <a:latin typeface="+mn-lt"/>
              <a:ea typeface="+mn-ea"/>
              <a:cs typeface="+mn-cs"/>
            </a:rPr>
            <a:t>実質公債費比率は</a:t>
          </a:r>
          <a:r>
            <a:rPr kumimoji="1" lang="en-US" altLang="ja-JP" sz="1000">
              <a:solidFill>
                <a:sysClr val="windowText" lastClr="000000"/>
              </a:solidFill>
              <a:effectLst/>
              <a:latin typeface="+mn-lt"/>
              <a:ea typeface="+mn-ea"/>
              <a:cs typeface="+mn-cs"/>
            </a:rPr>
            <a:t>0.9</a:t>
          </a:r>
          <a:r>
            <a:rPr kumimoji="1" lang="ja-JP" altLang="en-US" sz="1000">
              <a:solidFill>
                <a:sysClr val="windowText" lastClr="000000"/>
              </a:solidFill>
              <a:effectLst/>
              <a:latin typeface="+mn-lt"/>
              <a:ea typeface="+mn-ea"/>
              <a:cs typeface="+mn-cs"/>
            </a:rPr>
            <a:t>ポイント減少の</a:t>
          </a:r>
          <a:r>
            <a:rPr kumimoji="1" lang="en-US" altLang="ja-JP" sz="1000">
              <a:solidFill>
                <a:sysClr val="windowText" lastClr="000000"/>
              </a:solidFill>
              <a:effectLst/>
              <a:latin typeface="+mn-lt"/>
              <a:ea typeface="+mn-ea"/>
              <a:cs typeface="+mn-cs"/>
            </a:rPr>
            <a:t>4.4</a:t>
          </a:r>
          <a:r>
            <a:rPr kumimoji="1" lang="ja-JP" altLang="en-US" sz="1000">
              <a:solidFill>
                <a:sysClr val="windowText" lastClr="000000"/>
              </a:solidFill>
              <a:effectLst/>
              <a:latin typeface="+mn-lt"/>
              <a:ea typeface="+mn-ea"/>
              <a:cs typeface="+mn-cs"/>
            </a:rPr>
            <a:t>％となったものの、</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か年平均では</a:t>
          </a:r>
          <a:r>
            <a:rPr kumimoji="1" lang="en-US" altLang="ja-JP" sz="1000">
              <a:solidFill>
                <a:sysClr val="windowText" lastClr="000000"/>
              </a:solidFill>
              <a:effectLst/>
              <a:latin typeface="+mn-lt"/>
              <a:ea typeface="+mn-ea"/>
              <a:cs typeface="+mn-cs"/>
            </a:rPr>
            <a:t>0.3</a:t>
          </a:r>
          <a:r>
            <a:rPr kumimoji="1" lang="ja-JP" altLang="ja-JP" sz="1000">
              <a:solidFill>
                <a:sysClr val="windowText" lastClr="000000"/>
              </a:solidFill>
              <a:effectLst/>
              <a:latin typeface="+mn-lt"/>
              <a:ea typeface="+mn-ea"/>
              <a:cs typeface="+mn-cs"/>
            </a:rPr>
            <a:t>ポイント増の</a:t>
          </a:r>
          <a:r>
            <a:rPr kumimoji="1" lang="en-US" altLang="ja-JP" sz="1000">
              <a:solidFill>
                <a:sysClr val="windowText" lastClr="000000"/>
              </a:solidFill>
              <a:effectLst/>
              <a:latin typeface="+mn-lt"/>
              <a:ea typeface="+mn-ea"/>
              <a:cs typeface="+mn-cs"/>
            </a:rPr>
            <a:t>5.0</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rgbClr val="FF0000"/>
              </a:solidFill>
              <a:effectLst/>
              <a:latin typeface="+mn-lt"/>
              <a:ea typeface="+mn-ea"/>
              <a:cs typeface="+mn-cs"/>
            </a:rPr>
            <a:t>　</a:t>
          </a:r>
          <a:r>
            <a:rPr kumimoji="1" lang="en-US"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年度までは建設費に加え、臨時財政対策債の償還の影響が大きく、公債費は増加傾向であったが、令和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年度は過年度の臨時財政対策債の償還終了の影響等から減少している。今後も借入れと返済のバランスや人口減少に伴う将来世代への過度な負担転嫁に配慮し、総額抑制及び平準化に努める</a:t>
          </a:r>
          <a:r>
            <a:rPr kumimoji="1" lang="ja-JP" altLang="en-US" sz="105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13002</xdr:rowOff>
    </xdr:to>
    <xdr:cxnSp macro="">
      <xdr:nvCxnSpPr>
        <xdr:cNvPr id="381" name="直線コネクタ 380"/>
        <xdr:cNvCxnSpPr/>
      </xdr:nvCxnSpPr>
      <xdr:spPr>
        <a:xfrm>
          <a:off x="16179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149981</xdr:rowOff>
    </xdr:to>
    <xdr:cxnSp macro="">
      <xdr:nvCxnSpPr>
        <xdr:cNvPr id="384" name="直線コネクタ 383"/>
        <xdr:cNvCxnSpPr/>
      </xdr:nvCxnSpPr>
      <xdr:spPr>
        <a:xfrm>
          <a:off x="15290800" y="689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40</xdr:row>
      <xdr:rowOff>35076</xdr:rowOff>
    </xdr:to>
    <xdr:cxnSp macro="">
      <xdr:nvCxnSpPr>
        <xdr:cNvPr id="387" name="直線コネクタ 386"/>
        <xdr:cNvCxnSpPr/>
      </xdr:nvCxnSpPr>
      <xdr:spPr>
        <a:xfrm>
          <a:off x="14401800" y="6755191"/>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68641</xdr:rowOff>
    </xdr:to>
    <xdr:cxnSp macro="">
      <xdr:nvCxnSpPr>
        <xdr:cNvPr id="390" name="直線コネクタ 389"/>
        <xdr:cNvCxnSpPr/>
      </xdr:nvCxnSpPr>
      <xdr:spPr>
        <a:xfrm>
          <a:off x="13512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0" name="楕円 399"/>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1" name="公債費負担の状況該当値テキスト"/>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2" name="楕円 401"/>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3" name="テキスト ボックス 402"/>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70653</xdr:rowOff>
    </xdr:from>
    <xdr:ext cx="762000" cy="259045"/>
    <xdr:sp macro="" textlink="">
      <xdr:nvSpPr>
        <xdr:cNvPr id="405" name="テキスト ボックス 404"/>
        <xdr:cNvSpPr txBox="1"/>
      </xdr:nvSpPr>
      <xdr:spPr>
        <a:xfrm>
          <a:off x="14909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地方債</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現在高</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公営企業債等繰入見込額</a:t>
          </a:r>
          <a:r>
            <a:rPr kumimoji="1" lang="ja-JP" altLang="ja-JP" sz="1100">
              <a:solidFill>
                <a:sysClr val="windowText" lastClr="000000"/>
              </a:solidFill>
              <a:effectLst/>
              <a:latin typeface="+mn-lt"/>
              <a:ea typeface="+mn-ea"/>
              <a:cs typeface="+mn-cs"/>
            </a:rPr>
            <a:t>の減等により、将来負担比率は</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年度決算では、類似団体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平均値を</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ポイント上回る結果となった。今後も将来負担に配慮し、健全な財政の運営に努める。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90488</xdr:rowOff>
    </xdr:from>
    <xdr:to>
      <xdr:col>81</xdr:col>
      <xdr:colOff>44450</xdr:colOff>
      <xdr:row>16</xdr:row>
      <xdr:rowOff>79904</xdr:rowOff>
    </xdr:to>
    <xdr:cxnSp macro="">
      <xdr:nvCxnSpPr>
        <xdr:cNvPr id="443" name="直線コネクタ 442"/>
        <xdr:cNvCxnSpPr/>
      </xdr:nvCxnSpPr>
      <xdr:spPr>
        <a:xfrm flipV="1">
          <a:off x="16179800" y="2662238"/>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79904</xdr:rowOff>
    </xdr:from>
    <xdr:to>
      <xdr:col>77</xdr:col>
      <xdr:colOff>44450</xdr:colOff>
      <xdr:row>16</xdr:row>
      <xdr:rowOff>134197</xdr:rowOff>
    </xdr:to>
    <xdr:cxnSp macro="">
      <xdr:nvCxnSpPr>
        <xdr:cNvPr id="446" name="直線コネクタ 445"/>
        <xdr:cNvCxnSpPr/>
      </xdr:nvCxnSpPr>
      <xdr:spPr>
        <a:xfrm flipV="1">
          <a:off x="15290800" y="282310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134197</xdr:rowOff>
    </xdr:to>
    <xdr:cxnSp macro="">
      <xdr:nvCxnSpPr>
        <xdr:cNvPr id="449" name="直線コネクタ 448"/>
        <xdr:cNvCxnSpPr/>
      </xdr:nvCxnSpPr>
      <xdr:spPr>
        <a:xfrm>
          <a:off x="14401800" y="27808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120121</xdr:rowOff>
    </xdr:to>
    <xdr:cxnSp macro="">
      <xdr:nvCxnSpPr>
        <xdr:cNvPr id="452" name="直線コネクタ 451"/>
        <xdr:cNvCxnSpPr/>
      </xdr:nvCxnSpPr>
      <xdr:spPr>
        <a:xfrm flipV="1">
          <a:off x="13512800" y="2780877"/>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39688</xdr:rowOff>
    </xdr:from>
    <xdr:to>
      <xdr:col>81</xdr:col>
      <xdr:colOff>95250</xdr:colOff>
      <xdr:row>15</xdr:row>
      <xdr:rowOff>141288</xdr:rowOff>
    </xdr:to>
    <xdr:sp macro="" textlink="">
      <xdr:nvSpPr>
        <xdr:cNvPr id="462" name="楕円 461"/>
        <xdr:cNvSpPr/>
      </xdr:nvSpPr>
      <xdr:spPr>
        <a:xfrm>
          <a:off x="16967200" y="26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11765</xdr:rowOff>
    </xdr:from>
    <xdr:ext cx="762000" cy="259045"/>
    <xdr:sp macro="" textlink="">
      <xdr:nvSpPr>
        <xdr:cNvPr id="463" name="将来負担の状況該当値テキスト"/>
        <xdr:cNvSpPr txBox="1"/>
      </xdr:nvSpPr>
      <xdr:spPr>
        <a:xfrm>
          <a:off x="17106900" y="25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29104</xdr:rowOff>
    </xdr:from>
    <xdr:to>
      <xdr:col>77</xdr:col>
      <xdr:colOff>95250</xdr:colOff>
      <xdr:row>16</xdr:row>
      <xdr:rowOff>130704</xdr:rowOff>
    </xdr:to>
    <xdr:sp macro="" textlink="">
      <xdr:nvSpPr>
        <xdr:cNvPr id="464" name="楕円 463"/>
        <xdr:cNvSpPr/>
      </xdr:nvSpPr>
      <xdr:spPr>
        <a:xfrm>
          <a:off x="16129000" y="2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115481</xdr:rowOff>
    </xdr:from>
    <xdr:ext cx="736600" cy="259045"/>
    <xdr:sp macro="" textlink="">
      <xdr:nvSpPr>
        <xdr:cNvPr id="465" name="テキスト ボックス 464"/>
        <xdr:cNvSpPr txBox="1"/>
      </xdr:nvSpPr>
      <xdr:spPr>
        <a:xfrm>
          <a:off x="15798800" y="285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66" name="楕円 465"/>
        <xdr:cNvSpPr/>
      </xdr:nvSpPr>
      <xdr:spPr>
        <a:xfrm>
          <a:off x="15240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67" name="テキスト ボックス 466"/>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68" name="楕円 467"/>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69" name="テキスト ボックス 468"/>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69321</xdr:rowOff>
    </xdr:from>
    <xdr:to>
      <xdr:col>64</xdr:col>
      <xdr:colOff>152400</xdr:colOff>
      <xdr:row>16</xdr:row>
      <xdr:rowOff>170921</xdr:rowOff>
    </xdr:to>
    <xdr:sp macro="" textlink="">
      <xdr:nvSpPr>
        <xdr:cNvPr id="470" name="楕円 469"/>
        <xdr:cNvSpPr/>
      </xdr:nvSpPr>
      <xdr:spPr>
        <a:xfrm>
          <a:off x="13462000" y="2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155698</xdr:rowOff>
    </xdr:from>
    <xdr:ext cx="762000" cy="259045"/>
    <xdr:sp macro="" textlink="">
      <xdr:nvSpPr>
        <xdr:cNvPr id="471" name="テキスト ボックス 470"/>
        <xdr:cNvSpPr txBox="1"/>
      </xdr:nvSpPr>
      <xdr:spPr>
        <a:xfrm>
          <a:off x="13131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退職金の減な</a:t>
          </a:r>
          <a:r>
            <a:rPr kumimoji="1" lang="ja-JP" altLang="ja-JP" sz="1100">
              <a:solidFill>
                <a:sysClr val="windowText" lastClr="000000"/>
              </a:solidFill>
              <a:effectLst/>
              <a:latin typeface="+mn-lt"/>
              <a:ea typeface="+mn-ea"/>
              <a:cs typeface="+mn-cs"/>
            </a:rPr>
            <a:t>どにより、経常経費充当一般財源は前年度比で約</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ことから、</a:t>
          </a:r>
          <a:r>
            <a:rPr kumimoji="1" lang="ja-JP" altLang="ja-JP" sz="1100">
              <a:solidFill>
                <a:sysClr val="windowText" lastClr="000000"/>
              </a:solidFill>
              <a:effectLst/>
              <a:latin typeface="+mn-lt"/>
              <a:ea typeface="+mn-ea"/>
              <a:cs typeface="+mn-cs"/>
            </a:rPr>
            <a:t>経常収支比率は</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ポイント減少した。類似団体と比較すると高い水準で推移しているものの</a:t>
          </a:r>
          <a:r>
            <a:rPr kumimoji="1" lang="ja-JP" altLang="ja-JP" sz="1100">
              <a:solidFill>
                <a:sysClr val="windowText" lastClr="000000"/>
              </a:solidFill>
              <a:effectLst/>
              <a:latin typeface="+mn-lt"/>
              <a:ea typeface="+mn-ea"/>
              <a:cs typeface="+mn-cs"/>
            </a:rPr>
            <a:t>、神奈川県の平均を下回っている。今後も引き続き事務量に見合う適正な職員配置や採用の抑制に努める。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26988</xdr:rowOff>
    </xdr:to>
    <xdr:cxnSp macro="">
      <xdr:nvCxnSpPr>
        <xdr:cNvPr id="70" name="直線コネクタ 69"/>
        <xdr:cNvCxnSpPr/>
      </xdr:nvCxnSpPr>
      <xdr:spPr>
        <a:xfrm flipV="1">
          <a:off x="3987800" y="67135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155575</xdr:rowOff>
    </xdr:from>
    <xdr:to>
      <xdr:col>19</xdr:col>
      <xdr:colOff>187325</xdr:colOff>
      <xdr:row>40</xdr:row>
      <xdr:rowOff>26988</xdr:rowOff>
    </xdr:to>
    <xdr:cxnSp macro="">
      <xdr:nvCxnSpPr>
        <xdr:cNvPr id="73" name="直線コネクタ 72"/>
        <xdr:cNvCxnSpPr/>
      </xdr:nvCxnSpPr>
      <xdr:spPr>
        <a:xfrm>
          <a:off x="3098800" y="6670675"/>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155575</xdr:rowOff>
    </xdr:from>
    <xdr:to>
      <xdr:col>15</xdr:col>
      <xdr:colOff>98425</xdr:colOff>
      <xdr:row>40</xdr:row>
      <xdr:rowOff>112713</xdr:rowOff>
    </xdr:to>
    <xdr:cxnSp macro="">
      <xdr:nvCxnSpPr>
        <xdr:cNvPr id="76" name="直線コネクタ 75"/>
        <xdr:cNvCxnSpPr/>
      </xdr:nvCxnSpPr>
      <xdr:spPr>
        <a:xfrm flipV="1">
          <a:off x="2209800" y="6670675"/>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169863</xdr:rowOff>
    </xdr:from>
    <xdr:to>
      <xdr:col>11</xdr:col>
      <xdr:colOff>9525</xdr:colOff>
      <xdr:row>40</xdr:row>
      <xdr:rowOff>112713</xdr:rowOff>
    </xdr:to>
    <xdr:cxnSp macro="">
      <xdr:nvCxnSpPr>
        <xdr:cNvPr id="79" name="直線コネクタ 78"/>
        <xdr:cNvCxnSpPr/>
      </xdr:nvCxnSpPr>
      <xdr:spPr>
        <a:xfrm>
          <a:off x="1320800" y="6684963"/>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147638</xdr:rowOff>
    </xdr:from>
    <xdr:to>
      <xdr:col>24</xdr:col>
      <xdr:colOff>76200</xdr:colOff>
      <xdr:row>39</xdr:row>
      <xdr:rowOff>77788</xdr:rowOff>
    </xdr:to>
    <xdr:sp macro="" textlink="">
      <xdr:nvSpPr>
        <xdr:cNvPr id="89" name="楕円 88"/>
        <xdr:cNvSpPr/>
      </xdr:nvSpPr>
      <xdr:spPr>
        <a:xfrm>
          <a:off x="4775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119715</xdr:rowOff>
    </xdr:from>
    <xdr:ext cx="762000" cy="259045"/>
    <xdr:sp macro="" textlink="">
      <xdr:nvSpPr>
        <xdr:cNvPr id="90" name="人件費該当値テキスト"/>
        <xdr:cNvSpPr txBox="1"/>
      </xdr:nvSpPr>
      <xdr:spPr>
        <a:xfrm>
          <a:off x="4914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147638</xdr:rowOff>
    </xdr:from>
    <xdr:to>
      <xdr:col>20</xdr:col>
      <xdr:colOff>38100</xdr:colOff>
      <xdr:row>40</xdr:row>
      <xdr:rowOff>77788</xdr:rowOff>
    </xdr:to>
    <xdr:sp macro="" textlink="">
      <xdr:nvSpPr>
        <xdr:cNvPr id="91" name="楕円 90"/>
        <xdr:cNvSpPr/>
      </xdr:nvSpPr>
      <xdr:spPr>
        <a:xfrm>
          <a:off x="3937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62565</xdr:rowOff>
    </xdr:from>
    <xdr:ext cx="736600" cy="259045"/>
    <xdr:sp macro="" textlink="">
      <xdr:nvSpPr>
        <xdr:cNvPr id="92" name="テキスト ボックス 91"/>
        <xdr:cNvSpPr txBox="1"/>
      </xdr:nvSpPr>
      <xdr:spPr>
        <a:xfrm>
          <a:off x="3606800" y="692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104775</xdr:rowOff>
    </xdr:from>
    <xdr:to>
      <xdr:col>15</xdr:col>
      <xdr:colOff>149225</xdr:colOff>
      <xdr:row>39</xdr:row>
      <xdr:rowOff>34925</xdr:rowOff>
    </xdr:to>
    <xdr:sp macro="" textlink="">
      <xdr:nvSpPr>
        <xdr:cNvPr id="93" name="楕円 92"/>
        <xdr:cNvSpPr/>
      </xdr:nvSpPr>
      <xdr:spPr>
        <a:xfrm>
          <a:off x="3048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94" name="テキスト ボックス 93"/>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61913</xdr:rowOff>
    </xdr:from>
    <xdr:to>
      <xdr:col>11</xdr:col>
      <xdr:colOff>60325</xdr:colOff>
      <xdr:row>40</xdr:row>
      <xdr:rowOff>163513</xdr:rowOff>
    </xdr:to>
    <xdr:sp macro="" textlink="">
      <xdr:nvSpPr>
        <xdr:cNvPr id="95" name="楕円 94"/>
        <xdr:cNvSpPr/>
      </xdr:nvSpPr>
      <xdr:spPr>
        <a:xfrm>
          <a:off x="2159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148290</xdr:rowOff>
    </xdr:from>
    <xdr:ext cx="762000" cy="259045"/>
    <xdr:sp macro="" textlink="">
      <xdr:nvSpPr>
        <xdr:cNvPr id="96" name="テキスト ボックス 95"/>
        <xdr:cNvSpPr txBox="1"/>
      </xdr:nvSpPr>
      <xdr:spPr>
        <a:xfrm>
          <a:off x="1828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119063</xdr:rowOff>
    </xdr:from>
    <xdr:to>
      <xdr:col>6</xdr:col>
      <xdr:colOff>171450</xdr:colOff>
      <xdr:row>39</xdr:row>
      <xdr:rowOff>49213</xdr:rowOff>
    </xdr:to>
    <xdr:sp macro="" textlink="">
      <xdr:nvSpPr>
        <xdr:cNvPr id="97" name="楕円 96"/>
        <xdr:cNvSpPr/>
      </xdr:nvSpPr>
      <xdr:spPr>
        <a:xfrm>
          <a:off x="1270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33990</xdr:rowOff>
    </xdr:from>
    <xdr:ext cx="762000" cy="259045"/>
    <xdr:sp macro="" textlink="">
      <xdr:nvSpPr>
        <xdr:cNvPr id="98" name="テキスト ボックス 97"/>
        <xdr:cNvSpPr txBox="1"/>
      </xdr:nvSpPr>
      <xdr:spPr>
        <a:xfrm>
          <a:off x="939800" y="672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各事業において歳出削減に努めているものの、</a:t>
          </a:r>
          <a:r>
            <a:rPr kumimoji="1" lang="ja-JP" altLang="en-US" sz="1100">
              <a:solidFill>
                <a:sysClr val="windowText" lastClr="000000"/>
              </a:solidFill>
              <a:effectLst/>
              <a:latin typeface="+mn-lt"/>
              <a:ea typeface="+mn-ea"/>
              <a:cs typeface="+mn-cs"/>
            </a:rPr>
            <a:t>路線バス運行自動運転実証事業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ごみ収集運搬事業</a:t>
          </a:r>
          <a:r>
            <a:rPr kumimoji="1" lang="ja-JP" altLang="ja-JP" sz="1100">
              <a:solidFill>
                <a:sysClr val="windowText" lastClr="000000"/>
              </a:solidFill>
              <a:effectLst/>
              <a:latin typeface="+mn-lt"/>
              <a:ea typeface="+mn-ea"/>
              <a:cs typeface="+mn-cs"/>
            </a:rPr>
            <a:t>の増により、経常経費充当一般財源は前年度比で約</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億円増加した。</a:t>
          </a:r>
          <a:r>
            <a:rPr kumimoji="1" lang="ja-JP" altLang="en-US" sz="1100">
              <a:solidFill>
                <a:sysClr val="windowText" lastClr="000000"/>
              </a:solidFill>
              <a:effectLst/>
              <a:latin typeface="+mn-lt"/>
              <a:ea typeface="+mn-ea"/>
              <a:cs typeface="+mn-cs"/>
            </a:rPr>
            <a:t>経常収支比率は、</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ポイントの増とな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類似団体内平均値は下回っている。</a:t>
          </a:r>
          <a:r>
            <a:rPr kumimoji="1" lang="ja-JP" altLang="ja-JP" sz="1100">
              <a:solidFill>
                <a:sysClr val="windowText" lastClr="000000"/>
              </a:solidFill>
              <a:effectLst/>
              <a:latin typeface="+mn-lt"/>
              <a:ea typeface="+mn-ea"/>
              <a:cs typeface="+mn-cs"/>
            </a:rPr>
            <a:t>今後も事業の見直し等により費用の抑制に努める。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37193</xdr:rowOff>
    </xdr:to>
    <xdr:cxnSp macro="">
      <xdr:nvCxnSpPr>
        <xdr:cNvPr id="133" name="直線コネクタ 132"/>
        <xdr:cNvCxnSpPr/>
      </xdr:nvCxnSpPr>
      <xdr:spPr>
        <a:xfrm>
          <a:off x="15671800" y="25926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53521</xdr:rowOff>
    </xdr:from>
    <xdr:to>
      <xdr:col>78</xdr:col>
      <xdr:colOff>69850</xdr:colOff>
      <xdr:row>15</xdr:row>
      <xdr:rowOff>20864</xdr:rowOff>
    </xdr:to>
    <xdr:cxnSp macro="">
      <xdr:nvCxnSpPr>
        <xdr:cNvPr id="136" name="直線コネクタ 135"/>
        <xdr:cNvCxnSpPr/>
      </xdr:nvCxnSpPr>
      <xdr:spPr>
        <a:xfrm>
          <a:off x="14782800" y="22823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53521</xdr:rowOff>
    </xdr:from>
    <xdr:to>
      <xdr:col>73</xdr:col>
      <xdr:colOff>180975</xdr:colOff>
      <xdr:row>13</xdr:row>
      <xdr:rowOff>167821</xdr:rowOff>
    </xdr:to>
    <xdr:cxnSp macro="">
      <xdr:nvCxnSpPr>
        <xdr:cNvPr id="139" name="直線コネクタ 138"/>
        <xdr:cNvCxnSpPr/>
      </xdr:nvCxnSpPr>
      <xdr:spPr>
        <a:xfrm flipV="1">
          <a:off x="13893800" y="22823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15</xdr:row>
      <xdr:rowOff>53521</xdr:rowOff>
    </xdr:to>
    <xdr:cxnSp macro="">
      <xdr:nvCxnSpPr>
        <xdr:cNvPr id="142" name="直線コネクタ 141"/>
        <xdr:cNvCxnSpPr/>
      </xdr:nvCxnSpPr>
      <xdr:spPr>
        <a:xfrm flipV="1">
          <a:off x="13004800" y="23966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157843</xdr:rowOff>
    </xdr:from>
    <xdr:to>
      <xdr:col>82</xdr:col>
      <xdr:colOff>158750</xdr:colOff>
      <xdr:row>15</xdr:row>
      <xdr:rowOff>87993</xdr:rowOff>
    </xdr:to>
    <xdr:sp macro="" textlink="">
      <xdr:nvSpPr>
        <xdr:cNvPr id="152" name="楕円 151"/>
        <xdr:cNvSpPr/>
      </xdr:nvSpPr>
      <xdr:spPr>
        <a:xfrm>
          <a:off x="164592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2920</xdr:rowOff>
    </xdr:from>
    <xdr:ext cx="762000" cy="259045"/>
    <xdr:sp macro="" textlink="">
      <xdr:nvSpPr>
        <xdr:cNvPr id="153" name="物件費該当値テキスト"/>
        <xdr:cNvSpPr txBox="1"/>
      </xdr:nvSpPr>
      <xdr:spPr>
        <a:xfrm>
          <a:off x="16598900" y="24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4" name="楕円 153"/>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5" name="テキスト ボックス 154"/>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2721</xdr:rowOff>
    </xdr:from>
    <xdr:to>
      <xdr:col>74</xdr:col>
      <xdr:colOff>31750</xdr:colOff>
      <xdr:row>13</xdr:row>
      <xdr:rowOff>104321</xdr:rowOff>
    </xdr:to>
    <xdr:sp macro="" textlink="">
      <xdr:nvSpPr>
        <xdr:cNvPr id="156" name="楕円 155"/>
        <xdr:cNvSpPr/>
      </xdr:nvSpPr>
      <xdr:spPr>
        <a:xfrm>
          <a:off x="14732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114498</xdr:rowOff>
    </xdr:from>
    <xdr:ext cx="762000" cy="259045"/>
    <xdr:sp macro="" textlink="">
      <xdr:nvSpPr>
        <xdr:cNvPr id="157" name="テキスト ボックス 156"/>
        <xdr:cNvSpPr txBox="1"/>
      </xdr:nvSpPr>
      <xdr:spPr>
        <a:xfrm>
          <a:off x="14401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8" name="楕円 157"/>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59" name="テキスト ボックス 158"/>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60" name="楕円 159"/>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61" name="テキスト ボックス 160"/>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保育所運営費等扶助事業や生活保護費の増</a:t>
          </a:r>
          <a:r>
            <a:rPr kumimoji="1" lang="ja-JP" altLang="ja-JP" sz="1100">
              <a:solidFill>
                <a:sysClr val="windowText" lastClr="000000"/>
              </a:solidFill>
              <a:effectLst/>
              <a:latin typeface="+mn-lt"/>
              <a:ea typeface="+mn-ea"/>
              <a:cs typeface="+mn-cs"/>
            </a:rPr>
            <a:t>により、経常収支比率は対前年度比で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も自立支援施策の充実等、事業の見直しや重点化をはかり、経常経費の適正化に努める。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151493</xdr:rowOff>
    </xdr:to>
    <xdr:cxnSp macro="">
      <xdr:nvCxnSpPr>
        <xdr:cNvPr id="196" name="直線コネクタ 195"/>
        <xdr:cNvCxnSpPr/>
      </xdr:nvCxnSpPr>
      <xdr:spPr>
        <a:xfrm>
          <a:off x="3987800" y="101527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37193</xdr:rowOff>
    </xdr:to>
    <xdr:cxnSp macro="">
      <xdr:nvCxnSpPr>
        <xdr:cNvPr id="199" name="直線コネクタ 198"/>
        <xdr:cNvCxnSpPr/>
      </xdr:nvCxnSpPr>
      <xdr:spPr>
        <a:xfrm>
          <a:off x="3098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118835</xdr:rowOff>
    </xdr:to>
    <xdr:cxnSp macro="">
      <xdr:nvCxnSpPr>
        <xdr:cNvPr id="202" name="直線コネクタ 201"/>
        <xdr:cNvCxnSpPr/>
      </xdr:nvCxnSpPr>
      <xdr:spPr>
        <a:xfrm flipV="1">
          <a:off x="2209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78015</xdr:rowOff>
    </xdr:to>
    <xdr:cxnSp macro="">
      <xdr:nvCxnSpPr>
        <xdr:cNvPr id="205" name="直線コネクタ 204"/>
        <xdr:cNvCxnSpPr/>
      </xdr:nvCxnSpPr>
      <xdr:spPr>
        <a:xfrm flipV="1">
          <a:off x="1320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5" name="楕円 214"/>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6"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7" name="楕円 216"/>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8" name="テキスト ボックス 217"/>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9" name="楕円 218"/>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20" name="テキスト ボックス 219"/>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21" name="楕円 220"/>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22" name="テキスト ボックス 221"/>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23" name="楕円 222"/>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4" name="テキスト ボックス 223"/>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被保険者数の増加に伴う後期</a:t>
          </a:r>
          <a:r>
            <a:rPr kumimoji="1" lang="ja-JP" altLang="en-US" sz="1100">
              <a:solidFill>
                <a:sysClr val="windowText" lastClr="000000"/>
              </a:solidFill>
              <a:effectLst/>
              <a:latin typeface="+mn-lt"/>
              <a:ea typeface="+mn-ea"/>
              <a:cs typeface="+mn-cs"/>
            </a:rPr>
            <a:t>高齢者</a:t>
          </a:r>
          <a:r>
            <a:rPr kumimoji="1" lang="ja-JP" altLang="ja-JP" sz="1100">
              <a:solidFill>
                <a:sysClr val="windowText" lastClr="000000"/>
              </a:solidFill>
              <a:effectLst/>
              <a:latin typeface="+mn-lt"/>
              <a:ea typeface="+mn-ea"/>
              <a:cs typeface="+mn-cs"/>
            </a:rPr>
            <a:t>医療事業や介護保険事業特別会計</a:t>
          </a:r>
          <a:r>
            <a:rPr kumimoji="1" lang="ja-JP" altLang="en-US"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繰出金の増により、経常収支比率は対前年度比で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ポイント増となり、類似団体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を上回っている。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この項目で大部分を占める繰出金について、今後も各会計の動向に留意しつつ、適正な繰出に努める。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133350</xdr:rowOff>
    </xdr:to>
    <xdr:cxnSp macro="">
      <xdr:nvCxnSpPr>
        <xdr:cNvPr id="257" name="直線コネクタ 256"/>
        <xdr:cNvCxnSpPr/>
      </xdr:nvCxnSpPr>
      <xdr:spPr>
        <a:xfrm>
          <a:off x="15671800" y="10185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69850</xdr:rowOff>
    </xdr:to>
    <xdr:cxnSp macro="">
      <xdr:nvCxnSpPr>
        <xdr:cNvPr id="260" name="直線コネクタ 259"/>
        <xdr:cNvCxnSpPr/>
      </xdr:nvCxnSpPr>
      <xdr:spPr>
        <a:xfrm>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95250</xdr:rowOff>
    </xdr:to>
    <xdr:cxnSp macro="">
      <xdr:nvCxnSpPr>
        <xdr:cNvPr id="263" name="直線コネクタ 262"/>
        <xdr:cNvCxnSpPr/>
      </xdr:nvCxnSpPr>
      <xdr:spPr>
        <a:xfrm flipV="1">
          <a:off x="13893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107950</xdr:rowOff>
    </xdr:to>
    <xdr:cxnSp macro="">
      <xdr:nvCxnSpPr>
        <xdr:cNvPr id="266" name="直線コネクタ 265"/>
        <xdr:cNvCxnSpPr/>
      </xdr:nvCxnSpPr>
      <xdr:spPr>
        <a:xfrm flipV="1">
          <a:off x="13004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6" name="楕円 275"/>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7" name="その他該当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8" name="楕円 277"/>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9" name="テキスト ボックス 278"/>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80" name="楕円 279"/>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81" name="テキスト ボックス 280"/>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82" name="楕円 281"/>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83" name="テキスト ボックス 282"/>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4" name="楕円 283"/>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5" name="テキスト ボックス 284"/>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福祉・子育て支援施設の脱炭素化を推進するため、</a:t>
          </a:r>
          <a:r>
            <a:rPr kumimoji="1" lang="ja-JP" altLang="en-US" sz="1100">
              <a:solidFill>
                <a:sysClr val="windowText" lastClr="000000"/>
              </a:solidFill>
              <a:effectLst/>
              <a:latin typeface="+mn-lt"/>
              <a:ea typeface="+mn-ea"/>
              <a:cs typeface="+mn-cs"/>
            </a:rPr>
            <a:t>太陽光発電設備等の導入経費を一部補助したことなどにより、</a:t>
          </a:r>
          <a:r>
            <a:rPr kumimoji="1" lang="ja-JP" altLang="ja-JP" sz="1100">
              <a:solidFill>
                <a:schemeClr val="dk1"/>
              </a:solidFill>
              <a:effectLst/>
              <a:latin typeface="+mn-lt"/>
              <a:ea typeface="+mn-ea"/>
              <a:cs typeface="+mn-cs"/>
            </a:rPr>
            <a:t>経常経費充当一般財源は、</a:t>
          </a:r>
          <a:r>
            <a:rPr kumimoji="1" lang="ja-JP" altLang="ja-JP" sz="1100">
              <a:solidFill>
                <a:sysClr val="windowText" lastClr="000000"/>
              </a:solidFill>
              <a:effectLst/>
              <a:latin typeface="+mn-lt"/>
              <a:ea typeface="+mn-ea"/>
              <a:cs typeface="+mn-cs"/>
            </a:rPr>
            <a:t>前年度比で約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の増となり、経常収支比率も</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増加した。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今後も歳出決算額及び充当一般財源に留意しつつ、補助事業の公益性、有効性等を検証し</a:t>
          </a:r>
          <a:r>
            <a:rPr kumimoji="1" lang="ja-JP" altLang="en-US" sz="1100">
              <a:solidFill>
                <a:sysClr val="windowText" lastClr="000000"/>
              </a:solidFill>
              <a:effectLst/>
              <a:latin typeface="+mn-lt"/>
              <a:ea typeface="+mn-ea"/>
              <a:cs typeface="+mn-cs"/>
            </a:rPr>
            <a:t>、適正な</a:t>
          </a:r>
          <a:r>
            <a:rPr kumimoji="1" lang="ja-JP" altLang="ja-JP" sz="1100">
              <a:solidFill>
                <a:sysClr val="windowText" lastClr="000000"/>
              </a:solidFill>
              <a:effectLst/>
              <a:latin typeface="+mn-lt"/>
              <a:ea typeface="+mn-ea"/>
              <a:cs typeface="+mn-cs"/>
            </a:rPr>
            <a:t>水準を維持できるよう努める。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1270</xdr:rowOff>
    </xdr:to>
    <xdr:cxnSp macro="">
      <xdr:nvCxnSpPr>
        <xdr:cNvPr id="318" name="直線コネクタ 317"/>
        <xdr:cNvCxnSpPr/>
      </xdr:nvCxnSpPr>
      <xdr:spPr>
        <a:xfrm>
          <a:off x="15671800" y="5994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165100</xdr:rowOff>
    </xdr:to>
    <xdr:cxnSp macro="">
      <xdr:nvCxnSpPr>
        <xdr:cNvPr id="321" name="直線コネクタ 320"/>
        <xdr:cNvCxnSpPr/>
      </xdr:nvCxnSpPr>
      <xdr:spPr>
        <a:xfrm>
          <a:off x="14782800" y="593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3" name="テキスト ボックス 322"/>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149860</xdr:rowOff>
    </xdr:to>
    <xdr:cxnSp macro="">
      <xdr:nvCxnSpPr>
        <xdr:cNvPr id="324" name="直線コネクタ 323"/>
        <xdr:cNvCxnSpPr/>
      </xdr:nvCxnSpPr>
      <xdr:spPr>
        <a:xfrm flipV="1">
          <a:off x="13893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39370</xdr:rowOff>
    </xdr:to>
    <xdr:cxnSp macro="">
      <xdr:nvCxnSpPr>
        <xdr:cNvPr id="327" name="直線コネクタ 326"/>
        <xdr:cNvCxnSpPr/>
      </xdr:nvCxnSpPr>
      <xdr:spPr>
        <a:xfrm flipV="1">
          <a:off x="13004800" y="5979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7" name="楕円 336"/>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8"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9" name="楕円 338"/>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40" name="テキスト ボックス 339"/>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41" name="楕円 340"/>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42" name="テキスト ボックス 341"/>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43" name="楕円 342"/>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44" name="テキスト ボックス 343"/>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45" name="楕円 344"/>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46" name="テキスト ボックス 345"/>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公債費は、</a:t>
          </a:r>
          <a:r>
            <a:rPr kumimoji="1" lang="ja-JP" altLang="ja-JP" sz="1100">
              <a:solidFill>
                <a:schemeClr val="dk1"/>
              </a:solidFill>
              <a:effectLst/>
              <a:latin typeface="+mn-lt"/>
              <a:ea typeface="+mn-ea"/>
              <a:cs typeface="+mn-cs"/>
            </a:rPr>
            <a:t>償還が本格化した</a:t>
          </a:r>
          <a:r>
            <a:rPr kumimoji="1" lang="ja-JP" altLang="en-US" sz="1100">
              <a:solidFill>
                <a:schemeClr val="dk1"/>
              </a:solidFill>
              <a:effectLst/>
              <a:latin typeface="+mn-lt"/>
              <a:ea typeface="+mn-ea"/>
              <a:cs typeface="+mn-cs"/>
            </a:rPr>
            <a:t>相模小学校移転</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や見附台周辺地区整備事業などにより増加傾向となっているが、令和</a:t>
          </a:r>
          <a:r>
            <a:rPr kumimoji="1" lang="en-US" altLang="ja-JP" sz="1100">
              <a:solidFill>
                <a:schemeClr val="dk1"/>
              </a:solidFill>
              <a:effectLst/>
              <a:latin typeface="+mn-lt"/>
              <a:ea typeface="+mn-ea"/>
              <a:cs typeface="+mn-cs"/>
            </a:rPr>
            <a:t>5年度は臨時財政対策債</a:t>
          </a:r>
          <a:r>
            <a:rPr kumimoji="1" lang="ja-JP" altLang="en-US"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などの影響によ</a:t>
          </a:r>
          <a:r>
            <a:rPr kumimoji="1" lang="ja-JP" altLang="en-US"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一時的</a:t>
          </a:r>
          <a:r>
            <a:rPr kumimoji="1" lang="ja-JP" altLang="en-US" sz="1100">
              <a:solidFill>
                <a:schemeClr val="dk1"/>
              </a:solidFill>
              <a:effectLst/>
              <a:latin typeface="+mn-lt"/>
              <a:ea typeface="+mn-ea"/>
              <a:cs typeface="+mn-cs"/>
            </a:rPr>
            <a:t>な</a:t>
          </a:r>
          <a:r>
            <a:rPr kumimoji="1" lang="en-US"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に伴い、経常経費充当一般財源は前年度比で約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億円減少し、経常収支比率は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将来の負担が急激に増加しないよう、総額抑制</a:t>
          </a:r>
          <a:r>
            <a:rPr kumimoji="1" lang="ja-JP" altLang="en-US" sz="1100">
              <a:solidFill>
                <a:sysClr val="windowText" lastClr="000000"/>
              </a:solidFill>
              <a:effectLst/>
              <a:latin typeface="+mn-lt"/>
              <a:ea typeface="+mn-ea"/>
              <a:cs typeface="+mn-cs"/>
            </a:rPr>
            <a:t>や基金の活用による</a:t>
          </a:r>
          <a:r>
            <a:rPr kumimoji="1" lang="ja-JP" altLang="ja-JP" sz="1100">
              <a:solidFill>
                <a:sysClr val="windowText" lastClr="000000"/>
              </a:solidFill>
              <a:effectLst/>
              <a:latin typeface="+mn-lt"/>
              <a:ea typeface="+mn-ea"/>
              <a:cs typeface="+mn-cs"/>
            </a:rPr>
            <a:t>平準化に努める。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45357</xdr:rowOff>
    </xdr:to>
    <xdr:cxnSp macro="">
      <xdr:nvCxnSpPr>
        <xdr:cNvPr id="381" name="直線コネクタ 380"/>
        <xdr:cNvCxnSpPr/>
      </xdr:nvCxnSpPr>
      <xdr:spPr>
        <a:xfrm flipV="1">
          <a:off x="3987800" y="130211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76</xdr:row>
      <xdr:rowOff>45357</xdr:rowOff>
    </xdr:to>
    <xdr:cxnSp macro="">
      <xdr:nvCxnSpPr>
        <xdr:cNvPr id="384" name="直線コネクタ 383"/>
        <xdr:cNvCxnSpPr/>
      </xdr:nvCxnSpPr>
      <xdr:spPr>
        <a:xfrm>
          <a:off x="3098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97065</xdr:rowOff>
    </xdr:to>
    <xdr:cxnSp macro="">
      <xdr:nvCxnSpPr>
        <xdr:cNvPr id="387" name="直線コネクタ 386"/>
        <xdr:cNvCxnSpPr/>
      </xdr:nvCxnSpPr>
      <xdr:spPr>
        <a:xfrm flipV="1">
          <a:off x="2209800" y="1294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75293</xdr:rowOff>
    </xdr:from>
    <xdr:to>
      <xdr:col>11</xdr:col>
      <xdr:colOff>9525</xdr:colOff>
      <xdr:row>75</xdr:row>
      <xdr:rowOff>97065</xdr:rowOff>
    </xdr:to>
    <xdr:cxnSp macro="">
      <xdr:nvCxnSpPr>
        <xdr:cNvPr id="390" name="直線コネクタ 389"/>
        <xdr:cNvCxnSpPr/>
      </xdr:nvCxnSpPr>
      <xdr:spPr>
        <a:xfrm>
          <a:off x="1320800" y="12934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400" name="楕円 399"/>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401" name="公債費該当値テキスト"/>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402" name="楕円 401"/>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403" name="テキスト ボックス 402"/>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35378</xdr:rowOff>
    </xdr:from>
    <xdr:to>
      <xdr:col>15</xdr:col>
      <xdr:colOff>149225</xdr:colOff>
      <xdr:row>75</xdr:row>
      <xdr:rowOff>136978</xdr:rowOff>
    </xdr:to>
    <xdr:sp macro="" textlink="">
      <xdr:nvSpPr>
        <xdr:cNvPr id="404" name="楕円 403"/>
        <xdr:cNvSpPr/>
      </xdr:nvSpPr>
      <xdr:spPr>
        <a:xfrm>
          <a:off x="3048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147155</xdr:rowOff>
    </xdr:from>
    <xdr:ext cx="762000" cy="259045"/>
    <xdr:sp macro="" textlink="">
      <xdr:nvSpPr>
        <xdr:cNvPr id="405" name="テキスト ボックス 404"/>
        <xdr:cNvSpPr txBox="1"/>
      </xdr:nvSpPr>
      <xdr:spPr>
        <a:xfrm>
          <a:off x="2717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46265</xdr:rowOff>
    </xdr:from>
    <xdr:to>
      <xdr:col>11</xdr:col>
      <xdr:colOff>60325</xdr:colOff>
      <xdr:row>75</xdr:row>
      <xdr:rowOff>147864</xdr:rowOff>
    </xdr:to>
    <xdr:sp macro="" textlink="">
      <xdr:nvSpPr>
        <xdr:cNvPr id="406" name="楕円 405"/>
        <xdr:cNvSpPr/>
      </xdr:nvSpPr>
      <xdr:spPr>
        <a:xfrm>
          <a:off x="2159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158042</xdr:rowOff>
    </xdr:from>
    <xdr:ext cx="762000" cy="259045"/>
    <xdr:sp macro="" textlink="">
      <xdr:nvSpPr>
        <xdr:cNvPr id="407" name="テキスト ボックス 406"/>
        <xdr:cNvSpPr txBox="1"/>
      </xdr:nvSpPr>
      <xdr:spPr>
        <a:xfrm>
          <a:off x="1828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24493</xdr:rowOff>
    </xdr:from>
    <xdr:to>
      <xdr:col>6</xdr:col>
      <xdr:colOff>171450</xdr:colOff>
      <xdr:row>75</xdr:row>
      <xdr:rowOff>126093</xdr:rowOff>
    </xdr:to>
    <xdr:sp macro="" textlink="">
      <xdr:nvSpPr>
        <xdr:cNvPr id="408" name="楕円 407"/>
        <xdr:cNvSpPr/>
      </xdr:nvSpPr>
      <xdr:spPr>
        <a:xfrm>
          <a:off x="1270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136270</xdr:rowOff>
    </xdr:from>
    <xdr:ext cx="762000" cy="259045"/>
    <xdr:sp macro="" textlink="">
      <xdr:nvSpPr>
        <xdr:cNvPr id="409" name="テキスト ボックス 408"/>
        <xdr:cNvSpPr txBox="1"/>
      </xdr:nvSpPr>
      <xdr:spPr>
        <a:xfrm>
          <a:off x="939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a:t>
          </a:r>
          <a:r>
            <a:rPr kumimoji="1" lang="ja-JP" altLang="en-US" sz="1100">
              <a:solidFill>
                <a:sysClr val="windowText" lastClr="000000"/>
              </a:solidFill>
              <a:effectLst/>
              <a:latin typeface="+mn-lt"/>
              <a:ea typeface="+mn-ea"/>
              <a:cs typeface="+mn-cs"/>
            </a:rPr>
            <a:t>係る経常収支比率は、前年度に比べ</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ポイント増加しており、</a:t>
          </a:r>
          <a:r>
            <a:rPr kumimoji="1" lang="ja-JP" altLang="ja-JP" sz="1100">
              <a:solidFill>
                <a:sysClr val="windowText" lastClr="000000"/>
              </a:solidFill>
              <a:effectLst/>
              <a:latin typeface="+mn-lt"/>
              <a:ea typeface="+mn-ea"/>
              <a:cs typeface="+mn-cs"/>
            </a:rPr>
            <a:t>類似団体内平均値よりも高い水準にある。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一方、経常収支比率では数値が高く算定されているものの、歳出決算額としての住民１人当たりコスト（円）では全国、神奈川県、類似団体のいずれの平均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も下回っている項目が多数あることから、今後も歳出決算額及び充当一般財源に留意しつつ、健全な財政運営に努める。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154214</xdr:rowOff>
    </xdr:from>
    <xdr:to>
      <xdr:col>82</xdr:col>
      <xdr:colOff>107950</xdr:colOff>
      <xdr:row>81</xdr:row>
      <xdr:rowOff>4536</xdr:rowOff>
    </xdr:to>
    <xdr:cxnSp macro="">
      <xdr:nvCxnSpPr>
        <xdr:cNvPr id="444" name="直線コネクタ 443"/>
        <xdr:cNvCxnSpPr/>
      </xdr:nvCxnSpPr>
      <xdr:spPr>
        <a:xfrm>
          <a:off x="15671800" y="13870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5" name="公債費以外平均値テキスト"/>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80</xdr:row>
      <xdr:rowOff>154214</xdr:rowOff>
    </xdr:to>
    <xdr:cxnSp macro="">
      <xdr:nvCxnSpPr>
        <xdr:cNvPr id="447" name="直線コネクタ 446"/>
        <xdr:cNvCxnSpPr/>
      </xdr:nvCxnSpPr>
      <xdr:spPr>
        <a:xfrm>
          <a:off x="14782800" y="13293271"/>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91621</xdr:rowOff>
    </xdr:from>
    <xdr:to>
      <xdr:col>73</xdr:col>
      <xdr:colOff>180975</xdr:colOff>
      <xdr:row>80</xdr:row>
      <xdr:rowOff>143329</xdr:rowOff>
    </xdr:to>
    <xdr:cxnSp macro="">
      <xdr:nvCxnSpPr>
        <xdr:cNvPr id="450" name="直線コネクタ 449"/>
        <xdr:cNvCxnSpPr/>
      </xdr:nvCxnSpPr>
      <xdr:spPr>
        <a:xfrm flipV="1">
          <a:off x="13893800" y="13293271"/>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143329</xdr:rowOff>
    </xdr:from>
    <xdr:to>
      <xdr:col>69</xdr:col>
      <xdr:colOff>92075</xdr:colOff>
      <xdr:row>81</xdr:row>
      <xdr:rowOff>91621</xdr:rowOff>
    </xdr:to>
    <xdr:cxnSp macro="">
      <xdr:nvCxnSpPr>
        <xdr:cNvPr id="453" name="直線コネクタ 452"/>
        <xdr:cNvCxnSpPr/>
      </xdr:nvCxnSpPr>
      <xdr:spPr>
        <a:xfrm flipV="1">
          <a:off x="13004800" y="1385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5" name="テキスト ボックス 454"/>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125186</xdr:rowOff>
    </xdr:from>
    <xdr:to>
      <xdr:col>82</xdr:col>
      <xdr:colOff>158750</xdr:colOff>
      <xdr:row>81</xdr:row>
      <xdr:rowOff>55336</xdr:rowOff>
    </xdr:to>
    <xdr:sp macro="" textlink="">
      <xdr:nvSpPr>
        <xdr:cNvPr id="463" name="楕円 462"/>
        <xdr:cNvSpPr/>
      </xdr:nvSpPr>
      <xdr:spPr>
        <a:xfrm>
          <a:off x="16459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97263</xdr:rowOff>
    </xdr:from>
    <xdr:ext cx="762000" cy="259045"/>
    <xdr:sp macro="" textlink="">
      <xdr:nvSpPr>
        <xdr:cNvPr id="464" name="公債費以外該当値テキスト"/>
        <xdr:cNvSpPr txBox="1"/>
      </xdr:nvSpPr>
      <xdr:spPr>
        <a:xfrm>
          <a:off x="16598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103414</xdr:rowOff>
    </xdr:from>
    <xdr:to>
      <xdr:col>78</xdr:col>
      <xdr:colOff>120650</xdr:colOff>
      <xdr:row>81</xdr:row>
      <xdr:rowOff>33564</xdr:rowOff>
    </xdr:to>
    <xdr:sp macro="" textlink="">
      <xdr:nvSpPr>
        <xdr:cNvPr id="465" name="楕円 464"/>
        <xdr:cNvSpPr/>
      </xdr:nvSpPr>
      <xdr:spPr>
        <a:xfrm>
          <a:off x="15621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18341</xdr:rowOff>
    </xdr:from>
    <xdr:ext cx="736600" cy="259045"/>
    <xdr:sp macro="" textlink="">
      <xdr:nvSpPr>
        <xdr:cNvPr id="466" name="テキスト ボックス 465"/>
        <xdr:cNvSpPr txBox="1"/>
      </xdr:nvSpPr>
      <xdr:spPr>
        <a:xfrm>
          <a:off x="15290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40821</xdr:rowOff>
    </xdr:from>
    <xdr:to>
      <xdr:col>74</xdr:col>
      <xdr:colOff>31750</xdr:colOff>
      <xdr:row>77</xdr:row>
      <xdr:rowOff>142421</xdr:rowOff>
    </xdr:to>
    <xdr:sp macro="" textlink="">
      <xdr:nvSpPr>
        <xdr:cNvPr id="467" name="楕円 466"/>
        <xdr:cNvSpPr/>
      </xdr:nvSpPr>
      <xdr:spPr>
        <a:xfrm>
          <a:off x="14732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127198</xdr:rowOff>
    </xdr:from>
    <xdr:ext cx="762000" cy="259045"/>
    <xdr:sp macro="" textlink="">
      <xdr:nvSpPr>
        <xdr:cNvPr id="468" name="テキスト ボックス 467"/>
        <xdr:cNvSpPr txBox="1"/>
      </xdr:nvSpPr>
      <xdr:spPr>
        <a:xfrm>
          <a:off x="14401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9" name="楕円 468"/>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70" name="テキスト ボックス 469"/>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40821</xdr:rowOff>
    </xdr:from>
    <xdr:to>
      <xdr:col>65</xdr:col>
      <xdr:colOff>53975</xdr:colOff>
      <xdr:row>81</xdr:row>
      <xdr:rowOff>142421</xdr:rowOff>
    </xdr:to>
    <xdr:sp macro="" textlink="">
      <xdr:nvSpPr>
        <xdr:cNvPr id="471" name="楕円 470"/>
        <xdr:cNvSpPr/>
      </xdr:nvSpPr>
      <xdr:spPr>
        <a:xfrm>
          <a:off x="12954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127198</xdr:rowOff>
    </xdr:from>
    <xdr:ext cx="762000" cy="259045"/>
    <xdr:sp macro="" textlink="">
      <xdr:nvSpPr>
        <xdr:cNvPr id="472" name="テキスト ボックス 471"/>
        <xdr:cNvSpPr txBox="1"/>
      </xdr:nvSpPr>
      <xdr:spPr>
        <a:xfrm>
          <a:off x="12623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2783</xdr:rowOff>
    </xdr:from>
    <xdr:to>
      <xdr:col>29</xdr:col>
      <xdr:colOff>127000</xdr:colOff>
      <xdr:row>17</xdr:row>
      <xdr:rowOff>34167</xdr:rowOff>
    </xdr:to>
    <xdr:cxnSp macro="">
      <xdr:nvCxnSpPr>
        <xdr:cNvPr id="52" name="直線コネクタ 51"/>
        <xdr:cNvCxnSpPr/>
      </xdr:nvCxnSpPr>
      <xdr:spPr bwMode="auto">
        <a:xfrm flipV="1">
          <a:off x="5003800" y="2965058"/>
          <a:ext cx="6477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159010</xdr:rowOff>
    </xdr:from>
    <xdr:ext cx="762000" cy="259045"/>
    <xdr:sp macro="" textlink="">
      <xdr:nvSpPr>
        <xdr:cNvPr id="53" name="人口1人当たり決算額の推移平均値テキスト130"/>
        <xdr:cNvSpPr txBox="1"/>
      </xdr:nvSpPr>
      <xdr:spPr>
        <a:xfrm>
          <a:off x="5740400" y="294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34167</xdr:rowOff>
    </xdr:from>
    <xdr:to>
      <xdr:col>26</xdr:col>
      <xdr:colOff>50800</xdr:colOff>
      <xdr:row>17</xdr:row>
      <xdr:rowOff>60847</xdr:rowOff>
    </xdr:to>
    <xdr:cxnSp macro="">
      <xdr:nvCxnSpPr>
        <xdr:cNvPr id="55" name="直線コネクタ 54"/>
        <xdr:cNvCxnSpPr/>
      </xdr:nvCxnSpPr>
      <xdr:spPr bwMode="auto">
        <a:xfrm flipV="1">
          <a:off x="4305300" y="2996442"/>
          <a:ext cx="698500" cy="2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57451</xdr:rowOff>
    </xdr:from>
    <xdr:to>
      <xdr:col>22</xdr:col>
      <xdr:colOff>114300</xdr:colOff>
      <xdr:row>17</xdr:row>
      <xdr:rowOff>60847</xdr:rowOff>
    </xdr:to>
    <xdr:cxnSp macro="">
      <xdr:nvCxnSpPr>
        <xdr:cNvPr id="58" name="直線コネクタ 57"/>
        <xdr:cNvCxnSpPr/>
      </xdr:nvCxnSpPr>
      <xdr:spPr bwMode="auto">
        <a:xfrm>
          <a:off x="3606800" y="3019726"/>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57451</xdr:rowOff>
    </xdr:from>
    <xdr:to>
      <xdr:col>18</xdr:col>
      <xdr:colOff>177800</xdr:colOff>
      <xdr:row>17</xdr:row>
      <xdr:rowOff>116724</xdr:rowOff>
    </xdr:to>
    <xdr:cxnSp macro="">
      <xdr:nvCxnSpPr>
        <xdr:cNvPr id="61" name="直線コネクタ 60"/>
        <xdr:cNvCxnSpPr/>
      </xdr:nvCxnSpPr>
      <xdr:spPr bwMode="auto">
        <a:xfrm flipV="1">
          <a:off x="2908300" y="3019726"/>
          <a:ext cx="698500" cy="59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123433</xdr:rowOff>
    </xdr:from>
    <xdr:to>
      <xdr:col>29</xdr:col>
      <xdr:colOff>177800</xdr:colOff>
      <xdr:row>17</xdr:row>
      <xdr:rowOff>53583</xdr:rowOff>
    </xdr:to>
    <xdr:sp macro="" textlink="">
      <xdr:nvSpPr>
        <xdr:cNvPr id="71" name="楕円 70"/>
        <xdr:cNvSpPr/>
      </xdr:nvSpPr>
      <xdr:spPr bwMode="auto">
        <a:xfrm>
          <a:off x="5600700" y="291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139960</xdr:rowOff>
    </xdr:from>
    <xdr:ext cx="762000" cy="259045"/>
    <xdr:sp macro="" textlink="">
      <xdr:nvSpPr>
        <xdr:cNvPr id="72" name="人口1人当たり決算額の推移該当値テキスト130"/>
        <xdr:cNvSpPr txBox="1"/>
      </xdr:nvSpPr>
      <xdr:spPr>
        <a:xfrm>
          <a:off x="5740400" y="275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154817</xdr:rowOff>
    </xdr:from>
    <xdr:to>
      <xdr:col>26</xdr:col>
      <xdr:colOff>101600</xdr:colOff>
      <xdr:row>17</xdr:row>
      <xdr:rowOff>84967</xdr:rowOff>
    </xdr:to>
    <xdr:sp macro="" textlink="">
      <xdr:nvSpPr>
        <xdr:cNvPr id="73" name="楕円 72"/>
        <xdr:cNvSpPr/>
      </xdr:nvSpPr>
      <xdr:spPr bwMode="auto">
        <a:xfrm>
          <a:off x="4953000" y="294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95144</xdr:rowOff>
    </xdr:from>
    <xdr:ext cx="736600" cy="259045"/>
    <xdr:sp macro="" textlink="">
      <xdr:nvSpPr>
        <xdr:cNvPr id="74" name="テキスト ボックス 73"/>
        <xdr:cNvSpPr txBox="1"/>
      </xdr:nvSpPr>
      <xdr:spPr>
        <a:xfrm>
          <a:off x="4622800" y="271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10047</xdr:rowOff>
    </xdr:from>
    <xdr:to>
      <xdr:col>22</xdr:col>
      <xdr:colOff>165100</xdr:colOff>
      <xdr:row>17</xdr:row>
      <xdr:rowOff>111647</xdr:rowOff>
    </xdr:to>
    <xdr:sp macro="" textlink="">
      <xdr:nvSpPr>
        <xdr:cNvPr id="75" name="楕円 74"/>
        <xdr:cNvSpPr/>
      </xdr:nvSpPr>
      <xdr:spPr bwMode="auto">
        <a:xfrm>
          <a:off x="4254500" y="297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121824</xdr:rowOff>
    </xdr:from>
    <xdr:ext cx="762000" cy="259045"/>
    <xdr:sp macro="" textlink="">
      <xdr:nvSpPr>
        <xdr:cNvPr id="76" name="テキスト ボックス 75"/>
        <xdr:cNvSpPr txBox="1"/>
      </xdr:nvSpPr>
      <xdr:spPr>
        <a:xfrm>
          <a:off x="3924300" y="274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6651</xdr:rowOff>
    </xdr:from>
    <xdr:to>
      <xdr:col>19</xdr:col>
      <xdr:colOff>38100</xdr:colOff>
      <xdr:row>17</xdr:row>
      <xdr:rowOff>108251</xdr:rowOff>
    </xdr:to>
    <xdr:sp macro="" textlink="">
      <xdr:nvSpPr>
        <xdr:cNvPr id="77" name="楕円 76"/>
        <xdr:cNvSpPr/>
      </xdr:nvSpPr>
      <xdr:spPr bwMode="auto">
        <a:xfrm>
          <a:off x="3556000" y="296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118428</xdr:rowOff>
    </xdr:from>
    <xdr:ext cx="762000" cy="259045"/>
    <xdr:sp macro="" textlink="">
      <xdr:nvSpPr>
        <xdr:cNvPr id="78" name="テキスト ボックス 77"/>
        <xdr:cNvSpPr txBox="1"/>
      </xdr:nvSpPr>
      <xdr:spPr>
        <a:xfrm>
          <a:off x="3225800" y="273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65924</xdr:rowOff>
    </xdr:from>
    <xdr:to>
      <xdr:col>15</xdr:col>
      <xdr:colOff>101600</xdr:colOff>
      <xdr:row>17</xdr:row>
      <xdr:rowOff>167524</xdr:rowOff>
    </xdr:to>
    <xdr:sp macro="" textlink="">
      <xdr:nvSpPr>
        <xdr:cNvPr id="79" name="楕円 78"/>
        <xdr:cNvSpPr/>
      </xdr:nvSpPr>
      <xdr:spPr bwMode="auto">
        <a:xfrm>
          <a:off x="2857500" y="302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6251</xdr:rowOff>
    </xdr:from>
    <xdr:ext cx="762000" cy="259045"/>
    <xdr:sp macro="" textlink="">
      <xdr:nvSpPr>
        <xdr:cNvPr id="80" name="テキスト ボックス 79"/>
        <xdr:cNvSpPr txBox="1"/>
      </xdr:nvSpPr>
      <xdr:spPr>
        <a:xfrm>
          <a:off x="2527300" y="27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85669</xdr:rowOff>
    </xdr:from>
    <xdr:to>
      <xdr:col>29</xdr:col>
      <xdr:colOff>127000</xdr:colOff>
      <xdr:row>36</xdr:row>
      <xdr:rowOff>156398</xdr:rowOff>
    </xdr:to>
    <xdr:cxnSp macro="">
      <xdr:nvCxnSpPr>
        <xdr:cNvPr id="112" name="直線コネクタ 111"/>
        <xdr:cNvCxnSpPr/>
      </xdr:nvCxnSpPr>
      <xdr:spPr bwMode="auto">
        <a:xfrm>
          <a:off x="5003800" y="7038919"/>
          <a:ext cx="647700" cy="7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85669</xdr:rowOff>
    </xdr:from>
    <xdr:to>
      <xdr:col>26</xdr:col>
      <xdr:colOff>50800</xdr:colOff>
      <xdr:row>36</xdr:row>
      <xdr:rowOff>90561</xdr:rowOff>
    </xdr:to>
    <xdr:cxnSp macro="">
      <xdr:nvCxnSpPr>
        <xdr:cNvPr id="115" name="直線コネクタ 114"/>
        <xdr:cNvCxnSpPr/>
      </xdr:nvCxnSpPr>
      <xdr:spPr bwMode="auto">
        <a:xfrm flipV="1">
          <a:off x="4305300" y="7038919"/>
          <a:ext cx="698500" cy="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90561</xdr:rowOff>
    </xdr:from>
    <xdr:to>
      <xdr:col>22</xdr:col>
      <xdr:colOff>114300</xdr:colOff>
      <xdr:row>37</xdr:row>
      <xdr:rowOff>74788</xdr:rowOff>
    </xdr:to>
    <xdr:cxnSp macro="">
      <xdr:nvCxnSpPr>
        <xdr:cNvPr id="118" name="直線コネクタ 117"/>
        <xdr:cNvCxnSpPr/>
      </xdr:nvCxnSpPr>
      <xdr:spPr bwMode="auto">
        <a:xfrm flipV="1">
          <a:off x="3606800" y="7043811"/>
          <a:ext cx="698500" cy="15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74788</xdr:rowOff>
    </xdr:from>
    <xdr:to>
      <xdr:col>18</xdr:col>
      <xdr:colOff>177800</xdr:colOff>
      <xdr:row>37</xdr:row>
      <xdr:rowOff>163713</xdr:rowOff>
    </xdr:to>
    <xdr:cxnSp macro="">
      <xdr:nvCxnSpPr>
        <xdr:cNvPr id="121" name="直線コネクタ 120"/>
        <xdr:cNvCxnSpPr/>
      </xdr:nvCxnSpPr>
      <xdr:spPr bwMode="auto">
        <a:xfrm flipV="1">
          <a:off x="2908300" y="7199488"/>
          <a:ext cx="698500" cy="8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105598</xdr:rowOff>
    </xdr:from>
    <xdr:to>
      <xdr:col>29</xdr:col>
      <xdr:colOff>177800</xdr:colOff>
      <xdr:row>37</xdr:row>
      <xdr:rowOff>35748</xdr:rowOff>
    </xdr:to>
    <xdr:sp macro="" textlink="">
      <xdr:nvSpPr>
        <xdr:cNvPr id="131" name="楕円 130"/>
        <xdr:cNvSpPr/>
      </xdr:nvSpPr>
      <xdr:spPr bwMode="auto">
        <a:xfrm>
          <a:off x="5600700" y="705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77675</xdr:rowOff>
    </xdr:from>
    <xdr:ext cx="762000" cy="259045"/>
    <xdr:sp macro="" textlink="">
      <xdr:nvSpPr>
        <xdr:cNvPr id="132" name="人口1人当たり決算額の推移該当値テキスト445"/>
        <xdr:cNvSpPr txBox="1"/>
      </xdr:nvSpPr>
      <xdr:spPr>
        <a:xfrm>
          <a:off x="5740400" y="70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34869</xdr:rowOff>
    </xdr:from>
    <xdr:to>
      <xdr:col>26</xdr:col>
      <xdr:colOff>101600</xdr:colOff>
      <xdr:row>36</xdr:row>
      <xdr:rowOff>136469</xdr:rowOff>
    </xdr:to>
    <xdr:sp macro="" textlink="">
      <xdr:nvSpPr>
        <xdr:cNvPr id="133" name="楕円 132"/>
        <xdr:cNvSpPr/>
      </xdr:nvSpPr>
      <xdr:spPr bwMode="auto">
        <a:xfrm>
          <a:off x="4953000" y="6988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146646</xdr:rowOff>
    </xdr:from>
    <xdr:ext cx="736600" cy="259045"/>
    <xdr:sp macro="" textlink="">
      <xdr:nvSpPr>
        <xdr:cNvPr id="134" name="テキスト ボックス 133"/>
        <xdr:cNvSpPr txBox="1"/>
      </xdr:nvSpPr>
      <xdr:spPr>
        <a:xfrm>
          <a:off x="4622800" y="675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39761</xdr:rowOff>
    </xdr:from>
    <xdr:to>
      <xdr:col>22</xdr:col>
      <xdr:colOff>165100</xdr:colOff>
      <xdr:row>36</xdr:row>
      <xdr:rowOff>141361</xdr:rowOff>
    </xdr:to>
    <xdr:sp macro="" textlink="">
      <xdr:nvSpPr>
        <xdr:cNvPr id="135" name="楕円 134"/>
        <xdr:cNvSpPr/>
      </xdr:nvSpPr>
      <xdr:spPr bwMode="auto">
        <a:xfrm>
          <a:off x="4254500" y="699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151538</xdr:rowOff>
    </xdr:from>
    <xdr:ext cx="762000" cy="259045"/>
    <xdr:sp macro="" textlink="">
      <xdr:nvSpPr>
        <xdr:cNvPr id="136" name="テキスト ボックス 135"/>
        <xdr:cNvSpPr txBox="1"/>
      </xdr:nvSpPr>
      <xdr:spPr>
        <a:xfrm>
          <a:off x="3924300" y="676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23988</xdr:rowOff>
    </xdr:from>
    <xdr:to>
      <xdr:col>19</xdr:col>
      <xdr:colOff>38100</xdr:colOff>
      <xdr:row>37</xdr:row>
      <xdr:rowOff>125588</xdr:rowOff>
    </xdr:to>
    <xdr:sp macro="" textlink="">
      <xdr:nvSpPr>
        <xdr:cNvPr id="137" name="楕円 136"/>
        <xdr:cNvSpPr/>
      </xdr:nvSpPr>
      <xdr:spPr bwMode="auto">
        <a:xfrm>
          <a:off x="3556000" y="714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110365</xdr:rowOff>
    </xdr:from>
    <xdr:ext cx="762000" cy="259045"/>
    <xdr:sp macro="" textlink="">
      <xdr:nvSpPr>
        <xdr:cNvPr id="138" name="テキスト ボックス 137"/>
        <xdr:cNvSpPr txBox="1"/>
      </xdr:nvSpPr>
      <xdr:spPr>
        <a:xfrm>
          <a:off x="3225800" y="72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112913</xdr:rowOff>
    </xdr:from>
    <xdr:to>
      <xdr:col>15</xdr:col>
      <xdr:colOff>101600</xdr:colOff>
      <xdr:row>37</xdr:row>
      <xdr:rowOff>214513</xdr:rowOff>
    </xdr:to>
    <xdr:sp macro="" textlink="">
      <xdr:nvSpPr>
        <xdr:cNvPr id="139" name="楕円 138"/>
        <xdr:cNvSpPr/>
      </xdr:nvSpPr>
      <xdr:spPr bwMode="auto">
        <a:xfrm>
          <a:off x="2857500" y="7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199290</xdr:rowOff>
    </xdr:from>
    <xdr:ext cx="762000" cy="259045"/>
    <xdr:sp macro="" textlink="">
      <xdr:nvSpPr>
        <xdr:cNvPr id="140" name="テキスト ボックス 139"/>
        <xdr:cNvSpPr txBox="1"/>
      </xdr:nvSpPr>
      <xdr:spPr>
        <a:xfrm>
          <a:off x="2527300" y="7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20828</xdr:rowOff>
    </xdr:from>
    <xdr:to>
      <xdr:col>24</xdr:col>
      <xdr:colOff>63500</xdr:colOff>
      <xdr:row>36</xdr:row>
      <xdr:rowOff>67005</xdr:rowOff>
    </xdr:to>
    <xdr:cxnSp macro="">
      <xdr:nvCxnSpPr>
        <xdr:cNvPr id="61" name="直線コネクタ 60"/>
        <xdr:cNvCxnSpPr/>
      </xdr:nvCxnSpPr>
      <xdr:spPr>
        <a:xfrm>
          <a:off x="3797300" y="6193028"/>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61328</xdr:rowOff>
    </xdr:to>
    <xdr:cxnSp macro="">
      <xdr:nvCxnSpPr>
        <xdr:cNvPr id="64" name="直線コネクタ 63"/>
        <xdr:cNvCxnSpPr/>
      </xdr:nvCxnSpPr>
      <xdr:spPr>
        <a:xfrm flipV="1">
          <a:off x="2908300" y="6193028"/>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50813</xdr:rowOff>
    </xdr:from>
    <xdr:to>
      <xdr:col>15</xdr:col>
      <xdr:colOff>50800</xdr:colOff>
      <xdr:row>36</xdr:row>
      <xdr:rowOff>61328</xdr:rowOff>
    </xdr:to>
    <xdr:cxnSp macro="">
      <xdr:nvCxnSpPr>
        <xdr:cNvPr id="67" name="直線コネクタ 66"/>
        <xdr:cNvCxnSpPr/>
      </xdr:nvCxnSpPr>
      <xdr:spPr>
        <a:xfrm>
          <a:off x="2019300" y="622301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50813</xdr:rowOff>
    </xdr:from>
    <xdr:to>
      <xdr:col>10</xdr:col>
      <xdr:colOff>114300</xdr:colOff>
      <xdr:row>37</xdr:row>
      <xdr:rowOff>62281</xdr:rowOff>
    </xdr:to>
    <xdr:cxnSp macro="">
      <xdr:nvCxnSpPr>
        <xdr:cNvPr id="70" name="直線コネクタ 69"/>
        <xdr:cNvCxnSpPr/>
      </xdr:nvCxnSpPr>
      <xdr:spPr>
        <a:xfrm flipV="1">
          <a:off x="1130300" y="6223013"/>
          <a:ext cx="889000" cy="1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16205</xdr:rowOff>
    </xdr:from>
    <xdr:to>
      <xdr:col>24</xdr:col>
      <xdr:colOff>114300</xdr:colOff>
      <xdr:row>36</xdr:row>
      <xdr:rowOff>117805</xdr:rowOff>
    </xdr:to>
    <xdr:sp macro="" textlink="">
      <xdr:nvSpPr>
        <xdr:cNvPr id="80" name="楕円 79"/>
        <xdr:cNvSpPr/>
      </xdr:nvSpPr>
      <xdr:spPr>
        <a:xfrm>
          <a:off x="45847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166082</xdr:rowOff>
    </xdr:from>
    <xdr:ext cx="534377" cy="259045"/>
    <xdr:sp macro="" textlink="">
      <xdr:nvSpPr>
        <xdr:cNvPr id="81" name="人件費該当値テキスト"/>
        <xdr:cNvSpPr txBox="1"/>
      </xdr:nvSpPr>
      <xdr:spPr>
        <a:xfrm>
          <a:off x="4686300" y="61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macro="" textlink="">
      <xdr:nvSpPr>
        <xdr:cNvPr id="82" name="楕円 81"/>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88155</xdr:rowOff>
    </xdr:from>
    <xdr:ext cx="534377" cy="259045"/>
    <xdr:sp macro="" textlink="">
      <xdr:nvSpPr>
        <xdr:cNvPr id="83" name="テキスト ボックス 82"/>
        <xdr:cNvSpPr txBox="1"/>
      </xdr:nvSpPr>
      <xdr:spPr>
        <a:xfrm>
          <a:off x="3530111" y="59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xdr:rowOff>
    </xdr:from>
    <xdr:to>
      <xdr:col>15</xdr:col>
      <xdr:colOff>101600</xdr:colOff>
      <xdr:row>36</xdr:row>
      <xdr:rowOff>112128</xdr:rowOff>
    </xdr:to>
    <xdr:sp macro="" textlink="">
      <xdr:nvSpPr>
        <xdr:cNvPr id="84" name="楕円 83"/>
        <xdr:cNvSpPr/>
      </xdr:nvSpPr>
      <xdr:spPr>
        <a:xfrm>
          <a:off x="28575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103255</xdr:rowOff>
    </xdr:from>
    <xdr:ext cx="534377" cy="259045"/>
    <xdr:sp macro="" textlink="">
      <xdr:nvSpPr>
        <xdr:cNvPr id="85" name="テキスト ボックス 84"/>
        <xdr:cNvSpPr txBox="1"/>
      </xdr:nvSpPr>
      <xdr:spPr>
        <a:xfrm>
          <a:off x="2641111" y="62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xdr:rowOff>
    </xdr:from>
    <xdr:to>
      <xdr:col>10</xdr:col>
      <xdr:colOff>165100</xdr:colOff>
      <xdr:row>36</xdr:row>
      <xdr:rowOff>101613</xdr:rowOff>
    </xdr:to>
    <xdr:sp macro="" textlink="">
      <xdr:nvSpPr>
        <xdr:cNvPr id="86" name="楕円 85"/>
        <xdr:cNvSpPr/>
      </xdr:nvSpPr>
      <xdr:spPr>
        <a:xfrm>
          <a:off x="19685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118140</xdr:rowOff>
    </xdr:from>
    <xdr:ext cx="534377" cy="259045"/>
    <xdr:sp macro="" textlink="">
      <xdr:nvSpPr>
        <xdr:cNvPr id="87" name="テキスト ボックス 86"/>
        <xdr:cNvSpPr txBox="1"/>
      </xdr:nvSpPr>
      <xdr:spPr>
        <a:xfrm>
          <a:off x="1752111"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11481</xdr:rowOff>
    </xdr:from>
    <xdr:to>
      <xdr:col>6</xdr:col>
      <xdr:colOff>38100</xdr:colOff>
      <xdr:row>37</xdr:row>
      <xdr:rowOff>113081</xdr:rowOff>
    </xdr:to>
    <xdr:sp macro="" textlink="">
      <xdr:nvSpPr>
        <xdr:cNvPr id="88" name="楕円 87"/>
        <xdr:cNvSpPr/>
      </xdr:nvSpPr>
      <xdr:spPr>
        <a:xfrm>
          <a:off x="1079500" y="63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129608</xdr:rowOff>
    </xdr:from>
    <xdr:ext cx="534377" cy="259045"/>
    <xdr:sp macro="" textlink="">
      <xdr:nvSpPr>
        <xdr:cNvPr id="89" name="テキスト ボックス 88"/>
        <xdr:cNvSpPr txBox="1"/>
      </xdr:nvSpPr>
      <xdr:spPr>
        <a:xfrm>
          <a:off x="863111" y="61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20447</xdr:rowOff>
    </xdr:from>
    <xdr:to>
      <xdr:col>24</xdr:col>
      <xdr:colOff>63500</xdr:colOff>
      <xdr:row>55</xdr:row>
      <xdr:rowOff>149568</xdr:rowOff>
    </xdr:to>
    <xdr:cxnSp macro="">
      <xdr:nvCxnSpPr>
        <xdr:cNvPr id="119" name="直線コネクタ 118"/>
        <xdr:cNvCxnSpPr/>
      </xdr:nvCxnSpPr>
      <xdr:spPr>
        <a:xfrm>
          <a:off x="3797300" y="9278747"/>
          <a:ext cx="838200" cy="30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20447</xdr:rowOff>
    </xdr:from>
    <xdr:to>
      <xdr:col>19</xdr:col>
      <xdr:colOff>177800</xdr:colOff>
      <xdr:row>55</xdr:row>
      <xdr:rowOff>124193</xdr:rowOff>
    </xdr:to>
    <xdr:cxnSp macro="">
      <xdr:nvCxnSpPr>
        <xdr:cNvPr id="122" name="直線コネクタ 121"/>
        <xdr:cNvCxnSpPr/>
      </xdr:nvCxnSpPr>
      <xdr:spPr>
        <a:xfrm flipV="1">
          <a:off x="2908300" y="9278747"/>
          <a:ext cx="8890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90453</xdr:rowOff>
    </xdr:from>
    <xdr:ext cx="534377" cy="259045"/>
    <xdr:sp macro="" textlink="">
      <xdr:nvSpPr>
        <xdr:cNvPr id="124" name="テキスト ボックス 123"/>
        <xdr:cNvSpPr txBox="1"/>
      </xdr:nvSpPr>
      <xdr:spPr>
        <a:xfrm>
          <a:off x="3530111" y="93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124193</xdr:rowOff>
    </xdr:from>
    <xdr:to>
      <xdr:col>15</xdr:col>
      <xdr:colOff>50800</xdr:colOff>
      <xdr:row>57</xdr:row>
      <xdr:rowOff>100076</xdr:rowOff>
    </xdr:to>
    <xdr:cxnSp macro="">
      <xdr:nvCxnSpPr>
        <xdr:cNvPr id="125" name="直線コネクタ 124"/>
        <xdr:cNvCxnSpPr/>
      </xdr:nvCxnSpPr>
      <xdr:spPr>
        <a:xfrm flipV="1">
          <a:off x="2019300" y="9553943"/>
          <a:ext cx="8890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100076</xdr:rowOff>
    </xdr:from>
    <xdr:to>
      <xdr:col>10</xdr:col>
      <xdr:colOff>114300</xdr:colOff>
      <xdr:row>58</xdr:row>
      <xdr:rowOff>1435</xdr:rowOff>
    </xdr:to>
    <xdr:cxnSp macro="">
      <xdr:nvCxnSpPr>
        <xdr:cNvPr id="128" name="直線コネクタ 127"/>
        <xdr:cNvCxnSpPr/>
      </xdr:nvCxnSpPr>
      <xdr:spPr>
        <a:xfrm flipV="1">
          <a:off x="1130300" y="9872726"/>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98768</xdr:rowOff>
    </xdr:from>
    <xdr:to>
      <xdr:col>24</xdr:col>
      <xdr:colOff>114300</xdr:colOff>
      <xdr:row>56</xdr:row>
      <xdr:rowOff>28918</xdr:rowOff>
    </xdr:to>
    <xdr:sp macro="" textlink="">
      <xdr:nvSpPr>
        <xdr:cNvPr id="138" name="楕円 137"/>
        <xdr:cNvSpPr/>
      </xdr:nvSpPr>
      <xdr:spPr>
        <a:xfrm>
          <a:off x="4584700" y="95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77195</xdr:rowOff>
    </xdr:from>
    <xdr:ext cx="534377" cy="259045"/>
    <xdr:sp macro="" textlink="">
      <xdr:nvSpPr>
        <xdr:cNvPr id="139" name="物件費該当値テキスト"/>
        <xdr:cNvSpPr txBox="1"/>
      </xdr:nvSpPr>
      <xdr:spPr>
        <a:xfrm>
          <a:off x="4686300" y="95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141097</xdr:rowOff>
    </xdr:from>
    <xdr:to>
      <xdr:col>20</xdr:col>
      <xdr:colOff>38100</xdr:colOff>
      <xdr:row>54</xdr:row>
      <xdr:rowOff>71247</xdr:rowOff>
    </xdr:to>
    <xdr:sp macro="" textlink="">
      <xdr:nvSpPr>
        <xdr:cNvPr id="140" name="楕円 139"/>
        <xdr:cNvSpPr/>
      </xdr:nvSpPr>
      <xdr:spPr>
        <a:xfrm>
          <a:off x="3746500" y="92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87774</xdr:rowOff>
    </xdr:from>
    <xdr:ext cx="534377" cy="259045"/>
    <xdr:sp macro="" textlink="">
      <xdr:nvSpPr>
        <xdr:cNvPr id="141" name="テキスト ボックス 140"/>
        <xdr:cNvSpPr txBox="1"/>
      </xdr:nvSpPr>
      <xdr:spPr>
        <a:xfrm>
          <a:off x="3530111" y="90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73393</xdr:rowOff>
    </xdr:from>
    <xdr:to>
      <xdr:col>15</xdr:col>
      <xdr:colOff>101600</xdr:colOff>
      <xdr:row>56</xdr:row>
      <xdr:rowOff>3543</xdr:rowOff>
    </xdr:to>
    <xdr:sp macro="" textlink="">
      <xdr:nvSpPr>
        <xdr:cNvPr id="142" name="楕円 141"/>
        <xdr:cNvSpPr/>
      </xdr:nvSpPr>
      <xdr:spPr>
        <a:xfrm>
          <a:off x="2857500" y="95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166120</xdr:rowOff>
    </xdr:from>
    <xdr:ext cx="534377" cy="259045"/>
    <xdr:sp macro="" textlink="">
      <xdr:nvSpPr>
        <xdr:cNvPr id="143" name="テキスト ボックス 142"/>
        <xdr:cNvSpPr txBox="1"/>
      </xdr:nvSpPr>
      <xdr:spPr>
        <a:xfrm>
          <a:off x="2641111" y="95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49276</xdr:rowOff>
    </xdr:from>
    <xdr:to>
      <xdr:col>10</xdr:col>
      <xdr:colOff>165100</xdr:colOff>
      <xdr:row>57</xdr:row>
      <xdr:rowOff>150876</xdr:rowOff>
    </xdr:to>
    <xdr:sp macro="" textlink="">
      <xdr:nvSpPr>
        <xdr:cNvPr id="144" name="楕円 143"/>
        <xdr:cNvSpPr/>
      </xdr:nvSpPr>
      <xdr:spPr>
        <a:xfrm>
          <a:off x="1968500" y="98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142003</xdr:rowOff>
    </xdr:from>
    <xdr:ext cx="534377" cy="259045"/>
    <xdr:sp macro="" textlink="">
      <xdr:nvSpPr>
        <xdr:cNvPr id="145" name="テキスト ボックス 144"/>
        <xdr:cNvSpPr txBox="1"/>
      </xdr:nvSpPr>
      <xdr:spPr>
        <a:xfrm>
          <a:off x="1752111" y="99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122085</xdr:rowOff>
    </xdr:from>
    <xdr:to>
      <xdr:col>6</xdr:col>
      <xdr:colOff>38100</xdr:colOff>
      <xdr:row>58</xdr:row>
      <xdr:rowOff>52235</xdr:rowOff>
    </xdr:to>
    <xdr:sp macro="" textlink="">
      <xdr:nvSpPr>
        <xdr:cNvPr id="146" name="楕円 145"/>
        <xdr:cNvSpPr/>
      </xdr:nvSpPr>
      <xdr:spPr>
        <a:xfrm>
          <a:off x="1079500" y="98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43362</xdr:rowOff>
    </xdr:from>
    <xdr:ext cx="534377" cy="259045"/>
    <xdr:sp macro="" textlink="">
      <xdr:nvSpPr>
        <xdr:cNvPr id="147" name="テキスト ボックス 146"/>
        <xdr:cNvSpPr txBox="1"/>
      </xdr:nvSpPr>
      <xdr:spPr>
        <a:xfrm>
          <a:off x="863111"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56262</xdr:rowOff>
    </xdr:from>
    <xdr:to>
      <xdr:col>24</xdr:col>
      <xdr:colOff>63500</xdr:colOff>
      <xdr:row>77</xdr:row>
      <xdr:rowOff>115605</xdr:rowOff>
    </xdr:to>
    <xdr:cxnSp macro="">
      <xdr:nvCxnSpPr>
        <xdr:cNvPr id="174" name="直線コネクタ 173"/>
        <xdr:cNvCxnSpPr/>
      </xdr:nvCxnSpPr>
      <xdr:spPr>
        <a:xfrm>
          <a:off x="3797300" y="13257912"/>
          <a:ext cx="838200" cy="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56262</xdr:rowOff>
    </xdr:from>
    <xdr:to>
      <xdr:col>19</xdr:col>
      <xdr:colOff>177800</xdr:colOff>
      <xdr:row>77</xdr:row>
      <xdr:rowOff>133894</xdr:rowOff>
    </xdr:to>
    <xdr:cxnSp macro="">
      <xdr:nvCxnSpPr>
        <xdr:cNvPr id="177" name="直線コネクタ 176"/>
        <xdr:cNvCxnSpPr/>
      </xdr:nvCxnSpPr>
      <xdr:spPr>
        <a:xfrm flipV="1">
          <a:off x="2908300" y="13257912"/>
          <a:ext cx="88900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116931</xdr:rowOff>
    </xdr:from>
    <xdr:to>
      <xdr:col>15</xdr:col>
      <xdr:colOff>50800</xdr:colOff>
      <xdr:row>77</xdr:row>
      <xdr:rowOff>133894</xdr:rowOff>
    </xdr:to>
    <xdr:cxnSp macro="">
      <xdr:nvCxnSpPr>
        <xdr:cNvPr id="180" name="直線コネクタ 179"/>
        <xdr:cNvCxnSpPr/>
      </xdr:nvCxnSpPr>
      <xdr:spPr>
        <a:xfrm>
          <a:off x="2019300" y="13318581"/>
          <a:ext cx="889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112497</xdr:rowOff>
    </xdr:from>
    <xdr:to>
      <xdr:col>10</xdr:col>
      <xdr:colOff>114300</xdr:colOff>
      <xdr:row>77</xdr:row>
      <xdr:rowOff>116931</xdr:rowOff>
    </xdr:to>
    <xdr:cxnSp macro="">
      <xdr:nvCxnSpPr>
        <xdr:cNvPr id="183" name="直線コネクタ 182"/>
        <xdr:cNvCxnSpPr/>
      </xdr:nvCxnSpPr>
      <xdr:spPr>
        <a:xfrm>
          <a:off x="1130300" y="13314147"/>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64805</xdr:rowOff>
    </xdr:from>
    <xdr:to>
      <xdr:col>24</xdr:col>
      <xdr:colOff>114300</xdr:colOff>
      <xdr:row>77</xdr:row>
      <xdr:rowOff>166405</xdr:rowOff>
    </xdr:to>
    <xdr:sp macro="" textlink="">
      <xdr:nvSpPr>
        <xdr:cNvPr id="193" name="楕円 192"/>
        <xdr:cNvSpPr/>
      </xdr:nvSpPr>
      <xdr:spPr>
        <a:xfrm>
          <a:off x="45847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43232</xdr:rowOff>
    </xdr:from>
    <xdr:ext cx="469744" cy="259045"/>
    <xdr:sp macro="" textlink="">
      <xdr:nvSpPr>
        <xdr:cNvPr id="194" name="維持補修費該当値テキスト"/>
        <xdr:cNvSpPr txBox="1"/>
      </xdr:nvSpPr>
      <xdr:spPr>
        <a:xfrm>
          <a:off x="4686300" y="132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5462</xdr:rowOff>
    </xdr:from>
    <xdr:to>
      <xdr:col>20</xdr:col>
      <xdr:colOff>38100</xdr:colOff>
      <xdr:row>77</xdr:row>
      <xdr:rowOff>107062</xdr:rowOff>
    </xdr:to>
    <xdr:sp macro="" textlink="">
      <xdr:nvSpPr>
        <xdr:cNvPr id="195" name="楕円 194"/>
        <xdr:cNvSpPr/>
      </xdr:nvSpPr>
      <xdr:spPr>
        <a:xfrm>
          <a:off x="3746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98189</xdr:rowOff>
    </xdr:from>
    <xdr:ext cx="469744" cy="259045"/>
    <xdr:sp macro="" textlink="">
      <xdr:nvSpPr>
        <xdr:cNvPr id="196" name="テキスト ボックス 195"/>
        <xdr:cNvSpPr txBox="1"/>
      </xdr:nvSpPr>
      <xdr:spPr>
        <a:xfrm>
          <a:off x="3562428" y="132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83094</xdr:rowOff>
    </xdr:from>
    <xdr:to>
      <xdr:col>15</xdr:col>
      <xdr:colOff>101600</xdr:colOff>
      <xdr:row>78</xdr:row>
      <xdr:rowOff>13244</xdr:rowOff>
    </xdr:to>
    <xdr:sp macro="" textlink="">
      <xdr:nvSpPr>
        <xdr:cNvPr id="197" name="楕円 196"/>
        <xdr:cNvSpPr/>
      </xdr:nvSpPr>
      <xdr:spPr>
        <a:xfrm>
          <a:off x="2857500" y="132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4371</xdr:rowOff>
    </xdr:from>
    <xdr:ext cx="469744" cy="259045"/>
    <xdr:sp macro="" textlink="">
      <xdr:nvSpPr>
        <xdr:cNvPr id="198" name="テキスト ボックス 197"/>
        <xdr:cNvSpPr txBox="1"/>
      </xdr:nvSpPr>
      <xdr:spPr>
        <a:xfrm>
          <a:off x="2673428" y="1337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66131</xdr:rowOff>
    </xdr:from>
    <xdr:to>
      <xdr:col>10</xdr:col>
      <xdr:colOff>165100</xdr:colOff>
      <xdr:row>77</xdr:row>
      <xdr:rowOff>167731</xdr:rowOff>
    </xdr:to>
    <xdr:sp macro="" textlink="">
      <xdr:nvSpPr>
        <xdr:cNvPr id="199" name="楕円 198"/>
        <xdr:cNvSpPr/>
      </xdr:nvSpPr>
      <xdr:spPr>
        <a:xfrm>
          <a:off x="1968500" y="132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158858</xdr:rowOff>
    </xdr:from>
    <xdr:ext cx="469744" cy="259045"/>
    <xdr:sp macro="" textlink="">
      <xdr:nvSpPr>
        <xdr:cNvPr id="200" name="テキスト ボックス 199"/>
        <xdr:cNvSpPr txBox="1"/>
      </xdr:nvSpPr>
      <xdr:spPr>
        <a:xfrm>
          <a:off x="1784428" y="133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61697</xdr:rowOff>
    </xdr:from>
    <xdr:to>
      <xdr:col>6</xdr:col>
      <xdr:colOff>38100</xdr:colOff>
      <xdr:row>77</xdr:row>
      <xdr:rowOff>163297</xdr:rowOff>
    </xdr:to>
    <xdr:sp macro="" textlink="">
      <xdr:nvSpPr>
        <xdr:cNvPr id="201" name="楕円 200"/>
        <xdr:cNvSpPr/>
      </xdr:nvSpPr>
      <xdr:spPr>
        <a:xfrm>
          <a:off x="1079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154424</xdr:rowOff>
    </xdr:from>
    <xdr:ext cx="469744" cy="259045"/>
    <xdr:sp macro="" textlink="">
      <xdr:nvSpPr>
        <xdr:cNvPr id="202" name="テキスト ボックス 201"/>
        <xdr:cNvSpPr txBox="1"/>
      </xdr:nvSpPr>
      <xdr:spPr>
        <a:xfrm>
          <a:off x="895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165973</xdr:rowOff>
    </xdr:from>
    <xdr:to>
      <xdr:col>24</xdr:col>
      <xdr:colOff>63500</xdr:colOff>
      <xdr:row>96</xdr:row>
      <xdr:rowOff>132074</xdr:rowOff>
    </xdr:to>
    <xdr:cxnSp macro="">
      <xdr:nvCxnSpPr>
        <xdr:cNvPr id="234" name="直線コネクタ 233"/>
        <xdr:cNvCxnSpPr/>
      </xdr:nvCxnSpPr>
      <xdr:spPr>
        <a:xfrm flipV="1">
          <a:off x="3797300" y="16453723"/>
          <a:ext cx="838200" cy="1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91629</xdr:rowOff>
    </xdr:from>
    <xdr:to>
      <xdr:col>19</xdr:col>
      <xdr:colOff>177800</xdr:colOff>
      <xdr:row>96</xdr:row>
      <xdr:rowOff>132074</xdr:rowOff>
    </xdr:to>
    <xdr:cxnSp macro="">
      <xdr:nvCxnSpPr>
        <xdr:cNvPr id="237" name="直線コネクタ 236"/>
        <xdr:cNvCxnSpPr/>
      </xdr:nvCxnSpPr>
      <xdr:spPr>
        <a:xfrm>
          <a:off x="2908300" y="16379379"/>
          <a:ext cx="8890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9" name="テキスト ボックス 238"/>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91629</xdr:rowOff>
    </xdr:from>
    <xdr:to>
      <xdr:col>15</xdr:col>
      <xdr:colOff>50800</xdr:colOff>
      <xdr:row>97</xdr:row>
      <xdr:rowOff>149840</xdr:rowOff>
    </xdr:to>
    <xdr:cxnSp macro="">
      <xdr:nvCxnSpPr>
        <xdr:cNvPr id="240" name="直線コネクタ 239"/>
        <xdr:cNvCxnSpPr/>
      </xdr:nvCxnSpPr>
      <xdr:spPr>
        <a:xfrm flipV="1">
          <a:off x="2019300" y="16379379"/>
          <a:ext cx="889000" cy="40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149840</xdr:rowOff>
    </xdr:from>
    <xdr:to>
      <xdr:col>10</xdr:col>
      <xdr:colOff>114300</xdr:colOff>
      <xdr:row>98</xdr:row>
      <xdr:rowOff>28062</xdr:rowOff>
    </xdr:to>
    <xdr:cxnSp macro="">
      <xdr:nvCxnSpPr>
        <xdr:cNvPr id="243" name="直線コネクタ 242"/>
        <xdr:cNvCxnSpPr/>
      </xdr:nvCxnSpPr>
      <xdr:spPr>
        <a:xfrm flipV="1">
          <a:off x="1130300" y="16780490"/>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7" name="テキスト ボックス 246"/>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115173</xdr:rowOff>
    </xdr:from>
    <xdr:to>
      <xdr:col>24</xdr:col>
      <xdr:colOff>114300</xdr:colOff>
      <xdr:row>96</xdr:row>
      <xdr:rowOff>45323</xdr:rowOff>
    </xdr:to>
    <xdr:sp macro="" textlink="">
      <xdr:nvSpPr>
        <xdr:cNvPr id="253" name="楕円 252"/>
        <xdr:cNvSpPr/>
      </xdr:nvSpPr>
      <xdr:spPr>
        <a:xfrm>
          <a:off x="4584700" y="164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138050</xdr:rowOff>
    </xdr:from>
    <xdr:ext cx="599010" cy="259045"/>
    <xdr:sp macro="" textlink="">
      <xdr:nvSpPr>
        <xdr:cNvPr id="254" name="扶助費該当値テキスト"/>
        <xdr:cNvSpPr txBox="1"/>
      </xdr:nvSpPr>
      <xdr:spPr>
        <a:xfrm>
          <a:off x="4686300" y="1625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81274</xdr:rowOff>
    </xdr:from>
    <xdr:to>
      <xdr:col>20</xdr:col>
      <xdr:colOff>38100</xdr:colOff>
      <xdr:row>97</xdr:row>
      <xdr:rowOff>11424</xdr:rowOff>
    </xdr:to>
    <xdr:sp macro="" textlink="">
      <xdr:nvSpPr>
        <xdr:cNvPr id="255" name="楕円 254"/>
        <xdr:cNvSpPr/>
      </xdr:nvSpPr>
      <xdr:spPr>
        <a:xfrm>
          <a:off x="37465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27951</xdr:rowOff>
    </xdr:from>
    <xdr:ext cx="599010" cy="259045"/>
    <xdr:sp macro="" textlink="">
      <xdr:nvSpPr>
        <xdr:cNvPr id="256" name="テキスト ボックス 255"/>
        <xdr:cNvSpPr txBox="1"/>
      </xdr:nvSpPr>
      <xdr:spPr>
        <a:xfrm>
          <a:off x="3497795" y="163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40829</xdr:rowOff>
    </xdr:from>
    <xdr:to>
      <xdr:col>15</xdr:col>
      <xdr:colOff>101600</xdr:colOff>
      <xdr:row>95</xdr:row>
      <xdr:rowOff>142429</xdr:rowOff>
    </xdr:to>
    <xdr:sp macro="" textlink="">
      <xdr:nvSpPr>
        <xdr:cNvPr id="257" name="楕円 256"/>
        <xdr:cNvSpPr/>
      </xdr:nvSpPr>
      <xdr:spPr>
        <a:xfrm>
          <a:off x="28575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158956</xdr:rowOff>
    </xdr:from>
    <xdr:ext cx="599010" cy="259045"/>
    <xdr:sp macro="" textlink="">
      <xdr:nvSpPr>
        <xdr:cNvPr id="258" name="テキスト ボックス 257"/>
        <xdr:cNvSpPr txBox="1"/>
      </xdr:nvSpPr>
      <xdr:spPr>
        <a:xfrm>
          <a:off x="2608795" y="161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99040</xdr:rowOff>
    </xdr:from>
    <xdr:to>
      <xdr:col>10</xdr:col>
      <xdr:colOff>165100</xdr:colOff>
      <xdr:row>98</xdr:row>
      <xdr:rowOff>29190</xdr:rowOff>
    </xdr:to>
    <xdr:sp macro="" textlink="">
      <xdr:nvSpPr>
        <xdr:cNvPr id="259" name="楕円 258"/>
        <xdr:cNvSpPr/>
      </xdr:nvSpPr>
      <xdr:spPr>
        <a:xfrm>
          <a:off x="1968500" y="16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45717</xdr:rowOff>
    </xdr:from>
    <xdr:ext cx="534377" cy="259045"/>
    <xdr:sp macro="" textlink="">
      <xdr:nvSpPr>
        <xdr:cNvPr id="260" name="テキスト ボックス 259"/>
        <xdr:cNvSpPr txBox="1"/>
      </xdr:nvSpPr>
      <xdr:spPr>
        <a:xfrm>
          <a:off x="1752111" y="165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148712</xdr:rowOff>
    </xdr:from>
    <xdr:to>
      <xdr:col>6</xdr:col>
      <xdr:colOff>38100</xdr:colOff>
      <xdr:row>98</xdr:row>
      <xdr:rowOff>78862</xdr:rowOff>
    </xdr:to>
    <xdr:sp macro="" textlink="">
      <xdr:nvSpPr>
        <xdr:cNvPr id="261" name="楕円 260"/>
        <xdr:cNvSpPr/>
      </xdr:nvSpPr>
      <xdr:spPr>
        <a:xfrm>
          <a:off x="1079500" y="167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95389</xdr:rowOff>
    </xdr:from>
    <xdr:ext cx="534377" cy="259045"/>
    <xdr:sp macro="" textlink="">
      <xdr:nvSpPr>
        <xdr:cNvPr id="262" name="テキスト ボックス 261"/>
        <xdr:cNvSpPr txBox="1"/>
      </xdr:nvSpPr>
      <xdr:spPr>
        <a:xfrm>
          <a:off x="863111" y="165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155435</xdr:rowOff>
    </xdr:from>
    <xdr:to>
      <xdr:col>55</xdr:col>
      <xdr:colOff>0</xdr:colOff>
      <xdr:row>39</xdr:row>
      <xdr:rowOff>55410</xdr:rowOff>
    </xdr:to>
    <xdr:cxnSp macro="">
      <xdr:nvCxnSpPr>
        <xdr:cNvPr id="292" name="直線コネクタ 291"/>
        <xdr:cNvCxnSpPr/>
      </xdr:nvCxnSpPr>
      <xdr:spPr>
        <a:xfrm>
          <a:off x="9639300" y="6670535"/>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155435</xdr:rowOff>
    </xdr:from>
    <xdr:to>
      <xdr:col>50</xdr:col>
      <xdr:colOff>114300</xdr:colOff>
      <xdr:row>39</xdr:row>
      <xdr:rowOff>59969</xdr:rowOff>
    </xdr:to>
    <xdr:cxnSp macro="">
      <xdr:nvCxnSpPr>
        <xdr:cNvPr id="295" name="直線コネクタ 294"/>
        <xdr:cNvCxnSpPr/>
      </xdr:nvCxnSpPr>
      <xdr:spPr>
        <a:xfrm flipV="1">
          <a:off x="8750300" y="6670535"/>
          <a:ext cx="889000" cy="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126467</xdr:rowOff>
    </xdr:from>
    <xdr:to>
      <xdr:col>45</xdr:col>
      <xdr:colOff>177800</xdr:colOff>
      <xdr:row>39</xdr:row>
      <xdr:rowOff>59969</xdr:rowOff>
    </xdr:to>
    <xdr:cxnSp macro="">
      <xdr:nvCxnSpPr>
        <xdr:cNvPr id="298" name="直線コネクタ 297"/>
        <xdr:cNvCxnSpPr/>
      </xdr:nvCxnSpPr>
      <xdr:spPr>
        <a:xfrm>
          <a:off x="7861300" y="5441417"/>
          <a:ext cx="8890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126467</xdr:rowOff>
    </xdr:from>
    <xdr:to>
      <xdr:col>41</xdr:col>
      <xdr:colOff>50800</xdr:colOff>
      <xdr:row>39</xdr:row>
      <xdr:rowOff>96698</xdr:rowOff>
    </xdr:to>
    <xdr:cxnSp macro="">
      <xdr:nvCxnSpPr>
        <xdr:cNvPr id="301" name="直線コネクタ 300"/>
        <xdr:cNvCxnSpPr/>
      </xdr:nvCxnSpPr>
      <xdr:spPr>
        <a:xfrm flipV="1">
          <a:off x="6972300" y="5441417"/>
          <a:ext cx="889000" cy="13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5" name="テキスト ボックス 304"/>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4610</xdr:rowOff>
    </xdr:from>
    <xdr:to>
      <xdr:col>55</xdr:col>
      <xdr:colOff>50800</xdr:colOff>
      <xdr:row>39</xdr:row>
      <xdr:rowOff>106210</xdr:rowOff>
    </xdr:to>
    <xdr:sp macro="" textlink="">
      <xdr:nvSpPr>
        <xdr:cNvPr id="311" name="楕円 310"/>
        <xdr:cNvSpPr/>
      </xdr:nvSpPr>
      <xdr:spPr>
        <a:xfrm>
          <a:off x="10426700" y="66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90987</xdr:rowOff>
    </xdr:from>
    <xdr:ext cx="534377" cy="259045"/>
    <xdr:sp macro="" textlink="">
      <xdr:nvSpPr>
        <xdr:cNvPr id="312" name="補助費等該当値テキスト"/>
        <xdr:cNvSpPr txBox="1"/>
      </xdr:nvSpPr>
      <xdr:spPr>
        <a:xfrm>
          <a:off x="10528300" y="660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104635</xdr:rowOff>
    </xdr:from>
    <xdr:to>
      <xdr:col>50</xdr:col>
      <xdr:colOff>165100</xdr:colOff>
      <xdr:row>39</xdr:row>
      <xdr:rowOff>34785</xdr:rowOff>
    </xdr:to>
    <xdr:sp macro="" textlink="">
      <xdr:nvSpPr>
        <xdr:cNvPr id="313" name="楕円 312"/>
        <xdr:cNvSpPr/>
      </xdr:nvSpPr>
      <xdr:spPr>
        <a:xfrm>
          <a:off x="9588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25912</xdr:rowOff>
    </xdr:from>
    <xdr:ext cx="534377" cy="259045"/>
    <xdr:sp macro="" textlink="">
      <xdr:nvSpPr>
        <xdr:cNvPr id="314" name="テキスト ボックス 313"/>
        <xdr:cNvSpPr txBox="1"/>
      </xdr:nvSpPr>
      <xdr:spPr>
        <a:xfrm>
          <a:off x="9372111"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9169</xdr:rowOff>
    </xdr:from>
    <xdr:to>
      <xdr:col>46</xdr:col>
      <xdr:colOff>38100</xdr:colOff>
      <xdr:row>39</xdr:row>
      <xdr:rowOff>110769</xdr:rowOff>
    </xdr:to>
    <xdr:sp macro="" textlink="">
      <xdr:nvSpPr>
        <xdr:cNvPr id="315" name="楕円 314"/>
        <xdr:cNvSpPr/>
      </xdr:nvSpPr>
      <xdr:spPr>
        <a:xfrm>
          <a:off x="86995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101896</xdr:rowOff>
    </xdr:from>
    <xdr:ext cx="534377" cy="259045"/>
    <xdr:sp macro="" textlink="">
      <xdr:nvSpPr>
        <xdr:cNvPr id="316" name="テキスト ボックス 315"/>
        <xdr:cNvSpPr txBox="1"/>
      </xdr:nvSpPr>
      <xdr:spPr>
        <a:xfrm>
          <a:off x="8483111" y="67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75667</xdr:rowOff>
    </xdr:from>
    <xdr:to>
      <xdr:col>41</xdr:col>
      <xdr:colOff>101600</xdr:colOff>
      <xdr:row>32</xdr:row>
      <xdr:rowOff>5817</xdr:rowOff>
    </xdr:to>
    <xdr:sp macro="" textlink="">
      <xdr:nvSpPr>
        <xdr:cNvPr id="317" name="楕円 316"/>
        <xdr:cNvSpPr/>
      </xdr:nvSpPr>
      <xdr:spPr>
        <a:xfrm>
          <a:off x="7810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168394</xdr:rowOff>
    </xdr:from>
    <xdr:ext cx="599010" cy="259045"/>
    <xdr:sp macro="" textlink="">
      <xdr:nvSpPr>
        <xdr:cNvPr id="318" name="テキスト ボックス 317"/>
        <xdr:cNvSpPr txBox="1"/>
      </xdr:nvSpPr>
      <xdr:spPr>
        <a:xfrm>
          <a:off x="7561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45898</xdr:rowOff>
    </xdr:from>
    <xdr:to>
      <xdr:col>36</xdr:col>
      <xdr:colOff>165100</xdr:colOff>
      <xdr:row>39</xdr:row>
      <xdr:rowOff>147498</xdr:rowOff>
    </xdr:to>
    <xdr:sp macro="" textlink="">
      <xdr:nvSpPr>
        <xdr:cNvPr id="319" name="楕円 318"/>
        <xdr:cNvSpPr/>
      </xdr:nvSpPr>
      <xdr:spPr>
        <a:xfrm>
          <a:off x="6921500" y="67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138625</xdr:rowOff>
    </xdr:from>
    <xdr:ext cx="534377" cy="259045"/>
    <xdr:sp macro="" textlink="">
      <xdr:nvSpPr>
        <xdr:cNvPr id="320" name="テキスト ボックス 319"/>
        <xdr:cNvSpPr txBox="1"/>
      </xdr:nvSpPr>
      <xdr:spPr>
        <a:xfrm>
          <a:off x="6705111" y="68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152482</xdr:rowOff>
    </xdr:from>
    <xdr:to>
      <xdr:col>55</xdr:col>
      <xdr:colOff>0</xdr:colOff>
      <xdr:row>59</xdr:row>
      <xdr:rowOff>3321</xdr:rowOff>
    </xdr:to>
    <xdr:cxnSp macro="">
      <xdr:nvCxnSpPr>
        <xdr:cNvPr id="350" name="直線コネクタ 349"/>
        <xdr:cNvCxnSpPr/>
      </xdr:nvCxnSpPr>
      <xdr:spPr>
        <a:xfrm flipV="1">
          <a:off x="9639300" y="10096582"/>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51708</xdr:rowOff>
    </xdr:from>
    <xdr:to>
      <xdr:col>50</xdr:col>
      <xdr:colOff>114300</xdr:colOff>
      <xdr:row>59</xdr:row>
      <xdr:rowOff>3321</xdr:rowOff>
    </xdr:to>
    <xdr:cxnSp macro="">
      <xdr:nvCxnSpPr>
        <xdr:cNvPr id="353" name="直線コネクタ 352"/>
        <xdr:cNvCxnSpPr/>
      </xdr:nvCxnSpPr>
      <xdr:spPr>
        <a:xfrm>
          <a:off x="8750300" y="9652908"/>
          <a:ext cx="889000" cy="4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51708</xdr:rowOff>
    </xdr:from>
    <xdr:to>
      <xdr:col>45</xdr:col>
      <xdr:colOff>177800</xdr:colOff>
      <xdr:row>57</xdr:row>
      <xdr:rowOff>133280</xdr:rowOff>
    </xdr:to>
    <xdr:cxnSp macro="">
      <xdr:nvCxnSpPr>
        <xdr:cNvPr id="356" name="直線コネクタ 355"/>
        <xdr:cNvCxnSpPr/>
      </xdr:nvCxnSpPr>
      <xdr:spPr>
        <a:xfrm flipV="1">
          <a:off x="7861300" y="965290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8" name="テキスト ボックス 357"/>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133280</xdr:rowOff>
    </xdr:from>
    <xdr:to>
      <xdr:col>41</xdr:col>
      <xdr:colOff>50800</xdr:colOff>
      <xdr:row>58</xdr:row>
      <xdr:rowOff>122307</xdr:rowOff>
    </xdr:to>
    <xdr:cxnSp macro="">
      <xdr:nvCxnSpPr>
        <xdr:cNvPr id="359" name="直線コネクタ 358"/>
        <xdr:cNvCxnSpPr/>
      </xdr:nvCxnSpPr>
      <xdr:spPr>
        <a:xfrm flipV="1">
          <a:off x="6972300" y="9905930"/>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101682</xdr:rowOff>
    </xdr:from>
    <xdr:to>
      <xdr:col>55</xdr:col>
      <xdr:colOff>50800</xdr:colOff>
      <xdr:row>59</xdr:row>
      <xdr:rowOff>31832</xdr:rowOff>
    </xdr:to>
    <xdr:sp macro="" textlink="">
      <xdr:nvSpPr>
        <xdr:cNvPr id="369" name="楕円 368"/>
        <xdr:cNvSpPr/>
      </xdr:nvSpPr>
      <xdr:spPr>
        <a:xfrm>
          <a:off x="10426700" y="100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16609</xdr:rowOff>
    </xdr:from>
    <xdr:ext cx="534377" cy="259045"/>
    <xdr:sp macro="" textlink="">
      <xdr:nvSpPr>
        <xdr:cNvPr id="370" name="普通建設事業費該当値テキスト"/>
        <xdr:cNvSpPr txBox="1"/>
      </xdr:nvSpPr>
      <xdr:spPr>
        <a:xfrm>
          <a:off x="10528300" y="996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123971</xdr:rowOff>
    </xdr:from>
    <xdr:to>
      <xdr:col>50</xdr:col>
      <xdr:colOff>165100</xdr:colOff>
      <xdr:row>59</xdr:row>
      <xdr:rowOff>54121</xdr:rowOff>
    </xdr:to>
    <xdr:sp macro="" textlink="">
      <xdr:nvSpPr>
        <xdr:cNvPr id="371" name="楕円 370"/>
        <xdr:cNvSpPr/>
      </xdr:nvSpPr>
      <xdr:spPr>
        <a:xfrm>
          <a:off x="9588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45248</xdr:rowOff>
    </xdr:from>
    <xdr:ext cx="534377" cy="259045"/>
    <xdr:sp macro="" textlink="">
      <xdr:nvSpPr>
        <xdr:cNvPr id="372" name="テキスト ボックス 371"/>
        <xdr:cNvSpPr txBox="1"/>
      </xdr:nvSpPr>
      <xdr:spPr>
        <a:xfrm>
          <a:off x="9372111" y="101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908</xdr:rowOff>
    </xdr:from>
    <xdr:to>
      <xdr:col>46</xdr:col>
      <xdr:colOff>38100</xdr:colOff>
      <xdr:row>56</xdr:row>
      <xdr:rowOff>102508</xdr:rowOff>
    </xdr:to>
    <xdr:sp macro="" textlink="">
      <xdr:nvSpPr>
        <xdr:cNvPr id="373" name="楕円 372"/>
        <xdr:cNvSpPr/>
      </xdr:nvSpPr>
      <xdr:spPr>
        <a:xfrm>
          <a:off x="8699500" y="96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119035</xdr:rowOff>
    </xdr:from>
    <xdr:ext cx="534377" cy="259045"/>
    <xdr:sp macro="" textlink="">
      <xdr:nvSpPr>
        <xdr:cNvPr id="374" name="テキスト ボックス 373"/>
        <xdr:cNvSpPr txBox="1"/>
      </xdr:nvSpPr>
      <xdr:spPr>
        <a:xfrm>
          <a:off x="8483111" y="93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82480</xdr:rowOff>
    </xdr:from>
    <xdr:to>
      <xdr:col>41</xdr:col>
      <xdr:colOff>101600</xdr:colOff>
      <xdr:row>58</xdr:row>
      <xdr:rowOff>12630</xdr:rowOff>
    </xdr:to>
    <xdr:sp macro="" textlink="">
      <xdr:nvSpPr>
        <xdr:cNvPr id="375" name="楕円 374"/>
        <xdr:cNvSpPr/>
      </xdr:nvSpPr>
      <xdr:spPr>
        <a:xfrm>
          <a:off x="7810500" y="98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3757</xdr:rowOff>
    </xdr:from>
    <xdr:ext cx="534377" cy="259045"/>
    <xdr:sp macro="" textlink="">
      <xdr:nvSpPr>
        <xdr:cNvPr id="376" name="テキスト ボックス 375"/>
        <xdr:cNvSpPr txBox="1"/>
      </xdr:nvSpPr>
      <xdr:spPr>
        <a:xfrm>
          <a:off x="7594111" y="99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71507</xdr:rowOff>
    </xdr:from>
    <xdr:to>
      <xdr:col>36</xdr:col>
      <xdr:colOff>165100</xdr:colOff>
      <xdr:row>59</xdr:row>
      <xdr:rowOff>1657</xdr:rowOff>
    </xdr:to>
    <xdr:sp macro="" textlink="">
      <xdr:nvSpPr>
        <xdr:cNvPr id="377" name="楕円 376"/>
        <xdr:cNvSpPr/>
      </xdr:nvSpPr>
      <xdr:spPr>
        <a:xfrm>
          <a:off x="6921500" y="100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164234</xdr:rowOff>
    </xdr:from>
    <xdr:ext cx="534377" cy="259045"/>
    <xdr:sp macro="" textlink="">
      <xdr:nvSpPr>
        <xdr:cNvPr id="378" name="テキスト ボックス 377"/>
        <xdr:cNvSpPr txBox="1"/>
      </xdr:nvSpPr>
      <xdr:spPr>
        <a:xfrm>
          <a:off x="6705111" y="101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36647</xdr:rowOff>
    </xdr:from>
    <xdr:to>
      <xdr:col>55</xdr:col>
      <xdr:colOff>0</xdr:colOff>
      <xdr:row>78</xdr:row>
      <xdr:rowOff>56604</xdr:rowOff>
    </xdr:to>
    <xdr:cxnSp macro="">
      <xdr:nvCxnSpPr>
        <xdr:cNvPr id="405" name="直線コネクタ 404"/>
        <xdr:cNvCxnSpPr/>
      </xdr:nvCxnSpPr>
      <xdr:spPr>
        <a:xfrm flipV="1">
          <a:off x="9639300" y="13409747"/>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79921</xdr:rowOff>
    </xdr:from>
    <xdr:to>
      <xdr:col>50</xdr:col>
      <xdr:colOff>114300</xdr:colOff>
      <xdr:row>78</xdr:row>
      <xdr:rowOff>56604</xdr:rowOff>
    </xdr:to>
    <xdr:cxnSp macro="">
      <xdr:nvCxnSpPr>
        <xdr:cNvPr id="408" name="直線コネクタ 407"/>
        <xdr:cNvCxnSpPr/>
      </xdr:nvCxnSpPr>
      <xdr:spPr>
        <a:xfrm>
          <a:off x="8750300" y="12767221"/>
          <a:ext cx="889000" cy="6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79921</xdr:rowOff>
    </xdr:from>
    <xdr:to>
      <xdr:col>45</xdr:col>
      <xdr:colOff>177800</xdr:colOff>
      <xdr:row>76</xdr:row>
      <xdr:rowOff>161395</xdr:rowOff>
    </xdr:to>
    <xdr:cxnSp macro="">
      <xdr:nvCxnSpPr>
        <xdr:cNvPr id="411" name="直線コネクタ 410"/>
        <xdr:cNvCxnSpPr/>
      </xdr:nvCxnSpPr>
      <xdr:spPr>
        <a:xfrm flipV="1">
          <a:off x="7861300" y="12767221"/>
          <a:ext cx="889000" cy="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3" name="テキスト ボックス 412"/>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161395</xdr:rowOff>
    </xdr:from>
    <xdr:to>
      <xdr:col>41</xdr:col>
      <xdr:colOff>50800</xdr:colOff>
      <xdr:row>78</xdr:row>
      <xdr:rowOff>72194</xdr:rowOff>
    </xdr:to>
    <xdr:cxnSp macro="">
      <xdr:nvCxnSpPr>
        <xdr:cNvPr id="414" name="直線コネクタ 413"/>
        <xdr:cNvCxnSpPr/>
      </xdr:nvCxnSpPr>
      <xdr:spPr>
        <a:xfrm flipV="1">
          <a:off x="6972300" y="13191595"/>
          <a:ext cx="889000" cy="2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157297</xdr:rowOff>
    </xdr:from>
    <xdr:to>
      <xdr:col>55</xdr:col>
      <xdr:colOff>50800</xdr:colOff>
      <xdr:row>78</xdr:row>
      <xdr:rowOff>87447</xdr:rowOff>
    </xdr:to>
    <xdr:sp macro="" textlink="">
      <xdr:nvSpPr>
        <xdr:cNvPr id="424" name="楕円 423"/>
        <xdr:cNvSpPr/>
      </xdr:nvSpPr>
      <xdr:spPr>
        <a:xfrm>
          <a:off x="104267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72224</xdr:rowOff>
    </xdr:from>
    <xdr:ext cx="469744" cy="259045"/>
    <xdr:sp macro="" textlink="">
      <xdr:nvSpPr>
        <xdr:cNvPr id="425" name="普通建設事業費 （ うち新規整備　）該当値テキスト"/>
        <xdr:cNvSpPr txBox="1"/>
      </xdr:nvSpPr>
      <xdr:spPr>
        <a:xfrm>
          <a:off x="10528300" y="1327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5804</xdr:rowOff>
    </xdr:from>
    <xdr:to>
      <xdr:col>50</xdr:col>
      <xdr:colOff>165100</xdr:colOff>
      <xdr:row>78</xdr:row>
      <xdr:rowOff>107404</xdr:rowOff>
    </xdr:to>
    <xdr:sp macro="" textlink="">
      <xdr:nvSpPr>
        <xdr:cNvPr id="426" name="楕円 425"/>
        <xdr:cNvSpPr/>
      </xdr:nvSpPr>
      <xdr:spPr>
        <a:xfrm>
          <a:off x="9588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98531</xdr:rowOff>
    </xdr:from>
    <xdr:ext cx="469744" cy="259045"/>
    <xdr:sp macro="" textlink="">
      <xdr:nvSpPr>
        <xdr:cNvPr id="427" name="テキスト ボックス 426"/>
        <xdr:cNvSpPr txBox="1"/>
      </xdr:nvSpPr>
      <xdr:spPr>
        <a:xfrm>
          <a:off x="9404428" y="13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29121</xdr:rowOff>
    </xdr:from>
    <xdr:to>
      <xdr:col>46</xdr:col>
      <xdr:colOff>38100</xdr:colOff>
      <xdr:row>74</xdr:row>
      <xdr:rowOff>130721</xdr:rowOff>
    </xdr:to>
    <xdr:sp macro="" textlink="">
      <xdr:nvSpPr>
        <xdr:cNvPr id="428" name="楕円 427"/>
        <xdr:cNvSpPr/>
      </xdr:nvSpPr>
      <xdr:spPr>
        <a:xfrm>
          <a:off x="8699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147248</xdr:rowOff>
    </xdr:from>
    <xdr:ext cx="534377" cy="259045"/>
    <xdr:sp macro="" textlink="">
      <xdr:nvSpPr>
        <xdr:cNvPr id="429" name="テキスト ボックス 428"/>
        <xdr:cNvSpPr txBox="1"/>
      </xdr:nvSpPr>
      <xdr:spPr>
        <a:xfrm>
          <a:off x="8483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110595</xdr:rowOff>
    </xdr:from>
    <xdr:to>
      <xdr:col>41</xdr:col>
      <xdr:colOff>101600</xdr:colOff>
      <xdr:row>77</xdr:row>
      <xdr:rowOff>40745</xdr:rowOff>
    </xdr:to>
    <xdr:sp macro="" textlink="">
      <xdr:nvSpPr>
        <xdr:cNvPr id="430" name="楕円 429"/>
        <xdr:cNvSpPr/>
      </xdr:nvSpPr>
      <xdr:spPr>
        <a:xfrm>
          <a:off x="7810500" y="131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57271</xdr:rowOff>
    </xdr:from>
    <xdr:ext cx="534377" cy="259045"/>
    <xdr:sp macro="" textlink="">
      <xdr:nvSpPr>
        <xdr:cNvPr id="431" name="テキスト ボックス 430"/>
        <xdr:cNvSpPr txBox="1"/>
      </xdr:nvSpPr>
      <xdr:spPr>
        <a:xfrm>
          <a:off x="7594111" y="1291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21394</xdr:rowOff>
    </xdr:from>
    <xdr:to>
      <xdr:col>36</xdr:col>
      <xdr:colOff>165100</xdr:colOff>
      <xdr:row>78</xdr:row>
      <xdr:rowOff>122994</xdr:rowOff>
    </xdr:to>
    <xdr:sp macro="" textlink="">
      <xdr:nvSpPr>
        <xdr:cNvPr id="432" name="楕円 431"/>
        <xdr:cNvSpPr/>
      </xdr:nvSpPr>
      <xdr:spPr>
        <a:xfrm>
          <a:off x="6921500" y="133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114121</xdr:rowOff>
    </xdr:from>
    <xdr:ext cx="469744" cy="259045"/>
    <xdr:sp macro="" textlink="">
      <xdr:nvSpPr>
        <xdr:cNvPr id="433" name="テキスト ボックス 432"/>
        <xdr:cNvSpPr txBox="1"/>
      </xdr:nvSpPr>
      <xdr:spPr>
        <a:xfrm>
          <a:off x="6737428" y="134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107566</xdr:rowOff>
    </xdr:from>
    <xdr:to>
      <xdr:col>55</xdr:col>
      <xdr:colOff>0</xdr:colOff>
      <xdr:row>98</xdr:row>
      <xdr:rowOff>159947</xdr:rowOff>
    </xdr:to>
    <xdr:cxnSp macro="">
      <xdr:nvCxnSpPr>
        <xdr:cNvPr id="465" name="直線コネクタ 464"/>
        <xdr:cNvCxnSpPr/>
      </xdr:nvCxnSpPr>
      <xdr:spPr>
        <a:xfrm flipV="1">
          <a:off x="9639300" y="16909666"/>
          <a:ext cx="8382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159947</xdr:rowOff>
    </xdr:from>
    <xdr:to>
      <xdr:col>50</xdr:col>
      <xdr:colOff>114300</xdr:colOff>
      <xdr:row>99</xdr:row>
      <xdr:rowOff>55118</xdr:rowOff>
    </xdr:to>
    <xdr:cxnSp macro="">
      <xdr:nvCxnSpPr>
        <xdr:cNvPr id="468" name="直線コネクタ 467"/>
        <xdr:cNvCxnSpPr/>
      </xdr:nvCxnSpPr>
      <xdr:spPr>
        <a:xfrm flipV="1">
          <a:off x="8750300" y="16962047"/>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31964</xdr:rowOff>
    </xdr:from>
    <xdr:to>
      <xdr:col>45</xdr:col>
      <xdr:colOff>177800</xdr:colOff>
      <xdr:row>99</xdr:row>
      <xdr:rowOff>55118</xdr:rowOff>
    </xdr:to>
    <xdr:cxnSp macro="">
      <xdr:nvCxnSpPr>
        <xdr:cNvPr id="471" name="直線コネクタ 470"/>
        <xdr:cNvCxnSpPr/>
      </xdr:nvCxnSpPr>
      <xdr:spPr>
        <a:xfrm>
          <a:off x="7861300" y="17005514"/>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69193</xdr:rowOff>
    </xdr:from>
    <xdr:to>
      <xdr:col>41</xdr:col>
      <xdr:colOff>50800</xdr:colOff>
      <xdr:row>99</xdr:row>
      <xdr:rowOff>31964</xdr:rowOff>
    </xdr:to>
    <xdr:cxnSp macro="">
      <xdr:nvCxnSpPr>
        <xdr:cNvPr id="474" name="直線コネクタ 473"/>
        <xdr:cNvCxnSpPr/>
      </xdr:nvCxnSpPr>
      <xdr:spPr>
        <a:xfrm>
          <a:off x="6972300" y="168712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56766</xdr:rowOff>
    </xdr:from>
    <xdr:to>
      <xdr:col>55</xdr:col>
      <xdr:colOff>50800</xdr:colOff>
      <xdr:row>98</xdr:row>
      <xdr:rowOff>158366</xdr:rowOff>
    </xdr:to>
    <xdr:sp macro="" textlink="">
      <xdr:nvSpPr>
        <xdr:cNvPr id="484" name="楕円 483"/>
        <xdr:cNvSpPr/>
      </xdr:nvSpPr>
      <xdr:spPr>
        <a:xfrm>
          <a:off x="10426700" y="168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143143</xdr:rowOff>
    </xdr:from>
    <xdr:ext cx="534377" cy="259045"/>
    <xdr:sp macro="" textlink="">
      <xdr:nvSpPr>
        <xdr:cNvPr id="485" name="普通建設事業費 （ うち更新整備　）該当値テキスト"/>
        <xdr:cNvSpPr txBox="1"/>
      </xdr:nvSpPr>
      <xdr:spPr>
        <a:xfrm>
          <a:off x="10528300" y="167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109147</xdr:rowOff>
    </xdr:from>
    <xdr:to>
      <xdr:col>50</xdr:col>
      <xdr:colOff>165100</xdr:colOff>
      <xdr:row>99</xdr:row>
      <xdr:rowOff>39297</xdr:rowOff>
    </xdr:to>
    <xdr:sp macro="" textlink="">
      <xdr:nvSpPr>
        <xdr:cNvPr id="486" name="楕円 485"/>
        <xdr:cNvSpPr/>
      </xdr:nvSpPr>
      <xdr:spPr>
        <a:xfrm>
          <a:off x="9588500" y="169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30424</xdr:rowOff>
    </xdr:from>
    <xdr:ext cx="534377" cy="259045"/>
    <xdr:sp macro="" textlink="">
      <xdr:nvSpPr>
        <xdr:cNvPr id="487" name="テキスト ボックス 486"/>
        <xdr:cNvSpPr txBox="1"/>
      </xdr:nvSpPr>
      <xdr:spPr>
        <a:xfrm>
          <a:off x="9372111" y="170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4318</xdr:rowOff>
    </xdr:from>
    <xdr:to>
      <xdr:col>46</xdr:col>
      <xdr:colOff>38100</xdr:colOff>
      <xdr:row>99</xdr:row>
      <xdr:rowOff>105918</xdr:rowOff>
    </xdr:to>
    <xdr:sp macro="" textlink="">
      <xdr:nvSpPr>
        <xdr:cNvPr id="488" name="楕円 487"/>
        <xdr:cNvSpPr/>
      </xdr:nvSpPr>
      <xdr:spPr>
        <a:xfrm>
          <a:off x="8699500" y="169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97045</xdr:rowOff>
    </xdr:from>
    <xdr:ext cx="534377" cy="259045"/>
    <xdr:sp macro="" textlink="">
      <xdr:nvSpPr>
        <xdr:cNvPr id="489" name="テキスト ボックス 488"/>
        <xdr:cNvSpPr txBox="1"/>
      </xdr:nvSpPr>
      <xdr:spPr>
        <a:xfrm>
          <a:off x="8483111" y="1707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152614</xdr:rowOff>
    </xdr:from>
    <xdr:to>
      <xdr:col>41</xdr:col>
      <xdr:colOff>101600</xdr:colOff>
      <xdr:row>99</xdr:row>
      <xdr:rowOff>82764</xdr:rowOff>
    </xdr:to>
    <xdr:sp macro="" textlink="">
      <xdr:nvSpPr>
        <xdr:cNvPr id="490" name="楕円 489"/>
        <xdr:cNvSpPr/>
      </xdr:nvSpPr>
      <xdr:spPr>
        <a:xfrm>
          <a:off x="7810500" y="169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73891</xdr:rowOff>
    </xdr:from>
    <xdr:ext cx="534377" cy="259045"/>
    <xdr:sp macro="" textlink="">
      <xdr:nvSpPr>
        <xdr:cNvPr id="491" name="テキスト ボックス 490"/>
        <xdr:cNvSpPr txBox="1"/>
      </xdr:nvSpPr>
      <xdr:spPr>
        <a:xfrm>
          <a:off x="7594111" y="1704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18393</xdr:rowOff>
    </xdr:from>
    <xdr:to>
      <xdr:col>36</xdr:col>
      <xdr:colOff>165100</xdr:colOff>
      <xdr:row>98</xdr:row>
      <xdr:rowOff>119993</xdr:rowOff>
    </xdr:to>
    <xdr:sp macro="" textlink="">
      <xdr:nvSpPr>
        <xdr:cNvPr id="492" name="楕円 491"/>
        <xdr:cNvSpPr/>
      </xdr:nvSpPr>
      <xdr:spPr>
        <a:xfrm>
          <a:off x="6921500" y="168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111120</xdr:rowOff>
    </xdr:from>
    <xdr:ext cx="534377" cy="259045"/>
    <xdr:sp macro="" textlink="">
      <xdr:nvSpPr>
        <xdr:cNvPr id="493" name="テキスト ボックス 492"/>
        <xdr:cNvSpPr txBox="1"/>
      </xdr:nvSpPr>
      <xdr:spPr>
        <a:xfrm>
          <a:off x="6705111" y="169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90094</xdr:rowOff>
    </xdr:from>
    <xdr:to>
      <xdr:col>76</xdr:col>
      <xdr:colOff>114300</xdr:colOff>
      <xdr:row>38</xdr:row>
      <xdr:rowOff>139700</xdr:rowOff>
    </xdr:to>
    <xdr:cxnSp macro="">
      <xdr:nvCxnSpPr>
        <xdr:cNvPr id="526" name="直線コネクタ 525"/>
        <xdr:cNvCxnSpPr/>
      </xdr:nvCxnSpPr>
      <xdr:spPr>
        <a:xfrm>
          <a:off x="13703300" y="6605194"/>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40945</xdr:rowOff>
    </xdr:from>
    <xdr:to>
      <xdr:col>71</xdr:col>
      <xdr:colOff>177800</xdr:colOff>
      <xdr:row>38</xdr:row>
      <xdr:rowOff>90094</xdr:rowOff>
    </xdr:to>
    <xdr:cxnSp macro="">
      <xdr:nvCxnSpPr>
        <xdr:cNvPr id="529" name="直線コネクタ 528"/>
        <xdr:cNvCxnSpPr/>
      </xdr:nvCxnSpPr>
      <xdr:spPr>
        <a:xfrm>
          <a:off x="12814300" y="6556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39294</xdr:rowOff>
    </xdr:from>
    <xdr:to>
      <xdr:col>72</xdr:col>
      <xdr:colOff>38100</xdr:colOff>
      <xdr:row>38</xdr:row>
      <xdr:rowOff>140894</xdr:rowOff>
    </xdr:to>
    <xdr:sp macro="" textlink="">
      <xdr:nvSpPr>
        <xdr:cNvPr id="545" name="楕円 544"/>
        <xdr:cNvSpPr/>
      </xdr:nvSpPr>
      <xdr:spPr>
        <a:xfrm>
          <a:off x="13652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132021</xdr:rowOff>
    </xdr:from>
    <xdr:ext cx="378565" cy="259045"/>
    <xdr:sp macro="" textlink="">
      <xdr:nvSpPr>
        <xdr:cNvPr id="546" name="テキスト ボックス 545"/>
        <xdr:cNvSpPr txBox="1"/>
      </xdr:nvSpPr>
      <xdr:spPr>
        <a:xfrm>
          <a:off x="13514017" y="664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161595</xdr:rowOff>
    </xdr:from>
    <xdr:to>
      <xdr:col>67</xdr:col>
      <xdr:colOff>101600</xdr:colOff>
      <xdr:row>38</xdr:row>
      <xdr:rowOff>91745</xdr:rowOff>
    </xdr:to>
    <xdr:sp macro="" textlink="">
      <xdr:nvSpPr>
        <xdr:cNvPr id="547" name="楕円 546"/>
        <xdr:cNvSpPr/>
      </xdr:nvSpPr>
      <xdr:spPr>
        <a:xfrm>
          <a:off x="12763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82872</xdr:rowOff>
    </xdr:from>
    <xdr:ext cx="378565" cy="259045"/>
    <xdr:sp macro="" textlink="">
      <xdr:nvSpPr>
        <xdr:cNvPr id="548" name="テキスト ボックス 547"/>
        <xdr:cNvSpPr txBox="1"/>
      </xdr:nvSpPr>
      <xdr:spPr>
        <a:xfrm>
          <a:off x="12625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34316</xdr:rowOff>
    </xdr:from>
    <xdr:to>
      <xdr:col>85</xdr:col>
      <xdr:colOff>127000</xdr:colOff>
      <xdr:row>78</xdr:row>
      <xdr:rowOff>47117</xdr:rowOff>
    </xdr:to>
    <xdr:cxnSp macro="">
      <xdr:nvCxnSpPr>
        <xdr:cNvPr id="625" name="直線コネクタ 624"/>
        <xdr:cNvCxnSpPr/>
      </xdr:nvCxnSpPr>
      <xdr:spPr>
        <a:xfrm>
          <a:off x="15481300" y="1340741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34316</xdr:rowOff>
    </xdr:from>
    <xdr:to>
      <xdr:col>81</xdr:col>
      <xdr:colOff>50800</xdr:colOff>
      <xdr:row>78</xdr:row>
      <xdr:rowOff>77293</xdr:rowOff>
    </xdr:to>
    <xdr:cxnSp macro="">
      <xdr:nvCxnSpPr>
        <xdr:cNvPr id="628" name="直線コネクタ 627"/>
        <xdr:cNvCxnSpPr/>
      </xdr:nvCxnSpPr>
      <xdr:spPr>
        <a:xfrm flipV="1">
          <a:off x="14592300" y="1340741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77293</xdr:rowOff>
    </xdr:from>
    <xdr:to>
      <xdr:col>76</xdr:col>
      <xdr:colOff>114300</xdr:colOff>
      <xdr:row>78</xdr:row>
      <xdr:rowOff>108085</xdr:rowOff>
    </xdr:to>
    <xdr:cxnSp macro="">
      <xdr:nvCxnSpPr>
        <xdr:cNvPr id="631" name="直線コネクタ 630"/>
        <xdr:cNvCxnSpPr/>
      </xdr:nvCxnSpPr>
      <xdr:spPr>
        <a:xfrm flipV="1">
          <a:off x="13703300" y="13450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108085</xdr:rowOff>
    </xdr:from>
    <xdr:to>
      <xdr:col>71</xdr:col>
      <xdr:colOff>177800</xdr:colOff>
      <xdr:row>78</xdr:row>
      <xdr:rowOff>122441</xdr:rowOff>
    </xdr:to>
    <xdr:cxnSp macro="">
      <xdr:nvCxnSpPr>
        <xdr:cNvPr id="634" name="直線コネクタ 633"/>
        <xdr:cNvCxnSpPr/>
      </xdr:nvCxnSpPr>
      <xdr:spPr>
        <a:xfrm flipV="1">
          <a:off x="12814300" y="13481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167767</xdr:rowOff>
    </xdr:from>
    <xdr:to>
      <xdr:col>85</xdr:col>
      <xdr:colOff>177800</xdr:colOff>
      <xdr:row>78</xdr:row>
      <xdr:rowOff>97917</xdr:rowOff>
    </xdr:to>
    <xdr:sp macro="" textlink="">
      <xdr:nvSpPr>
        <xdr:cNvPr id="644" name="楕円 643"/>
        <xdr:cNvSpPr/>
      </xdr:nvSpPr>
      <xdr:spPr>
        <a:xfrm>
          <a:off x="162687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82694</xdr:rowOff>
    </xdr:from>
    <xdr:ext cx="534377" cy="259045"/>
    <xdr:sp macro="" textlink="">
      <xdr:nvSpPr>
        <xdr:cNvPr id="645" name="公債費該当値テキスト"/>
        <xdr:cNvSpPr txBox="1"/>
      </xdr:nvSpPr>
      <xdr:spPr>
        <a:xfrm>
          <a:off x="16370300" y="1328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154966</xdr:rowOff>
    </xdr:from>
    <xdr:to>
      <xdr:col>81</xdr:col>
      <xdr:colOff>101600</xdr:colOff>
      <xdr:row>78</xdr:row>
      <xdr:rowOff>85116</xdr:rowOff>
    </xdr:to>
    <xdr:sp macro="" textlink="">
      <xdr:nvSpPr>
        <xdr:cNvPr id="646" name="楕円 645"/>
        <xdr:cNvSpPr/>
      </xdr:nvSpPr>
      <xdr:spPr>
        <a:xfrm>
          <a:off x="15430500" y="133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76243</xdr:rowOff>
    </xdr:from>
    <xdr:ext cx="534377" cy="259045"/>
    <xdr:sp macro="" textlink="">
      <xdr:nvSpPr>
        <xdr:cNvPr id="647" name="テキスト ボックス 646"/>
        <xdr:cNvSpPr txBox="1"/>
      </xdr:nvSpPr>
      <xdr:spPr>
        <a:xfrm>
          <a:off x="15214111" y="134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26493</xdr:rowOff>
    </xdr:from>
    <xdr:to>
      <xdr:col>76</xdr:col>
      <xdr:colOff>165100</xdr:colOff>
      <xdr:row>78</xdr:row>
      <xdr:rowOff>128093</xdr:rowOff>
    </xdr:to>
    <xdr:sp macro="" textlink="">
      <xdr:nvSpPr>
        <xdr:cNvPr id="648" name="楕円 647"/>
        <xdr:cNvSpPr/>
      </xdr:nvSpPr>
      <xdr:spPr>
        <a:xfrm>
          <a:off x="14541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119220</xdr:rowOff>
    </xdr:from>
    <xdr:ext cx="534377" cy="259045"/>
    <xdr:sp macro="" textlink="">
      <xdr:nvSpPr>
        <xdr:cNvPr id="649" name="テキスト ボックス 648"/>
        <xdr:cNvSpPr txBox="1"/>
      </xdr:nvSpPr>
      <xdr:spPr>
        <a:xfrm>
          <a:off x="14325111" y="134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57285</xdr:rowOff>
    </xdr:from>
    <xdr:to>
      <xdr:col>72</xdr:col>
      <xdr:colOff>38100</xdr:colOff>
      <xdr:row>78</xdr:row>
      <xdr:rowOff>158885</xdr:rowOff>
    </xdr:to>
    <xdr:sp macro="" textlink="">
      <xdr:nvSpPr>
        <xdr:cNvPr id="650" name="楕円 649"/>
        <xdr:cNvSpPr/>
      </xdr:nvSpPr>
      <xdr:spPr>
        <a:xfrm>
          <a:off x="136525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150012</xdr:rowOff>
    </xdr:from>
    <xdr:ext cx="534377" cy="259045"/>
    <xdr:sp macro="" textlink="">
      <xdr:nvSpPr>
        <xdr:cNvPr id="651" name="テキスト ボックス 650"/>
        <xdr:cNvSpPr txBox="1"/>
      </xdr:nvSpPr>
      <xdr:spPr>
        <a:xfrm>
          <a:off x="13436111" y="135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71641</xdr:rowOff>
    </xdr:from>
    <xdr:to>
      <xdr:col>67</xdr:col>
      <xdr:colOff>101600</xdr:colOff>
      <xdr:row>79</xdr:row>
      <xdr:rowOff>1791</xdr:rowOff>
    </xdr:to>
    <xdr:sp macro="" textlink="">
      <xdr:nvSpPr>
        <xdr:cNvPr id="652" name="楕円 651"/>
        <xdr:cNvSpPr/>
      </xdr:nvSpPr>
      <xdr:spPr>
        <a:xfrm>
          <a:off x="12763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164368</xdr:rowOff>
    </xdr:from>
    <xdr:ext cx="534377" cy="259045"/>
    <xdr:sp macro="" textlink="">
      <xdr:nvSpPr>
        <xdr:cNvPr id="653" name="テキスト ボックス 652"/>
        <xdr:cNvSpPr txBox="1"/>
      </xdr:nvSpPr>
      <xdr:spPr>
        <a:xfrm>
          <a:off x="12547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142900</xdr:rowOff>
    </xdr:from>
    <xdr:to>
      <xdr:col>85</xdr:col>
      <xdr:colOff>127000</xdr:colOff>
      <xdr:row>96</xdr:row>
      <xdr:rowOff>55713</xdr:rowOff>
    </xdr:to>
    <xdr:cxnSp macro="">
      <xdr:nvCxnSpPr>
        <xdr:cNvPr id="680" name="直線コネクタ 679"/>
        <xdr:cNvCxnSpPr/>
      </xdr:nvCxnSpPr>
      <xdr:spPr>
        <a:xfrm flipV="1">
          <a:off x="15481300" y="16430650"/>
          <a:ext cx="8382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32303</xdr:rowOff>
    </xdr:from>
    <xdr:to>
      <xdr:col>81</xdr:col>
      <xdr:colOff>50800</xdr:colOff>
      <xdr:row>96</xdr:row>
      <xdr:rowOff>55713</xdr:rowOff>
    </xdr:to>
    <xdr:cxnSp macro="">
      <xdr:nvCxnSpPr>
        <xdr:cNvPr id="683" name="直線コネクタ 682"/>
        <xdr:cNvCxnSpPr/>
      </xdr:nvCxnSpPr>
      <xdr:spPr>
        <a:xfrm>
          <a:off x="14592300" y="16320053"/>
          <a:ext cx="889000" cy="19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5" name="テキスト ボックス 684"/>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32303</xdr:rowOff>
    </xdr:from>
    <xdr:to>
      <xdr:col>76</xdr:col>
      <xdr:colOff>114300</xdr:colOff>
      <xdr:row>97</xdr:row>
      <xdr:rowOff>11547</xdr:rowOff>
    </xdr:to>
    <xdr:cxnSp macro="">
      <xdr:nvCxnSpPr>
        <xdr:cNvPr id="686" name="直線コネクタ 685"/>
        <xdr:cNvCxnSpPr/>
      </xdr:nvCxnSpPr>
      <xdr:spPr>
        <a:xfrm flipV="1">
          <a:off x="13703300" y="16320053"/>
          <a:ext cx="889000" cy="3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8" name="テキスト ボックス 687"/>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11547</xdr:rowOff>
    </xdr:from>
    <xdr:to>
      <xdr:col>71</xdr:col>
      <xdr:colOff>177800</xdr:colOff>
      <xdr:row>97</xdr:row>
      <xdr:rowOff>124613</xdr:rowOff>
    </xdr:to>
    <xdr:cxnSp macro="">
      <xdr:nvCxnSpPr>
        <xdr:cNvPr id="689" name="直線コネクタ 688"/>
        <xdr:cNvCxnSpPr/>
      </xdr:nvCxnSpPr>
      <xdr:spPr>
        <a:xfrm flipV="1">
          <a:off x="12814300" y="16642197"/>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92100</xdr:rowOff>
    </xdr:from>
    <xdr:to>
      <xdr:col>85</xdr:col>
      <xdr:colOff>177800</xdr:colOff>
      <xdr:row>96</xdr:row>
      <xdr:rowOff>22250</xdr:rowOff>
    </xdr:to>
    <xdr:sp macro="" textlink="">
      <xdr:nvSpPr>
        <xdr:cNvPr id="699" name="楕円 698"/>
        <xdr:cNvSpPr/>
      </xdr:nvSpPr>
      <xdr:spPr>
        <a:xfrm>
          <a:off x="16268700" y="163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114977</xdr:rowOff>
    </xdr:from>
    <xdr:ext cx="534377" cy="259045"/>
    <xdr:sp macro="" textlink="">
      <xdr:nvSpPr>
        <xdr:cNvPr id="700" name="積立金該当値テキスト"/>
        <xdr:cNvSpPr txBox="1"/>
      </xdr:nvSpPr>
      <xdr:spPr>
        <a:xfrm>
          <a:off x="16370300" y="1623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4913</xdr:rowOff>
    </xdr:from>
    <xdr:to>
      <xdr:col>81</xdr:col>
      <xdr:colOff>101600</xdr:colOff>
      <xdr:row>96</xdr:row>
      <xdr:rowOff>106513</xdr:rowOff>
    </xdr:to>
    <xdr:sp macro="" textlink="">
      <xdr:nvSpPr>
        <xdr:cNvPr id="701" name="楕円 700"/>
        <xdr:cNvSpPr/>
      </xdr:nvSpPr>
      <xdr:spPr>
        <a:xfrm>
          <a:off x="15430500" y="164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97640</xdr:rowOff>
    </xdr:from>
    <xdr:ext cx="469744" cy="259045"/>
    <xdr:sp macro="" textlink="">
      <xdr:nvSpPr>
        <xdr:cNvPr id="702" name="テキスト ボックス 701"/>
        <xdr:cNvSpPr txBox="1"/>
      </xdr:nvSpPr>
      <xdr:spPr>
        <a:xfrm>
          <a:off x="15246428" y="165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152953</xdr:rowOff>
    </xdr:from>
    <xdr:to>
      <xdr:col>76</xdr:col>
      <xdr:colOff>165100</xdr:colOff>
      <xdr:row>95</xdr:row>
      <xdr:rowOff>83103</xdr:rowOff>
    </xdr:to>
    <xdr:sp macro="" textlink="">
      <xdr:nvSpPr>
        <xdr:cNvPr id="703" name="楕円 702"/>
        <xdr:cNvSpPr/>
      </xdr:nvSpPr>
      <xdr:spPr>
        <a:xfrm>
          <a:off x="145415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99630</xdr:rowOff>
    </xdr:from>
    <xdr:ext cx="534377" cy="259045"/>
    <xdr:sp macro="" textlink="">
      <xdr:nvSpPr>
        <xdr:cNvPr id="704" name="テキスト ボックス 703"/>
        <xdr:cNvSpPr txBox="1"/>
      </xdr:nvSpPr>
      <xdr:spPr>
        <a:xfrm>
          <a:off x="14325111" y="16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132197</xdr:rowOff>
    </xdr:from>
    <xdr:to>
      <xdr:col>72</xdr:col>
      <xdr:colOff>38100</xdr:colOff>
      <xdr:row>97</xdr:row>
      <xdr:rowOff>62347</xdr:rowOff>
    </xdr:to>
    <xdr:sp macro="" textlink="">
      <xdr:nvSpPr>
        <xdr:cNvPr id="705" name="楕円 704"/>
        <xdr:cNvSpPr/>
      </xdr:nvSpPr>
      <xdr:spPr>
        <a:xfrm>
          <a:off x="136525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53474</xdr:rowOff>
    </xdr:from>
    <xdr:ext cx="469744" cy="259045"/>
    <xdr:sp macro="" textlink="">
      <xdr:nvSpPr>
        <xdr:cNvPr id="706" name="テキスト ボックス 705"/>
        <xdr:cNvSpPr txBox="1"/>
      </xdr:nvSpPr>
      <xdr:spPr>
        <a:xfrm>
          <a:off x="13468428" y="1668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73813</xdr:rowOff>
    </xdr:from>
    <xdr:to>
      <xdr:col>67</xdr:col>
      <xdr:colOff>101600</xdr:colOff>
      <xdr:row>98</xdr:row>
      <xdr:rowOff>3963</xdr:rowOff>
    </xdr:to>
    <xdr:sp macro="" textlink="">
      <xdr:nvSpPr>
        <xdr:cNvPr id="707" name="楕円 706"/>
        <xdr:cNvSpPr/>
      </xdr:nvSpPr>
      <xdr:spPr>
        <a:xfrm>
          <a:off x="12763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166540</xdr:rowOff>
    </xdr:from>
    <xdr:ext cx="469744" cy="259045"/>
    <xdr:sp macro="" textlink="">
      <xdr:nvSpPr>
        <xdr:cNvPr id="708" name="テキスト ボックス 707"/>
        <xdr:cNvSpPr txBox="1"/>
      </xdr:nvSpPr>
      <xdr:spPr>
        <a:xfrm>
          <a:off x="12579428" y="167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7569</xdr:rowOff>
    </xdr:from>
    <xdr:to>
      <xdr:col>116</xdr:col>
      <xdr:colOff>63500</xdr:colOff>
      <xdr:row>36</xdr:row>
      <xdr:rowOff>43917</xdr:rowOff>
    </xdr:to>
    <xdr:cxnSp macro="">
      <xdr:nvCxnSpPr>
        <xdr:cNvPr id="735" name="直線コネクタ 734"/>
        <xdr:cNvCxnSpPr/>
      </xdr:nvCxnSpPr>
      <xdr:spPr>
        <a:xfrm flipV="1">
          <a:off x="21323300" y="6179769"/>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6" name="投資及び出資金平均値テキスト"/>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81864</xdr:rowOff>
    </xdr:from>
    <xdr:to>
      <xdr:col>111</xdr:col>
      <xdr:colOff>177800</xdr:colOff>
      <xdr:row>36</xdr:row>
      <xdr:rowOff>43917</xdr:rowOff>
    </xdr:to>
    <xdr:cxnSp macro="">
      <xdr:nvCxnSpPr>
        <xdr:cNvPr id="738" name="直線コネクタ 737"/>
        <xdr:cNvCxnSpPr/>
      </xdr:nvCxnSpPr>
      <xdr:spPr>
        <a:xfrm>
          <a:off x="20434300" y="6082614"/>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90644</xdr:rowOff>
    </xdr:from>
    <xdr:ext cx="469744" cy="259045"/>
    <xdr:sp macro="" textlink="">
      <xdr:nvSpPr>
        <xdr:cNvPr id="740" name="テキスト ボックス 739"/>
        <xdr:cNvSpPr txBox="1"/>
      </xdr:nvSpPr>
      <xdr:spPr>
        <a:xfrm>
          <a:off x="21088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81864</xdr:rowOff>
    </xdr:from>
    <xdr:to>
      <xdr:col>107</xdr:col>
      <xdr:colOff>50800</xdr:colOff>
      <xdr:row>35</xdr:row>
      <xdr:rowOff>116840</xdr:rowOff>
    </xdr:to>
    <xdr:cxnSp macro="">
      <xdr:nvCxnSpPr>
        <xdr:cNvPr id="741" name="直線コネクタ 740"/>
        <xdr:cNvCxnSpPr/>
      </xdr:nvCxnSpPr>
      <xdr:spPr>
        <a:xfrm flipV="1">
          <a:off x="19545300" y="608261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3" name="テキスト ボックス 742"/>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116840</xdr:rowOff>
    </xdr:from>
    <xdr:to>
      <xdr:col>102</xdr:col>
      <xdr:colOff>114300</xdr:colOff>
      <xdr:row>35</xdr:row>
      <xdr:rowOff>163246</xdr:rowOff>
    </xdr:to>
    <xdr:cxnSp macro="">
      <xdr:nvCxnSpPr>
        <xdr:cNvPr id="744" name="直線コネクタ 743"/>
        <xdr:cNvCxnSpPr/>
      </xdr:nvCxnSpPr>
      <xdr:spPr>
        <a:xfrm flipV="1">
          <a:off x="18656300" y="611759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6" name="テキスト ボックス 745"/>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8" name="テキスト ボックス 747"/>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128219</xdr:rowOff>
    </xdr:from>
    <xdr:to>
      <xdr:col>116</xdr:col>
      <xdr:colOff>114300</xdr:colOff>
      <xdr:row>36</xdr:row>
      <xdr:rowOff>58369</xdr:rowOff>
    </xdr:to>
    <xdr:sp macro="" textlink="">
      <xdr:nvSpPr>
        <xdr:cNvPr id="754" name="楕円 753"/>
        <xdr:cNvSpPr/>
      </xdr:nvSpPr>
      <xdr:spPr>
        <a:xfrm>
          <a:off x="22110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151096</xdr:rowOff>
    </xdr:from>
    <xdr:ext cx="469744" cy="259045"/>
    <xdr:sp macro="" textlink="">
      <xdr:nvSpPr>
        <xdr:cNvPr id="755" name="投資及び出資金該当値テキスト"/>
        <xdr:cNvSpPr txBox="1"/>
      </xdr:nvSpPr>
      <xdr:spPr>
        <a:xfrm>
          <a:off x="22212300" y="59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164567</xdr:rowOff>
    </xdr:from>
    <xdr:to>
      <xdr:col>112</xdr:col>
      <xdr:colOff>38100</xdr:colOff>
      <xdr:row>36</xdr:row>
      <xdr:rowOff>94717</xdr:rowOff>
    </xdr:to>
    <xdr:sp macro="" textlink="">
      <xdr:nvSpPr>
        <xdr:cNvPr id="756" name="楕円 755"/>
        <xdr:cNvSpPr/>
      </xdr:nvSpPr>
      <xdr:spPr>
        <a:xfrm>
          <a:off x="21272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111244</xdr:rowOff>
    </xdr:from>
    <xdr:ext cx="469744" cy="259045"/>
    <xdr:sp macro="" textlink="">
      <xdr:nvSpPr>
        <xdr:cNvPr id="757" name="テキスト ボックス 756"/>
        <xdr:cNvSpPr txBox="1"/>
      </xdr:nvSpPr>
      <xdr:spPr>
        <a:xfrm>
          <a:off x="21088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31064</xdr:rowOff>
    </xdr:from>
    <xdr:to>
      <xdr:col>107</xdr:col>
      <xdr:colOff>101600</xdr:colOff>
      <xdr:row>35</xdr:row>
      <xdr:rowOff>132664</xdr:rowOff>
    </xdr:to>
    <xdr:sp macro="" textlink="">
      <xdr:nvSpPr>
        <xdr:cNvPr id="758" name="楕円 757"/>
        <xdr:cNvSpPr/>
      </xdr:nvSpPr>
      <xdr:spPr>
        <a:xfrm>
          <a:off x="20383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149191</xdr:rowOff>
    </xdr:from>
    <xdr:ext cx="469744" cy="259045"/>
    <xdr:sp macro="" textlink="">
      <xdr:nvSpPr>
        <xdr:cNvPr id="759" name="テキスト ボックス 758"/>
        <xdr:cNvSpPr txBox="1"/>
      </xdr:nvSpPr>
      <xdr:spPr>
        <a:xfrm>
          <a:off x="20199428" y="58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66040</xdr:rowOff>
    </xdr:from>
    <xdr:to>
      <xdr:col>102</xdr:col>
      <xdr:colOff>165100</xdr:colOff>
      <xdr:row>35</xdr:row>
      <xdr:rowOff>167640</xdr:rowOff>
    </xdr:to>
    <xdr:sp macro="" textlink="">
      <xdr:nvSpPr>
        <xdr:cNvPr id="760" name="楕円 759"/>
        <xdr:cNvSpPr/>
      </xdr:nvSpPr>
      <xdr:spPr>
        <a:xfrm>
          <a:off x="19494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12717</xdr:rowOff>
    </xdr:from>
    <xdr:ext cx="469744" cy="259045"/>
    <xdr:sp macro="" textlink="">
      <xdr:nvSpPr>
        <xdr:cNvPr id="761" name="テキスト ボックス 760"/>
        <xdr:cNvSpPr txBox="1"/>
      </xdr:nvSpPr>
      <xdr:spPr>
        <a:xfrm>
          <a:off x="19310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112446</xdr:rowOff>
    </xdr:from>
    <xdr:to>
      <xdr:col>98</xdr:col>
      <xdr:colOff>38100</xdr:colOff>
      <xdr:row>36</xdr:row>
      <xdr:rowOff>42596</xdr:rowOff>
    </xdr:to>
    <xdr:sp macro="" textlink="">
      <xdr:nvSpPr>
        <xdr:cNvPr id="762" name="楕円 761"/>
        <xdr:cNvSpPr/>
      </xdr:nvSpPr>
      <xdr:spPr>
        <a:xfrm>
          <a:off x="18605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59123</xdr:rowOff>
    </xdr:from>
    <xdr:ext cx="469744" cy="259045"/>
    <xdr:sp macro="" textlink="">
      <xdr:nvSpPr>
        <xdr:cNvPr id="763" name="テキスト ボックス 762"/>
        <xdr:cNvSpPr txBox="1"/>
      </xdr:nvSpPr>
      <xdr:spPr>
        <a:xfrm>
          <a:off x="18421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105258</xdr:rowOff>
    </xdr:from>
    <xdr:to>
      <xdr:col>116</xdr:col>
      <xdr:colOff>63500</xdr:colOff>
      <xdr:row>56</xdr:row>
      <xdr:rowOff>23190</xdr:rowOff>
    </xdr:to>
    <xdr:cxnSp macro="">
      <xdr:nvCxnSpPr>
        <xdr:cNvPr id="792" name="直線コネクタ 791"/>
        <xdr:cNvCxnSpPr/>
      </xdr:nvCxnSpPr>
      <xdr:spPr>
        <a:xfrm>
          <a:off x="21323300" y="9535008"/>
          <a:ext cx="8382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3" name="貸付金平均値テキスト"/>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105258</xdr:rowOff>
    </xdr:from>
    <xdr:to>
      <xdr:col>111</xdr:col>
      <xdr:colOff>177800</xdr:colOff>
      <xdr:row>56</xdr:row>
      <xdr:rowOff>19838</xdr:rowOff>
    </xdr:to>
    <xdr:cxnSp macro="">
      <xdr:nvCxnSpPr>
        <xdr:cNvPr id="795" name="直線コネクタ 794"/>
        <xdr:cNvCxnSpPr/>
      </xdr:nvCxnSpPr>
      <xdr:spPr>
        <a:xfrm flipV="1">
          <a:off x="20434300" y="9535008"/>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7" name="テキスト ボックス 796"/>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112192</xdr:rowOff>
    </xdr:from>
    <xdr:to>
      <xdr:col>107</xdr:col>
      <xdr:colOff>50800</xdr:colOff>
      <xdr:row>56</xdr:row>
      <xdr:rowOff>19838</xdr:rowOff>
    </xdr:to>
    <xdr:cxnSp macro="">
      <xdr:nvCxnSpPr>
        <xdr:cNvPr id="798" name="直線コネクタ 797"/>
        <xdr:cNvCxnSpPr/>
      </xdr:nvCxnSpPr>
      <xdr:spPr>
        <a:xfrm>
          <a:off x="19545300" y="9541942"/>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0" name="テキスト ボックス 799"/>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112192</xdr:rowOff>
    </xdr:from>
    <xdr:to>
      <xdr:col>102</xdr:col>
      <xdr:colOff>114300</xdr:colOff>
      <xdr:row>55</xdr:row>
      <xdr:rowOff>114630</xdr:rowOff>
    </xdr:to>
    <xdr:cxnSp macro="">
      <xdr:nvCxnSpPr>
        <xdr:cNvPr id="801" name="直線コネクタ 800"/>
        <xdr:cNvCxnSpPr/>
      </xdr:nvCxnSpPr>
      <xdr:spPr>
        <a:xfrm flipV="1">
          <a:off x="18656300" y="95419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3" name="テキスト ボックス 802"/>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5" name="テキスト ボックス 804"/>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143840</xdr:rowOff>
    </xdr:from>
    <xdr:to>
      <xdr:col>116</xdr:col>
      <xdr:colOff>114300</xdr:colOff>
      <xdr:row>56</xdr:row>
      <xdr:rowOff>73990</xdr:rowOff>
    </xdr:to>
    <xdr:sp macro="" textlink="">
      <xdr:nvSpPr>
        <xdr:cNvPr id="811" name="楕円 810"/>
        <xdr:cNvSpPr/>
      </xdr:nvSpPr>
      <xdr:spPr>
        <a:xfrm>
          <a:off x="22110700" y="95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166717</xdr:rowOff>
    </xdr:from>
    <xdr:ext cx="469744" cy="259045"/>
    <xdr:sp macro="" textlink="">
      <xdr:nvSpPr>
        <xdr:cNvPr id="812" name="貸付金該当値テキスト"/>
        <xdr:cNvSpPr txBox="1"/>
      </xdr:nvSpPr>
      <xdr:spPr>
        <a:xfrm>
          <a:off x="22212300" y="94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54458</xdr:rowOff>
    </xdr:from>
    <xdr:to>
      <xdr:col>112</xdr:col>
      <xdr:colOff>38100</xdr:colOff>
      <xdr:row>55</xdr:row>
      <xdr:rowOff>156058</xdr:rowOff>
    </xdr:to>
    <xdr:sp macro="" textlink="">
      <xdr:nvSpPr>
        <xdr:cNvPr id="813" name="楕円 812"/>
        <xdr:cNvSpPr/>
      </xdr:nvSpPr>
      <xdr:spPr>
        <a:xfrm>
          <a:off x="21272500" y="94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1135</xdr:rowOff>
    </xdr:from>
    <xdr:ext cx="469744" cy="259045"/>
    <xdr:sp macro="" textlink="">
      <xdr:nvSpPr>
        <xdr:cNvPr id="814" name="テキスト ボックス 813"/>
        <xdr:cNvSpPr txBox="1"/>
      </xdr:nvSpPr>
      <xdr:spPr>
        <a:xfrm>
          <a:off x="21088428" y="92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140488</xdr:rowOff>
    </xdr:from>
    <xdr:to>
      <xdr:col>107</xdr:col>
      <xdr:colOff>101600</xdr:colOff>
      <xdr:row>56</xdr:row>
      <xdr:rowOff>70638</xdr:rowOff>
    </xdr:to>
    <xdr:sp macro="" textlink="">
      <xdr:nvSpPr>
        <xdr:cNvPr id="815" name="楕円 814"/>
        <xdr:cNvSpPr/>
      </xdr:nvSpPr>
      <xdr:spPr>
        <a:xfrm>
          <a:off x="20383500" y="95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87165</xdr:rowOff>
    </xdr:from>
    <xdr:ext cx="469744" cy="259045"/>
    <xdr:sp macro="" textlink="">
      <xdr:nvSpPr>
        <xdr:cNvPr id="816" name="テキスト ボックス 815"/>
        <xdr:cNvSpPr txBox="1"/>
      </xdr:nvSpPr>
      <xdr:spPr>
        <a:xfrm>
          <a:off x="20199428" y="93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61392</xdr:rowOff>
    </xdr:from>
    <xdr:to>
      <xdr:col>102</xdr:col>
      <xdr:colOff>165100</xdr:colOff>
      <xdr:row>55</xdr:row>
      <xdr:rowOff>162992</xdr:rowOff>
    </xdr:to>
    <xdr:sp macro="" textlink="">
      <xdr:nvSpPr>
        <xdr:cNvPr id="817" name="楕円 816"/>
        <xdr:cNvSpPr/>
      </xdr:nvSpPr>
      <xdr:spPr>
        <a:xfrm>
          <a:off x="19494500" y="94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8069</xdr:rowOff>
    </xdr:from>
    <xdr:ext cx="469744" cy="259045"/>
    <xdr:sp macro="" textlink="">
      <xdr:nvSpPr>
        <xdr:cNvPr id="818" name="テキスト ボックス 817"/>
        <xdr:cNvSpPr txBox="1"/>
      </xdr:nvSpPr>
      <xdr:spPr>
        <a:xfrm>
          <a:off x="19310428" y="92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63830</xdr:rowOff>
    </xdr:from>
    <xdr:to>
      <xdr:col>98</xdr:col>
      <xdr:colOff>38100</xdr:colOff>
      <xdr:row>55</xdr:row>
      <xdr:rowOff>165430</xdr:rowOff>
    </xdr:to>
    <xdr:sp macro="" textlink="">
      <xdr:nvSpPr>
        <xdr:cNvPr id="819" name="楕円 818"/>
        <xdr:cNvSpPr/>
      </xdr:nvSpPr>
      <xdr:spPr>
        <a:xfrm>
          <a:off x="18605500" y="94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10507</xdr:rowOff>
    </xdr:from>
    <xdr:ext cx="469744" cy="259045"/>
    <xdr:sp macro="" textlink="">
      <xdr:nvSpPr>
        <xdr:cNvPr id="820" name="テキスト ボックス 819"/>
        <xdr:cNvSpPr txBox="1"/>
      </xdr:nvSpPr>
      <xdr:spPr>
        <a:xfrm>
          <a:off x="18421428" y="92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26863</xdr:rowOff>
    </xdr:from>
    <xdr:to>
      <xdr:col>116</xdr:col>
      <xdr:colOff>63500</xdr:colOff>
      <xdr:row>75</xdr:row>
      <xdr:rowOff>99055</xdr:rowOff>
    </xdr:to>
    <xdr:cxnSp macro="">
      <xdr:nvCxnSpPr>
        <xdr:cNvPr id="848" name="直線コネクタ 847"/>
        <xdr:cNvCxnSpPr/>
      </xdr:nvCxnSpPr>
      <xdr:spPr>
        <a:xfrm flipV="1">
          <a:off x="21323300" y="12885613"/>
          <a:ext cx="8382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9" name="繰出金平均値テキスト"/>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99055</xdr:rowOff>
    </xdr:from>
    <xdr:to>
      <xdr:col>111</xdr:col>
      <xdr:colOff>177800</xdr:colOff>
      <xdr:row>75</xdr:row>
      <xdr:rowOff>120086</xdr:rowOff>
    </xdr:to>
    <xdr:cxnSp macro="">
      <xdr:nvCxnSpPr>
        <xdr:cNvPr id="851" name="直線コネクタ 850"/>
        <xdr:cNvCxnSpPr/>
      </xdr:nvCxnSpPr>
      <xdr:spPr>
        <a:xfrm flipV="1">
          <a:off x="20434300" y="1295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120086</xdr:rowOff>
    </xdr:from>
    <xdr:to>
      <xdr:col>107</xdr:col>
      <xdr:colOff>50800</xdr:colOff>
      <xdr:row>75</xdr:row>
      <xdr:rowOff>151588</xdr:rowOff>
    </xdr:to>
    <xdr:cxnSp macro="">
      <xdr:nvCxnSpPr>
        <xdr:cNvPr id="854" name="直線コネクタ 853"/>
        <xdr:cNvCxnSpPr/>
      </xdr:nvCxnSpPr>
      <xdr:spPr>
        <a:xfrm flipV="1">
          <a:off x="19545300" y="1297883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151588</xdr:rowOff>
    </xdr:from>
    <xdr:to>
      <xdr:col>102</xdr:col>
      <xdr:colOff>114300</xdr:colOff>
      <xdr:row>75</xdr:row>
      <xdr:rowOff>162744</xdr:rowOff>
    </xdr:to>
    <xdr:cxnSp macro="">
      <xdr:nvCxnSpPr>
        <xdr:cNvPr id="857" name="直線コネクタ 856"/>
        <xdr:cNvCxnSpPr/>
      </xdr:nvCxnSpPr>
      <xdr:spPr>
        <a:xfrm flipV="1">
          <a:off x="18656300" y="1301033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1" name="テキスト ボックス 860"/>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147513</xdr:rowOff>
    </xdr:from>
    <xdr:to>
      <xdr:col>116</xdr:col>
      <xdr:colOff>114300</xdr:colOff>
      <xdr:row>75</xdr:row>
      <xdr:rowOff>77663</xdr:rowOff>
    </xdr:to>
    <xdr:sp macro="" textlink="">
      <xdr:nvSpPr>
        <xdr:cNvPr id="867" name="楕円 866"/>
        <xdr:cNvSpPr/>
      </xdr:nvSpPr>
      <xdr:spPr>
        <a:xfrm>
          <a:off x="22110700" y="12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125940</xdr:rowOff>
    </xdr:from>
    <xdr:ext cx="534377" cy="259045"/>
    <xdr:sp macro="" textlink="">
      <xdr:nvSpPr>
        <xdr:cNvPr id="868" name="繰出金該当値テキスト"/>
        <xdr:cNvSpPr txBox="1"/>
      </xdr:nvSpPr>
      <xdr:spPr>
        <a:xfrm>
          <a:off x="22212300" y="1281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48255</xdr:rowOff>
    </xdr:from>
    <xdr:to>
      <xdr:col>112</xdr:col>
      <xdr:colOff>38100</xdr:colOff>
      <xdr:row>75</xdr:row>
      <xdr:rowOff>149854</xdr:rowOff>
    </xdr:to>
    <xdr:sp macro="" textlink="">
      <xdr:nvSpPr>
        <xdr:cNvPr id="869" name="楕円 868"/>
        <xdr:cNvSpPr/>
      </xdr:nvSpPr>
      <xdr:spPr>
        <a:xfrm>
          <a:off x="21272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166382</xdr:rowOff>
    </xdr:from>
    <xdr:ext cx="534377" cy="259045"/>
    <xdr:sp macro="" textlink="">
      <xdr:nvSpPr>
        <xdr:cNvPr id="870" name="テキスト ボックス 869"/>
        <xdr:cNvSpPr txBox="1"/>
      </xdr:nvSpPr>
      <xdr:spPr>
        <a:xfrm>
          <a:off x="21056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69286</xdr:rowOff>
    </xdr:from>
    <xdr:to>
      <xdr:col>107</xdr:col>
      <xdr:colOff>101600</xdr:colOff>
      <xdr:row>75</xdr:row>
      <xdr:rowOff>170886</xdr:rowOff>
    </xdr:to>
    <xdr:sp macro="" textlink="">
      <xdr:nvSpPr>
        <xdr:cNvPr id="871" name="楕円 870"/>
        <xdr:cNvSpPr/>
      </xdr:nvSpPr>
      <xdr:spPr>
        <a:xfrm>
          <a:off x="20383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15963</xdr:rowOff>
    </xdr:from>
    <xdr:ext cx="534377" cy="259045"/>
    <xdr:sp macro="" textlink="">
      <xdr:nvSpPr>
        <xdr:cNvPr id="872" name="テキスト ボックス 871"/>
        <xdr:cNvSpPr txBox="1"/>
      </xdr:nvSpPr>
      <xdr:spPr>
        <a:xfrm>
          <a:off x="20167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100787</xdr:rowOff>
    </xdr:from>
    <xdr:to>
      <xdr:col>102</xdr:col>
      <xdr:colOff>165100</xdr:colOff>
      <xdr:row>76</xdr:row>
      <xdr:rowOff>30938</xdr:rowOff>
    </xdr:to>
    <xdr:sp macro="" textlink="">
      <xdr:nvSpPr>
        <xdr:cNvPr id="873" name="楕円 872"/>
        <xdr:cNvSpPr/>
      </xdr:nvSpPr>
      <xdr:spPr>
        <a:xfrm>
          <a:off x="19494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47464</xdr:rowOff>
    </xdr:from>
    <xdr:ext cx="534377" cy="259045"/>
    <xdr:sp macro="" textlink="">
      <xdr:nvSpPr>
        <xdr:cNvPr id="874" name="テキスト ボックス 873"/>
        <xdr:cNvSpPr txBox="1"/>
      </xdr:nvSpPr>
      <xdr:spPr>
        <a:xfrm>
          <a:off x="19278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111943</xdr:rowOff>
    </xdr:from>
    <xdr:to>
      <xdr:col>98</xdr:col>
      <xdr:colOff>38100</xdr:colOff>
      <xdr:row>76</xdr:row>
      <xdr:rowOff>42094</xdr:rowOff>
    </xdr:to>
    <xdr:sp macro="" textlink="">
      <xdr:nvSpPr>
        <xdr:cNvPr id="875" name="楕円 874"/>
        <xdr:cNvSpPr/>
      </xdr:nvSpPr>
      <xdr:spPr>
        <a:xfrm>
          <a:off x="18605500" y="12970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33221</xdr:rowOff>
    </xdr:from>
    <xdr:ext cx="534377" cy="259045"/>
    <xdr:sp macro="" textlink="">
      <xdr:nvSpPr>
        <xdr:cNvPr id="876" name="テキスト ボックス 875"/>
        <xdr:cNvSpPr txBox="1"/>
      </xdr:nvSpPr>
      <xdr:spPr>
        <a:xfrm>
          <a:off x="18389111" y="130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人件費については、退職金の減などに伴う職員給与費の減に伴い、減となった。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物件費については、消防指令システム運営事業の減などを受けて、減となった。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扶助費については、電力・ガス・食料品等価格高騰緊急支援給付金給付事業や保育所運営費等扶助事業の増により、増となった。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補助費等については、国県支出金等返還金や電気料高騰緊急支援補助金の終了に伴う工業振興補助事業の減に伴い、減となった。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公債費については、臨時財政対策債や学校教育施設等整備事業の減により、減となった。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96838</xdr:rowOff>
    </xdr:from>
    <xdr:to>
      <xdr:col>24</xdr:col>
      <xdr:colOff>63500</xdr:colOff>
      <xdr:row>38</xdr:row>
      <xdr:rowOff>9684</xdr:rowOff>
    </xdr:to>
    <xdr:cxnSp macro="">
      <xdr:nvCxnSpPr>
        <xdr:cNvPr id="65" name="直線コネクタ 64"/>
        <xdr:cNvCxnSpPr/>
      </xdr:nvCxnSpPr>
      <xdr:spPr>
        <a:xfrm flipV="1">
          <a:off x="3797300" y="6440488"/>
          <a:ext cx="8382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98918</xdr:rowOff>
    </xdr:from>
    <xdr:ext cx="469744" cy="259045"/>
    <xdr:sp macro="" textlink="">
      <xdr:nvSpPr>
        <xdr:cNvPr id="66" name="議会費平均値テキスト"/>
        <xdr:cNvSpPr txBox="1"/>
      </xdr:nvSpPr>
      <xdr:spPr>
        <a:xfrm>
          <a:off x="4686300" y="592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9684</xdr:rowOff>
    </xdr:from>
    <xdr:to>
      <xdr:col>19</xdr:col>
      <xdr:colOff>177800</xdr:colOff>
      <xdr:row>38</xdr:row>
      <xdr:rowOff>82550</xdr:rowOff>
    </xdr:to>
    <xdr:cxnSp macro="">
      <xdr:nvCxnSpPr>
        <xdr:cNvPr id="68" name="直線コネクタ 67"/>
        <xdr:cNvCxnSpPr/>
      </xdr:nvCxnSpPr>
      <xdr:spPr>
        <a:xfrm flipV="1">
          <a:off x="2908300" y="6524784"/>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15399</xdr:rowOff>
    </xdr:from>
    <xdr:to>
      <xdr:col>15</xdr:col>
      <xdr:colOff>50800</xdr:colOff>
      <xdr:row>38</xdr:row>
      <xdr:rowOff>82550</xdr:rowOff>
    </xdr:to>
    <xdr:cxnSp macro="">
      <xdr:nvCxnSpPr>
        <xdr:cNvPr id="71" name="直線コネクタ 70"/>
        <xdr:cNvCxnSpPr/>
      </xdr:nvCxnSpPr>
      <xdr:spPr>
        <a:xfrm>
          <a:off x="2019300" y="653049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69867</xdr:rowOff>
    </xdr:from>
    <xdr:ext cx="469744" cy="259045"/>
    <xdr:sp macro="" textlink="">
      <xdr:nvSpPr>
        <xdr:cNvPr id="73" name="テキスト ボックス 72"/>
        <xdr:cNvSpPr txBox="1"/>
      </xdr:nvSpPr>
      <xdr:spPr>
        <a:xfrm>
          <a:off x="2673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98266</xdr:rowOff>
    </xdr:from>
    <xdr:to>
      <xdr:col>10</xdr:col>
      <xdr:colOff>114300</xdr:colOff>
      <xdr:row>38</xdr:row>
      <xdr:rowOff>15399</xdr:rowOff>
    </xdr:to>
    <xdr:cxnSp macro="">
      <xdr:nvCxnSpPr>
        <xdr:cNvPr id="74" name="直線コネクタ 73"/>
        <xdr:cNvCxnSpPr/>
      </xdr:nvCxnSpPr>
      <xdr:spPr>
        <a:xfrm>
          <a:off x="1130300" y="6441916"/>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108443</xdr:rowOff>
    </xdr:from>
    <xdr:ext cx="469744" cy="259045"/>
    <xdr:sp macro="" textlink="">
      <xdr:nvSpPr>
        <xdr:cNvPr id="76" name="テキスト ボックス 75"/>
        <xdr:cNvSpPr txBox="1"/>
      </xdr:nvSpPr>
      <xdr:spPr>
        <a:xfrm>
          <a:off x="1784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42721</xdr:rowOff>
    </xdr:from>
    <xdr:ext cx="469744" cy="259045"/>
    <xdr:sp macro="" textlink="">
      <xdr:nvSpPr>
        <xdr:cNvPr id="78" name="テキスト ボックス 77"/>
        <xdr:cNvSpPr txBox="1"/>
      </xdr:nvSpPr>
      <xdr:spPr>
        <a:xfrm>
          <a:off x="895428" y="587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46038</xdr:rowOff>
    </xdr:from>
    <xdr:to>
      <xdr:col>24</xdr:col>
      <xdr:colOff>114300</xdr:colOff>
      <xdr:row>37</xdr:row>
      <xdr:rowOff>147638</xdr:rowOff>
    </xdr:to>
    <xdr:sp macro="" textlink="">
      <xdr:nvSpPr>
        <xdr:cNvPr id="84" name="楕円 83"/>
        <xdr:cNvSpPr/>
      </xdr:nvSpPr>
      <xdr:spPr>
        <a:xfrm>
          <a:off x="4584700" y="6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24465</xdr:rowOff>
    </xdr:from>
    <xdr:ext cx="469744" cy="259045"/>
    <xdr:sp macro="" textlink="">
      <xdr:nvSpPr>
        <xdr:cNvPr id="85" name="議会費該当値テキスト"/>
        <xdr:cNvSpPr txBox="1"/>
      </xdr:nvSpPr>
      <xdr:spPr>
        <a:xfrm>
          <a:off x="4686300"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130334</xdr:rowOff>
    </xdr:from>
    <xdr:to>
      <xdr:col>20</xdr:col>
      <xdr:colOff>38100</xdr:colOff>
      <xdr:row>38</xdr:row>
      <xdr:rowOff>60484</xdr:rowOff>
    </xdr:to>
    <xdr:sp macro="" textlink="">
      <xdr:nvSpPr>
        <xdr:cNvPr id="86" name="楕円 85"/>
        <xdr:cNvSpPr/>
      </xdr:nvSpPr>
      <xdr:spPr>
        <a:xfrm>
          <a:off x="3746500" y="64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51611</xdr:rowOff>
    </xdr:from>
    <xdr:ext cx="469744" cy="259045"/>
    <xdr:sp macro="" textlink="">
      <xdr:nvSpPr>
        <xdr:cNvPr id="87" name="テキスト ボックス 86"/>
        <xdr:cNvSpPr txBox="1"/>
      </xdr:nvSpPr>
      <xdr:spPr>
        <a:xfrm>
          <a:off x="3562428" y="656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31750</xdr:rowOff>
    </xdr:from>
    <xdr:to>
      <xdr:col>15</xdr:col>
      <xdr:colOff>101600</xdr:colOff>
      <xdr:row>38</xdr:row>
      <xdr:rowOff>133350</xdr:rowOff>
    </xdr:to>
    <xdr:sp macro="" textlink="">
      <xdr:nvSpPr>
        <xdr:cNvPr id="88" name="楕円 87"/>
        <xdr:cNvSpPr/>
      </xdr:nvSpPr>
      <xdr:spPr>
        <a:xfrm>
          <a:off x="2857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124477</xdr:rowOff>
    </xdr:from>
    <xdr:ext cx="469744" cy="259045"/>
    <xdr:sp macro="" textlink="">
      <xdr:nvSpPr>
        <xdr:cNvPr id="89" name="テキスト ボックス 88"/>
        <xdr:cNvSpPr txBox="1"/>
      </xdr:nvSpPr>
      <xdr:spPr>
        <a:xfrm>
          <a:off x="2673428"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136049</xdr:rowOff>
    </xdr:from>
    <xdr:to>
      <xdr:col>10</xdr:col>
      <xdr:colOff>165100</xdr:colOff>
      <xdr:row>38</xdr:row>
      <xdr:rowOff>66199</xdr:rowOff>
    </xdr:to>
    <xdr:sp macro="" textlink="">
      <xdr:nvSpPr>
        <xdr:cNvPr id="90" name="楕円 89"/>
        <xdr:cNvSpPr/>
      </xdr:nvSpPr>
      <xdr:spPr>
        <a:xfrm>
          <a:off x="1968500" y="64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57326</xdr:rowOff>
    </xdr:from>
    <xdr:ext cx="469744" cy="259045"/>
    <xdr:sp macro="" textlink="">
      <xdr:nvSpPr>
        <xdr:cNvPr id="91" name="テキスト ボックス 90"/>
        <xdr:cNvSpPr txBox="1"/>
      </xdr:nvSpPr>
      <xdr:spPr>
        <a:xfrm>
          <a:off x="1784428" y="65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47466</xdr:rowOff>
    </xdr:from>
    <xdr:to>
      <xdr:col>6</xdr:col>
      <xdr:colOff>38100</xdr:colOff>
      <xdr:row>37</xdr:row>
      <xdr:rowOff>149066</xdr:rowOff>
    </xdr:to>
    <xdr:sp macro="" textlink="">
      <xdr:nvSpPr>
        <xdr:cNvPr id="92" name="楕円 91"/>
        <xdr:cNvSpPr/>
      </xdr:nvSpPr>
      <xdr:spPr>
        <a:xfrm>
          <a:off x="1079500" y="63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140193</xdr:rowOff>
    </xdr:from>
    <xdr:ext cx="469744" cy="259045"/>
    <xdr:sp macro="" textlink="">
      <xdr:nvSpPr>
        <xdr:cNvPr id="93" name="テキスト ボックス 92"/>
        <xdr:cNvSpPr txBox="1"/>
      </xdr:nvSpPr>
      <xdr:spPr>
        <a:xfrm>
          <a:off x="895428" y="648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61519</xdr:rowOff>
    </xdr:from>
    <xdr:to>
      <xdr:col>24</xdr:col>
      <xdr:colOff>63500</xdr:colOff>
      <xdr:row>59</xdr:row>
      <xdr:rowOff>64453</xdr:rowOff>
    </xdr:to>
    <xdr:cxnSp macro="">
      <xdr:nvCxnSpPr>
        <xdr:cNvPr id="123" name="直線コネクタ 122"/>
        <xdr:cNvCxnSpPr/>
      </xdr:nvCxnSpPr>
      <xdr:spPr>
        <a:xfrm>
          <a:off x="3797300" y="10177069"/>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23596</xdr:rowOff>
    </xdr:from>
    <xdr:to>
      <xdr:col>19</xdr:col>
      <xdr:colOff>177800</xdr:colOff>
      <xdr:row>59</xdr:row>
      <xdr:rowOff>61519</xdr:rowOff>
    </xdr:to>
    <xdr:cxnSp macro="">
      <xdr:nvCxnSpPr>
        <xdr:cNvPr id="126" name="直線コネクタ 125"/>
        <xdr:cNvCxnSpPr/>
      </xdr:nvCxnSpPr>
      <xdr:spPr>
        <a:xfrm>
          <a:off x="2908300" y="10139146"/>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153048</xdr:rowOff>
    </xdr:from>
    <xdr:to>
      <xdr:col>15</xdr:col>
      <xdr:colOff>50800</xdr:colOff>
      <xdr:row>59</xdr:row>
      <xdr:rowOff>23596</xdr:rowOff>
    </xdr:to>
    <xdr:cxnSp macro="">
      <xdr:nvCxnSpPr>
        <xdr:cNvPr id="129" name="直線コネクタ 128"/>
        <xdr:cNvCxnSpPr/>
      </xdr:nvCxnSpPr>
      <xdr:spPr>
        <a:xfrm>
          <a:off x="2019300" y="8896998"/>
          <a:ext cx="8890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153048</xdr:rowOff>
    </xdr:from>
    <xdr:to>
      <xdr:col>10</xdr:col>
      <xdr:colOff>114300</xdr:colOff>
      <xdr:row>59</xdr:row>
      <xdr:rowOff>71895</xdr:rowOff>
    </xdr:to>
    <xdr:cxnSp macro="">
      <xdr:nvCxnSpPr>
        <xdr:cNvPr id="132" name="直線コネクタ 131"/>
        <xdr:cNvCxnSpPr/>
      </xdr:nvCxnSpPr>
      <xdr:spPr>
        <a:xfrm flipV="1">
          <a:off x="1130300" y="8896998"/>
          <a:ext cx="889000" cy="12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13653</xdr:rowOff>
    </xdr:from>
    <xdr:to>
      <xdr:col>24</xdr:col>
      <xdr:colOff>114300</xdr:colOff>
      <xdr:row>59</xdr:row>
      <xdr:rowOff>115253</xdr:rowOff>
    </xdr:to>
    <xdr:sp macro="" textlink="">
      <xdr:nvSpPr>
        <xdr:cNvPr id="142" name="楕円 141"/>
        <xdr:cNvSpPr/>
      </xdr:nvSpPr>
      <xdr:spPr>
        <a:xfrm>
          <a:off x="4584700" y="101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100030</xdr:rowOff>
    </xdr:from>
    <xdr:ext cx="534377" cy="259045"/>
    <xdr:sp macro="" textlink="">
      <xdr:nvSpPr>
        <xdr:cNvPr id="143" name="総務費該当値テキスト"/>
        <xdr:cNvSpPr txBox="1"/>
      </xdr:nvSpPr>
      <xdr:spPr>
        <a:xfrm>
          <a:off x="4686300" y="100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10719</xdr:rowOff>
    </xdr:from>
    <xdr:to>
      <xdr:col>20</xdr:col>
      <xdr:colOff>38100</xdr:colOff>
      <xdr:row>59</xdr:row>
      <xdr:rowOff>112319</xdr:rowOff>
    </xdr:to>
    <xdr:sp macro="" textlink="">
      <xdr:nvSpPr>
        <xdr:cNvPr id="144" name="楕円 143"/>
        <xdr:cNvSpPr/>
      </xdr:nvSpPr>
      <xdr:spPr>
        <a:xfrm>
          <a:off x="3746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103446</xdr:rowOff>
    </xdr:from>
    <xdr:ext cx="534377" cy="259045"/>
    <xdr:sp macro="" textlink="">
      <xdr:nvSpPr>
        <xdr:cNvPr id="145" name="テキスト ボックス 144"/>
        <xdr:cNvSpPr txBox="1"/>
      </xdr:nvSpPr>
      <xdr:spPr>
        <a:xfrm>
          <a:off x="3530111" y="102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144246</xdr:rowOff>
    </xdr:from>
    <xdr:to>
      <xdr:col>15</xdr:col>
      <xdr:colOff>101600</xdr:colOff>
      <xdr:row>59</xdr:row>
      <xdr:rowOff>74396</xdr:rowOff>
    </xdr:to>
    <xdr:sp macro="" textlink="">
      <xdr:nvSpPr>
        <xdr:cNvPr id="146" name="楕円 145"/>
        <xdr:cNvSpPr/>
      </xdr:nvSpPr>
      <xdr:spPr>
        <a:xfrm>
          <a:off x="2857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65523</xdr:rowOff>
    </xdr:from>
    <xdr:ext cx="534377" cy="259045"/>
    <xdr:sp macro="" textlink="">
      <xdr:nvSpPr>
        <xdr:cNvPr id="147" name="テキスト ボックス 146"/>
        <xdr:cNvSpPr txBox="1"/>
      </xdr:nvSpPr>
      <xdr:spPr>
        <a:xfrm>
          <a:off x="2641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102248</xdr:rowOff>
    </xdr:from>
    <xdr:to>
      <xdr:col>10</xdr:col>
      <xdr:colOff>165100</xdr:colOff>
      <xdr:row>52</xdr:row>
      <xdr:rowOff>32398</xdr:rowOff>
    </xdr:to>
    <xdr:sp macro="" textlink="">
      <xdr:nvSpPr>
        <xdr:cNvPr id="148" name="楕円 147"/>
        <xdr:cNvSpPr/>
      </xdr:nvSpPr>
      <xdr:spPr>
        <a:xfrm>
          <a:off x="1968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23525</xdr:rowOff>
    </xdr:from>
    <xdr:ext cx="599010" cy="259045"/>
    <xdr:sp macro="" textlink="">
      <xdr:nvSpPr>
        <xdr:cNvPr id="149" name="テキスト ボックス 148"/>
        <xdr:cNvSpPr txBox="1"/>
      </xdr:nvSpPr>
      <xdr:spPr>
        <a:xfrm>
          <a:off x="1719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21095</xdr:rowOff>
    </xdr:from>
    <xdr:to>
      <xdr:col>6</xdr:col>
      <xdr:colOff>38100</xdr:colOff>
      <xdr:row>59</xdr:row>
      <xdr:rowOff>122695</xdr:rowOff>
    </xdr:to>
    <xdr:sp macro="" textlink="">
      <xdr:nvSpPr>
        <xdr:cNvPr id="150" name="楕円 149"/>
        <xdr:cNvSpPr/>
      </xdr:nvSpPr>
      <xdr:spPr>
        <a:xfrm>
          <a:off x="1079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113822</xdr:rowOff>
    </xdr:from>
    <xdr:ext cx="534377" cy="259045"/>
    <xdr:sp macro="" textlink="">
      <xdr:nvSpPr>
        <xdr:cNvPr id="151" name="テキスト ボックス 150"/>
        <xdr:cNvSpPr txBox="1"/>
      </xdr:nvSpPr>
      <xdr:spPr>
        <a:xfrm>
          <a:off x="863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41908</xdr:rowOff>
    </xdr:from>
    <xdr:to>
      <xdr:col>24</xdr:col>
      <xdr:colOff>63500</xdr:colOff>
      <xdr:row>76</xdr:row>
      <xdr:rowOff>102846</xdr:rowOff>
    </xdr:to>
    <xdr:cxnSp macro="">
      <xdr:nvCxnSpPr>
        <xdr:cNvPr id="183" name="直線コネクタ 182"/>
        <xdr:cNvCxnSpPr/>
      </xdr:nvCxnSpPr>
      <xdr:spPr>
        <a:xfrm flipV="1">
          <a:off x="3797300" y="13072108"/>
          <a:ext cx="8382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40912</xdr:rowOff>
    </xdr:from>
    <xdr:to>
      <xdr:col>19</xdr:col>
      <xdr:colOff>177800</xdr:colOff>
      <xdr:row>76</xdr:row>
      <xdr:rowOff>102846</xdr:rowOff>
    </xdr:to>
    <xdr:cxnSp macro="">
      <xdr:nvCxnSpPr>
        <xdr:cNvPr id="186" name="直線コネクタ 185"/>
        <xdr:cNvCxnSpPr/>
      </xdr:nvCxnSpPr>
      <xdr:spPr>
        <a:xfrm>
          <a:off x="2908300" y="13071112"/>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40912</xdr:rowOff>
    </xdr:from>
    <xdr:to>
      <xdr:col>15</xdr:col>
      <xdr:colOff>50800</xdr:colOff>
      <xdr:row>78</xdr:row>
      <xdr:rowOff>90012</xdr:rowOff>
    </xdr:to>
    <xdr:cxnSp macro="">
      <xdr:nvCxnSpPr>
        <xdr:cNvPr id="189" name="直線コネクタ 188"/>
        <xdr:cNvCxnSpPr/>
      </xdr:nvCxnSpPr>
      <xdr:spPr>
        <a:xfrm flipV="1">
          <a:off x="2019300" y="13071112"/>
          <a:ext cx="889000" cy="39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90012</xdr:rowOff>
    </xdr:from>
    <xdr:to>
      <xdr:col>10</xdr:col>
      <xdr:colOff>114300</xdr:colOff>
      <xdr:row>79</xdr:row>
      <xdr:rowOff>24028</xdr:rowOff>
    </xdr:to>
    <xdr:cxnSp macro="">
      <xdr:nvCxnSpPr>
        <xdr:cNvPr id="192" name="直線コネクタ 191"/>
        <xdr:cNvCxnSpPr/>
      </xdr:nvCxnSpPr>
      <xdr:spPr>
        <a:xfrm flipV="1">
          <a:off x="1130300" y="13463112"/>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162558</xdr:rowOff>
    </xdr:from>
    <xdr:to>
      <xdr:col>24</xdr:col>
      <xdr:colOff>114300</xdr:colOff>
      <xdr:row>76</xdr:row>
      <xdr:rowOff>92708</xdr:rowOff>
    </xdr:to>
    <xdr:sp macro="" textlink="">
      <xdr:nvSpPr>
        <xdr:cNvPr id="202" name="楕円 201"/>
        <xdr:cNvSpPr/>
      </xdr:nvSpPr>
      <xdr:spPr>
        <a:xfrm>
          <a:off x="4584700" y="130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140985</xdr:rowOff>
    </xdr:from>
    <xdr:ext cx="599010" cy="259045"/>
    <xdr:sp macro="" textlink="">
      <xdr:nvSpPr>
        <xdr:cNvPr id="203" name="民生費該当値テキスト"/>
        <xdr:cNvSpPr txBox="1"/>
      </xdr:nvSpPr>
      <xdr:spPr>
        <a:xfrm>
          <a:off x="4686300" y="129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52046</xdr:rowOff>
    </xdr:from>
    <xdr:to>
      <xdr:col>20</xdr:col>
      <xdr:colOff>38100</xdr:colOff>
      <xdr:row>76</xdr:row>
      <xdr:rowOff>153646</xdr:rowOff>
    </xdr:to>
    <xdr:sp macro="" textlink="">
      <xdr:nvSpPr>
        <xdr:cNvPr id="204" name="楕円 203"/>
        <xdr:cNvSpPr/>
      </xdr:nvSpPr>
      <xdr:spPr>
        <a:xfrm>
          <a:off x="3746500" y="130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170173</xdr:rowOff>
    </xdr:from>
    <xdr:ext cx="599010" cy="259045"/>
    <xdr:sp macro="" textlink="">
      <xdr:nvSpPr>
        <xdr:cNvPr id="205" name="テキスト ボックス 204"/>
        <xdr:cNvSpPr txBox="1"/>
      </xdr:nvSpPr>
      <xdr:spPr>
        <a:xfrm>
          <a:off x="3497795" y="128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161562</xdr:rowOff>
    </xdr:from>
    <xdr:to>
      <xdr:col>15</xdr:col>
      <xdr:colOff>101600</xdr:colOff>
      <xdr:row>76</xdr:row>
      <xdr:rowOff>91712</xdr:rowOff>
    </xdr:to>
    <xdr:sp macro="" textlink="">
      <xdr:nvSpPr>
        <xdr:cNvPr id="206" name="楕円 205"/>
        <xdr:cNvSpPr/>
      </xdr:nvSpPr>
      <xdr:spPr>
        <a:xfrm>
          <a:off x="2857500" y="13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108239</xdr:rowOff>
    </xdr:from>
    <xdr:ext cx="599010" cy="259045"/>
    <xdr:sp macro="" textlink="">
      <xdr:nvSpPr>
        <xdr:cNvPr id="207" name="テキスト ボックス 206"/>
        <xdr:cNvSpPr txBox="1"/>
      </xdr:nvSpPr>
      <xdr:spPr>
        <a:xfrm>
          <a:off x="2608795" y="127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39212</xdr:rowOff>
    </xdr:from>
    <xdr:to>
      <xdr:col>10</xdr:col>
      <xdr:colOff>165100</xdr:colOff>
      <xdr:row>78</xdr:row>
      <xdr:rowOff>140812</xdr:rowOff>
    </xdr:to>
    <xdr:sp macro="" textlink="">
      <xdr:nvSpPr>
        <xdr:cNvPr id="208" name="楕円 207"/>
        <xdr:cNvSpPr/>
      </xdr:nvSpPr>
      <xdr:spPr>
        <a:xfrm>
          <a:off x="1968500" y="134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157339</xdr:rowOff>
    </xdr:from>
    <xdr:ext cx="599010" cy="259045"/>
    <xdr:sp macro="" textlink="">
      <xdr:nvSpPr>
        <xdr:cNvPr id="209" name="テキスト ボックス 208"/>
        <xdr:cNvSpPr txBox="1"/>
      </xdr:nvSpPr>
      <xdr:spPr>
        <a:xfrm>
          <a:off x="1719795" y="131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144678</xdr:rowOff>
    </xdr:from>
    <xdr:to>
      <xdr:col>6</xdr:col>
      <xdr:colOff>38100</xdr:colOff>
      <xdr:row>79</xdr:row>
      <xdr:rowOff>74828</xdr:rowOff>
    </xdr:to>
    <xdr:sp macro="" textlink="">
      <xdr:nvSpPr>
        <xdr:cNvPr id="210" name="楕円 209"/>
        <xdr:cNvSpPr/>
      </xdr:nvSpPr>
      <xdr:spPr>
        <a:xfrm>
          <a:off x="1079500" y="13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91355</xdr:rowOff>
    </xdr:from>
    <xdr:ext cx="599010" cy="259045"/>
    <xdr:sp macro="" textlink="">
      <xdr:nvSpPr>
        <xdr:cNvPr id="211" name="テキスト ボックス 210"/>
        <xdr:cNvSpPr txBox="1"/>
      </xdr:nvSpPr>
      <xdr:spPr>
        <a:xfrm>
          <a:off x="830795" y="132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60441</xdr:rowOff>
    </xdr:from>
    <xdr:to>
      <xdr:col>24</xdr:col>
      <xdr:colOff>63500</xdr:colOff>
      <xdr:row>96</xdr:row>
      <xdr:rowOff>146362</xdr:rowOff>
    </xdr:to>
    <xdr:cxnSp macro="">
      <xdr:nvCxnSpPr>
        <xdr:cNvPr id="243" name="直線コネクタ 242"/>
        <xdr:cNvCxnSpPr/>
      </xdr:nvCxnSpPr>
      <xdr:spPr>
        <a:xfrm>
          <a:off x="3797300" y="16519641"/>
          <a:ext cx="838200" cy="8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60441</xdr:rowOff>
    </xdr:from>
    <xdr:to>
      <xdr:col>19</xdr:col>
      <xdr:colOff>177800</xdr:colOff>
      <xdr:row>96</xdr:row>
      <xdr:rowOff>133789</xdr:rowOff>
    </xdr:to>
    <xdr:cxnSp macro="">
      <xdr:nvCxnSpPr>
        <xdr:cNvPr id="246" name="直線コネクタ 245"/>
        <xdr:cNvCxnSpPr/>
      </xdr:nvCxnSpPr>
      <xdr:spPr>
        <a:xfrm flipV="1">
          <a:off x="2908300" y="16519641"/>
          <a:ext cx="889000" cy="7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133789</xdr:rowOff>
    </xdr:from>
    <xdr:to>
      <xdr:col>15</xdr:col>
      <xdr:colOff>50800</xdr:colOff>
      <xdr:row>97</xdr:row>
      <xdr:rowOff>123241</xdr:rowOff>
    </xdr:to>
    <xdr:cxnSp macro="">
      <xdr:nvCxnSpPr>
        <xdr:cNvPr id="249" name="直線コネクタ 248"/>
        <xdr:cNvCxnSpPr/>
      </xdr:nvCxnSpPr>
      <xdr:spPr>
        <a:xfrm flipV="1">
          <a:off x="2019300" y="16592989"/>
          <a:ext cx="889000" cy="1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123241</xdr:rowOff>
    </xdr:from>
    <xdr:to>
      <xdr:col>10</xdr:col>
      <xdr:colOff>114300</xdr:colOff>
      <xdr:row>98</xdr:row>
      <xdr:rowOff>66287</xdr:rowOff>
    </xdr:to>
    <xdr:cxnSp macro="">
      <xdr:nvCxnSpPr>
        <xdr:cNvPr id="252" name="直線コネクタ 251"/>
        <xdr:cNvCxnSpPr/>
      </xdr:nvCxnSpPr>
      <xdr:spPr>
        <a:xfrm flipV="1">
          <a:off x="1130300" y="16753891"/>
          <a:ext cx="8890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95562</xdr:rowOff>
    </xdr:from>
    <xdr:to>
      <xdr:col>24</xdr:col>
      <xdr:colOff>114300</xdr:colOff>
      <xdr:row>97</xdr:row>
      <xdr:rowOff>25712</xdr:rowOff>
    </xdr:to>
    <xdr:sp macro="" textlink="">
      <xdr:nvSpPr>
        <xdr:cNvPr id="262" name="楕円 261"/>
        <xdr:cNvSpPr/>
      </xdr:nvSpPr>
      <xdr:spPr>
        <a:xfrm>
          <a:off x="4584700" y="165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73989</xdr:rowOff>
    </xdr:from>
    <xdr:ext cx="534377" cy="259045"/>
    <xdr:sp macro="" textlink="">
      <xdr:nvSpPr>
        <xdr:cNvPr id="263" name="衛生費該当値テキスト"/>
        <xdr:cNvSpPr txBox="1"/>
      </xdr:nvSpPr>
      <xdr:spPr>
        <a:xfrm>
          <a:off x="4686300" y="165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9641</xdr:rowOff>
    </xdr:from>
    <xdr:to>
      <xdr:col>20</xdr:col>
      <xdr:colOff>38100</xdr:colOff>
      <xdr:row>96</xdr:row>
      <xdr:rowOff>111241</xdr:rowOff>
    </xdr:to>
    <xdr:sp macro="" textlink="">
      <xdr:nvSpPr>
        <xdr:cNvPr id="264" name="楕円 263"/>
        <xdr:cNvSpPr/>
      </xdr:nvSpPr>
      <xdr:spPr>
        <a:xfrm>
          <a:off x="3746500" y="164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102368</xdr:rowOff>
    </xdr:from>
    <xdr:ext cx="534377" cy="259045"/>
    <xdr:sp macro="" textlink="">
      <xdr:nvSpPr>
        <xdr:cNvPr id="265" name="テキスト ボックス 264"/>
        <xdr:cNvSpPr txBox="1"/>
      </xdr:nvSpPr>
      <xdr:spPr>
        <a:xfrm>
          <a:off x="3530111" y="165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82989</xdr:rowOff>
    </xdr:from>
    <xdr:to>
      <xdr:col>15</xdr:col>
      <xdr:colOff>101600</xdr:colOff>
      <xdr:row>97</xdr:row>
      <xdr:rowOff>13139</xdr:rowOff>
    </xdr:to>
    <xdr:sp macro="" textlink="">
      <xdr:nvSpPr>
        <xdr:cNvPr id="266" name="楕円 265"/>
        <xdr:cNvSpPr/>
      </xdr:nvSpPr>
      <xdr:spPr>
        <a:xfrm>
          <a:off x="2857500" y="165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4266</xdr:rowOff>
    </xdr:from>
    <xdr:ext cx="534377" cy="259045"/>
    <xdr:sp macro="" textlink="">
      <xdr:nvSpPr>
        <xdr:cNvPr id="267" name="テキスト ボックス 266"/>
        <xdr:cNvSpPr txBox="1"/>
      </xdr:nvSpPr>
      <xdr:spPr>
        <a:xfrm>
          <a:off x="2641111" y="166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72441</xdr:rowOff>
    </xdr:from>
    <xdr:to>
      <xdr:col>10</xdr:col>
      <xdr:colOff>165100</xdr:colOff>
      <xdr:row>98</xdr:row>
      <xdr:rowOff>2591</xdr:rowOff>
    </xdr:to>
    <xdr:sp macro="" textlink="">
      <xdr:nvSpPr>
        <xdr:cNvPr id="268" name="楕円 267"/>
        <xdr:cNvSpPr/>
      </xdr:nvSpPr>
      <xdr:spPr>
        <a:xfrm>
          <a:off x="19685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165168</xdr:rowOff>
    </xdr:from>
    <xdr:ext cx="534377" cy="259045"/>
    <xdr:sp macro="" textlink="">
      <xdr:nvSpPr>
        <xdr:cNvPr id="269" name="テキスト ボックス 268"/>
        <xdr:cNvSpPr txBox="1"/>
      </xdr:nvSpPr>
      <xdr:spPr>
        <a:xfrm>
          <a:off x="1752111" y="1679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15487</xdr:rowOff>
    </xdr:from>
    <xdr:to>
      <xdr:col>6</xdr:col>
      <xdr:colOff>38100</xdr:colOff>
      <xdr:row>98</xdr:row>
      <xdr:rowOff>117087</xdr:rowOff>
    </xdr:to>
    <xdr:sp macro="" textlink="">
      <xdr:nvSpPr>
        <xdr:cNvPr id="270" name="楕円 269"/>
        <xdr:cNvSpPr/>
      </xdr:nvSpPr>
      <xdr:spPr>
        <a:xfrm>
          <a:off x="1079500" y="16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108214</xdr:rowOff>
    </xdr:from>
    <xdr:ext cx="534377" cy="259045"/>
    <xdr:sp macro="" textlink="">
      <xdr:nvSpPr>
        <xdr:cNvPr id="271" name="テキスト ボックス 270"/>
        <xdr:cNvSpPr txBox="1"/>
      </xdr:nvSpPr>
      <xdr:spPr>
        <a:xfrm>
          <a:off x="863111" y="16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121920</xdr:rowOff>
    </xdr:from>
    <xdr:to>
      <xdr:col>55</xdr:col>
      <xdr:colOff>0</xdr:colOff>
      <xdr:row>29</xdr:row>
      <xdr:rowOff>127000</xdr:rowOff>
    </xdr:to>
    <xdr:cxnSp macro="">
      <xdr:nvCxnSpPr>
        <xdr:cNvPr id="300" name="直線コネクタ 299"/>
        <xdr:cNvCxnSpPr/>
      </xdr:nvCxnSpPr>
      <xdr:spPr>
        <a:xfrm flipV="1">
          <a:off x="9639300" y="50939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81297</xdr:rowOff>
    </xdr:from>
    <xdr:ext cx="378565" cy="259045"/>
    <xdr:sp macro="" textlink="">
      <xdr:nvSpPr>
        <xdr:cNvPr id="301" name="労働費平均値テキスト"/>
        <xdr:cNvSpPr txBox="1"/>
      </xdr:nvSpPr>
      <xdr:spPr>
        <a:xfrm>
          <a:off x="10528300" y="5910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127000</xdr:rowOff>
    </xdr:from>
    <xdr:to>
      <xdr:col>50</xdr:col>
      <xdr:colOff>114300</xdr:colOff>
      <xdr:row>29</xdr:row>
      <xdr:rowOff>130810</xdr:rowOff>
    </xdr:to>
    <xdr:cxnSp macro="">
      <xdr:nvCxnSpPr>
        <xdr:cNvPr id="303" name="直線コネクタ 302"/>
        <xdr:cNvCxnSpPr/>
      </xdr:nvCxnSpPr>
      <xdr:spPr>
        <a:xfrm flipV="1">
          <a:off x="8750300" y="5099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305" name="テキスト ボックス 304"/>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130810</xdr:rowOff>
    </xdr:from>
    <xdr:to>
      <xdr:col>45</xdr:col>
      <xdr:colOff>177800</xdr:colOff>
      <xdr:row>32</xdr:row>
      <xdr:rowOff>135890</xdr:rowOff>
    </xdr:to>
    <xdr:cxnSp macro="">
      <xdr:nvCxnSpPr>
        <xdr:cNvPr id="306" name="直線コネクタ 305"/>
        <xdr:cNvCxnSpPr/>
      </xdr:nvCxnSpPr>
      <xdr:spPr>
        <a:xfrm flipV="1">
          <a:off x="7861300" y="510286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158767</xdr:rowOff>
    </xdr:from>
    <xdr:ext cx="378565" cy="259045"/>
    <xdr:sp macro="" textlink="">
      <xdr:nvSpPr>
        <xdr:cNvPr id="308" name="テキスト ボックス 307"/>
        <xdr:cNvSpPr txBox="1"/>
      </xdr:nvSpPr>
      <xdr:spPr>
        <a:xfrm>
          <a:off x="8561017" y="564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111760</xdr:rowOff>
    </xdr:from>
    <xdr:to>
      <xdr:col>41</xdr:col>
      <xdr:colOff>50800</xdr:colOff>
      <xdr:row>32</xdr:row>
      <xdr:rowOff>135890</xdr:rowOff>
    </xdr:to>
    <xdr:cxnSp macro="">
      <xdr:nvCxnSpPr>
        <xdr:cNvPr id="309" name="直線コネクタ 308"/>
        <xdr:cNvCxnSpPr/>
      </xdr:nvCxnSpPr>
      <xdr:spPr>
        <a:xfrm>
          <a:off x="6972300" y="5598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124477</xdr:rowOff>
    </xdr:from>
    <xdr:ext cx="378565" cy="259045"/>
    <xdr:sp macro="" textlink="">
      <xdr:nvSpPr>
        <xdr:cNvPr id="311" name="テキスト ボックス 310"/>
        <xdr:cNvSpPr txBox="1"/>
      </xdr:nvSpPr>
      <xdr:spPr>
        <a:xfrm>
          <a:off x="7672017" y="578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91457</xdr:rowOff>
    </xdr:from>
    <xdr:ext cx="378565" cy="259045"/>
    <xdr:sp macro="" textlink="">
      <xdr:nvSpPr>
        <xdr:cNvPr id="313" name="テキスト ボックス 312"/>
        <xdr:cNvSpPr txBox="1"/>
      </xdr:nvSpPr>
      <xdr:spPr>
        <a:xfrm>
          <a:off x="6783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71120</xdr:rowOff>
    </xdr:from>
    <xdr:to>
      <xdr:col>55</xdr:col>
      <xdr:colOff>50800</xdr:colOff>
      <xdr:row>30</xdr:row>
      <xdr:rowOff>1270</xdr:rowOff>
    </xdr:to>
    <xdr:sp macro="" textlink="">
      <xdr:nvSpPr>
        <xdr:cNvPr id="319" name="楕円 318"/>
        <xdr:cNvSpPr/>
      </xdr:nvSpPr>
      <xdr:spPr>
        <a:xfrm>
          <a:off x="10426700" y="50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24147</xdr:rowOff>
    </xdr:from>
    <xdr:ext cx="469744" cy="259045"/>
    <xdr:sp macro="" textlink="">
      <xdr:nvSpPr>
        <xdr:cNvPr id="320" name="労働費該当値テキスト"/>
        <xdr:cNvSpPr txBox="1"/>
      </xdr:nvSpPr>
      <xdr:spPr>
        <a:xfrm>
          <a:off x="10528300" y="49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76200</xdr:rowOff>
    </xdr:from>
    <xdr:to>
      <xdr:col>50</xdr:col>
      <xdr:colOff>165100</xdr:colOff>
      <xdr:row>30</xdr:row>
      <xdr:rowOff>6350</xdr:rowOff>
    </xdr:to>
    <xdr:sp macro="" textlink="">
      <xdr:nvSpPr>
        <xdr:cNvPr id="321" name="楕円 320"/>
        <xdr:cNvSpPr/>
      </xdr:nvSpPr>
      <xdr:spPr>
        <a:xfrm>
          <a:off x="9588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22877</xdr:rowOff>
    </xdr:from>
    <xdr:ext cx="469744" cy="259045"/>
    <xdr:sp macro="" textlink="">
      <xdr:nvSpPr>
        <xdr:cNvPr id="322" name="テキスト ボックス 321"/>
        <xdr:cNvSpPr txBox="1"/>
      </xdr:nvSpPr>
      <xdr:spPr>
        <a:xfrm>
          <a:off x="9404428" y="48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80010</xdr:rowOff>
    </xdr:from>
    <xdr:to>
      <xdr:col>46</xdr:col>
      <xdr:colOff>38100</xdr:colOff>
      <xdr:row>30</xdr:row>
      <xdr:rowOff>10160</xdr:rowOff>
    </xdr:to>
    <xdr:sp macro="" textlink="">
      <xdr:nvSpPr>
        <xdr:cNvPr id="323" name="楕円 322"/>
        <xdr:cNvSpPr/>
      </xdr:nvSpPr>
      <xdr:spPr>
        <a:xfrm>
          <a:off x="8699500" y="50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26687</xdr:rowOff>
    </xdr:from>
    <xdr:ext cx="469744" cy="259045"/>
    <xdr:sp macro="" textlink="">
      <xdr:nvSpPr>
        <xdr:cNvPr id="324" name="テキスト ボックス 323"/>
        <xdr:cNvSpPr txBox="1"/>
      </xdr:nvSpPr>
      <xdr:spPr>
        <a:xfrm>
          <a:off x="8515428" y="482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85090</xdr:rowOff>
    </xdr:from>
    <xdr:to>
      <xdr:col>41</xdr:col>
      <xdr:colOff>101600</xdr:colOff>
      <xdr:row>33</xdr:row>
      <xdr:rowOff>15240</xdr:rowOff>
    </xdr:to>
    <xdr:sp macro="" textlink="">
      <xdr:nvSpPr>
        <xdr:cNvPr id="325" name="楕円 324"/>
        <xdr:cNvSpPr/>
      </xdr:nvSpPr>
      <xdr:spPr>
        <a:xfrm>
          <a:off x="781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31767</xdr:rowOff>
    </xdr:from>
    <xdr:ext cx="378565" cy="259045"/>
    <xdr:sp macro="" textlink="">
      <xdr:nvSpPr>
        <xdr:cNvPr id="326" name="テキスト ボックス 325"/>
        <xdr:cNvSpPr txBox="1"/>
      </xdr:nvSpPr>
      <xdr:spPr>
        <a:xfrm>
          <a:off x="7672017" y="534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60960</xdr:rowOff>
    </xdr:from>
    <xdr:to>
      <xdr:col>36</xdr:col>
      <xdr:colOff>165100</xdr:colOff>
      <xdr:row>32</xdr:row>
      <xdr:rowOff>162560</xdr:rowOff>
    </xdr:to>
    <xdr:sp macro="" textlink="">
      <xdr:nvSpPr>
        <xdr:cNvPr id="327" name="楕円 326"/>
        <xdr:cNvSpPr/>
      </xdr:nvSpPr>
      <xdr:spPr>
        <a:xfrm>
          <a:off x="6921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7637</xdr:rowOff>
    </xdr:from>
    <xdr:ext cx="378565" cy="259045"/>
    <xdr:sp macro="" textlink="">
      <xdr:nvSpPr>
        <xdr:cNvPr id="328" name="テキスト ボックス 327"/>
        <xdr:cNvSpPr txBox="1"/>
      </xdr:nvSpPr>
      <xdr:spPr>
        <a:xfrm>
          <a:off x="6783017" y="532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92928</xdr:rowOff>
    </xdr:from>
    <xdr:to>
      <xdr:col>55</xdr:col>
      <xdr:colOff>0</xdr:colOff>
      <xdr:row>57</xdr:row>
      <xdr:rowOff>149164</xdr:rowOff>
    </xdr:to>
    <xdr:cxnSp macro="">
      <xdr:nvCxnSpPr>
        <xdr:cNvPr id="355" name="直線コネクタ 354"/>
        <xdr:cNvCxnSpPr/>
      </xdr:nvCxnSpPr>
      <xdr:spPr>
        <a:xfrm flipV="1">
          <a:off x="9639300" y="9865578"/>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6" name="農林水産業費平均値テキスト"/>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149164</xdr:rowOff>
    </xdr:from>
    <xdr:to>
      <xdr:col>50</xdr:col>
      <xdr:colOff>114300</xdr:colOff>
      <xdr:row>57</xdr:row>
      <xdr:rowOff>160045</xdr:rowOff>
    </xdr:to>
    <xdr:cxnSp macro="">
      <xdr:nvCxnSpPr>
        <xdr:cNvPr id="358" name="直線コネクタ 357"/>
        <xdr:cNvCxnSpPr/>
      </xdr:nvCxnSpPr>
      <xdr:spPr>
        <a:xfrm flipV="1">
          <a:off x="8750300" y="992181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147975</xdr:rowOff>
    </xdr:from>
    <xdr:to>
      <xdr:col>45</xdr:col>
      <xdr:colOff>177800</xdr:colOff>
      <xdr:row>57</xdr:row>
      <xdr:rowOff>160045</xdr:rowOff>
    </xdr:to>
    <xdr:cxnSp macro="">
      <xdr:nvCxnSpPr>
        <xdr:cNvPr id="361" name="直線コネクタ 360"/>
        <xdr:cNvCxnSpPr/>
      </xdr:nvCxnSpPr>
      <xdr:spPr>
        <a:xfrm>
          <a:off x="7861300" y="992062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3" name="テキスト ボックス 362"/>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147975</xdr:rowOff>
    </xdr:from>
    <xdr:to>
      <xdr:col>41</xdr:col>
      <xdr:colOff>50800</xdr:colOff>
      <xdr:row>57</xdr:row>
      <xdr:rowOff>153965</xdr:rowOff>
    </xdr:to>
    <xdr:cxnSp macro="">
      <xdr:nvCxnSpPr>
        <xdr:cNvPr id="364" name="直線コネクタ 363"/>
        <xdr:cNvCxnSpPr/>
      </xdr:nvCxnSpPr>
      <xdr:spPr>
        <a:xfrm flipV="1">
          <a:off x="6972300" y="9920625"/>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42128</xdr:rowOff>
    </xdr:from>
    <xdr:to>
      <xdr:col>55</xdr:col>
      <xdr:colOff>50800</xdr:colOff>
      <xdr:row>57</xdr:row>
      <xdr:rowOff>143728</xdr:rowOff>
    </xdr:to>
    <xdr:sp macro="" textlink="">
      <xdr:nvSpPr>
        <xdr:cNvPr id="374" name="楕円 373"/>
        <xdr:cNvSpPr/>
      </xdr:nvSpPr>
      <xdr:spPr>
        <a:xfrm>
          <a:off x="104267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20555</xdr:rowOff>
    </xdr:from>
    <xdr:ext cx="469744" cy="259045"/>
    <xdr:sp macro="" textlink="">
      <xdr:nvSpPr>
        <xdr:cNvPr id="375" name="農林水産業費該当値テキスト"/>
        <xdr:cNvSpPr txBox="1"/>
      </xdr:nvSpPr>
      <xdr:spPr>
        <a:xfrm>
          <a:off x="10528300" y="97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98364</xdr:rowOff>
    </xdr:from>
    <xdr:to>
      <xdr:col>50</xdr:col>
      <xdr:colOff>165100</xdr:colOff>
      <xdr:row>58</xdr:row>
      <xdr:rowOff>28514</xdr:rowOff>
    </xdr:to>
    <xdr:sp macro="" textlink="">
      <xdr:nvSpPr>
        <xdr:cNvPr id="376" name="楕円 375"/>
        <xdr:cNvSpPr/>
      </xdr:nvSpPr>
      <xdr:spPr>
        <a:xfrm>
          <a:off x="95885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19641</xdr:rowOff>
    </xdr:from>
    <xdr:ext cx="469744" cy="259045"/>
    <xdr:sp macro="" textlink="">
      <xdr:nvSpPr>
        <xdr:cNvPr id="377" name="テキスト ボックス 376"/>
        <xdr:cNvSpPr txBox="1"/>
      </xdr:nvSpPr>
      <xdr:spPr>
        <a:xfrm>
          <a:off x="9404428" y="99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109245</xdr:rowOff>
    </xdr:from>
    <xdr:to>
      <xdr:col>46</xdr:col>
      <xdr:colOff>38100</xdr:colOff>
      <xdr:row>58</xdr:row>
      <xdr:rowOff>39395</xdr:rowOff>
    </xdr:to>
    <xdr:sp macro="" textlink="">
      <xdr:nvSpPr>
        <xdr:cNvPr id="378" name="楕円 377"/>
        <xdr:cNvSpPr/>
      </xdr:nvSpPr>
      <xdr:spPr>
        <a:xfrm>
          <a:off x="8699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30522</xdr:rowOff>
    </xdr:from>
    <xdr:ext cx="469744" cy="259045"/>
    <xdr:sp macro="" textlink="">
      <xdr:nvSpPr>
        <xdr:cNvPr id="379" name="テキスト ボックス 378"/>
        <xdr:cNvSpPr txBox="1"/>
      </xdr:nvSpPr>
      <xdr:spPr>
        <a:xfrm>
          <a:off x="8515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97175</xdr:rowOff>
    </xdr:from>
    <xdr:to>
      <xdr:col>41</xdr:col>
      <xdr:colOff>101600</xdr:colOff>
      <xdr:row>58</xdr:row>
      <xdr:rowOff>27325</xdr:rowOff>
    </xdr:to>
    <xdr:sp macro="" textlink="">
      <xdr:nvSpPr>
        <xdr:cNvPr id="380" name="楕円 379"/>
        <xdr:cNvSpPr/>
      </xdr:nvSpPr>
      <xdr:spPr>
        <a:xfrm>
          <a:off x="7810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18452</xdr:rowOff>
    </xdr:from>
    <xdr:ext cx="469744" cy="259045"/>
    <xdr:sp macro="" textlink="">
      <xdr:nvSpPr>
        <xdr:cNvPr id="381" name="テキスト ボックス 380"/>
        <xdr:cNvSpPr txBox="1"/>
      </xdr:nvSpPr>
      <xdr:spPr>
        <a:xfrm>
          <a:off x="7626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103165</xdr:rowOff>
    </xdr:from>
    <xdr:to>
      <xdr:col>36</xdr:col>
      <xdr:colOff>165100</xdr:colOff>
      <xdr:row>58</xdr:row>
      <xdr:rowOff>33315</xdr:rowOff>
    </xdr:to>
    <xdr:sp macro="" textlink="">
      <xdr:nvSpPr>
        <xdr:cNvPr id="382" name="楕円 381"/>
        <xdr:cNvSpPr/>
      </xdr:nvSpPr>
      <xdr:spPr>
        <a:xfrm>
          <a:off x="69215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24442</xdr:rowOff>
    </xdr:from>
    <xdr:ext cx="469744" cy="259045"/>
    <xdr:sp macro="" textlink="">
      <xdr:nvSpPr>
        <xdr:cNvPr id="383" name="テキスト ボックス 382"/>
        <xdr:cNvSpPr txBox="1"/>
      </xdr:nvSpPr>
      <xdr:spPr>
        <a:xfrm>
          <a:off x="6737428" y="996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53838</xdr:rowOff>
    </xdr:from>
    <xdr:to>
      <xdr:col>55</xdr:col>
      <xdr:colOff>0</xdr:colOff>
      <xdr:row>76</xdr:row>
      <xdr:rowOff>33629</xdr:rowOff>
    </xdr:to>
    <xdr:cxnSp macro="">
      <xdr:nvCxnSpPr>
        <xdr:cNvPr id="410" name="直線コネクタ 409"/>
        <xdr:cNvCxnSpPr/>
      </xdr:nvCxnSpPr>
      <xdr:spPr>
        <a:xfrm>
          <a:off x="9639300" y="12912588"/>
          <a:ext cx="838200" cy="15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53838</xdr:rowOff>
    </xdr:from>
    <xdr:to>
      <xdr:col>50</xdr:col>
      <xdr:colOff>114300</xdr:colOff>
      <xdr:row>76</xdr:row>
      <xdr:rowOff>16714</xdr:rowOff>
    </xdr:to>
    <xdr:cxnSp macro="">
      <xdr:nvCxnSpPr>
        <xdr:cNvPr id="413" name="直線コネクタ 412"/>
        <xdr:cNvCxnSpPr/>
      </xdr:nvCxnSpPr>
      <xdr:spPr>
        <a:xfrm flipV="1">
          <a:off x="8750300" y="12912588"/>
          <a:ext cx="889000" cy="13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87625</xdr:rowOff>
    </xdr:from>
    <xdr:to>
      <xdr:col>45</xdr:col>
      <xdr:colOff>177800</xdr:colOff>
      <xdr:row>76</xdr:row>
      <xdr:rowOff>16714</xdr:rowOff>
    </xdr:to>
    <xdr:cxnSp macro="">
      <xdr:nvCxnSpPr>
        <xdr:cNvPr id="416" name="直線コネクタ 415"/>
        <xdr:cNvCxnSpPr/>
      </xdr:nvCxnSpPr>
      <xdr:spPr>
        <a:xfrm>
          <a:off x="7861300" y="12946375"/>
          <a:ext cx="889000" cy="1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8" name="テキスト ボックス 417"/>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87625</xdr:rowOff>
    </xdr:from>
    <xdr:to>
      <xdr:col>41</xdr:col>
      <xdr:colOff>50800</xdr:colOff>
      <xdr:row>76</xdr:row>
      <xdr:rowOff>115926</xdr:rowOff>
    </xdr:to>
    <xdr:cxnSp macro="">
      <xdr:nvCxnSpPr>
        <xdr:cNvPr id="419" name="直線コネクタ 418"/>
        <xdr:cNvCxnSpPr/>
      </xdr:nvCxnSpPr>
      <xdr:spPr>
        <a:xfrm flipV="1">
          <a:off x="6972300" y="12946375"/>
          <a:ext cx="889000" cy="1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21" name="テキスト ボックス 420"/>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3" name="テキスト ボックス 422"/>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154279</xdr:rowOff>
    </xdr:from>
    <xdr:to>
      <xdr:col>55</xdr:col>
      <xdr:colOff>50800</xdr:colOff>
      <xdr:row>76</xdr:row>
      <xdr:rowOff>84429</xdr:rowOff>
    </xdr:to>
    <xdr:sp macro="" textlink="">
      <xdr:nvSpPr>
        <xdr:cNvPr id="429" name="楕円 428"/>
        <xdr:cNvSpPr/>
      </xdr:nvSpPr>
      <xdr:spPr>
        <a:xfrm>
          <a:off x="104267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5707</xdr:rowOff>
    </xdr:from>
    <xdr:ext cx="469744" cy="259045"/>
    <xdr:sp macro="" textlink="">
      <xdr:nvSpPr>
        <xdr:cNvPr id="430" name="商工費該当値テキスト"/>
        <xdr:cNvSpPr txBox="1"/>
      </xdr:nvSpPr>
      <xdr:spPr>
        <a:xfrm>
          <a:off x="10528300" y="128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3038</xdr:rowOff>
    </xdr:from>
    <xdr:to>
      <xdr:col>50</xdr:col>
      <xdr:colOff>165100</xdr:colOff>
      <xdr:row>75</xdr:row>
      <xdr:rowOff>104638</xdr:rowOff>
    </xdr:to>
    <xdr:sp macro="" textlink="">
      <xdr:nvSpPr>
        <xdr:cNvPr id="431" name="楕円 430"/>
        <xdr:cNvSpPr/>
      </xdr:nvSpPr>
      <xdr:spPr>
        <a:xfrm>
          <a:off x="9588500" y="128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121165</xdr:rowOff>
    </xdr:from>
    <xdr:ext cx="534377" cy="259045"/>
    <xdr:sp macro="" textlink="">
      <xdr:nvSpPr>
        <xdr:cNvPr id="432" name="テキスト ボックス 431"/>
        <xdr:cNvSpPr txBox="1"/>
      </xdr:nvSpPr>
      <xdr:spPr>
        <a:xfrm>
          <a:off x="9372111" y="126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137363</xdr:rowOff>
    </xdr:from>
    <xdr:to>
      <xdr:col>46</xdr:col>
      <xdr:colOff>38100</xdr:colOff>
      <xdr:row>76</xdr:row>
      <xdr:rowOff>67512</xdr:rowOff>
    </xdr:to>
    <xdr:sp macro="" textlink="">
      <xdr:nvSpPr>
        <xdr:cNvPr id="433" name="楕円 432"/>
        <xdr:cNvSpPr/>
      </xdr:nvSpPr>
      <xdr:spPr>
        <a:xfrm>
          <a:off x="8699500" y="12996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58641</xdr:rowOff>
    </xdr:from>
    <xdr:ext cx="534377" cy="259045"/>
    <xdr:sp macro="" textlink="">
      <xdr:nvSpPr>
        <xdr:cNvPr id="434" name="テキスト ボックス 433"/>
        <xdr:cNvSpPr txBox="1"/>
      </xdr:nvSpPr>
      <xdr:spPr>
        <a:xfrm>
          <a:off x="8483111" y="13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36825</xdr:rowOff>
    </xdr:from>
    <xdr:to>
      <xdr:col>41</xdr:col>
      <xdr:colOff>101600</xdr:colOff>
      <xdr:row>75</xdr:row>
      <xdr:rowOff>138425</xdr:rowOff>
    </xdr:to>
    <xdr:sp macro="" textlink="">
      <xdr:nvSpPr>
        <xdr:cNvPr id="435" name="楕円 434"/>
        <xdr:cNvSpPr/>
      </xdr:nvSpPr>
      <xdr:spPr>
        <a:xfrm>
          <a:off x="7810500" y="128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129553</xdr:rowOff>
    </xdr:from>
    <xdr:ext cx="534377" cy="259045"/>
    <xdr:sp macro="" textlink="">
      <xdr:nvSpPr>
        <xdr:cNvPr id="436" name="テキスト ボックス 435"/>
        <xdr:cNvSpPr txBox="1"/>
      </xdr:nvSpPr>
      <xdr:spPr>
        <a:xfrm>
          <a:off x="7594111" y="1298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65126</xdr:rowOff>
    </xdr:from>
    <xdr:to>
      <xdr:col>36</xdr:col>
      <xdr:colOff>165100</xdr:colOff>
      <xdr:row>76</xdr:row>
      <xdr:rowOff>166726</xdr:rowOff>
    </xdr:to>
    <xdr:sp macro="" textlink="">
      <xdr:nvSpPr>
        <xdr:cNvPr id="437" name="楕円 436"/>
        <xdr:cNvSpPr/>
      </xdr:nvSpPr>
      <xdr:spPr>
        <a:xfrm>
          <a:off x="6921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157853</xdr:rowOff>
    </xdr:from>
    <xdr:ext cx="469744" cy="259045"/>
    <xdr:sp macro="" textlink="">
      <xdr:nvSpPr>
        <xdr:cNvPr id="438" name="テキスト ボックス 437"/>
        <xdr:cNvSpPr txBox="1"/>
      </xdr:nvSpPr>
      <xdr:spPr>
        <a:xfrm>
          <a:off x="6737428" y="131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16805</xdr:rowOff>
    </xdr:from>
    <xdr:to>
      <xdr:col>55</xdr:col>
      <xdr:colOff>0</xdr:colOff>
      <xdr:row>97</xdr:row>
      <xdr:rowOff>90528</xdr:rowOff>
    </xdr:to>
    <xdr:cxnSp macro="">
      <xdr:nvCxnSpPr>
        <xdr:cNvPr id="466" name="直線コネクタ 465"/>
        <xdr:cNvCxnSpPr/>
      </xdr:nvCxnSpPr>
      <xdr:spPr>
        <a:xfrm>
          <a:off x="9639300" y="16647455"/>
          <a:ext cx="8382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100495</xdr:rowOff>
    </xdr:from>
    <xdr:to>
      <xdr:col>50</xdr:col>
      <xdr:colOff>114300</xdr:colOff>
      <xdr:row>97</xdr:row>
      <xdr:rowOff>16805</xdr:rowOff>
    </xdr:to>
    <xdr:cxnSp macro="">
      <xdr:nvCxnSpPr>
        <xdr:cNvPr id="469" name="直線コネクタ 468"/>
        <xdr:cNvCxnSpPr/>
      </xdr:nvCxnSpPr>
      <xdr:spPr>
        <a:xfrm>
          <a:off x="8750300" y="16216795"/>
          <a:ext cx="889000" cy="4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100495</xdr:rowOff>
    </xdr:from>
    <xdr:to>
      <xdr:col>45</xdr:col>
      <xdr:colOff>177800</xdr:colOff>
      <xdr:row>96</xdr:row>
      <xdr:rowOff>4437</xdr:rowOff>
    </xdr:to>
    <xdr:cxnSp macro="">
      <xdr:nvCxnSpPr>
        <xdr:cNvPr id="472" name="直線コネクタ 471"/>
        <xdr:cNvCxnSpPr/>
      </xdr:nvCxnSpPr>
      <xdr:spPr>
        <a:xfrm flipV="1">
          <a:off x="7861300" y="16216795"/>
          <a:ext cx="889000" cy="2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4" name="テキスト ボックス 473"/>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4437</xdr:rowOff>
    </xdr:from>
    <xdr:to>
      <xdr:col>41</xdr:col>
      <xdr:colOff>50800</xdr:colOff>
      <xdr:row>96</xdr:row>
      <xdr:rowOff>133824</xdr:rowOff>
    </xdr:to>
    <xdr:cxnSp macro="">
      <xdr:nvCxnSpPr>
        <xdr:cNvPr id="475" name="直線コネクタ 474"/>
        <xdr:cNvCxnSpPr/>
      </xdr:nvCxnSpPr>
      <xdr:spPr>
        <a:xfrm flipV="1">
          <a:off x="6972300" y="16463637"/>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39728</xdr:rowOff>
    </xdr:from>
    <xdr:to>
      <xdr:col>55</xdr:col>
      <xdr:colOff>50800</xdr:colOff>
      <xdr:row>97</xdr:row>
      <xdr:rowOff>141328</xdr:rowOff>
    </xdr:to>
    <xdr:sp macro="" textlink="">
      <xdr:nvSpPr>
        <xdr:cNvPr id="485" name="楕円 484"/>
        <xdr:cNvSpPr/>
      </xdr:nvSpPr>
      <xdr:spPr>
        <a:xfrm>
          <a:off x="10426700" y="166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18155</xdr:rowOff>
    </xdr:from>
    <xdr:ext cx="534377" cy="259045"/>
    <xdr:sp macro="" textlink="">
      <xdr:nvSpPr>
        <xdr:cNvPr id="486" name="土木費該当値テキスト"/>
        <xdr:cNvSpPr txBox="1"/>
      </xdr:nvSpPr>
      <xdr:spPr>
        <a:xfrm>
          <a:off x="10528300" y="166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137455</xdr:rowOff>
    </xdr:from>
    <xdr:to>
      <xdr:col>50</xdr:col>
      <xdr:colOff>165100</xdr:colOff>
      <xdr:row>97</xdr:row>
      <xdr:rowOff>67605</xdr:rowOff>
    </xdr:to>
    <xdr:sp macro="" textlink="">
      <xdr:nvSpPr>
        <xdr:cNvPr id="487" name="楕円 486"/>
        <xdr:cNvSpPr/>
      </xdr:nvSpPr>
      <xdr:spPr>
        <a:xfrm>
          <a:off x="9588500" y="165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58732</xdr:rowOff>
    </xdr:from>
    <xdr:ext cx="534377" cy="259045"/>
    <xdr:sp macro="" textlink="">
      <xdr:nvSpPr>
        <xdr:cNvPr id="488" name="テキスト ボックス 487"/>
        <xdr:cNvSpPr txBox="1"/>
      </xdr:nvSpPr>
      <xdr:spPr>
        <a:xfrm>
          <a:off x="9372111" y="166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49695</xdr:rowOff>
    </xdr:from>
    <xdr:to>
      <xdr:col>46</xdr:col>
      <xdr:colOff>38100</xdr:colOff>
      <xdr:row>94</xdr:row>
      <xdr:rowOff>151295</xdr:rowOff>
    </xdr:to>
    <xdr:sp macro="" textlink="">
      <xdr:nvSpPr>
        <xdr:cNvPr id="489" name="楕円 488"/>
        <xdr:cNvSpPr/>
      </xdr:nvSpPr>
      <xdr:spPr>
        <a:xfrm>
          <a:off x="8699500" y="1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167822</xdr:rowOff>
    </xdr:from>
    <xdr:ext cx="534377" cy="259045"/>
    <xdr:sp macro="" textlink="">
      <xdr:nvSpPr>
        <xdr:cNvPr id="490" name="テキスト ボックス 489"/>
        <xdr:cNvSpPr txBox="1"/>
      </xdr:nvSpPr>
      <xdr:spPr>
        <a:xfrm>
          <a:off x="8483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125087</xdr:rowOff>
    </xdr:from>
    <xdr:to>
      <xdr:col>41</xdr:col>
      <xdr:colOff>101600</xdr:colOff>
      <xdr:row>96</xdr:row>
      <xdr:rowOff>55237</xdr:rowOff>
    </xdr:to>
    <xdr:sp macro="" textlink="">
      <xdr:nvSpPr>
        <xdr:cNvPr id="491" name="楕円 490"/>
        <xdr:cNvSpPr/>
      </xdr:nvSpPr>
      <xdr:spPr>
        <a:xfrm>
          <a:off x="7810500" y="164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46364</xdr:rowOff>
    </xdr:from>
    <xdr:ext cx="534377" cy="259045"/>
    <xdr:sp macro="" textlink="">
      <xdr:nvSpPr>
        <xdr:cNvPr id="492" name="テキスト ボックス 491"/>
        <xdr:cNvSpPr txBox="1"/>
      </xdr:nvSpPr>
      <xdr:spPr>
        <a:xfrm>
          <a:off x="7594111" y="165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83024</xdr:rowOff>
    </xdr:from>
    <xdr:to>
      <xdr:col>36</xdr:col>
      <xdr:colOff>165100</xdr:colOff>
      <xdr:row>97</xdr:row>
      <xdr:rowOff>13174</xdr:rowOff>
    </xdr:to>
    <xdr:sp macro="" textlink="">
      <xdr:nvSpPr>
        <xdr:cNvPr id="493" name="楕円 492"/>
        <xdr:cNvSpPr/>
      </xdr:nvSpPr>
      <xdr:spPr>
        <a:xfrm>
          <a:off x="6921500" y="165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4301</xdr:rowOff>
    </xdr:from>
    <xdr:ext cx="534377" cy="259045"/>
    <xdr:sp macro="" textlink="">
      <xdr:nvSpPr>
        <xdr:cNvPr id="494" name="テキスト ボックス 493"/>
        <xdr:cNvSpPr txBox="1"/>
      </xdr:nvSpPr>
      <xdr:spPr>
        <a:xfrm>
          <a:off x="6705111" y="166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74137</xdr:rowOff>
    </xdr:from>
    <xdr:to>
      <xdr:col>85</xdr:col>
      <xdr:colOff>127000</xdr:colOff>
      <xdr:row>37</xdr:row>
      <xdr:rowOff>50180</xdr:rowOff>
    </xdr:to>
    <xdr:cxnSp macro="">
      <xdr:nvCxnSpPr>
        <xdr:cNvPr id="522" name="直線コネクタ 521"/>
        <xdr:cNvCxnSpPr/>
      </xdr:nvCxnSpPr>
      <xdr:spPr>
        <a:xfrm>
          <a:off x="15481300" y="6246337"/>
          <a:ext cx="838200" cy="14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3" name="消防費平均値テキスト"/>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74137</xdr:rowOff>
    </xdr:from>
    <xdr:to>
      <xdr:col>81</xdr:col>
      <xdr:colOff>50800</xdr:colOff>
      <xdr:row>36</xdr:row>
      <xdr:rowOff>142352</xdr:rowOff>
    </xdr:to>
    <xdr:cxnSp macro="">
      <xdr:nvCxnSpPr>
        <xdr:cNvPr id="525" name="直線コネクタ 524"/>
        <xdr:cNvCxnSpPr/>
      </xdr:nvCxnSpPr>
      <xdr:spPr>
        <a:xfrm flipV="1">
          <a:off x="14592300" y="6246337"/>
          <a:ext cx="889000" cy="6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90871</xdr:rowOff>
    </xdr:from>
    <xdr:to>
      <xdr:col>76</xdr:col>
      <xdr:colOff>114300</xdr:colOff>
      <xdr:row>36</xdr:row>
      <xdr:rowOff>142352</xdr:rowOff>
    </xdr:to>
    <xdr:cxnSp macro="">
      <xdr:nvCxnSpPr>
        <xdr:cNvPr id="528" name="直線コネクタ 527"/>
        <xdr:cNvCxnSpPr/>
      </xdr:nvCxnSpPr>
      <xdr:spPr>
        <a:xfrm>
          <a:off x="13703300" y="6263071"/>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0" name="テキスト ボックス 529"/>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90871</xdr:rowOff>
    </xdr:from>
    <xdr:to>
      <xdr:col>71</xdr:col>
      <xdr:colOff>177800</xdr:colOff>
      <xdr:row>37</xdr:row>
      <xdr:rowOff>34544</xdr:rowOff>
    </xdr:to>
    <xdr:cxnSp macro="">
      <xdr:nvCxnSpPr>
        <xdr:cNvPr id="531" name="直線コネクタ 530"/>
        <xdr:cNvCxnSpPr/>
      </xdr:nvCxnSpPr>
      <xdr:spPr>
        <a:xfrm flipV="1">
          <a:off x="12814300" y="6263071"/>
          <a:ext cx="889000" cy="1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5" name="テキスト ボックス 534"/>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170830</xdr:rowOff>
    </xdr:from>
    <xdr:to>
      <xdr:col>85</xdr:col>
      <xdr:colOff>177800</xdr:colOff>
      <xdr:row>37</xdr:row>
      <xdr:rowOff>100980</xdr:rowOff>
    </xdr:to>
    <xdr:sp macro="" textlink="">
      <xdr:nvSpPr>
        <xdr:cNvPr id="541" name="楕円 540"/>
        <xdr:cNvSpPr/>
      </xdr:nvSpPr>
      <xdr:spPr>
        <a:xfrm>
          <a:off x="16268700" y="63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149257</xdr:rowOff>
    </xdr:from>
    <xdr:ext cx="534377" cy="259045"/>
    <xdr:sp macro="" textlink="">
      <xdr:nvSpPr>
        <xdr:cNvPr id="542" name="消防費該当値テキスト"/>
        <xdr:cNvSpPr txBox="1"/>
      </xdr:nvSpPr>
      <xdr:spPr>
        <a:xfrm>
          <a:off x="16370300" y="632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23337</xdr:rowOff>
    </xdr:from>
    <xdr:to>
      <xdr:col>81</xdr:col>
      <xdr:colOff>101600</xdr:colOff>
      <xdr:row>36</xdr:row>
      <xdr:rowOff>124937</xdr:rowOff>
    </xdr:to>
    <xdr:sp macro="" textlink="">
      <xdr:nvSpPr>
        <xdr:cNvPr id="543" name="楕円 542"/>
        <xdr:cNvSpPr/>
      </xdr:nvSpPr>
      <xdr:spPr>
        <a:xfrm>
          <a:off x="15430500" y="61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141464</xdr:rowOff>
    </xdr:from>
    <xdr:ext cx="534377" cy="259045"/>
    <xdr:sp macro="" textlink="">
      <xdr:nvSpPr>
        <xdr:cNvPr id="544" name="テキスト ボックス 543"/>
        <xdr:cNvSpPr txBox="1"/>
      </xdr:nvSpPr>
      <xdr:spPr>
        <a:xfrm>
          <a:off x="15214111" y="597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91552</xdr:rowOff>
    </xdr:from>
    <xdr:to>
      <xdr:col>76</xdr:col>
      <xdr:colOff>165100</xdr:colOff>
      <xdr:row>37</xdr:row>
      <xdr:rowOff>21702</xdr:rowOff>
    </xdr:to>
    <xdr:sp macro="" textlink="">
      <xdr:nvSpPr>
        <xdr:cNvPr id="545" name="楕円 544"/>
        <xdr:cNvSpPr/>
      </xdr:nvSpPr>
      <xdr:spPr>
        <a:xfrm>
          <a:off x="14541500" y="62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12829</xdr:rowOff>
    </xdr:from>
    <xdr:ext cx="534377" cy="259045"/>
    <xdr:sp macro="" textlink="">
      <xdr:nvSpPr>
        <xdr:cNvPr id="546" name="テキスト ボックス 545"/>
        <xdr:cNvSpPr txBox="1"/>
      </xdr:nvSpPr>
      <xdr:spPr>
        <a:xfrm>
          <a:off x="14325111" y="63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40071</xdr:rowOff>
    </xdr:from>
    <xdr:to>
      <xdr:col>72</xdr:col>
      <xdr:colOff>38100</xdr:colOff>
      <xdr:row>36</xdr:row>
      <xdr:rowOff>141671</xdr:rowOff>
    </xdr:to>
    <xdr:sp macro="" textlink="">
      <xdr:nvSpPr>
        <xdr:cNvPr id="547" name="楕円 546"/>
        <xdr:cNvSpPr/>
      </xdr:nvSpPr>
      <xdr:spPr>
        <a:xfrm>
          <a:off x="13652500" y="621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158198</xdr:rowOff>
    </xdr:from>
    <xdr:ext cx="534377" cy="259045"/>
    <xdr:sp macro="" textlink="">
      <xdr:nvSpPr>
        <xdr:cNvPr id="548" name="テキスト ボックス 547"/>
        <xdr:cNvSpPr txBox="1"/>
      </xdr:nvSpPr>
      <xdr:spPr>
        <a:xfrm>
          <a:off x="13436111" y="59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155194</xdr:rowOff>
    </xdr:from>
    <xdr:to>
      <xdr:col>67</xdr:col>
      <xdr:colOff>101600</xdr:colOff>
      <xdr:row>37</xdr:row>
      <xdr:rowOff>85344</xdr:rowOff>
    </xdr:to>
    <xdr:sp macro="" textlink="">
      <xdr:nvSpPr>
        <xdr:cNvPr id="549" name="楕円 548"/>
        <xdr:cNvSpPr/>
      </xdr:nvSpPr>
      <xdr:spPr>
        <a:xfrm>
          <a:off x="12763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76471</xdr:rowOff>
    </xdr:from>
    <xdr:ext cx="534377" cy="259045"/>
    <xdr:sp macro="" textlink="">
      <xdr:nvSpPr>
        <xdr:cNvPr id="550" name="テキスト ボックス 549"/>
        <xdr:cNvSpPr txBox="1"/>
      </xdr:nvSpPr>
      <xdr:spPr>
        <a:xfrm>
          <a:off x="12547111" y="64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6121</xdr:rowOff>
    </xdr:from>
    <xdr:to>
      <xdr:col>85</xdr:col>
      <xdr:colOff>127000</xdr:colOff>
      <xdr:row>56</xdr:row>
      <xdr:rowOff>43479</xdr:rowOff>
    </xdr:to>
    <xdr:cxnSp macro="">
      <xdr:nvCxnSpPr>
        <xdr:cNvPr id="580" name="直線コネクタ 579"/>
        <xdr:cNvCxnSpPr/>
      </xdr:nvCxnSpPr>
      <xdr:spPr>
        <a:xfrm flipV="1">
          <a:off x="15481300" y="9607321"/>
          <a:ext cx="8382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1" name="教育費平均値テキスト"/>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113335</xdr:rowOff>
    </xdr:from>
    <xdr:to>
      <xdr:col>81</xdr:col>
      <xdr:colOff>50800</xdr:colOff>
      <xdr:row>56</xdr:row>
      <xdr:rowOff>43479</xdr:rowOff>
    </xdr:to>
    <xdr:cxnSp macro="">
      <xdr:nvCxnSpPr>
        <xdr:cNvPr id="583" name="直線コネクタ 582"/>
        <xdr:cNvCxnSpPr/>
      </xdr:nvCxnSpPr>
      <xdr:spPr>
        <a:xfrm>
          <a:off x="14592300" y="9543085"/>
          <a:ext cx="8890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5" name="テキスト ボックス 584"/>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113335</xdr:rowOff>
    </xdr:from>
    <xdr:to>
      <xdr:col>76</xdr:col>
      <xdr:colOff>114300</xdr:colOff>
      <xdr:row>56</xdr:row>
      <xdr:rowOff>139853</xdr:rowOff>
    </xdr:to>
    <xdr:cxnSp macro="">
      <xdr:nvCxnSpPr>
        <xdr:cNvPr id="586" name="直線コネクタ 585"/>
        <xdr:cNvCxnSpPr/>
      </xdr:nvCxnSpPr>
      <xdr:spPr>
        <a:xfrm flipV="1">
          <a:off x="13703300" y="9543085"/>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139853</xdr:rowOff>
    </xdr:from>
    <xdr:to>
      <xdr:col>71</xdr:col>
      <xdr:colOff>177800</xdr:colOff>
      <xdr:row>57</xdr:row>
      <xdr:rowOff>40316</xdr:rowOff>
    </xdr:to>
    <xdr:cxnSp macro="">
      <xdr:nvCxnSpPr>
        <xdr:cNvPr id="589" name="直線コネクタ 588"/>
        <xdr:cNvCxnSpPr/>
      </xdr:nvCxnSpPr>
      <xdr:spPr>
        <a:xfrm flipV="1">
          <a:off x="12814300" y="9741053"/>
          <a:ext cx="889000" cy="7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1" name="テキスト ボックス 590"/>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3" name="テキスト ボックス 592"/>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126771</xdr:rowOff>
    </xdr:from>
    <xdr:to>
      <xdr:col>85</xdr:col>
      <xdr:colOff>177800</xdr:colOff>
      <xdr:row>56</xdr:row>
      <xdr:rowOff>56921</xdr:rowOff>
    </xdr:to>
    <xdr:sp macro="" textlink="">
      <xdr:nvSpPr>
        <xdr:cNvPr id="599" name="楕円 598"/>
        <xdr:cNvSpPr/>
      </xdr:nvSpPr>
      <xdr:spPr>
        <a:xfrm>
          <a:off x="162687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105198</xdr:rowOff>
    </xdr:from>
    <xdr:ext cx="534377" cy="259045"/>
    <xdr:sp macro="" textlink="">
      <xdr:nvSpPr>
        <xdr:cNvPr id="600" name="教育費該当値テキスト"/>
        <xdr:cNvSpPr txBox="1"/>
      </xdr:nvSpPr>
      <xdr:spPr>
        <a:xfrm>
          <a:off x="16370300"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164129</xdr:rowOff>
    </xdr:from>
    <xdr:to>
      <xdr:col>81</xdr:col>
      <xdr:colOff>101600</xdr:colOff>
      <xdr:row>56</xdr:row>
      <xdr:rowOff>94279</xdr:rowOff>
    </xdr:to>
    <xdr:sp macro="" textlink="">
      <xdr:nvSpPr>
        <xdr:cNvPr id="601" name="楕円 600"/>
        <xdr:cNvSpPr/>
      </xdr:nvSpPr>
      <xdr:spPr>
        <a:xfrm>
          <a:off x="15430500" y="95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85406</xdr:rowOff>
    </xdr:from>
    <xdr:ext cx="534377" cy="259045"/>
    <xdr:sp macro="" textlink="">
      <xdr:nvSpPr>
        <xdr:cNvPr id="602" name="テキスト ボックス 601"/>
        <xdr:cNvSpPr txBox="1"/>
      </xdr:nvSpPr>
      <xdr:spPr>
        <a:xfrm>
          <a:off x="15214111" y="96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62535</xdr:rowOff>
    </xdr:from>
    <xdr:to>
      <xdr:col>76</xdr:col>
      <xdr:colOff>165100</xdr:colOff>
      <xdr:row>55</xdr:row>
      <xdr:rowOff>164135</xdr:rowOff>
    </xdr:to>
    <xdr:sp macro="" textlink="">
      <xdr:nvSpPr>
        <xdr:cNvPr id="603" name="楕円 602"/>
        <xdr:cNvSpPr/>
      </xdr:nvSpPr>
      <xdr:spPr>
        <a:xfrm>
          <a:off x="14541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9212</xdr:rowOff>
    </xdr:from>
    <xdr:ext cx="534377" cy="259045"/>
    <xdr:sp macro="" textlink="">
      <xdr:nvSpPr>
        <xdr:cNvPr id="604" name="テキスト ボックス 603"/>
        <xdr:cNvSpPr txBox="1"/>
      </xdr:nvSpPr>
      <xdr:spPr>
        <a:xfrm>
          <a:off x="14325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89053</xdr:rowOff>
    </xdr:from>
    <xdr:to>
      <xdr:col>72</xdr:col>
      <xdr:colOff>38100</xdr:colOff>
      <xdr:row>57</xdr:row>
      <xdr:rowOff>19203</xdr:rowOff>
    </xdr:to>
    <xdr:sp macro="" textlink="">
      <xdr:nvSpPr>
        <xdr:cNvPr id="605" name="楕円 604"/>
        <xdr:cNvSpPr/>
      </xdr:nvSpPr>
      <xdr:spPr>
        <a:xfrm>
          <a:off x="13652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10330</xdr:rowOff>
    </xdr:from>
    <xdr:ext cx="534377" cy="259045"/>
    <xdr:sp macro="" textlink="">
      <xdr:nvSpPr>
        <xdr:cNvPr id="606" name="テキスト ボックス 605"/>
        <xdr:cNvSpPr txBox="1"/>
      </xdr:nvSpPr>
      <xdr:spPr>
        <a:xfrm>
          <a:off x="13436111"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160966</xdr:rowOff>
    </xdr:from>
    <xdr:to>
      <xdr:col>67</xdr:col>
      <xdr:colOff>101600</xdr:colOff>
      <xdr:row>57</xdr:row>
      <xdr:rowOff>91116</xdr:rowOff>
    </xdr:to>
    <xdr:sp macro="" textlink="">
      <xdr:nvSpPr>
        <xdr:cNvPr id="607" name="楕円 606"/>
        <xdr:cNvSpPr/>
      </xdr:nvSpPr>
      <xdr:spPr>
        <a:xfrm>
          <a:off x="12763500" y="97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82243</xdr:rowOff>
    </xdr:from>
    <xdr:ext cx="534377" cy="259045"/>
    <xdr:sp macro="" textlink="">
      <xdr:nvSpPr>
        <xdr:cNvPr id="608" name="テキスト ボックス 607"/>
        <xdr:cNvSpPr txBox="1"/>
      </xdr:nvSpPr>
      <xdr:spPr>
        <a:xfrm>
          <a:off x="12547111" y="98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90094</xdr:rowOff>
    </xdr:from>
    <xdr:to>
      <xdr:col>76</xdr:col>
      <xdr:colOff>114300</xdr:colOff>
      <xdr:row>78</xdr:row>
      <xdr:rowOff>139700</xdr:rowOff>
    </xdr:to>
    <xdr:cxnSp macro="">
      <xdr:nvCxnSpPr>
        <xdr:cNvPr id="641" name="直線コネクタ 640"/>
        <xdr:cNvCxnSpPr/>
      </xdr:nvCxnSpPr>
      <xdr:spPr>
        <a:xfrm>
          <a:off x="13703300" y="13463194"/>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40945</xdr:rowOff>
    </xdr:from>
    <xdr:to>
      <xdr:col>71</xdr:col>
      <xdr:colOff>177800</xdr:colOff>
      <xdr:row>78</xdr:row>
      <xdr:rowOff>90094</xdr:rowOff>
    </xdr:to>
    <xdr:cxnSp macro="">
      <xdr:nvCxnSpPr>
        <xdr:cNvPr id="644" name="直線コネクタ 643"/>
        <xdr:cNvCxnSpPr/>
      </xdr:nvCxnSpPr>
      <xdr:spPr>
        <a:xfrm>
          <a:off x="12814300" y="13414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39294</xdr:rowOff>
    </xdr:from>
    <xdr:to>
      <xdr:col>72</xdr:col>
      <xdr:colOff>38100</xdr:colOff>
      <xdr:row>78</xdr:row>
      <xdr:rowOff>140894</xdr:rowOff>
    </xdr:to>
    <xdr:sp macro="" textlink="">
      <xdr:nvSpPr>
        <xdr:cNvPr id="660" name="楕円 659"/>
        <xdr:cNvSpPr/>
      </xdr:nvSpPr>
      <xdr:spPr>
        <a:xfrm>
          <a:off x="13652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132021</xdr:rowOff>
    </xdr:from>
    <xdr:ext cx="378565" cy="259045"/>
    <xdr:sp macro="" textlink="">
      <xdr:nvSpPr>
        <xdr:cNvPr id="661" name="テキスト ボックス 660"/>
        <xdr:cNvSpPr txBox="1"/>
      </xdr:nvSpPr>
      <xdr:spPr>
        <a:xfrm>
          <a:off x="13514017" y="13505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161595</xdr:rowOff>
    </xdr:from>
    <xdr:to>
      <xdr:col>67</xdr:col>
      <xdr:colOff>101600</xdr:colOff>
      <xdr:row>78</xdr:row>
      <xdr:rowOff>91745</xdr:rowOff>
    </xdr:to>
    <xdr:sp macro="" textlink="">
      <xdr:nvSpPr>
        <xdr:cNvPr id="662" name="楕円 661"/>
        <xdr:cNvSpPr/>
      </xdr:nvSpPr>
      <xdr:spPr>
        <a:xfrm>
          <a:off x="12763500" y="133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82872</xdr:rowOff>
    </xdr:from>
    <xdr:ext cx="378565" cy="259045"/>
    <xdr:sp macro="" textlink="">
      <xdr:nvSpPr>
        <xdr:cNvPr id="663" name="テキスト ボックス 662"/>
        <xdr:cNvSpPr txBox="1"/>
      </xdr:nvSpPr>
      <xdr:spPr>
        <a:xfrm>
          <a:off x="12625017" y="134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34316</xdr:rowOff>
    </xdr:from>
    <xdr:to>
      <xdr:col>85</xdr:col>
      <xdr:colOff>127000</xdr:colOff>
      <xdr:row>98</xdr:row>
      <xdr:rowOff>47117</xdr:rowOff>
    </xdr:to>
    <xdr:cxnSp macro="">
      <xdr:nvCxnSpPr>
        <xdr:cNvPr id="691" name="直線コネクタ 690"/>
        <xdr:cNvCxnSpPr/>
      </xdr:nvCxnSpPr>
      <xdr:spPr>
        <a:xfrm>
          <a:off x="15481300" y="1683641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34316</xdr:rowOff>
    </xdr:from>
    <xdr:to>
      <xdr:col>81</xdr:col>
      <xdr:colOff>50800</xdr:colOff>
      <xdr:row>98</xdr:row>
      <xdr:rowOff>77293</xdr:rowOff>
    </xdr:to>
    <xdr:cxnSp macro="">
      <xdr:nvCxnSpPr>
        <xdr:cNvPr id="694" name="直線コネクタ 693"/>
        <xdr:cNvCxnSpPr/>
      </xdr:nvCxnSpPr>
      <xdr:spPr>
        <a:xfrm flipV="1">
          <a:off x="14592300" y="1683641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6" name="テキスト ボックス 695"/>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77293</xdr:rowOff>
    </xdr:from>
    <xdr:to>
      <xdr:col>76</xdr:col>
      <xdr:colOff>114300</xdr:colOff>
      <xdr:row>98</xdr:row>
      <xdr:rowOff>108085</xdr:rowOff>
    </xdr:to>
    <xdr:cxnSp macro="">
      <xdr:nvCxnSpPr>
        <xdr:cNvPr id="697" name="直線コネクタ 696"/>
        <xdr:cNvCxnSpPr/>
      </xdr:nvCxnSpPr>
      <xdr:spPr>
        <a:xfrm flipV="1">
          <a:off x="13703300" y="16879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9" name="テキスト ボックス 698"/>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108085</xdr:rowOff>
    </xdr:from>
    <xdr:to>
      <xdr:col>71</xdr:col>
      <xdr:colOff>177800</xdr:colOff>
      <xdr:row>98</xdr:row>
      <xdr:rowOff>122441</xdr:rowOff>
    </xdr:to>
    <xdr:cxnSp macro="">
      <xdr:nvCxnSpPr>
        <xdr:cNvPr id="700" name="直線コネクタ 699"/>
        <xdr:cNvCxnSpPr/>
      </xdr:nvCxnSpPr>
      <xdr:spPr>
        <a:xfrm flipV="1">
          <a:off x="12814300" y="16910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2" name="テキスト ボックス 701"/>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4" name="テキスト ボックス 703"/>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167767</xdr:rowOff>
    </xdr:from>
    <xdr:to>
      <xdr:col>85</xdr:col>
      <xdr:colOff>177800</xdr:colOff>
      <xdr:row>98</xdr:row>
      <xdr:rowOff>97917</xdr:rowOff>
    </xdr:to>
    <xdr:sp macro="" textlink="">
      <xdr:nvSpPr>
        <xdr:cNvPr id="710" name="楕円 709"/>
        <xdr:cNvSpPr/>
      </xdr:nvSpPr>
      <xdr:spPr>
        <a:xfrm>
          <a:off x="162687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82694</xdr:rowOff>
    </xdr:from>
    <xdr:ext cx="534377" cy="259045"/>
    <xdr:sp macro="" textlink="">
      <xdr:nvSpPr>
        <xdr:cNvPr id="711" name="公債費該当値テキスト"/>
        <xdr:cNvSpPr txBox="1"/>
      </xdr:nvSpPr>
      <xdr:spPr>
        <a:xfrm>
          <a:off x="16370300" y="167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154966</xdr:rowOff>
    </xdr:from>
    <xdr:to>
      <xdr:col>81</xdr:col>
      <xdr:colOff>101600</xdr:colOff>
      <xdr:row>98</xdr:row>
      <xdr:rowOff>85116</xdr:rowOff>
    </xdr:to>
    <xdr:sp macro="" textlink="">
      <xdr:nvSpPr>
        <xdr:cNvPr id="712" name="楕円 711"/>
        <xdr:cNvSpPr/>
      </xdr:nvSpPr>
      <xdr:spPr>
        <a:xfrm>
          <a:off x="15430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76243</xdr:rowOff>
    </xdr:from>
    <xdr:ext cx="534377" cy="259045"/>
    <xdr:sp macro="" textlink="">
      <xdr:nvSpPr>
        <xdr:cNvPr id="713" name="テキスト ボックス 712"/>
        <xdr:cNvSpPr txBox="1"/>
      </xdr:nvSpPr>
      <xdr:spPr>
        <a:xfrm>
          <a:off x="15214111" y="168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26493</xdr:rowOff>
    </xdr:from>
    <xdr:to>
      <xdr:col>76</xdr:col>
      <xdr:colOff>165100</xdr:colOff>
      <xdr:row>98</xdr:row>
      <xdr:rowOff>128093</xdr:rowOff>
    </xdr:to>
    <xdr:sp macro="" textlink="">
      <xdr:nvSpPr>
        <xdr:cNvPr id="714" name="楕円 713"/>
        <xdr:cNvSpPr/>
      </xdr:nvSpPr>
      <xdr:spPr>
        <a:xfrm>
          <a:off x="145415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119220</xdr:rowOff>
    </xdr:from>
    <xdr:ext cx="534377" cy="259045"/>
    <xdr:sp macro="" textlink="">
      <xdr:nvSpPr>
        <xdr:cNvPr id="715" name="テキスト ボックス 714"/>
        <xdr:cNvSpPr txBox="1"/>
      </xdr:nvSpPr>
      <xdr:spPr>
        <a:xfrm>
          <a:off x="14325111" y="169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57285</xdr:rowOff>
    </xdr:from>
    <xdr:to>
      <xdr:col>72</xdr:col>
      <xdr:colOff>38100</xdr:colOff>
      <xdr:row>98</xdr:row>
      <xdr:rowOff>158885</xdr:rowOff>
    </xdr:to>
    <xdr:sp macro="" textlink="">
      <xdr:nvSpPr>
        <xdr:cNvPr id="716" name="楕円 715"/>
        <xdr:cNvSpPr/>
      </xdr:nvSpPr>
      <xdr:spPr>
        <a:xfrm>
          <a:off x="13652500" y="16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150012</xdr:rowOff>
    </xdr:from>
    <xdr:ext cx="534377" cy="259045"/>
    <xdr:sp macro="" textlink="">
      <xdr:nvSpPr>
        <xdr:cNvPr id="717" name="テキスト ボックス 716"/>
        <xdr:cNvSpPr txBox="1"/>
      </xdr:nvSpPr>
      <xdr:spPr>
        <a:xfrm>
          <a:off x="13436111" y="169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71641</xdr:rowOff>
    </xdr:from>
    <xdr:to>
      <xdr:col>67</xdr:col>
      <xdr:colOff>101600</xdr:colOff>
      <xdr:row>99</xdr:row>
      <xdr:rowOff>1791</xdr:rowOff>
    </xdr:to>
    <xdr:sp macro="" textlink="">
      <xdr:nvSpPr>
        <xdr:cNvPr id="718" name="楕円 717"/>
        <xdr:cNvSpPr/>
      </xdr:nvSpPr>
      <xdr:spPr>
        <a:xfrm>
          <a:off x="12763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164368</xdr:rowOff>
    </xdr:from>
    <xdr:ext cx="534377" cy="259045"/>
    <xdr:sp macro="" textlink="">
      <xdr:nvSpPr>
        <xdr:cNvPr id="719" name="テキスト ボックス 718"/>
        <xdr:cNvSpPr txBox="1"/>
      </xdr:nvSpPr>
      <xdr:spPr>
        <a:xfrm>
          <a:off x="12547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125984</xdr:rowOff>
    </xdr:from>
    <xdr:to>
      <xdr:col>116</xdr:col>
      <xdr:colOff>63500</xdr:colOff>
      <xdr:row>38</xdr:row>
      <xdr:rowOff>128270</xdr:rowOff>
    </xdr:to>
    <xdr:cxnSp macro="">
      <xdr:nvCxnSpPr>
        <xdr:cNvPr id="746" name="直線コネクタ 745"/>
        <xdr:cNvCxnSpPr/>
      </xdr:nvCxnSpPr>
      <xdr:spPr>
        <a:xfrm>
          <a:off x="21323300" y="66410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38</xdr:row>
      <xdr:rowOff>125984</xdr:rowOff>
    </xdr:to>
    <xdr:cxnSp macro="">
      <xdr:nvCxnSpPr>
        <xdr:cNvPr id="749" name="直線コネクタ 748"/>
        <xdr:cNvCxnSpPr/>
      </xdr:nvCxnSpPr>
      <xdr:spPr>
        <a:xfrm>
          <a:off x="20434300" y="6641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123698</xdr:rowOff>
    </xdr:from>
    <xdr:to>
      <xdr:col>107</xdr:col>
      <xdr:colOff>50800</xdr:colOff>
      <xdr:row>38</xdr:row>
      <xdr:rowOff>125984</xdr:rowOff>
    </xdr:to>
    <xdr:cxnSp macro="">
      <xdr:nvCxnSpPr>
        <xdr:cNvPr id="752" name="直線コネクタ 751"/>
        <xdr:cNvCxnSpPr/>
      </xdr:nvCxnSpPr>
      <xdr:spPr>
        <a:xfrm>
          <a:off x="19545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119126</xdr:rowOff>
    </xdr:from>
    <xdr:to>
      <xdr:col>102</xdr:col>
      <xdr:colOff>114300</xdr:colOff>
      <xdr:row>38</xdr:row>
      <xdr:rowOff>123698</xdr:rowOff>
    </xdr:to>
    <xdr:cxnSp macro="">
      <xdr:nvCxnSpPr>
        <xdr:cNvPr id="755" name="直線コネクタ 754"/>
        <xdr:cNvCxnSpPr/>
      </xdr:nvCxnSpPr>
      <xdr:spPr>
        <a:xfrm>
          <a:off x="18656300" y="6634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65" name="楕円 764"/>
        <xdr:cNvSpPr/>
      </xdr:nvSpPr>
      <xdr:spPr>
        <a:xfrm>
          <a:off x="22110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163847</xdr:rowOff>
    </xdr:from>
    <xdr:ext cx="249299" cy="259045"/>
    <xdr:sp macro="" textlink="">
      <xdr:nvSpPr>
        <xdr:cNvPr id="766" name="諸支出金該当値テキスト"/>
        <xdr:cNvSpPr txBox="1"/>
      </xdr:nvSpPr>
      <xdr:spPr>
        <a:xfrm>
          <a:off x="22212300" y="650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67" name="楕円 766"/>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167911</xdr:rowOff>
    </xdr:from>
    <xdr:ext cx="249299" cy="259045"/>
    <xdr:sp macro="" textlink="">
      <xdr:nvSpPr>
        <xdr:cNvPr id="768" name="テキスト ボックス 767"/>
        <xdr:cNvSpPr txBox="1"/>
      </xdr:nvSpPr>
      <xdr:spPr>
        <a:xfrm>
          <a:off x="21198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75184</xdr:rowOff>
    </xdr:from>
    <xdr:to>
      <xdr:col>107</xdr:col>
      <xdr:colOff>101600</xdr:colOff>
      <xdr:row>39</xdr:row>
      <xdr:rowOff>5334</xdr:rowOff>
    </xdr:to>
    <xdr:sp macro="" textlink="">
      <xdr:nvSpPr>
        <xdr:cNvPr id="769" name="楕円 768"/>
        <xdr:cNvSpPr/>
      </xdr:nvSpPr>
      <xdr:spPr>
        <a:xfrm>
          <a:off x="2038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167911</xdr:rowOff>
    </xdr:from>
    <xdr:ext cx="249299" cy="259045"/>
    <xdr:sp macro="" textlink="">
      <xdr:nvSpPr>
        <xdr:cNvPr id="770" name="テキスト ボックス 769"/>
        <xdr:cNvSpPr txBox="1"/>
      </xdr:nvSpPr>
      <xdr:spPr>
        <a:xfrm>
          <a:off x="20309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72898</xdr:rowOff>
    </xdr:from>
    <xdr:to>
      <xdr:col>102</xdr:col>
      <xdr:colOff>165100</xdr:colOff>
      <xdr:row>39</xdr:row>
      <xdr:rowOff>3048</xdr:rowOff>
    </xdr:to>
    <xdr:sp macro="" textlink="">
      <xdr:nvSpPr>
        <xdr:cNvPr id="771" name="楕円 770"/>
        <xdr:cNvSpPr/>
      </xdr:nvSpPr>
      <xdr:spPr>
        <a:xfrm>
          <a:off x="19494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165625</xdr:rowOff>
    </xdr:from>
    <xdr:ext cx="249299" cy="259045"/>
    <xdr:sp macro="" textlink="">
      <xdr:nvSpPr>
        <xdr:cNvPr id="772" name="テキスト ボックス 771"/>
        <xdr:cNvSpPr txBox="1"/>
      </xdr:nvSpPr>
      <xdr:spPr>
        <a:xfrm>
          <a:off x="194206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73" name="楕円 772"/>
        <xdr:cNvSpPr/>
      </xdr:nvSpPr>
      <xdr:spPr>
        <a:xfrm>
          <a:off x="18605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161053</xdr:rowOff>
    </xdr:from>
    <xdr:ext cx="249299" cy="259045"/>
    <xdr:sp macro="" textlink="">
      <xdr:nvSpPr>
        <xdr:cNvPr id="774" name="テキスト ボックス 773"/>
        <xdr:cNvSpPr txBox="1"/>
      </xdr:nvSpPr>
      <xdr:spPr>
        <a:xfrm>
          <a:off x="18531650" y="6676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solidFill>
                <a:sysClr val="windowText" lastClr="000000"/>
              </a:solidFill>
              <a:effectLst/>
            </a:rPr>
            <a:t>民生費については、</a:t>
          </a:r>
          <a:r>
            <a:rPr lang="ja-JP" altLang="en-US" sz="1400"/>
            <a:t>電力・ガス・食料品等価格高騰重点支援給付金給付事業や後期高齢者医療事業などの影響により、増となった。</a:t>
          </a:r>
          <a:endParaRPr lang="en-US" altLang="ja-JP" sz="1400"/>
        </a:p>
        <a:p>
          <a:pPr eaLnBrk="1" fontAlgn="auto" latinLnBrk="0" hangingPunct="1"/>
          <a:r>
            <a:rPr lang="ja-JP" altLang="en-US" sz="1400">
              <a:solidFill>
                <a:sysClr val="windowText" lastClr="000000"/>
              </a:solidFill>
              <a:effectLst/>
            </a:rPr>
            <a:t>衛生費については、</a:t>
          </a:r>
          <a:r>
            <a:rPr lang="ja-JP" altLang="en-US" sz="1400"/>
            <a:t>新型コロナウイルスワクチン接種事業などの減を受けて、減となった。</a:t>
          </a:r>
          <a:endParaRPr lang="en-US" altLang="ja-JP" sz="1400"/>
        </a:p>
        <a:p>
          <a:pPr eaLnBrk="1" fontAlgn="auto" latinLnBrk="0" hangingPunct="1"/>
          <a:r>
            <a:rPr lang="ja-JP" altLang="en-US" sz="1400">
              <a:solidFill>
                <a:sysClr val="windowText" lastClr="000000"/>
              </a:solidFill>
              <a:effectLst/>
            </a:rPr>
            <a:t>土木費については、</a:t>
          </a:r>
          <a:r>
            <a:rPr lang="ja-JP" altLang="en-US" sz="1400"/>
            <a:t>中心市街地活性化推進事業の減などにより、減となった。</a:t>
          </a:r>
          <a:endParaRPr lang="en-US" altLang="ja-JP" sz="1400"/>
        </a:p>
        <a:p>
          <a:pPr eaLnBrk="1" fontAlgn="auto" latinLnBrk="0" hangingPunct="1"/>
          <a:r>
            <a:rPr lang="ja-JP" altLang="en-US" sz="1400">
              <a:solidFill>
                <a:sysClr val="windowText" lastClr="000000"/>
              </a:solidFill>
              <a:effectLst/>
            </a:rPr>
            <a:t>商工費については、</a:t>
          </a:r>
          <a:r>
            <a:rPr lang="ja-JP" altLang="en-US" sz="1400"/>
            <a:t>地域経済キャッシュレス化推進事業の減などの影響により、減となった。</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分母である標準財政規模は、前年度対比で約</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520</a:t>
          </a:r>
          <a:r>
            <a:rPr kumimoji="1" lang="ja-JP" altLang="ja-JP" sz="1100">
              <a:solidFill>
                <a:sysClr val="windowText" lastClr="000000"/>
              </a:solidFill>
              <a:effectLst/>
              <a:latin typeface="+mn-lt"/>
              <a:ea typeface="+mn-ea"/>
              <a:cs typeface="+mn-cs"/>
            </a:rPr>
            <a:t>億円となった。一方、分子である実質収支額は、前年度対比で約</a:t>
          </a:r>
          <a:r>
            <a:rPr kumimoji="1" lang="en-US" altLang="ja-JP" sz="1100">
              <a:solidFill>
                <a:sysClr val="windowText" lastClr="000000"/>
              </a:solidFill>
              <a:effectLst/>
              <a:latin typeface="+mn-lt"/>
              <a:ea typeface="+mn-ea"/>
              <a:cs typeface="+mn-cs"/>
            </a:rPr>
            <a:t>7.1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し、実質収支比率は</a:t>
          </a:r>
          <a:r>
            <a:rPr kumimoji="1" lang="en-US" altLang="ja-JP" sz="1100">
              <a:solidFill>
                <a:sysClr val="windowText" lastClr="000000"/>
              </a:solidFill>
              <a:effectLst/>
              <a:latin typeface="+mn-lt"/>
              <a:ea typeface="+mn-ea"/>
              <a:cs typeface="+mn-cs"/>
            </a:rPr>
            <a:t>1.5 </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財政調整基金残高は標準財政規模に占める割合が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一般会計については実質収支黒字額が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したため標準財政規模比は</a:t>
          </a:r>
          <a:r>
            <a:rPr kumimoji="1" lang="en-US" altLang="ja-JP" sz="1100">
              <a:solidFill>
                <a:sysClr val="windowText" lastClr="000000"/>
              </a:solidFill>
              <a:effectLst/>
              <a:latin typeface="+mn-lt"/>
              <a:ea typeface="+mn-ea"/>
              <a:cs typeface="+mn-cs"/>
            </a:rPr>
            <a:t>1.51</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98732747</v>
      </c>
      <c r="BO4" s="485"/>
      <c r="BP4" s="485"/>
      <c r="BQ4" s="485"/>
      <c r="BR4" s="485"/>
      <c r="BS4" s="485"/>
      <c r="BT4" s="485"/>
      <c r="BU4" s="486"/>
      <c r="BV4" s="484">
        <v>100418246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5.3</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95251774</v>
      </c>
      <c r="BO5" s="456"/>
      <c r="BP5" s="456"/>
      <c r="BQ5" s="456"/>
      <c r="BR5" s="456"/>
      <c r="BS5" s="456"/>
      <c r="BT5" s="456"/>
      <c r="BU5" s="457"/>
      <c r="BV5" s="455">
        <v>96108746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96.4</v>
      </c>
      <c r="CU5" s="453"/>
      <c r="CV5" s="453"/>
      <c r="CW5" s="453"/>
      <c r="CX5" s="453"/>
      <c r="CY5" s="453"/>
      <c r="CZ5" s="453"/>
      <c r="DA5" s="454"/>
      <c r="DB5" s="452">
        <v>96.7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3480973</v>
      </c>
      <c r="BO6" s="456"/>
      <c r="BP6" s="456"/>
      <c r="BQ6" s="456"/>
      <c r="BR6" s="456"/>
      <c r="BS6" s="456"/>
      <c r="BT6" s="456"/>
      <c r="BU6" s="457"/>
      <c r="BV6" s="455">
        <v>4309500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97.3</v>
      </c>
      <c r="CU6" s="599"/>
      <c r="CV6" s="599"/>
      <c r="CW6" s="599"/>
      <c r="CX6" s="599"/>
      <c r="CY6" s="599"/>
      <c r="CZ6" s="599"/>
      <c r="DA6" s="600"/>
      <c r="DB6" s="598">
        <v>98.4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740276</v>
      </c>
      <c r="BO7" s="456"/>
      <c r="BP7" s="456"/>
      <c r="BQ7" s="456"/>
      <c r="BR7" s="456"/>
      <c r="BS7" s="456"/>
      <c r="BT7" s="456"/>
      <c r="BU7" s="457"/>
      <c r="BV7" s="455">
        <v>855031</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51946354</v>
      </c>
      <c r="CU7" s="456"/>
      <c r="CV7" s="456"/>
      <c r="CW7" s="456"/>
      <c r="CX7" s="456"/>
      <c r="CY7" s="456"/>
      <c r="CZ7" s="456"/>
      <c r="DA7" s="457"/>
      <c r="DB7" s="455">
        <v>50940552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2740697</v>
      </c>
      <c r="BO8" s="456"/>
      <c r="BP8" s="456"/>
      <c r="BQ8" s="456"/>
      <c r="BR8" s="456"/>
      <c r="BS8" s="456"/>
      <c r="BT8" s="456"/>
      <c r="BU8" s="457"/>
      <c r="BV8" s="455">
        <v>3454469</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0.95</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258422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-713772</v>
      </c>
      <c r="BO9" s="456"/>
      <c r="BP9" s="456"/>
      <c r="BQ9" s="456"/>
      <c r="BR9" s="456"/>
      <c r="BS9" s="456"/>
      <c r="BT9" s="456"/>
      <c r="BU9" s="457"/>
      <c r="BV9" s="455">
        <v>124038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258227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349743</v>
      </c>
      <c r="BO10" s="456"/>
      <c r="BP10" s="456"/>
      <c r="BQ10" s="456"/>
      <c r="BR10" s="456"/>
      <c r="BS10" s="456"/>
      <c r="BT10" s="456"/>
      <c r="BU10" s="457"/>
      <c r="BV10" s="455">
        <v>95604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63116</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256856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86153</v>
      </c>
      <c r="BO12" s="456"/>
      <c r="BP12" s="456"/>
      <c r="BQ12" s="456"/>
      <c r="BR12" s="456"/>
      <c r="BS12" s="456"/>
      <c r="BT12" s="456"/>
      <c r="BU12" s="457"/>
      <c r="BV12" s="455">
        <v>704520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250976</v>
      </c>
      <c r="S13" s="543"/>
      <c r="T13" s="543"/>
      <c r="U13" s="543"/>
      <c r="V13" s="544"/>
      <c r="W13" s="545" t="s">
        <v>131</v>
      </c>
      <c r="X13" s="441"/>
      <c r="Y13" s="441"/>
      <c r="Z13" s="441"/>
      <c r="AA13" s="441"/>
      <c r="AB13" s="442"/>
      <c r="AC13" s="408">
        <v>1602</v>
      </c>
      <c r="AD13" s="409"/>
      <c r="AE13" s="409"/>
      <c r="AF13" s="409"/>
      <c r="AG13" s="410"/>
      <c r="AH13" s="408">
        <v>1720</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-450182</v>
      </c>
      <c r="BO13" s="456"/>
      <c r="BP13" s="456"/>
      <c r="BQ13" s="456"/>
      <c r="BR13" s="456"/>
      <c r="BS13" s="456"/>
      <c r="BT13" s="456"/>
      <c r="BU13" s="457"/>
      <c r="BV13" s="455">
        <v>-421762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v>
      </c>
      <c r="CU13" s="453"/>
      <c r="CV13" s="453"/>
      <c r="CW13" s="453"/>
      <c r="CX13" s="453"/>
      <c r="CY13" s="453"/>
      <c r="CZ13" s="453"/>
      <c r="DA13" s="454"/>
      <c r="DB13" s="452">
        <v>4.7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256005</v>
      </c>
      <c r="S14" s="543"/>
      <c r="T14" s="543"/>
      <c r="U14" s="543"/>
      <c r="V14" s="544"/>
      <c r="W14" s="546"/>
      <c r="X14" s="444"/>
      <c r="Y14" s="444"/>
      <c r="Z14" s="444"/>
      <c r="AA14" s="444"/>
      <c r="AB14" s="445"/>
      <c r="AC14" s="535">
        <v>1.5</v>
      </c>
      <c r="AD14" s="536"/>
      <c r="AE14" s="536"/>
      <c r="AF14" s="536"/>
      <c r="AG14" s="537"/>
      <c r="AH14" s="535">
        <v>1.6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14.5</v>
      </c>
      <c r="CU14" s="553"/>
      <c r="CV14" s="553"/>
      <c r="CW14" s="553"/>
      <c r="CX14" s="553"/>
      <c r="CY14" s="553"/>
      <c r="CZ14" s="553"/>
      <c r="DA14" s="554"/>
      <c r="DB14" s="552">
        <v>22.5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250609</v>
      </c>
      <c r="S15" s="543"/>
      <c r="T15" s="543"/>
      <c r="U15" s="543"/>
      <c r="V15" s="544"/>
      <c r="W15" s="545" t="s">
        <v>137</v>
      </c>
      <c r="X15" s="441"/>
      <c r="Y15" s="441"/>
      <c r="Z15" s="441"/>
      <c r="AA15" s="441"/>
      <c r="AB15" s="442"/>
      <c r="AC15" s="408">
        <v>29027</v>
      </c>
      <c r="AD15" s="409"/>
      <c r="AE15" s="409"/>
      <c r="AF15" s="409"/>
      <c r="AG15" s="410"/>
      <c r="AH15" s="408">
        <v>30462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38494900</v>
      </c>
      <c r="BO15" s="485"/>
      <c r="BP15" s="485"/>
      <c r="BQ15" s="485"/>
      <c r="BR15" s="485"/>
      <c r="BS15" s="485"/>
      <c r="BT15" s="485"/>
      <c r="BU15" s="486"/>
      <c r="BV15" s="484">
        <v>37535149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27.1</v>
      </c>
      <c r="AD16" s="536"/>
      <c r="AE16" s="536"/>
      <c r="AF16" s="536"/>
      <c r="AG16" s="537"/>
      <c r="AH16" s="535">
        <v>28.8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40702185</v>
      </c>
      <c r="BO16" s="456"/>
      <c r="BP16" s="456"/>
      <c r="BQ16" s="456"/>
      <c r="BR16" s="456"/>
      <c r="BS16" s="456"/>
      <c r="BT16" s="456"/>
      <c r="BU16" s="457"/>
      <c r="BV16" s="455">
        <v>39514270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118</v>
      </c>
      <c r="S17" s="533"/>
      <c r="T17" s="533"/>
      <c r="U17" s="533"/>
      <c r="V17" s="534"/>
      <c r="W17" s="545" t="s">
        <v>144</v>
      </c>
      <c r="X17" s="441"/>
      <c r="Y17" s="441"/>
      <c r="Z17" s="441"/>
      <c r="AA17" s="441"/>
      <c r="AB17" s="442"/>
      <c r="AC17" s="408">
        <v>76406</v>
      </c>
      <c r="AD17" s="409"/>
      <c r="AE17" s="409"/>
      <c r="AF17" s="409"/>
      <c r="AG17" s="410"/>
      <c r="AH17" s="408">
        <v>73727</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49224638</v>
      </c>
      <c r="BO17" s="456"/>
      <c r="BP17" s="456"/>
      <c r="BQ17" s="456"/>
      <c r="BR17" s="456"/>
      <c r="BS17" s="456"/>
      <c r="BT17" s="456"/>
      <c r="BU17" s="457"/>
      <c r="BV17" s="455">
        <v>47993120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67.83</v>
      </c>
      <c r="M18" s="508"/>
      <c r="N18" s="508"/>
      <c r="O18" s="508"/>
      <c r="P18" s="508"/>
      <c r="Q18" s="508"/>
      <c r="R18" s="509"/>
      <c r="S18" s="509"/>
      <c r="T18" s="509"/>
      <c r="U18" s="509"/>
      <c r="V18" s="510"/>
      <c r="W18" s="526"/>
      <c r="X18" s="527"/>
      <c r="Y18" s="527"/>
      <c r="Z18" s="527"/>
      <c r="AA18" s="527"/>
      <c r="AB18" s="551"/>
      <c r="AC18" s="425">
        <v>71.400000000000006</v>
      </c>
      <c r="AD18" s="426"/>
      <c r="AE18" s="426"/>
      <c r="AF18" s="426"/>
      <c r="AG18" s="511"/>
      <c r="AH18" s="425">
        <v>69.599999999999994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52077289</v>
      </c>
      <c r="BO18" s="456"/>
      <c r="BP18" s="456"/>
      <c r="BQ18" s="456"/>
      <c r="BR18" s="456"/>
      <c r="BS18" s="456"/>
      <c r="BT18" s="456"/>
      <c r="BU18" s="457"/>
      <c r="BV18" s="455">
        <v>51070822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3810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65651451</v>
      </c>
      <c r="BO19" s="456"/>
      <c r="BP19" s="456"/>
      <c r="BQ19" s="456"/>
      <c r="BR19" s="456"/>
      <c r="BS19" s="456"/>
      <c r="BT19" s="456"/>
      <c r="BU19" s="457"/>
      <c r="BV19" s="455">
        <v>62915209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112191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52774569</v>
      </c>
      <c r="BO22" s="485"/>
      <c r="BP22" s="485"/>
      <c r="BQ22" s="485"/>
      <c r="BR22" s="485"/>
      <c r="BS22" s="485"/>
      <c r="BT22" s="485"/>
      <c r="BU22" s="486"/>
      <c r="BV22" s="484">
        <v>55395530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31943050</v>
      </c>
      <c r="BO23" s="456"/>
      <c r="BP23" s="456"/>
      <c r="BQ23" s="456"/>
      <c r="BR23" s="456"/>
      <c r="BS23" s="456"/>
      <c r="BT23" s="456"/>
      <c r="BU23" s="457"/>
      <c r="BV23" s="455">
        <v>33561463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9970</v>
      </c>
      <c r="R24" s="409"/>
      <c r="S24" s="409"/>
      <c r="T24" s="409"/>
      <c r="U24" s="409"/>
      <c r="V24" s="410"/>
      <c r="W24" s="498"/>
      <c r="X24" s="435"/>
      <c r="Y24" s="436"/>
      <c r="Z24" s="411" t="s">
        <v>161</v>
      </c>
      <c r="AA24" s="412"/>
      <c r="AB24" s="412"/>
      <c r="AC24" s="412"/>
      <c r="AD24" s="412"/>
      <c r="AE24" s="412"/>
      <c r="AF24" s="412"/>
      <c r="AG24" s="413"/>
      <c r="AH24" s="408">
        <v>1691</v>
      </c>
      <c r="AI24" s="409"/>
      <c r="AJ24" s="409"/>
      <c r="AK24" s="409"/>
      <c r="AL24" s="410"/>
      <c r="AM24" s="408">
        <v>5565081</v>
      </c>
      <c r="AN24" s="409"/>
      <c r="AO24" s="409"/>
      <c r="AP24" s="409"/>
      <c r="AQ24" s="409"/>
      <c r="AR24" s="410"/>
      <c r="AS24" s="408">
        <v>3291</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32912845</v>
      </c>
      <c r="BO24" s="456"/>
      <c r="BP24" s="456"/>
      <c r="BQ24" s="456"/>
      <c r="BR24" s="456"/>
      <c r="BS24" s="456"/>
      <c r="BT24" s="456"/>
      <c r="BU24" s="457"/>
      <c r="BV24" s="455">
        <v>34010923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2</v>
      </c>
      <c r="M25" s="409"/>
      <c r="N25" s="409"/>
      <c r="O25" s="409"/>
      <c r="P25" s="410"/>
      <c r="Q25" s="408">
        <v>8290</v>
      </c>
      <c r="R25" s="409"/>
      <c r="S25" s="409"/>
      <c r="T25" s="409"/>
      <c r="U25" s="409"/>
      <c r="V25" s="410"/>
      <c r="W25" s="498"/>
      <c r="X25" s="435"/>
      <c r="Y25" s="436"/>
      <c r="Z25" s="411" t="s">
        <v>164</v>
      </c>
      <c r="AA25" s="412"/>
      <c r="AB25" s="412"/>
      <c r="AC25" s="412"/>
      <c r="AD25" s="412"/>
      <c r="AE25" s="412"/>
      <c r="AF25" s="412"/>
      <c r="AG25" s="413"/>
      <c r="AH25" s="408">
        <v>267</v>
      </c>
      <c r="AI25" s="409"/>
      <c r="AJ25" s="409"/>
      <c r="AK25" s="409"/>
      <c r="AL25" s="410"/>
      <c r="AM25" s="408">
        <v>888576</v>
      </c>
      <c r="AN25" s="409"/>
      <c r="AO25" s="409"/>
      <c r="AP25" s="409"/>
      <c r="AQ25" s="409"/>
      <c r="AR25" s="410"/>
      <c r="AS25" s="408">
        <v>3328</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44537057</v>
      </c>
      <c r="BO25" s="485"/>
      <c r="BP25" s="485"/>
      <c r="BQ25" s="485"/>
      <c r="BR25" s="485"/>
      <c r="BS25" s="485"/>
      <c r="BT25" s="485"/>
      <c r="BU25" s="486"/>
      <c r="BV25" s="484">
        <v>42871204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7260</v>
      </c>
      <c r="R26" s="409"/>
      <c r="S26" s="409"/>
      <c r="T26" s="409"/>
      <c r="U26" s="409"/>
      <c r="V26" s="410"/>
      <c r="W26" s="498"/>
      <c r="X26" s="435"/>
      <c r="Y26" s="436"/>
      <c r="Z26" s="411" t="s">
        <v>167</v>
      </c>
      <c r="AA26" s="466"/>
      <c r="AB26" s="466"/>
      <c r="AC26" s="466"/>
      <c r="AD26" s="466"/>
      <c r="AE26" s="466"/>
      <c r="AF26" s="466"/>
      <c r="AG26" s="467"/>
      <c r="AH26" s="408">
        <v>209</v>
      </c>
      <c r="AI26" s="409"/>
      <c r="AJ26" s="409"/>
      <c r="AK26" s="409"/>
      <c r="AL26" s="410"/>
      <c r="AM26" s="408">
        <v>745921</v>
      </c>
      <c r="AN26" s="409"/>
      <c r="AO26" s="409"/>
      <c r="AP26" s="409"/>
      <c r="AQ26" s="409"/>
      <c r="AR26" s="410"/>
      <c r="AS26" s="408">
        <v>3569</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v>500000</v>
      </c>
      <c r="BO26" s="456"/>
      <c r="BP26" s="456"/>
      <c r="BQ26" s="456"/>
      <c r="BR26" s="456"/>
      <c r="BS26" s="456"/>
      <c r="BT26" s="456"/>
      <c r="BU26" s="457"/>
      <c r="BV26" s="455">
        <v>450000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6150</v>
      </c>
      <c r="R27" s="409"/>
      <c r="S27" s="409"/>
      <c r="T27" s="409"/>
      <c r="U27" s="409"/>
      <c r="V27" s="410"/>
      <c r="W27" s="498"/>
      <c r="X27" s="435"/>
      <c r="Y27" s="436"/>
      <c r="Z27" s="411" t="s">
        <v>170</v>
      </c>
      <c r="AA27" s="412"/>
      <c r="AB27" s="412"/>
      <c r="AC27" s="412"/>
      <c r="AD27" s="412"/>
      <c r="AE27" s="412"/>
      <c r="AF27" s="412"/>
      <c r="AG27" s="413"/>
      <c r="AH27" s="408">
        <v>24</v>
      </c>
      <c r="AI27" s="409"/>
      <c r="AJ27" s="409"/>
      <c r="AK27" s="409"/>
      <c r="AL27" s="410"/>
      <c r="AM27" s="408">
        <v>84282</v>
      </c>
      <c r="AN27" s="409"/>
      <c r="AO27" s="409"/>
      <c r="AP27" s="409"/>
      <c r="AQ27" s="409"/>
      <c r="AR27" s="410"/>
      <c r="AS27" s="408">
        <v>3512</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5400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7396211</v>
      </c>
      <c r="BO28" s="485"/>
      <c r="BP28" s="485"/>
      <c r="BQ28" s="485"/>
      <c r="BR28" s="485"/>
      <c r="BS28" s="485"/>
      <c r="BT28" s="485"/>
      <c r="BU28" s="486"/>
      <c r="BV28" s="484">
        <v>7132621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24</v>
      </c>
      <c r="M29" s="409"/>
      <c r="N29" s="409"/>
      <c r="O29" s="409"/>
      <c r="P29" s="410"/>
      <c r="Q29" s="408">
        <v>5020</v>
      </c>
      <c r="R29" s="409"/>
      <c r="S29" s="409"/>
      <c r="T29" s="409"/>
      <c r="U29" s="409"/>
      <c r="V29" s="410"/>
      <c r="W29" s="499"/>
      <c r="X29" s="500"/>
      <c r="Y29" s="501"/>
      <c r="Z29" s="411" t="s">
        <v>176</v>
      </c>
      <c r="AA29" s="412"/>
      <c r="AB29" s="412"/>
      <c r="AC29" s="412"/>
      <c r="AD29" s="412"/>
      <c r="AE29" s="412"/>
      <c r="AF29" s="412"/>
      <c r="AG29" s="413"/>
      <c r="AH29" s="408">
        <v>1715</v>
      </c>
      <c r="AI29" s="409"/>
      <c r="AJ29" s="409"/>
      <c r="AK29" s="409"/>
      <c r="AL29" s="410"/>
      <c r="AM29" s="408">
        <v>5649363</v>
      </c>
      <c r="AN29" s="409"/>
      <c r="AO29" s="409"/>
      <c r="AP29" s="409"/>
      <c r="AQ29" s="409"/>
      <c r="AR29" s="410"/>
      <c r="AS29" s="408">
        <v>3294</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98.7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11624054</v>
      </c>
      <c r="BO30" s="490"/>
      <c r="BP30" s="490"/>
      <c r="BQ30" s="490"/>
      <c r="BR30" s="490"/>
      <c r="BS30" s="490"/>
      <c r="BT30" s="490"/>
      <c r="BU30" s="491"/>
      <c r="BV30" s="489">
        <v>9136467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競輪事業特別会計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水産物地方卸売市場事業特別会計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金目川水害予防組合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（公財）平塚市まちづくり財団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（公財）平塚市生きがい事業団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wLTcTGhxcjvbX4rvHnjBdbYGfUMyD8aSRZDH5+VJIUwk8IkMuzznA5uVsKkKwguVWwYCAAo/4PhKwltf3IVoQ==" saltValue="UakhoJ4HA1Np1DV5fSmp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534</v>
      </c>
      <c r="D34" s="1187"/>
      <c r="E34" s="1188"/>
      <c r="F34" s="32">
        <v>5.93</v>
      </c>
      <c r="G34" s="33">
        <v>10.31</v>
      </c>
      <c r="H34" s="33">
        <v>15.08</v>
      </c>
      <c r="I34" s="33">
        <v>15.25</v>
      </c>
      <c r="J34" s="34">
        <v>11.8</v>
      </c>
      <c r="K34" s="22"/>
      <c r="L34" s="22"/>
      <c r="M34" s="22"/>
      <c r="N34" s="22"/>
      <c r="O34" s="22"/>
      <c r="P34" s="22"/>
    </row>
    <row r="35" spans="1:16" ht="39" customHeight="1" x14ac:dyDescent="0.2">
      <c r="A35" s="22"/>
      <c r="B35" s="35"/>
      <c r="C35" s="1181" t="s">
        <v>535</v>
      </c>
      <c r="D35" s="1182"/>
      <c r="E35" s="1183"/>
      <c r="F35" s="36">
        <v>4.1399999999999997</v>
      </c>
      <c r="G35" s="37">
        <v>4.5599999999999996</v>
      </c>
      <c r="H35" s="37">
        <v>5.4</v>
      </c>
      <c r="I35" s="37">
        <v>6.3</v>
      </c>
      <c r="J35" s="38">
        <v>6.9</v>
      </c>
      <c r="K35" s="22"/>
      <c r="L35" s="22"/>
      <c r="M35" s="22"/>
      <c r="N35" s="22"/>
      <c r="O35" s="22"/>
      <c r="P35" s="22"/>
    </row>
    <row r="36" spans="1:16" ht="39" customHeight="1" x14ac:dyDescent="0.2">
      <c r="A36" s="22"/>
      <c r="B36" s="35"/>
      <c r="C36" s="1181" t="s">
        <v>536</v>
      </c>
      <c r="D36" s="1182"/>
      <c r="E36" s="1183"/>
      <c r="F36" s="36">
        <v>6.65</v>
      </c>
      <c r="G36" s="37">
        <v>6.14</v>
      </c>
      <c r="H36" s="37">
        <v>6.43</v>
      </c>
      <c r="I36" s="37">
        <v>6.78</v>
      </c>
      <c r="J36" s="38">
        <v>5.27</v>
      </c>
      <c r="K36" s="22"/>
      <c r="L36" s="22"/>
      <c r="M36" s="22"/>
      <c r="N36" s="22"/>
      <c r="O36" s="22"/>
      <c r="P36" s="22"/>
    </row>
    <row r="37" spans="1:16" ht="39" customHeight="1" x14ac:dyDescent="0.2">
      <c r="A37" s="22"/>
      <c r="B37" s="35"/>
      <c r="C37" s="1181" t="s">
        <v>537</v>
      </c>
      <c r="D37" s="1182"/>
      <c r="E37" s="1183"/>
      <c r="F37" s="36">
        <v>1.38</v>
      </c>
      <c r="G37" s="37">
        <v>1.58</v>
      </c>
      <c r="H37" s="37">
        <v>1.62</v>
      </c>
      <c r="I37" s="37">
        <v>1.91</v>
      </c>
      <c r="J37" s="38">
        <v>1.78</v>
      </c>
      <c r="K37" s="22"/>
      <c r="L37" s="22"/>
      <c r="M37" s="22"/>
      <c r="N37" s="22"/>
      <c r="O37" s="22"/>
      <c r="P37" s="22"/>
    </row>
    <row r="38" spans="1:16" ht="39" customHeight="1" x14ac:dyDescent="0.2">
      <c r="A38" s="22"/>
      <c r="B38" s="35"/>
      <c r="C38" s="1181" t="s">
        <v>538</v>
      </c>
      <c r="D38" s="1182"/>
      <c r="E38" s="1183"/>
      <c r="F38" s="36">
        <v>1.0900000000000001</v>
      </c>
      <c r="G38" s="37">
        <v>1.07</v>
      </c>
      <c r="H38" s="37">
        <v>1.05</v>
      </c>
      <c r="I38" s="37">
        <v>1.1599999999999999</v>
      </c>
      <c r="J38" s="38">
        <v>0.84</v>
      </c>
      <c r="K38" s="22"/>
      <c r="L38" s="22"/>
      <c r="M38" s="22"/>
      <c r="N38" s="22"/>
      <c r="O38" s="22"/>
      <c r="P38" s="22"/>
    </row>
    <row r="39" spans="1:16" ht="39" customHeight="1" x14ac:dyDescent="0.2">
      <c r="A39" s="22"/>
      <c r="B39" s="35"/>
      <c r="C39" s="1181" t="s">
        <v>539</v>
      </c>
      <c r="D39" s="1182"/>
      <c r="E39" s="1183"/>
      <c r="F39" s="36">
        <v>0.43</v>
      </c>
      <c r="G39" s="37">
        <v>0.53</v>
      </c>
      <c r="H39" s="37">
        <v>0.5</v>
      </c>
      <c r="I39" s="37">
        <v>0.23</v>
      </c>
      <c r="J39" s="38">
        <v>0.25</v>
      </c>
      <c r="K39" s="22"/>
      <c r="L39" s="22"/>
      <c r="M39" s="22"/>
      <c r="N39" s="22"/>
      <c r="O39" s="22"/>
      <c r="P39" s="22"/>
    </row>
    <row r="40" spans="1:16" ht="39" customHeight="1" x14ac:dyDescent="0.2">
      <c r="A40" s="22"/>
      <c r="B40" s="35"/>
      <c r="C40" s="1181" t="s">
        <v>540</v>
      </c>
      <c r="D40" s="1182"/>
      <c r="E40" s="1183"/>
      <c r="F40" s="36">
        <v>0.57999999999999996</v>
      </c>
      <c r="G40" s="37">
        <v>0.37</v>
      </c>
      <c r="H40" s="37">
        <v>0.44</v>
      </c>
      <c r="I40" s="37">
        <v>0.28000000000000003</v>
      </c>
      <c r="J40" s="38">
        <v>0.01</v>
      </c>
      <c r="K40" s="22"/>
      <c r="L40" s="22"/>
      <c r="M40" s="22"/>
      <c r="N40" s="22"/>
      <c r="O40" s="22"/>
      <c r="P40" s="22"/>
    </row>
    <row r="41" spans="1:16" ht="39" customHeight="1" x14ac:dyDescent="0.2">
      <c r="A41" s="22"/>
      <c r="B41" s="35"/>
      <c r="C41" s="1181" t="s">
        <v>541</v>
      </c>
      <c r="D41" s="1182"/>
      <c r="E41" s="1183"/>
      <c r="F41" s="36">
        <v>0</v>
      </c>
      <c r="G41" s="37">
        <v>0</v>
      </c>
      <c r="H41" s="37">
        <v>0</v>
      </c>
      <c r="I41" s="37">
        <v>0</v>
      </c>
      <c r="J41" s="38">
        <v>0</v>
      </c>
      <c r="K41" s="22"/>
      <c r="L41" s="22"/>
      <c r="M41" s="22"/>
      <c r="N41" s="22"/>
      <c r="O41" s="22"/>
      <c r="P41" s="22"/>
    </row>
    <row r="42" spans="1:16" ht="39" customHeight="1" x14ac:dyDescent="0.2">
      <c r="A42" s="22"/>
      <c r="B42" s="39"/>
      <c r="C42" s="1181" t="s">
        <v>542</v>
      </c>
      <c r="D42" s="1182"/>
      <c r="E42" s="1183"/>
      <c r="F42" s="36" t="s">
        <v>502</v>
      </c>
      <c r="G42" s="37" t="s">
        <v>502</v>
      </c>
      <c r="H42" s="37" t="s">
        <v>502</v>
      </c>
      <c r="I42" s="37" t="s">
        <v>502</v>
      </c>
      <c r="J42" s="38" t="s">
        <v>502</v>
      </c>
      <c r="K42" s="22"/>
      <c r="L42" s="22"/>
      <c r="M42" s="22"/>
      <c r="N42" s="22"/>
      <c r="O42" s="22"/>
      <c r="P42" s="22"/>
    </row>
    <row r="43" spans="1:16" ht="39" customHeight="1" thickBot="1" x14ac:dyDescent="0.25">
      <c r="A43" s="22"/>
      <c r="B43" s="40"/>
      <c r="C43" s="1184" t="s">
        <v>543</v>
      </c>
      <c r="D43" s="1185"/>
      <c r="E43" s="1186"/>
      <c r="F43" s="41" t="s">
        <v>502</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JYnJbirvmtX9OMlMktgZ5mANcVfNNjxjkYsR5JUmeqb2WxMeGoBHoXlHwf2HsBBqgBY8n4CostUq1eQwXqMUA==" saltValue="NNJUSACZIMBkO6X2Ogdy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5333</v>
      </c>
      <c r="L45" s="60">
        <v>5488</v>
      </c>
      <c r="M45" s="60">
        <v>5811</v>
      </c>
      <c r="N45" s="60">
        <v>6237</v>
      </c>
      <c r="O45" s="61">
        <v>6177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x14ac:dyDescent="0.2">
      <c r="A48" s="48"/>
      <c r="B48" s="1214"/>
      <c r="C48" s="1215"/>
      <c r="D48" s="62"/>
      <c r="E48" s="1191" t="s">
        <v>13</v>
      </c>
      <c r="F48" s="1191"/>
      <c r="G48" s="1191"/>
      <c r="H48" s="1191"/>
      <c r="I48" s="1191"/>
      <c r="J48" s="1192"/>
      <c r="K48" s="63">
        <v>2860</v>
      </c>
      <c r="L48" s="64">
        <v>2660</v>
      </c>
      <c r="M48" s="64">
        <v>2632</v>
      </c>
      <c r="N48" s="64">
        <v>2572</v>
      </c>
      <c r="O48" s="65">
        <v>2325</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502</v>
      </c>
      <c r="L49" s="64" t="s">
        <v>502</v>
      </c>
      <c r="M49" s="64" t="s">
        <v>502</v>
      </c>
      <c r="N49" s="64" t="s">
        <v>502</v>
      </c>
      <c r="O49" s="65" t="s">
        <v>502</v>
      </c>
      <c r="P49" s="48"/>
      <c r="Q49" s="48"/>
      <c r="R49" s="48"/>
      <c r="S49" s="48"/>
      <c r="T49" s="48"/>
      <c r="U49" s="48"/>
    </row>
    <row r="50" spans="1:21" ht="30.75" customHeight="1" x14ac:dyDescent="0.2">
      <c r="A50" s="48"/>
      <c r="B50" s="1214"/>
      <c r="C50" s="1215"/>
      <c r="D50" s="62"/>
      <c r="E50" s="1191" t="s">
        <v>15</v>
      </c>
      <c r="F50" s="1191"/>
      <c r="G50" s="1191"/>
      <c r="H50" s="1191"/>
      <c r="I50" s="1191"/>
      <c r="J50" s="1192"/>
      <c r="K50" s="63">
        <v>379</v>
      </c>
      <c r="L50" s="64">
        <v>787</v>
      </c>
      <c r="M50" s="64">
        <v>421</v>
      </c>
      <c r="N50" s="64">
        <v>449</v>
      </c>
      <c r="O50" s="65">
        <v>463</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7493</v>
      </c>
      <c r="L52" s="64">
        <v>7358</v>
      </c>
      <c r="M52" s="64">
        <v>6419</v>
      </c>
      <c r="N52" s="64">
        <v>6786</v>
      </c>
      <c r="O52" s="65">
        <v>6882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1079</v>
      </c>
      <c r="L53" s="69">
        <v>1577</v>
      </c>
      <c r="M53" s="69">
        <v>2445</v>
      </c>
      <c r="N53" s="69">
        <v>2472</v>
      </c>
      <c r="O53" s="70">
        <v>2083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Jfs2b53vfyqutzzFjHMa6qt0lQo7poPyTV1saknN4/5hLQLZbV5WPTd39AygIzHM3QSBgmRZw2kPBdNRF2/WA==" saltValue="ckdYGaiF3x901Q989OGN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54436</v>
      </c>
      <c r="J41" s="356">
        <v>54928</v>
      </c>
      <c r="K41" s="356">
        <v>58495</v>
      </c>
      <c r="L41" s="356">
        <v>55396</v>
      </c>
      <c r="M41" s="357">
        <v>52775</v>
      </c>
    </row>
    <row r="42" spans="2:13" ht="27.75" customHeight="1" x14ac:dyDescent="0.2">
      <c r="B42" s="1222"/>
      <c r="C42" s="1223"/>
      <c r="D42" s="106"/>
      <c r="E42" s="1226" t="s">
        <v>32</v>
      </c>
      <c r="F42" s="1226"/>
      <c r="G42" s="1226"/>
      <c r="H42" s="1227"/>
      <c r="I42" s="358">
        <v>4037</v>
      </c>
      <c r="J42" s="359">
        <v>3624</v>
      </c>
      <c r="K42" s="359">
        <v>3422</v>
      </c>
      <c r="L42" s="359">
        <v>3181</v>
      </c>
      <c r="M42" s="360">
        <v>2675</v>
      </c>
    </row>
    <row r="43" spans="2:13" ht="27.75" customHeight="1" x14ac:dyDescent="0.2">
      <c r="B43" s="1222"/>
      <c r="C43" s="1223"/>
      <c r="D43" s="106"/>
      <c r="E43" s="1226" t="s">
        <v>33</v>
      </c>
      <c r="F43" s="1226"/>
      <c r="G43" s="1226"/>
      <c r="H43" s="1227"/>
      <c r="I43" s="358">
        <v>30672</v>
      </c>
      <c r="J43" s="359">
        <v>28657</v>
      </c>
      <c r="K43" s="359">
        <v>28067</v>
      </c>
      <c r="L43" s="359">
        <v>27019</v>
      </c>
      <c r="M43" s="360">
        <v>25848</v>
      </c>
    </row>
    <row r="44" spans="2:13" ht="27.75" customHeight="1" x14ac:dyDescent="0.2">
      <c r="B44" s="1222"/>
      <c r="C44" s="1223"/>
      <c r="D44" s="106"/>
      <c r="E44" s="1226" t="s">
        <v>34</v>
      </c>
      <c r="F44" s="1226"/>
      <c r="G44" s="1226"/>
      <c r="H44" s="1227"/>
      <c r="I44" s="358" t="s">
        <v>502</v>
      </c>
      <c r="J44" s="359" t="s">
        <v>502</v>
      </c>
      <c r="K44" s="359" t="s">
        <v>502</v>
      </c>
      <c r="L44" s="359" t="s">
        <v>502</v>
      </c>
      <c r="M44" s="360" t="s">
        <v>502</v>
      </c>
    </row>
    <row r="45" spans="2:13" ht="27.75" customHeight="1" x14ac:dyDescent="0.2">
      <c r="B45" s="1222"/>
      <c r="C45" s="1223"/>
      <c r="D45" s="106"/>
      <c r="E45" s="1226" t="s">
        <v>35</v>
      </c>
      <c r="F45" s="1226"/>
      <c r="G45" s="1226"/>
      <c r="H45" s="1227"/>
      <c r="I45" s="358">
        <v>12220</v>
      </c>
      <c r="J45" s="359">
        <v>12549</v>
      </c>
      <c r="K45" s="359">
        <v>12857</v>
      </c>
      <c r="L45" s="359">
        <v>13215</v>
      </c>
      <c r="M45" s="360">
        <v>13982</v>
      </c>
    </row>
    <row r="46" spans="2:13" ht="27.75" customHeight="1" x14ac:dyDescent="0.2">
      <c r="B46" s="1222"/>
      <c r="C46" s="1223"/>
      <c r="D46" s="107"/>
      <c r="E46" s="1226" t="s">
        <v>36</v>
      </c>
      <c r="F46" s="1226"/>
      <c r="G46" s="1226"/>
      <c r="H46" s="1227"/>
      <c r="I46" s="358" t="s">
        <v>502</v>
      </c>
      <c r="J46" s="359" t="s">
        <v>502</v>
      </c>
      <c r="K46" s="359" t="s">
        <v>502</v>
      </c>
      <c r="L46" s="359" t="s">
        <v>502</v>
      </c>
      <c r="M46" s="360" t="s">
        <v>502</v>
      </c>
    </row>
    <row r="47" spans="2:13" ht="27.75" customHeight="1" x14ac:dyDescent="0.2">
      <c r="B47" s="1222"/>
      <c r="C47" s="1223"/>
      <c r="D47" s="108"/>
      <c r="E47" s="1236" t="s">
        <v>37</v>
      </c>
      <c r="F47" s="1237"/>
      <c r="G47" s="1237"/>
      <c r="H47" s="1238"/>
      <c r="I47" s="358" t="s">
        <v>502</v>
      </c>
      <c r="J47" s="359" t="s">
        <v>502</v>
      </c>
      <c r="K47" s="359" t="s">
        <v>502</v>
      </c>
      <c r="L47" s="359" t="s">
        <v>502</v>
      </c>
      <c r="M47" s="360" t="s">
        <v>502</v>
      </c>
    </row>
    <row r="48" spans="2:13" ht="27.75" customHeight="1" x14ac:dyDescent="0.2">
      <c r="B48" s="1222"/>
      <c r="C48" s="1223"/>
      <c r="D48" s="106"/>
      <c r="E48" s="1226" t="s">
        <v>38</v>
      </c>
      <c r="F48" s="1226"/>
      <c r="G48" s="1226"/>
      <c r="H48" s="1227"/>
      <c r="I48" s="358" t="s">
        <v>502</v>
      </c>
      <c r="J48" s="359" t="s">
        <v>502</v>
      </c>
      <c r="K48" s="359" t="s">
        <v>502</v>
      </c>
      <c r="L48" s="359" t="s">
        <v>502</v>
      </c>
      <c r="M48" s="360" t="s">
        <v>502</v>
      </c>
    </row>
    <row r="49" spans="2:13" ht="27.75" customHeight="1" x14ac:dyDescent="0.2">
      <c r="B49" s="1224"/>
      <c r="C49" s="1225"/>
      <c r="D49" s="106"/>
      <c r="E49" s="1226" t="s">
        <v>39</v>
      </c>
      <c r="F49" s="1226"/>
      <c r="G49" s="1226"/>
      <c r="H49" s="1227"/>
      <c r="I49" s="358" t="s">
        <v>502</v>
      </c>
      <c r="J49" s="359" t="s">
        <v>502</v>
      </c>
      <c r="K49" s="359" t="s">
        <v>502</v>
      </c>
      <c r="L49" s="359" t="s">
        <v>502</v>
      </c>
      <c r="M49" s="360" t="s">
        <v>502</v>
      </c>
    </row>
    <row r="50" spans="2:13" ht="27.75" customHeight="1" x14ac:dyDescent="0.2">
      <c r="B50" s="1220" t="s">
        <v>40</v>
      </c>
      <c r="C50" s="1221"/>
      <c r="D50" s="109"/>
      <c r="E50" s="1226" t="s">
        <v>41</v>
      </c>
      <c r="F50" s="1226"/>
      <c r="G50" s="1226"/>
      <c r="H50" s="1227"/>
      <c r="I50" s="358">
        <v>18355</v>
      </c>
      <c r="J50" s="359">
        <v>17961</v>
      </c>
      <c r="K50" s="359">
        <v>21080</v>
      </c>
      <c r="L50" s="359">
        <v>21952</v>
      </c>
      <c r="M50" s="360">
        <v>25292</v>
      </c>
    </row>
    <row r="51" spans="2:13" ht="27.75" customHeight="1" x14ac:dyDescent="0.2">
      <c r="B51" s="1222"/>
      <c r="C51" s="1223"/>
      <c r="D51" s="106"/>
      <c r="E51" s="1226" t="s">
        <v>42</v>
      </c>
      <c r="F51" s="1226"/>
      <c r="G51" s="1226"/>
      <c r="H51" s="1227"/>
      <c r="I51" s="358">
        <v>17369</v>
      </c>
      <c r="J51" s="359">
        <v>19342</v>
      </c>
      <c r="K51" s="359">
        <v>17794</v>
      </c>
      <c r="L51" s="359">
        <v>16747</v>
      </c>
      <c r="M51" s="360">
        <v>16133</v>
      </c>
    </row>
    <row r="52" spans="2:13" ht="27.75" customHeight="1" x14ac:dyDescent="0.2">
      <c r="B52" s="1224"/>
      <c r="C52" s="1225"/>
      <c r="D52" s="106"/>
      <c r="E52" s="1226" t="s">
        <v>43</v>
      </c>
      <c r="F52" s="1226"/>
      <c r="G52" s="1226"/>
      <c r="H52" s="1227"/>
      <c r="I52" s="358">
        <v>54965</v>
      </c>
      <c r="J52" s="359">
        <v>53287</v>
      </c>
      <c r="K52" s="359">
        <v>52188</v>
      </c>
      <c r="L52" s="359">
        <v>49743</v>
      </c>
      <c r="M52" s="360">
        <v>46960</v>
      </c>
    </row>
    <row r="53" spans="2:13" ht="27.75" customHeight="1" thickBot="1" x14ac:dyDescent="0.25">
      <c r="B53" s="1228" t="s">
        <v>19</v>
      </c>
      <c r="C53" s="1229"/>
      <c r="D53" s="110"/>
      <c r="E53" s="1230" t="s">
        <v>44</v>
      </c>
      <c r="F53" s="1230"/>
      <c r="G53" s="1230"/>
      <c r="H53" s="1231"/>
      <c r="I53" s="361">
        <v>10676</v>
      </c>
      <c r="J53" s="362">
        <v>9168</v>
      </c>
      <c r="K53" s="362">
        <v>11779</v>
      </c>
      <c r="L53" s="362">
        <v>10369</v>
      </c>
      <c r="M53" s="363">
        <v>6894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Vqs8ZLNkYuT+j6Q/usOi79KauOqL85Lcbi8eVavm9RFG8BMh17e7V+QCDqvqH+Ft0F4ItPgyTrKDqM9j3N+bg==" saltValue="8NzlFvJto9dn7mwht7D5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7742</v>
      </c>
      <c r="G55" s="122">
        <v>7133</v>
      </c>
      <c r="H55" s="123">
        <v>7396</v>
      </c>
    </row>
    <row r="56" spans="2:8" ht="52.5" customHeight="1" x14ac:dyDescent="0.2">
      <c r="B56" s="124"/>
      <c r="C56" s="1249" t="s">
        <v>47</v>
      </c>
      <c r="D56" s="1249"/>
      <c r="E56" s="1250"/>
      <c r="F56" s="125" t="s">
        <v>502</v>
      </c>
      <c r="G56" s="125" t="s">
        <v>502</v>
      </c>
      <c r="H56" s="126" t="s">
        <v>502</v>
      </c>
    </row>
    <row r="57" spans="2:8" ht="53.25" customHeight="1" x14ac:dyDescent="0.2">
      <c r="B57" s="124"/>
      <c r="C57" s="1251" t="s">
        <v>48</v>
      </c>
      <c r="D57" s="1251"/>
      <c r="E57" s="1252"/>
      <c r="F57" s="127">
        <v>8650</v>
      </c>
      <c r="G57" s="127">
        <v>9136</v>
      </c>
      <c r="H57" s="128">
        <v>11624</v>
      </c>
    </row>
    <row r="58" spans="2:8" ht="45.75" customHeight="1" x14ac:dyDescent="0.2">
      <c r="B58" s="129"/>
      <c r="C58" s="1239" t="s">
        <v>555</v>
      </c>
      <c r="D58" s="1240"/>
      <c r="E58" s="1241"/>
      <c r="F58" s="130">
        <v>5009</v>
      </c>
      <c r="G58" s="130">
        <v>4868</v>
      </c>
      <c r="H58" s="131">
        <v>6023</v>
      </c>
    </row>
    <row r="59" spans="2:8" ht="45.75" customHeight="1" x14ac:dyDescent="0.2">
      <c r="B59" s="129"/>
      <c r="C59" s="1239" t="s">
        <v>556</v>
      </c>
      <c r="D59" s="1240"/>
      <c r="E59" s="1241"/>
      <c r="F59" s="130">
        <v>1082</v>
      </c>
      <c r="G59" s="130">
        <v>1700</v>
      </c>
      <c r="H59" s="131">
        <v>2528</v>
      </c>
    </row>
    <row r="60" spans="2:8" ht="45.75" customHeight="1" x14ac:dyDescent="0.2">
      <c r="B60" s="129"/>
      <c r="C60" s="1239" t="s">
        <v>557</v>
      </c>
      <c r="D60" s="1240"/>
      <c r="E60" s="1241"/>
      <c r="F60" s="130">
        <v>1327</v>
      </c>
      <c r="G60" s="130">
        <v>1314</v>
      </c>
      <c r="H60" s="131">
        <v>1796</v>
      </c>
    </row>
    <row r="61" spans="2:8" ht="45.75" customHeight="1" x14ac:dyDescent="0.2">
      <c r="B61" s="129"/>
      <c r="C61" s="1239" t="s">
        <v>558</v>
      </c>
      <c r="D61" s="1240"/>
      <c r="E61" s="1241"/>
      <c r="F61" s="130">
        <v>494</v>
      </c>
      <c r="G61" s="130">
        <v>497</v>
      </c>
      <c r="H61" s="131">
        <v>498</v>
      </c>
    </row>
    <row r="62" spans="2:8" ht="45.75" customHeight="1" thickBot="1" x14ac:dyDescent="0.25">
      <c r="B62" s="132"/>
      <c r="C62" s="1242" t="s">
        <v>559</v>
      </c>
      <c r="D62" s="1243"/>
      <c r="E62" s="1244"/>
      <c r="F62" s="133">
        <v>490</v>
      </c>
      <c r="G62" s="133">
        <v>490</v>
      </c>
      <c r="H62" s="134">
        <v>490</v>
      </c>
    </row>
    <row r="63" spans="2:8" ht="52.5" customHeight="1" thickBot="1" x14ac:dyDescent="0.25">
      <c r="B63" s="135"/>
      <c r="C63" s="1245" t="s">
        <v>49</v>
      </c>
      <c r="D63" s="1245"/>
      <c r="E63" s="1246"/>
      <c r="F63" s="136">
        <v>16392</v>
      </c>
      <c r="G63" s="136">
        <v>16269</v>
      </c>
      <c r="H63" s="137">
        <v>19020</v>
      </c>
    </row>
    <row r="64" spans="2:8" ht="13.2" x14ac:dyDescent="0.2"/>
  </sheetData>
  <sheetProtection algorithmName="SHA-512" hashValue="BQmCKCn5YFNT1DEXn8Om0q9pwkdoq1EfYQGYss7Kdqk9DAJlfzIxih1wdGicroHLwDg6OSB0KwW6Ut4Bebio1g==" saltValue="UmVPergwgJg1PYmj7b2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569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565</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65"/>
      <c r="G51" s="1268"/>
      <c r="H51" s="1268"/>
      <c r="I51" s="1271"/>
      <c r="J51" s="1271"/>
      <c r="K51" s="1270"/>
      <c r="L51" s="1270"/>
      <c r="M51" s="1270"/>
      <c r="N51" s="1270"/>
      <c r="AM51" s="371"/>
      <c r="AN51" s="1269" t="s">
        <v>564</v>
      </c>
      <c r="AO51" s="1269"/>
      <c r="AP51" s="1269"/>
      <c r="AQ51" s="1269"/>
      <c r="AR51" s="1269"/>
      <c r="AS51" s="1269"/>
      <c r="AT51" s="1269"/>
      <c r="AU51" s="1269"/>
      <c r="AV51" s="1269"/>
      <c r="AW51" s="1269"/>
      <c r="AX51" s="1269"/>
      <c r="AY51" s="1269"/>
      <c r="AZ51" s="1269"/>
      <c r="BA51" s="1269"/>
      <c r="BB51" s="1269" t="s">
        <v>562</v>
      </c>
      <c r="BC51" s="1269"/>
      <c r="BD51" s="1269"/>
      <c r="BE51" s="1269"/>
      <c r="BF51" s="1269"/>
      <c r="BG51" s="1269"/>
      <c r="BH51" s="1269"/>
      <c r="BI51" s="1269"/>
      <c r="BJ51" s="1269"/>
      <c r="BK51" s="1269"/>
      <c r="BL51" s="1269"/>
      <c r="BM51" s="1269"/>
      <c r="BN51" s="1269"/>
      <c r="BO51" s="1269"/>
      <c r="BP51" s="1253">
        <v>24.5</v>
      </c>
      <c r="BQ51" s="1253"/>
      <c r="BR51" s="1253"/>
      <c r="BS51" s="1253"/>
      <c r="BT51" s="1253"/>
      <c r="BU51" s="1253"/>
      <c r="BV51" s="1253"/>
      <c r="BW51" s="1253"/>
      <c r="BX51" s="1253">
        <v>20.399999999999999</v>
      </c>
      <c r="BY51" s="1253"/>
      <c r="BZ51" s="1253"/>
      <c r="CA51" s="1253"/>
      <c r="CB51" s="1253"/>
      <c r="CC51" s="1253"/>
      <c r="CD51" s="1253"/>
      <c r="CE51" s="1253"/>
      <c r="CF51" s="1253">
        <v>25.2</v>
      </c>
      <c r="CG51" s="1253"/>
      <c r="CH51" s="1253"/>
      <c r="CI51" s="1253"/>
      <c r="CJ51" s="1253"/>
      <c r="CK51" s="1253"/>
      <c r="CL51" s="1253"/>
      <c r="CM51" s="1253"/>
      <c r="CN51" s="1253">
        <v>22.5</v>
      </c>
      <c r="CO51" s="1253"/>
      <c r="CP51" s="1253"/>
      <c r="CQ51" s="1253"/>
      <c r="CR51" s="1253"/>
      <c r="CS51" s="1253"/>
      <c r="CT51" s="1253"/>
      <c r="CU51" s="1253"/>
      <c r="CV51" s="1253">
        <v>14.5</v>
      </c>
      <c r="CW51" s="1253"/>
      <c r="CX51" s="1253"/>
      <c r="CY51" s="1253"/>
      <c r="CZ51" s="1253"/>
      <c r="DA51" s="1253"/>
      <c r="DB51" s="1253"/>
      <c r="DC51" s="1253"/>
    </row>
    <row r="52" spans="1:109" ht="13.2" x14ac:dyDescent="0.2">
      <c r="B52" s="365"/>
      <c r="G52" s="1268"/>
      <c r="H52" s="1268"/>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8"/>
      <c r="H53" s="1268"/>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53">
        <v>61.7</v>
      </c>
      <c r="BQ53" s="1253"/>
      <c r="BR53" s="1253"/>
      <c r="BS53" s="1253"/>
      <c r="BT53" s="1253"/>
      <c r="BU53" s="1253"/>
      <c r="BV53" s="1253"/>
      <c r="BW53" s="1253"/>
      <c r="BX53" s="1253">
        <v>62.5</v>
      </c>
      <c r="BY53" s="1253"/>
      <c r="BZ53" s="1253"/>
      <c r="CA53" s="1253"/>
      <c r="CB53" s="1253"/>
      <c r="CC53" s="1253"/>
      <c r="CD53" s="1253"/>
      <c r="CE53" s="1253"/>
      <c r="CF53" s="1253">
        <v>61.3</v>
      </c>
      <c r="CG53" s="1253"/>
      <c r="CH53" s="1253"/>
      <c r="CI53" s="1253"/>
      <c r="CJ53" s="1253"/>
      <c r="CK53" s="1253"/>
      <c r="CL53" s="1253"/>
      <c r="CM53" s="1253"/>
      <c r="CN53" s="1253">
        <v>63</v>
      </c>
      <c r="CO53" s="1253"/>
      <c r="CP53" s="1253"/>
      <c r="CQ53" s="1253"/>
      <c r="CR53" s="1253"/>
      <c r="CS53" s="1253"/>
      <c r="CT53" s="1253"/>
      <c r="CU53" s="1253"/>
      <c r="CV53" s="1253">
        <v>64.400000000000006</v>
      </c>
      <c r="CW53" s="1253"/>
      <c r="CX53" s="1253"/>
      <c r="CY53" s="1253"/>
      <c r="CZ53" s="1253"/>
      <c r="DA53" s="1253"/>
      <c r="DB53" s="1253"/>
      <c r="DC53" s="1253"/>
    </row>
    <row r="54" spans="1:109" ht="13.2" x14ac:dyDescent="0.2">
      <c r="A54" s="379"/>
      <c r="B54" s="365"/>
      <c r="G54" s="1268"/>
      <c r="H54" s="1268"/>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63"/>
      <c r="H55" s="1263"/>
      <c r="I55" s="1263"/>
      <c r="J55" s="1263"/>
      <c r="K55" s="1270"/>
      <c r="L55" s="1270"/>
      <c r="M55" s="1270"/>
      <c r="N55" s="1270"/>
      <c r="AN55" s="1267" t="s">
        <v>563</v>
      </c>
      <c r="AO55" s="1267"/>
      <c r="AP55" s="1267"/>
      <c r="AQ55" s="1267"/>
      <c r="AR55" s="1267"/>
      <c r="AS55" s="1267"/>
      <c r="AT55" s="1267"/>
      <c r="AU55" s="1267"/>
      <c r="AV55" s="1267"/>
      <c r="AW55" s="1267"/>
      <c r="AX55" s="1267"/>
      <c r="AY55" s="1267"/>
      <c r="AZ55" s="1267"/>
      <c r="BA55" s="1267"/>
      <c r="BB55" s="1269" t="s">
        <v>562</v>
      </c>
      <c r="BC55" s="1269"/>
      <c r="BD55" s="1269"/>
      <c r="BE55" s="1269"/>
      <c r="BF55" s="1269"/>
      <c r="BG55" s="1269"/>
      <c r="BH55" s="1269"/>
      <c r="BI55" s="1269"/>
      <c r="BJ55" s="1269"/>
      <c r="BK55" s="1269"/>
      <c r="BL55" s="1269"/>
      <c r="BM55" s="1269"/>
      <c r="BN55" s="1269"/>
      <c r="BO55" s="1269"/>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ht="13.2" x14ac:dyDescent="0.2">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568</v>
      </c>
      <c r="BC57" s="1269"/>
      <c r="BD57" s="1269"/>
      <c r="BE57" s="1269"/>
      <c r="BF57" s="1269"/>
      <c r="BG57" s="1269"/>
      <c r="BH57" s="1269"/>
      <c r="BI57" s="1269"/>
      <c r="BJ57" s="1269"/>
      <c r="BK57" s="1269"/>
      <c r="BL57" s="1269"/>
      <c r="BM57" s="1269"/>
      <c r="BN57" s="1269"/>
      <c r="BO57" s="1269"/>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90"/>
      <c r="DE57" s="385"/>
    </row>
    <row r="58" spans="1:109" s="379" customFormat="1" ht="13.2" x14ac:dyDescent="0.2">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567</v>
      </c>
    </row>
    <row r="64" spans="1:109" ht="13.2" x14ac:dyDescent="0.2">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4" t="s">
        <v>571</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565</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2" x14ac:dyDescent="0.2">
      <c r="B73" s="365"/>
      <c r="G73" s="1268"/>
      <c r="H73" s="1268"/>
      <c r="I73" s="1268"/>
      <c r="J73" s="1268"/>
      <c r="K73" s="1273"/>
      <c r="L73" s="1273"/>
      <c r="M73" s="1273"/>
      <c r="N73" s="1273"/>
      <c r="AM73" s="371"/>
      <c r="AN73" s="1269" t="s">
        <v>564</v>
      </c>
      <c r="AO73" s="1269"/>
      <c r="AP73" s="1269"/>
      <c r="AQ73" s="1269"/>
      <c r="AR73" s="1269"/>
      <c r="AS73" s="1269"/>
      <c r="AT73" s="1269"/>
      <c r="AU73" s="1269"/>
      <c r="AV73" s="1269"/>
      <c r="AW73" s="1269"/>
      <c r="AX73" s="1269"/>
      <c r="AY73" s="1269"/>
      <c r="AZ73" s="1269"/>
      <c r="BA73" s="1269"/>
      <c r="BB73" s="1269" t="s">
        <v>562</v>
      </c>
      <c r="BC73" s="1269"/>
      <c r="BD73" s="1269"/>
      <c r="BE73" s="1269"/>
      <c r="BF73" s="1269"/>
      <c r="BG73" s="1269"/>
      <c r="BH73" s="1269"/>
      <c r="BI73" s="1269"/>
      <c r="BJ73" s="1269"/>
      <c r="BK73" s="1269"/>
      <c r="BL73" s="1269"/>
      <c r="BM73" s="1269"/>
      <c r="BN73" s="1269"/>
      <c r="BO73" s="1269"/>
      <c r="BP73" s="1253">
        <v>24.5</v>
      </c>
      <c r="BQ73" s="1253"/>
      <c r="BR73" s="1253"/>
      <c r="BS73" s="1253"/>
      <c r="BT73" s="1253"/>
      <c r="BU73" s="1253"/>
      <c r="BV73" s="1253"/>
      <c r="BW73" s="1253"/>
      <c r="BX73" s="1253">
        <v>20.399999999999999</v>
      </c>
      <c r="BY73" s="1253"/>
      <c r="BZ73" s="1253"/>
      <c r="CA73" s="1253"/>
      <c r="CB73" s="1253"/>
      <c r="CC73" s="1253"/>
      <c r="CD73" s="1253"/>
      <c r="CE73" s="1253"/>
      <c r="CF73" s="1253">
        <v>25.2</v>
      </c>
      <c r="CG73" s="1253"/>
      <c r="CH73" s="1253"/>
      <c r="CI73" s="1253"/>
      <c r="CJ73" s="1253"/>
      <c r="CK73" s="1253"/>
      <c r="CL73" s="1253"/>
      <c r="CM73" s="1253"/>
      <c r="CN73" s="1253">
        <v>22.5</v>
      </c>
      <c r="CO73" s="1253"/>
      <c r="CP73" s="1253"/>
      <c r="CQ73" s="1253"/>
      <c r="CR73" s="1253"/>
      <c r="CS73" s="1253"/>
      <c r="CT73" s="1253"/>
      <c r="CU73" s="1253"/>
      <c r="CV73" s="1253">
        <v>14.5</v>
      </c>
      <c r="CW73" s="1253"/>
      <c r="CX73" s="1253"/>
      <c r="CY73" s="1253"/>
      <c r="CZ73" s="1253"/>
      <c r="DA73" s="1253"/>
      <c r="DB73" s="1253"/>
      <c r="DC73" s="1253"/>
    </row>
    <row r="74" spans="2:107" ht="13.2" x14ac:dyDescent="0.2">
      <c r="B74" s="365"/>
      <c r="G74" s="1268"/>
      <c r="H74" s="1268"/>
      <c r="I74" s="1268"/>
      <c r="J74" s="1268"/>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8"/>
      <c r="H75" s="1268"/>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561</v>
      </c>
      <c r="BC75" s="1269"/>
      <c r="BD75" s="1269"/>
      <c r="BE75" s="1269"/>
      <c r="BF75" s="1269"/>
      <c r="BG75" s="1269"/>
      <c r="BH75" s="1269"/>
      <c r="BI75" s="1269"/>
      <c r="BJ75" s="1269"/>
      <c r="BK75" s="1269"/>
      <c r="BL75" s="1269"/>
      <c r="BM75" s="1269"/>
      <c r="BN75" s="1269"/>
      <c r="BO75" s="1269"/>
      <c r="BP75" s="1253">
        <v>2.4</v>
      </c>
      <c r="BQ75" s="1253"/>
      <c r="BR75" s="1253"/>
      <c r="BS75" s="1253"/>
      <c r="BT75" s="1253"/>
      <c r="BU75" s="1253"/>
      <c r="BV75" s="1253"/>
      <c r="BW75" s="1253"/>
      <c r="BX75" s="1253">
        <v>2.5</v>
      </c>
      <c r="BY75" s="1253"/>
      <c r="BZ75" s="1253"/>
      <c r="CA75" s="1253"/>
      <c r="CB75" s="1253"/>
      <c r="CC75" s="1253"/>
      <c r="CD75" s="1253"/>
      <c r="CE75" s="1253"/>
      <c r="CF75" s="1253">
        <v>3.7</v>
      </c>
      <c r="CG75" s="1253"/>
      <c r="CH75" s="1253"/>
      <c r="CI75" s="1253"/>
      <c r="CJ75" s="1253"/>
      <c r="CK75" s="1253"/>
      <c r="CL75" s="1253"/>
      <c r="CM75" s="1253"/>
      <c r="CN75" s="1253">
        <v>4.7</v>
      </c>
      <c r="CO75" s="1253"/>
      <c r="CP75" s="1253"/>
      <c r="CQ75" s="1253"/>
      <c r="CR75" s="1253"/>
      <c r="CS75" s="1253"/>
      <c r="CT75" s="1253"/>
      <c r="CU75" s="1253"/>
      <c r="CV75" s="1253">
        <v>5</v>
      </c>
      <c r="CW75" s="1253"/>
      <c r="CX75" s="1253"/>
      <c r="CY75" s="1253"/>
      <c r="CZ75" s="1253"/>
      <c r="DA75" s="1253"/>
      <c r="DB75" s="1253"/>
      <c r="DC75" s="1253"/>
    </row>
    <row r="76" spans="2:107" ht="13.2" x14ac:dyDescent="0.2">
      <c r="B76" s="365"/>
      <c r="G76" s="1268"/>
      <c r="H76" s="1268"/>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63"/>
      <c r="H77" s="1263"/>
      <c r="I77" s="1263"/>
      <c r="J77" s="1263"/>
      <c r="K77" s="1273"/>
      <c r="L77" s="1273"/>
      <c r="M77" s="1273"/>
      <c r="N77" s="1273"/>
      <c r="AN77" s="1267" t="s">
        <v>563</v>
      </c>
      <c r="AO77" s="1267"/>
      <c r="AP77" s="1267"/>
      <c r="AQ77" s="1267"/>
      <c r="AR77" s="1267"/>
      <c r="AS77" s="1267"/>
      <c r="AT77" s="1267"/>
      <c r="AU77" s="1267"/>
      <c r="AV77" s="1267"/>
      <c r="AW77" s="1267"/>
      <c r="AX77" s="1267"/>
      <c r="AY77" s="1267"/>
      <c r="AZ77" s="1267"/>
      <c r="BA77" s="1267"/>
      <c r="BB77" s="1269" t="s">
        <v>562</v>
      </c>
      <c r="BC77" s="1269"/>
      <c r="BD77" s="1269"/>
      <c r="BE77" s="1269"/>
      <c r="BF77" s="1269"/>
      <c r="BG77" s="1269"/>
      <c r="BH77" s="1269"/>
      <c r="BI77" s="1269"/>
      <c r="BJ77" s="1269"/>
      <c r="BK77" s="1269"/>
      <c r="BL77" s="1269"/>
      <c r="BM77" s="1269"/>
      <c r="BN77" s="1269"/>
      <c r="BO77" s="1269"/>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ht="13.2"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69" t="s">
        <v>561</v>
      </c>
      <c r="BC79" s="1269"/>
      <c r="BD79" s="1269"/>
      <c r="BE79" s="1269"/>
      <c r="BF79" s="1269"/>
      <c r="BG79" s="1269"/>
      <c r="BH79" s="1269"/>
      <c r="BI79" s="1269"/>
      <c r="BJ79" s="1269"/>
      <c r="BK79" s="1269"/>
      <c r="BL79" s="1269"/>
      <c r="BM79" s="1269"/>
      <c r="BN79" s="1269"/>
      <c r="BO79" s="1269"/>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ht="13.2" x14ac:dyDescent="0.2">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xfP6jl3HPllgkEaSdmNPrypkyIIL6ZDjE/oxU4nH7gCXewif2QXaDXKYMz0XYI1XHt8BdhG5wilttOX2hUrw6g==" saltValue="DX8KKxbTm4GDG0oOVWnXJ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VcL66kNMcQyMkYyatXGw4OkLFrKpTyAQBRPJa7e4dtO+DxwWWr+CgvDDUEW5MtwGRA7vATeLbimxY0QgtiYmEg==" saltValue="qiSE/6jJZz8nS1R8JTRJl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QO+kVbanY/0oiJDcuanNapXfLZWKXJzAh1/5WRa/Rki3jy2OAqqR0ST9ns/3HUeGY8mx3TG581sKEP/Ue7DN6w==" saltValue="LCX4HETAnh5vWNMsD5GJx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24913</v>
      </c>
      <c r="E3" s="156"/>
      <c r="F3" s="157">
        <v>46035</v>
      </c>
      <c r="G3" s="158"/>
      <c r="H3" s="159"/>
    </row>
    <row r="4" spans="1:8" x14ac:dyDescent="0.2">
      <c r="A4" s="160"/>
      <c r="B4" s="161"/>
      <c r="C4" s="162"/>
      <c r="D4" s="163">
        <v>16017</v>
      </c>
      <c r="E4" s="164"/>
      <c r="F4" s="165">
        <v>25158</v>
      </c>
      <c r="G4" s="166"/>
      <c r="H4" s="167"/>
    </row>
    <row r="5" spans="1:8" x14ac:dyDescent="0.2">
      <c r="A5" s="148" t="s">
        <v>520</v>
      </c>
      <c r="B5" s="153"/>
      <c r="C5" s="154"/>
      <c r="D5" s="155">
        <v>33337</v>
      </c>
      <c r="E5" s="156"/>
      <c r="F5" s="157">
        <v>43261</v>
      </c>
      <c r="G5" s="158"/>
      <c r="H5" s="159"/>
    </row>
    <row r="6" spans="1:8" x14ac:dyDescent="0.2">
      <c r="A6" s="160"/>
      <c r="B6" s="161"/>
      <c r="C6" s="162"/>
      <c r="D6" s="163">
        <v>23474</v>
      </c>
      <c r="E6" s="164"/>
      <c r="F6" s="165">
        <v>24721</v>
      </c>
      <c r="G6" s="166"/>
      <c r="H6" s="167"/>
    </row>
    <row r="7" spans="1:8" x14ac:dyDescent="0.2">
      <c r="A7" s="148" t="s">
        <v>521</v>
      </c>
      <c r="B7" s="153"/>
      <c r="C7" s="154"/>
      <c r="D7" s="155">
        <v>46619</v>
      </c>
      <c r="E7" s="156"/>
      <c r="F7" s="157">
        <v>40626</v>
      </c>
      <c r="G7" s="158"/>
      <c r="H7" s="159"/>
    </row>
    <row r="8" spans="1:8" x14ac:dyDescent="0.2">
      <c r="A8" s="160"/>
      <c r="B8" s="161"/>
      <c r="C8" s="162"/>
      <c r="D8" s="163">
        <v>39348</v>
      </c>
      <c r="E8" s="164"/>
      <c r="F8" s="165">
        <v>24279</v>
      </c>
      <c r="G8" s="166"/>
      <c r="H8" s="167"/>
    </row>
    <row r="9" spans="1:8" x14ac:dyDescent="0.2">
      <c r="A9" s="148" t="s">
        <v>522</v>
      </c>
      <c r="B9" s="153"/>
      <c r="C9" s="154"/>
      <c r="D9" s="155">
        <v>22159</v>
      </c>
      <c r="E9" s="156"/>
      <c r="F9" s="157">
        <v>46133</v>
      </c>
      <c r="G9" s="158"/>
      <c r="H9" s="159"/>
    </row>
    <row r="10" spans="1:8" x14ac:dyDescent="0.2">
      <c r="A10" s="160"/>
      <c r="B10" s="161"/>
      <c r="C10" s="162"/>
      <c r="D10" s="163">
        <v>14248</v>
      </c>
      <c r="E10" s="164"/>
      <c r="F10" s="165">
        <v>27280</v>
      </c>
      <c r="G10" s="166"/>
      <c r="H10" s="167"/>
    </row>
    <row r="11" spans="1:8" x14ac:dyDescent="0.2">
      <c r="A11" s="148" t="s">
        <v>523</v>
      </c>
      <c r="B11" s="153"/>
      <c r="C11" s="154"/>
      <c r="D11" s="155">
        <v>23329</v>
      </c>
      <c r="E11" s="156"/>
      <c r="F11" s="157">
        <v>49174</v>
      </c>
      <c r="G11" s="158"/>
      <c r="H11" s="159"/>
    </row>
    <row r="12" spans="1:8" x14ac:dyDescent="0.2">
      <c r="A12" s="160"/>
      <c r="B12" s="161"/>
      <c r="C12" s="168"/>
      <c r="D12" s="163">
        <v>13380</v>
      </c>
      <c r="E12" s="164"/>
      <c r="F12" s="165">
        <v>29896</v>
      </c>
      <c r="G12" s="166"/>
      <c r="H12" s="167"/>
    </row>
    <row r="13" spans="1:8" x14ac:dyDescent="0.2">
      <c r="A13" s="148"/>
      <c r="B13" s="153"/>
      <c r="C13" s="169"/>
      <c r="D13" s="170">
        <v>30071</v>
      </c>
      <c r="E13" s="171"/>
      <c r="F13" s="172">
        <v>45046</v>
      </c>
      <c r="G13" s="173"/>
      <c r="H13" s="159"/>
    </row>
    <row r="14" spans="1:8" x14ac:dyDescent="0.2">
      <c r="A14" s="160"/>
      <c r="B14" s="161"/>
      <c r="C14" s="162"/>
      <c r="D14" s="163">
        <v>21293</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6.65</v>
      </c>
      <c r="C19" s="174">
        <f>ROUND(VALUE(SUBSTITUTE(実質収支比率等に係る経年分析!G$48,"▲","-")),2)</f>
        <v>6.14</v>
      </c>
      <c r="D19" s="174">
        <f>ROUND(VALUE(SUBSTITUTE(実質収支比率等に係る経年分析!H$48,"▲","-")),2)</f>
        <v>6.43</v>
      </c>
      <c r="E19" s="174">
        <f>ROUND(VALUE(SUBSTITUTE(実質収支比率等に係る経年分析!I$48,"▲","-")),2)</f>
        <v>6.78</v>
      </c>
      <c r="F19" s="174">
        <f>ROUND(VALUE(SUBSTITUTE(実質収支比率等に係る経年分析!J$48,"▲","-")),2)</f>
        <v>5.28</v>
      </c>
    </row>
    <row r="20" spans="1:11" x14ac:dyDescent="0.2">
      <c r="A20" s="174" t="s">
        <v>53</v>
      </c>
      <c r="B20" s="174">
        <f>ROUND(VALUE(SUBSTITUTE(実質収支比率等に係る経年分析!F$47,"▲","-")),2)</f>
        <v>15.79</v>
      </c>
      <c r="C20" s="174">
        <f>ROUND(VALUE(SUBSTITUTE(実質収支比率等に係る経年分析!G$47,"▲","-")),2)</f>
        <v>13.46</v>
      </c>
      <c r="D20" s="174">
        <f>ROUND(VALUE(SUBSTITUTE(実質収支比率等に係る経年分析!H$47,"▲","-")),2)</f>
        <v>14.95</v>
      </c>
      <c r="E20" s="174">
        <f>ROUND(VALUE(SUBSTITUTE(実質収支比率等に係る経年分析!I$47,"▲","-")),2)</f>
        <v>14</v>
      </c>
      <c r="F20" s="174">
        <f>ROUND(VALUE(SUBSTITUTE(実質収支比率等に係る経年分析!J$47,"▲","-")),2)</f>
        <v>14.24</v>
      </c>
    </row>
    <row r="21" spans="1:11" x14ac:dyDescent="0.2">
      <c r="A21" s="174" t="s">
        <v>54</v>
      </c>
      <c r="B21" s="174">
        <f>IF(ISNUMBER(VALUE(SUBSTITUTE(実質収支比率等に係る経年分析!F$49,"▲","-"))),ROUND(VALUE(SUBSTITUTE(実質収支比率等に係る経年分析!F$49,"▲","-")),2),NA())</f>
        <v>2.66</v>
      </c>
      <c r="C21" s="174">
        <f>IF(ISNUMBER(VALUE(SUBSTITUTE(実質収支比率等に係る経年分析!G$49,"▲","-"))),ROUND(VALUE(SUBSTITUTE(実質収支比率等に係る経年分析!G$49,"▲","-")),2),NA())</f>
        <v>-2.29</v>
      </c>
      <c r="D21" s="174">
        <f>IF(ISNUMBER(VALUE(SUBSTITUTE(実質収支比率等に係る経年分析!H$49,"▲","-"))),ROUND(VALUE(SUBSTITUTE(実質収支比率等に係る経年分析!H$49,"▲","-")),2),NA())</f>
        <v>2.4500000000000002</v>
      </c>
      <c r="E21" s="174">
        <f>IF(ISNUMBER(VALUE(SUBSTITUTE(実質収支比率等に係る経年分析!I$49,"▲","-"))),ROUND(VALUE(SUBSTITUTE(実質収支比率等に係る経年分析!I$49,"▲","-")),2),NA())</f>
        <v>-0.83</v>
      </c>
      <c r="F21" s="174">
        <f>IF(ISNUMBER(VALUE(SUBSTITUTE(実質収支比率等に係る経年分析!J$49,"▲","-"))),ROUND(VALUE(SUBSTITUTE(実質収支比率等に係る経年分析!J$49,"▲","-")),2),NA())</f>
        <v>-0.87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水産物地方卸売市場事業特別会計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0.57999999999999996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7493</v>
      </c>
      <c r="E42" s="176"/>
      <c r="F42" s="176"/>
      <c r="G42" s="176">
        <f>'実質公債費比率（分子）の構造'!L$52</f>
        <v>7358</v>
      </c>
      <c r="H42" s="176"/>
      <c r="I42" s="176"/>
      <c r="J42" s="176">
        <f>'実質公債費比率（分子）の構造'!M$52</f>
        <v>6419</v>
      </c>
      <c r="K42" s="176"/>
      <c r="L42" s="176"/>
      <c r="M42" s="176">
        <f>'実質公債費比率（分子）の構造'!N$52</f>
        <v>6786</v>
      </c>
      <c r="N42" s="176"/>
      <c r="O42" s="176"/>
      <c r="P42" s="176">
        <f>'実質公債費比率（分子）の構造'!O$52</f>
        <v>6882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379</v>
      </c>
      <c r="C44" s="176"/>
      <c r="D44" s="176"/>
      <c r="E44" s="176">
        <f>'実質公債費比率（分子）の構造'!L$50</f>
        <v>787</v>
      </c>
      <c r="F44" s="176"/>
      <c r="G44" s="176"/>
      <c r="H44" s="176">
        <f>'実質公債費比率（分子）の構造'!M$50</f>
        <v>421</v>
      </c>
      <c r="I44" s="176"/>
      <c r="J44" s="176"/>
      <c r="K44" s="176">
        <f>'実質公債費比率（分子）の構造'!N$50</f>
        <v>449</v>
      </c>
      <c r="L44" s="176"/>
      <c r="M44" s="176"/>
      <c r="N44" s="176">
        <f>'実質公債費比率（分子）の構造'!O$50</f>
        <v>463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2860</v>
      </c>
      <c r="C46" s="176"/>
      <c r="D46" s="176"/>
      <c r="E46" s="176">
        <f>'実質公債費比率（分子）の構造'!L$48</f>
        <v>2660</v>
      </c>
      <c r="F46" s="176"/>
      <c r="G46" s="176"/>
      <c r="H46" s="176">
        <f>'実質公債費比率（分子）の構造'!M$48</f>
        <v>2632</v>
      </c>
      <c r="I46" s="176"/>
      <c r="J46" s="176"/>
      <c r="K46" s="176">
        <f>'実質公債費比率（分子）の構造'!N$48</f>
        <v>2572</v>
      </c>
      <c r="L46" s="176"/>
      <c r="M46" s="176"/>
      <c r="N46" s="176">
        <f>'実質公債費比率（分子）の構造'!O$48</f>
        <v>2325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5333</v>
      </c>
      <c r="C49" s="176"/>
      <c r="D49" s="176"/>
      <c r="E49" s="176">
        <f>'実質公債費比率（分子）の構造'!L$45</f>
        <v>5488</v>
      </c>
      <c r="F49" s="176"/>
      <c r="G49" s="176"/>
      <c r="H49" s="176">
        <f>'実質公債費比率（分子）の構造'!M$45</f>
        <v>5811</v>
      </c>
      <c r="I49" s="176"/>
      <c r="J49" s="176"/>
      <c r="K49" s="176">
        <f>'実質公債費比率（分子）の構造'!N$45</f>
        <v>6237</v>
      </c>
      <c r="L49" s="176"/>
      <c r="M49" s="176"/>
      <c r="N49" s="176">
        <f>'実質公債費比率（分子）の構造'!O$45</f>
        <v>6177</v>
      </c>
      <c r="O49" s="176"/>
      <c r="P49" s="176"/>
    </row>
    <row r="50" spans="1:16" x14ac:dyDescent="0.2">
      <c r="A50" s="176" t="s">
        <v>67</v>
      </c>
      <c r="B50" s="176" t="e">
        <f>NA()</f>
        <v>#N/A</v>
      </c>
      <c r="C50" s="176">
        <f>IF(ISNUMBER('実質公債費比率（分子）の構造'!K$53),'実質公債費比率（分子）の構造'!K$53,NA())</f>
        <v>1079</v>
      </c>
      <c r="D50" s="176" t="e">
        <f>NA()</f>
        <v>#N/A</v>
      </c>
      <c r="E50" s="176" t="e">
        <f>NA()</f>
        <v>#N/A</v>
      </c>
      <c r="F50" s="176">
        <f>IF(ISNUMBER('実質公債費比率（分子）の構造'!L$53),'実質公債費比率（分子）の構造'!L$53,NA())</f>
        <v>1577</v>
      </c>
      <c r="G50" s="176" t="e">
        <f>NA()</f>
        <v>#N/A</v>
      </c>
      <c r="H50" s="176" t="e">
        <f>NA()</f>
        <v>#N/A</v>
      </c>
      <c r="I50" s="176">
        <f>IF(ISNUMBER('実質公債費比率（分子）の構造'!M$53),'実質公債費比率（分子）の構造'!M$53,NA())</f>
        <v>2445</v>
      </c>
      <c r="J50" s="176" t="e">
        <f>NA()</f>
        <v>#N/A</v>
      </c>
      <c r="K50" s="176" t="e">
        <f>NA()</f>
        <v>#N/A</v>
      </c>
      <c r="L50" s="176">
        <f>IF(ISNUMBER('実質公債費比率（分子）の構造'!N$53),'実質公債費比率（分子）の構造'!N$53,NA())</f>
        <v>2472</v>
      </c>
      <c r="M50" s="176" t="e">
        <f>NA()</f>
        <v>#N/A</v>
      </c>
      <c r="N50" s="176" t="e">
        <f>NA()</f>
        <v>#N/A</v>
      </c>
      <c r="O50" s="176">
        <f>IF(ISNUMBER('実質公債費比率（分子）の構造'!O$53),'実質公債費比率（分子）の構造'!O$53,NA())</f>
        <v>2083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54965</v>
      </c>
      <c r="E56" s="175"/>
      <c r="F56" s="175"/>
      <c r="G56" s="175">
        <f>'将来負担比率（分子）の構造'!J$52</f>
        <v>53287</v>
      </c>
      <c r="H56" s="175"/>
      <c r="I56" s="175"/>
      <c r="J56" s="175">
        <f>'将来負担比率（分子）の構造'!K$52</f>
        <v>52188</v>
      </c>
      <c r="K56" s="175"/>
      <c r="L56" s="175"/>
      <c r="M56" s="175">
        <f>'将来負担比率（分子）の構造'!L$52</f>
        <v>49743</v>
      </c>
      <c r="N56" s="175"/>
      <c r="O56" s="175"/>
      <c r="P56" s="175">
        <f>'将来負担比率（分子）の構造'!M$52</f>
        <v>46960</v>
      </c>
    </row>
    <row r="57" spans="1:16" x14ac:dyDescent="0.2">
      <c r="A57" s="175" t="s">
        <v>42</v>
      </c>
      <c r="B57" s="175"/>
      <c r="C57" s="175"/>
      <c r="D57" s="175">
        <f>'将来負担比率（分子）の構造'!I$51</f>
        <v>17369</v>
      </c>
      <c r="E57" s="175"/>
      <c r="F57" s="175"/>
      <c r="G57" s="175">
        <f>'将来負担比率（分子）の構造'!J$51</f>
        <v>19342</v>
      </c>
      <c r="H57" s="175"/>
      <c r="I57" s="175"/>
      <c r="J57" s="175">
        <f>'将来負担比率（分子）の構造'!K$51</f>
        <v>17794</v>
      </c>
      <c r="K57" s="175"/>
      <c r="L57" s="175"/>
      <c r="M57" s="175">
        <f>'将来負担比率（分子）の構造'!L$51</f>
        <v>16747</v>
      </c>
      <c r="N57" s="175"/>
      <c r="O57" s="175"/>
      <c r="P57" s="175">
        <f>'将来負担比率（分子）の構造'!M$51</f>
        <v>16133</v>
      </c>
    </row>
    <row r="58" spans="1:16" x14ac:dyDescent="0.2">
      <c r="A58" s="175" t="s">
        <v>41</v>
      </c>
      <c r="B58" s="175"/>
      <c r="C58" s="175"/>
      <c r="D58" s="175">
        <f>'将来負担比率（分子）の構造'!I$50</f>
        <v>18355</v>
      </c>
      <c r="E58" s="175"/>
      <c r="F58" s="175"/>
      <c r="G58" s="175">
        <f>'将来負担比率（分子）の構造'!J$50</f>
        <v>17961</v>
      </c>
      <c r="H58" s="175"/>
      <c r="I58" s="175"/>
      <c r="J58" s="175">
        <f>'将来負担比率（分子）の構造'!K$50</f>
        <v>21080</v>
      </c>
      <c r="K58" s="175"/>
      <c r="L58" s="175"/>
      <c r="M58" s="175">
        <f>'将来負担比率（分子）の構造'!L$50</f>
        <v>21952</v>
      </c>
      <c r="N58" s="175"/>
      <c r="O58" s="175"/>
      <c r="P58" s="175">
        <f>'将来負担比率（分子）の構造'!M$50</f>
        <v>25292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12220</v>
      </c>
      <c r="C62" s="175"/>
      <c r="D62" s="175"/>
      <c r="E62" s="175">
        <f>'将来負担比率（分子）の構造'!J$45</f>
        <v>12549</v>
      </c>
      <c r="F62" s="175"/>
      <c r="G62" s="175"/>
      <c r="H62" s="175">
        <f>'将来負担比率（分子）の構造'!K$45</f>
        <v>12857</v>
      </c>
      <c r="I62" s="175"/>
      <c r="J62" s="175"/>
      <c r="K62" s="175">
        <f>'将来負担比率（分子）の構造'!L$45</f>
        <v>13215</v>
      </c>
      <c r="L62" s="175"/>
      <c r="M62" s="175"/>
      <c r="N62" s="175">
        <f>'将来負担比率（分子）の構造'!M$45</f>
        <v>13982</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30672</v>
      </c>
      <c r="C64" s="175"/>
      <c r="D64" s="175"/>
      <c r="E64" s="175">
        <f>'将来負担比率（分子）の構造'!J$43</f>
        <v>28657</v>
      </c>
      <c r="F64" s="175"/>
      <c r="G64" s="175"/>
      <c r="H64" s="175">
        <f>'将来負担比率（分子）の構造'!K$43</f>
        <v>28067</v>
      </c>
      <c r="I64" s="175"/>
      <c r="J64" s="175"/>
      <c r="K64" s="175">
        <f>'将来負担比率（分子）の構造'!L$43</f>
        <v>27019</v>
      </c>
      <c r="L64" s="175"/>
      <c r="M64" s="175"/>
      <c r="N64" s="175">
        <f>'将来負担比率（分子）の構造'!M$43</f>
        <v>25848</v>
      </c>
      <c r="O64" s="175"/>
      <c r="P64" s="175"/>
    </row>
    <row r="65" spans="1:16" x14ac:dyDescent="0.2">
      <c r="A65" s="175" t="s">
        <v>32</v>
      </c>
      <c r="B65" s="175">
        <f>'将来負担比率（分子）の構造'!I$42</f>
        <v>4037</v>
      </c>
      <c r="C65" s="175"/>
      <c r="D65" s="175"/>
      <c r="E65" s="175">
        <f>'将来負担比率（分子）の構造'!J$42</f>
        <v>3624</v>
      </c>
      <c r="F65" s="175"/>
      <c r="G65" s="175"/>
      <c r="H65" s="175">
        <f>'将来負担比率（分子）の構造'!K$42</f>
        <v>3422</v>
      </c>
      <c r="I65" s="175"/>
      <c r="J65" s="175"/>
      <c r="K65" s="175">
        <f>'将来負担比率（分子）の構造'!L$42</f>
        <v>3181</v>
      </c>
      <c r="L65" s="175"/>
      <c r="M65" s="175"/>
      <c r="N65" s="175">
        <f>'将来負担比率（分子）の構造'!M$42</f>
        <v>2675</v>
      </c>
      <c r="O65" s="175"/>
      <c r="P65" s="175"/>
    </row>
    <row r="66" spans="1:16" x14ac:dyDescent="0.2">
      <c r="A66" s="175" t="s">
        <v>31</v>
      </c>
      <c r="B66" s="175">
        <f>'将来負担比率（分子）の構造'!I$41</f>
        <v>54436</v>
      </c>
      <c r="C66" s="175"/>
      <c r="D66" s="175"/>
      <c r="E66" s="175">
        <f>'将来負担比率（分子）の構造'!J$41</f>
        <v>54928</v>
      </c>
      <c r="F66" s="175"/>
      <c r="G66" s="175"/>
      <c r="H66" s="175">
        <f>'将来負担比率（分子）の構造'!K$41</f>
        <v>58495</v>
      </c>
      <c r="I66" s="175"/>
      <c r="J66" s="175"/>
      <c r="K66" s="175">
        <f>'将来負担比率（分子）の構造'!L$41</f>
        <v>55396</v>
      </c>
      <c r="L66" s="175"/>
      <c r="M66" s="175"/>
      <c r="N66" s="175">
        <f>'将来負担比率（分子）の構造'!M$41</f>
        <v>52775</v>
      </c>
      <c r="O66" s="175"/>
      <c r="P66" s="175"/>
    </row>
    <row r="67" spans="1:16" x14ac:dyDescent="0.2">
      <c r="A67" s="175" t="s">
        <v>71</v>
      </c>
      <c r="B67" s="175" t="e">
        <f>NA()</f>
        <v>#N/A</v>
      </c>
      <c r="C67" s="175">
        <f>IF(ISNUMBER('将来負担比率（分子）の構造'!I$53), IF('将来負担比率（分子）の構造'!I$53 &lt; 0, 0, '将来負担比率（分子）の構造'!I$53), NA())</f>
        <v>10676</v>
      </c>
      <c r="D67" s="175" t="e">
        <f>NA()</f>
        <v>#N/A</v>
      </c>
      <c r="E67" s="175" t="e">
        <f>NA()</f>
        <v>#N/A</v>
      </c>
      <c r="F67" s="175">
        <f>IF(ISNUMBER('将来負担比率（分子）の構造'!J$53), IF('将来負担比率（分子）の構造'!J$53 &lt; 0, 0, '将来負担比率（分子）の構造'!J$53), NA())</f>
        <v>9168</v>
      </c>
      <c r="G67" s="175" t="e">
        <f>NA()</f>
        <v>#N/A</v>
      </c>
      <c r="H67" s="175" t="e">
        <f>NA()</f>
        <v>#N/A</v>
      </c>
      <c r="I67" s="175">
        <f>IF(ISNUMBER('将来負担比率（分子）の構造'!K$53), IF('将来負担比率（分子）の構造'!K$53 &lt; 0, 0, '将来負担比率（分子）の構造'!K$53), NA())</f>
        <v>11779</v>
      </c>
      <c r="J67" s="175" t="e">
        <f>NA()</f>
        <v>#N/A</v>
      </c>
      <c r="K67" s="175" t="e">
        <f>NA()</f>
        <v>#N/A</v>
      </c>
      <c r="L67" s="175">
        <f>IF(ISNUMBER('将来負担比率（分子）の構造'!L$53), IF('将来負担比率（分子）の構造'!L$53 &lt; 0, 0, '将来負担比率（分子）の構造'!L$53), NA())</f>
        <v>10369</v>
      </c>
      <c r="M67" s="175" t="e">
        <f>NA()</f>
        <v>#N/A</v>
      </c>
      <c r="N67" s="175" t="e">
        <f>NA()</f>
        <v>#N/A</v>
      </c>
      <c r="O67" s="175">
        <f>IF(ISNUMBER('将来負担比率（分子）の構造'!M$53), IF('将来負担比率（分子）の構造'!M$53 &lt; 0, 0, '将来負担比率（分子）の構造'!M$53), NA())</f>
        <v>6894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7742</v>
      </c>
      <c r="C72" s="179">
        <f>基金残高に係る経年分析!G55</f>
        <v>7133</v>
      </c>
      <c r="D72" s="179">
        <f>基金残高に係る経年分析!H55</f>
        <v>7396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8650</v>
      </c>
      <c r="C74" s="179">
        <f>基金残高に係る経年分析!G57</f>
        <v>9136</v>
      </c>
      <c r="D74" s="179">
        <f>基金残高に係る経年分析!H57</f>
        <v>11624</v>
      </c>
    </row>
  </sheetData>
  <sheetProtection algorithmName="SHA-512" hashValue="d8c1qxTHlSeX6B601Uaig7hK9EhiQIFFKh6PKM4cxiIGR66JGav1Uyb9aI9uoziw96LMWbNkk6rESXFmoOCLgw==" saltValue="SNzGtA6u1wOzBNGwayIS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45036951</v>
      </c>
      <c r="S5" s="713"/>
      <c r="T5" s="713"/>
      <c r="U5" s="713"/>
      <c r="V5" s="713"/>
      <c r="W5" s="713"/>
      <c r="X5" s="713"/>
      <c r="Y5" s="738"/>
      <c r="Z5" s="751">
        <v>45.6</v>
      </c>
      <c r="AA5" s="751"/>
      <c r="AB5" s="751"/>
      <c r="AC5" s="751"/>
      <c r="AD5" s="752">
        <v>42318970</v>
      </c>
      <c r="AE5" s="752"/>
      <c r="AF5" s="752"/>
      <c r="AG5" s="752"/>
      <c r="AH5" s="752"/>
      <c r="AI5" s="752"/>
      <c r="AJ5" s="752"/>
      <c r="AK5" s="752"/>
      <c r="AL5" s="739">
        <v>79.099999999999994</v>
      </c>
      <c r="AM5" s="721"/>
      <c r="AN5" s="721"/>
      <c r="AO5" s="740"/>
      <c r="AP5" s="715" t="s">
        <v>215</v>
      </c>
      <c r="AQ5" s="716"/>
      <c r="AR5" s="716"/>
      <c r="AS5" s="716"/>
      <c r="AT5" s="716"/>
      <c r="AU5" s="716"/>
      <c r="AV5" s="716"/>
      <c r="AW5" s="716"/>
      <c r="AX5" s="716"/>
      <c r="AY5" s="716"/>
      <c r="AZ5" s="716"/>
      <c r="BA5" s="716"/>
      <c r="BB5" s="716"/>
      <c r="BC5" s="716"/>
      <c r="BD5" s="716"/>
      <c r="BE5" s="716"/>
      <c r="BF5" s="717"/>
      <c r="BG5" s="657">
        <v>42318970</v>
      </c>
      <c r="BH5" s="658"/>
      <c r="BI5" s="658"/>
      <c r="BJ5" s="658"/>
      <c r="BK5" s="658"/>
      <c r="BL5" s="658"/>
      <c r="BM5" s="658"/>
      <c r="BN5" s="659"/>
      <c r="BO5" s="695">
        <v>94</v>
      </c>
      <c r="BP5" s="695"/>
      <c r="BQ5" s="695"/>
      <c r="BR5" s="695"/>
      <c r="BS5" s="696">
        <v>476188</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522844</v>
      </c>
      <c r="S6" s="658"/>
      <c r="T6" s="658"/>
      <c r="U6" s="658"/>
      <c r="V6" s="658"/>
      <c r="W6" s="658"/>
      <c r="X6" s="658"/>
      <c r="Y6" s="659"/>
      <c r="Z6" s="695">
        <v>0.5</v>
      </c>
      <c r="AA6" s="695"/>
      <c r="AB6" s="695"/>
      <c r="AC6" s="695"/>
      <c r="AD6" s="696">
        <v>522844</v>
      </c>
      <c r="AE6" s="696"/>
      <c r="AF6" s="696"/>
      <c r="AG6" s="696"/>
      <c r="AH6" s="696"/>
      <c r="AI6" s="696"/>
      <c r="AJ6" s="696"/>
      <c r="AK6" s="696"/>
      <c r="AL6" s="660">
        <v>1</v>
      </c>
      <c r="AM6" s="661"/>
      <c r="AN6" s="661"/>
      <c r="AO6" s="697"/>
      <c r="AP6" s="654" t="s">
        <v>220</v>
      </c>
      <c r="AQ6" s="655"/>
      <c r="AR6" s="655"/>
      <c r="AS6" s="655"/>
      <c r="AT6" s="655"/>
      <c r="AU6" s="655"/>
      <c r="AV6" s="655"/>
      <c r="AW6" s="655"/>
      <c r="AX6" s="655"/>
      <c r="AY6" s="655"/>
      <c r="AZ6" s="655"/>
      <c r="BA6" s="655"/>
      <c r="BB6" s="655"/>
      <c r="BC6" s="655"/>
      <c r="BD6" s="655"/>
      <c r="BE6" s="655"/>
      <c r="BF6" s="656"/>
      <c r="BG6" s="657">
        <v>42318970</v>
      </c>
      <c r="BH6" s="658"/>
      <c r="BI6" s="658"/>
      <c r="BJ6" s="658"/>
      <c r="BK6" s="658"/>
      <c r="BL6" s="658"/>
      <c r="BM6" s="658"/>
      <c r="BN6" s="659"/>
      <c r="BO6" s="695">
        <v>94</v>
      </c>
      <c r="BP6" s="695"/>
      <c r="BQ6" s="695"/>
      <c r="BR6" s="695"/>
      <c r="BS6" s="696">
        <v>476188</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429059</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429059</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12384</v>
      </c>
      <c r="S7" s="658"/>
      <c r="T7" s="658"/>
      <c r="U7" s="658"/>
      <c r="V7" s="658"/>
      <c r="W7" s="658"/>
      <c r="X7" s="658"/>
      <c r="Y7" s="659"/>
      <c r="Z7" s="695">
        <v>0</v>
      </c>
      <c r="AA7" s="695"/>
      <c r="AB7" s="695"/>
      <c r="AC7" s="695"/>
      <c r="AD7" s="696">
        <v>12384</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19555531</v>
      </c>
      <c r="BH7" s="658"/>
      <c r="BI7" s="658"/>
      <c r="BJ7" s="658"/>
      <c r="BK7" s="658"/>
      <c r="BL7" s="658"/>
      <c r="BM7" s="658"/>
      <c r="BN7" s="659"/>
      <c r="BO7" s="695">
        <v>43.4</v>
      </c>
      <c r="BP7" s="695"/>
      <c r="BQ7" s="695"/>
      <c r="BR7" s="695"/>
      <c r="BS7" s="696">
        <v>476188</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7301223</v>
      </c>
      <c r="CS7" s="658"/>
      <c r="CT7" s="658"/>
      <c r="CU7" s="658"/>
      <c r="CV7" s="658"/>
      <c r="CW7" s="658"/>
      <c r="CX7" s="658"/>
      <c r="CY7" s="659"/>
      <c r="CZ7" s="695">
        <v>7.7</v>
      </c>
      <c r="DA7" s="695"/>
      <c r="DB7" s="695"/>
      <c r="DC7" s="695"/>
      <c r="DD7" s="663" t="s">
        <v>122</v>
      </c>
      <c r="DE7" s="658"/>
      <c r="DF7" s="658"/>
      <c r="DG7" s="658"/>
      <c r="DH7" s="658"/>
      <c r="DI7" s="658"/>
      <c r="DJ7" s="658"/>
      <c r="DK7" s="658"/>
      <c r="DL7" s="658"/>
      <c r="DM7" s="658"/>
      <c r="DN7" s="658"/>
      <c r="DO7" s="658"/>
      <c r="DP7" s="659"/>
      <c r="DQ7" s="663">
        <v>6024309</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305531</v>
      </c>
      <c r="S8" s="658"/>
      <c r="T8" s="658"/>
      <c r="U8" s="658"/>
      <c r="V8" s="658"/>
      <c r="W8" s="658"/>
      <c r="X8" s="658"/>
      <c r="Y8" s="659"/>
      <c r="Z8" s="695">
        <v>0.3</v>
      </c>
      <c r="AA8" s="695"/>
      <c r="AB8" s="695"/>
      <c r="AC8" s="695"/>
      <c r="AD8" s="696">
        <v>305531</v>
      </c>
      <c r="AE8" s="696"/>
      <c r="AF8" s="696"/>
      <c r="AG8" s="696"/>
      <c r="AH8" s="696"/>
      <c r="AI8" s="696"/>
      <c r="AJ8" s="696"/>
      <c r="AK8" s="696"/>
      <c r="AL8" s="660">
        <v>0.6</v>
      </c>
      <c r="AM8" s="661"/>
      <c r="AN8" s="661"/>
      <c r="AO8" s="697"/>
      <c r="AP8" s="654" t="s">
        <v>226</v>
      </c>
      <c r="AQ8" s="655"/>
      <c r="AR8" s="655"/>
      <c r="AS8" s="655"/>
      <c r="AT8" s="655"/>
      <c r="AU8" s="655"/>
      <c r="AV8" s="655"/>
      <c r="AW8" s="655"/>
      <c r="AX8" s="655"/>
      <c r="AY8" s="655"/>
      <c r="AZ8" s="655"/>
      <c r="BA8" s="655"/>
      <c r="BB8" s="655"/>
      <c r="BC8" s="655"/>
      <c r="BD8" s="655"/>
      <c r="BE8" s="655"/>
      <c r="BF8" s="656"/>
      <c r="BG8" s="657">
        <v>461384</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44947034</v>
      </c>
      <c r="CS8" s="658"/>
      <c r="CT8" s="658"/>
      <c r="CU8" s="658"/>
      <c r="CV8" s="658"/>
      <c r="CW8" s="658"/>
      <c r="CX8" s="658"/>
      <c r="CY8" s="659"/>
      <c r="CZ8" s="695">
        <v>47.2</v>
      </c>
      <c r="DA8" s="695"/>
      <c r="DB8" s="695"/>
      <c r="DC8" s="695"/>
      <c r="DD8" s="663">
        <v>432656</v>
      </c>
      <c r="DE8" s="658"/>
      <c r="DF8" s="658"/>
      <c r="DG8" s="658"/>
      <c r="DH8" s="658"/>
      <c r="DI8" s="658"/>
      <c r="DJ8" s="658"/>
      <c r="DK8" s="658"/>
      <c r="DL8" s="658"/>
      <c r="DM8" s="658"/>
      <c r="DN8" s="658"/>
      <c r="DO8" s="658"/>
      <c r="DP8" s="659"/>
      <c r="DQ8" s="663">
        <v>23811221</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338388</v>
      </c>
      <c r="S9" s="658"/>
      <c r="T9" s="658"/>
      <c r="U9" s="658"/>
      <c r="V9" s="658"/>
      <c r="W9" s="658"/>
      <c r="X9" s="658"/>
      <c r="Y9" s="659"/>
      <c r="Z9" s="695">
        <v>0.3</v>
      </c>
      <c r="AA9" s="695"/>
      <c r="AB9" s="695"/>
      <c r="AC9" s="695"/>
      <c r="AD9" s="696">
        <v>338388</v>
      </c>
      <c r="AE9" s="696"/>
      <c r="AF9" s="696"/>
      <c r="AG9" s="696"/>
      <c r="AH9" s="696"/>
      <c r="AI9" s="696"/>
      <c r="AJ9" s="696"/>
      <c r="AK9" s="696"/>
      <c r="AL9" s="660">
        <v>0.6</v>
      </c>
      <c r="AM9" s="661"/>
      <c r="AN9" s="661"/>
      <c r="AO9" s="697"/>
      <c r="AP9" s="654" t="s">
        <v>229</v>
      </c>
      <c r="AQ9" s="655"/>
      <c r="AR9" s="655"/>
      <c r="AS9" s="655"/>
      <c r="AT9" s="655"/>
      <c r="AU9" s="655"/>
      <c r="AV9" s="655"/>
      <c r="AW9" s="655"/>
      <c r="AX9" s="655"/>
      <c r="AY9" s="655"/>
      <c r="AZ9" s="655"/>
      <c r="BA9" s="655"/>
      <c r="BB9" s="655"/>
      <c r="BC9" s="655"/>
      <c r="BD9" s="655"/>
      <c r="BE9" s="655"/>
      <c r="BF9" s="656"/>
      <c r="BG9" s="657">
        <v>15838196</v>
      </c>
      <c r="BH9" s="658"/>
      <c r="BI9" s="658"/>
      <c r="BJ9" s="658"/>
      <c r="BK9" s="658"/>
      <c r="BL9" s="658"/>
      <c r="BM9" s="658"/>
      <c r="BN9" s="659"/>
      <c r="BO9" s="695">
        <v>35.200000000000003</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8809238</v>
      </c>
      <c r="CS9" s="658"/>
      <c r="CT9" s="658"/>
      <c r="CU9" s="658"/>
      <c r="CV9" s="658"/>
      <c r="CW9" s="658"/>
      <c r="CX9" s="658"/>
      <c r="CY9" s="659"/>
      <c r="CZ9" s="695">
        <v>9.1999999999999993</v>
      </c>
      <c r="DA9" s="695"/>
      <c r="DB9" s="695"/>
      <c r="DC9" s="695"/>
      <c r="DD9" s="663">
        <v>168825</v>
      </c>
      <c r="DE9" s="658"/>
      <c r="DF9" s="658"/>
      <c r="DG9" s="658"/>
      <c r="DH9" s="658"/>
      <c r="DI9" s="658"/>
      <c r="DJ9" s="658"/>
      <c r="DK9" s="658"/>
      <c r="DL9" s="658"/>
      <c r="DM9" s="658"/>
      <c r="DN9" s="658"/>
      <c r="DO9" s="658"/>
      <c r="DP9" s="659"/>
      <c r="DQ9" s="663">
        <v>7044448</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787327</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331123</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49920</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6121951</v>
      </c>
      <c r="S11" s="658"/>
      <c r="T11" s="658"/>
      <c r="U11" s="658"/>
      <c r="V11" s="658"/>
      <c r="W11" s="658"/>
      <c r="X11" s="658"/>
      <c r="Y11" s="659"/>
      <c r="Z11" s="660">
        <v>6.2</v>
      </c>
      <c r="AA11" s="661"/>
      <c r="AB11" s="661"/>
      <c r="AC11" s="662"/>
      <c r="AD11" s="663">
        <v>6121951</v>
      </c>
      <c r="AE11" s="658"/>
      <c r="AF11" s="658"/>
      <c r="AG11" s="658"/>
      <c r="AH11" s="658"/>
      <c r="AI11" s="658"/>
      <c r="AJ11" s="658"/>
      <c r="AK11" s="659"/>
      <c r="AL11" s="660">
        <v>11.4</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2468624</v>
      </c>
      <c r="BH11" s="658"/>
      <c r="BI11" s="658"/>
      <c r="BJ11" s="658"/>
      <c r="BK11" s="658"/>
      <c r="BL11" s="658"/>
      <c r="BM11" s="658"/>
      <c r="BN11" s="659"/>
      <c r="BO11" s="695">
        <v>5.5</v>
      </c>
      <c r="BP11" s="695"/>
      <c r="BQ11" s="695"/>
      <c r="BR11" s="695"/>
      <c r="BS11" s="696">
        <v>476188</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1226098</v>
      </c>
      <c r="CS11" s="658"/>
      <c r="CT11" s="658"/>
      <c r="CU11" s="658"/>
      <c r="CV11" s="658"/>
      <c r="CW11" s="658"/>
      <c r="CX11" s="658"/>
      <c r="CY11" s="659"/>
      <c r="CZ11" s="695">
        <v>1.3</v>
      </c>
      <c r="DA11" s="695"/>
      <c r="DB11" s="695"/>
      <c r="DC11" s="695"/>
      <c r="DD11" s="663">
        <v>573015</v>
      </c>
      <c r="DE11" s="658"/>
      <c r="DF11" s="658"/>
      <c r="DG11" s="658"/>
      <c r="DH11" s="658"/>
      <c r="DI11" s="658"/>
      <c r="DJ11" s="658"/>
      <c r="DK11" s="658"/>
      <c r="DL11" s="658"/>
      <c r="DM11" s="658"/>
      <c r="DN11" s="658"/>
      <c r="DO11" s="658"/>
      <c r="DP11" s="659"/>
      <c r="DQ11" s="663">
        <v>650903</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v>43172</v>
      </c>
      <c r="S12" s="658"/>
      <c r="T12" s="658"/>
      <c r="U12" s="658"/>
      <c r="V12" s="658"/>
      <c r="W12" s="658"/>
      <c r="X12" s="658"/>
      <c r="Y12" s="659"/>
      <c r="Z12" s="695">
        <v>0</v>
      </c>
      <c r="AA12" s="695"/>
      <c r="AB12" s="695"/>
      <c r="AC12" s="695"/>
      <c r="AD12" s="696">
        <v>43172</v>
      </c>
      <c r="AE12" s="696"/>
      <c r="AF12" s="696"/>
      <c r="AG12" s="696"/>
      <c r="AH12" s="696"/>
      <c r="AI12" s="696"/>
      <c r="AJ12" s="696"/>
      <c r="AK12" s="696"/>
      <c r="AL12" s="660">
        <v>0.1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20309429</v>
      </c>
      <c r="BH12" s="658"/>
      <c r="BI12" s="658"/>
      <c r="BJ12" s="658"/>
      <c r="BK12" s="658"/>
      <c r="BL12" s="658"/>
      <c r="BM12" s="658"/>
      <c r="BN12" s="659"/>
      <c r="BO12" s="695">
        <v>45.1</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2522300</v>
      </c>
      <c r="CS12" s="658"/>
      <c r="CT12" s="658"/>
      <c r="CU12" s="658"/>
      <c r="CV12" s="658"/>
      <c r="CW12" s="658"/>
      <c r="CX12" s="658"/>
      <c r="CY12" s="659"/>
      <c r="CZ12" s="695">
        <v>2.6</v>
      </c>
      <c r="DA12" s="695"/>
      <c r="DB12" s="695"/>
      <c r="DC12" s="695"/>
      <c r="DD12" s="663">
        <v>1972</v>
      </c>
      <c r="DE12" s="658"/>
      <c r="DF12" s="658"/>
      <c r="DG12" s="658"/>
      <c r="DH12" s="658"/>
      <c r="DI12" s="658"/>
      <c r="DJ12" s="658"/>
      <c r="DK12" s="658"/>
      <c r="DL12" s="658"/>
      <c r="DM12" s="658"/>
      <c r="DN12" s="658"/>
      <c r="DO12" s="658"/>
      <c r="DP12" s="659"/>
      <c r="DQ12" s="663">
        <v>966286</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20243270</v>
      </c>
      <c r="BH13" s="658"/>
      <c r="BI13" s="658"/>
      <c r="BJ13" s="658"/>
      <c r="BK13" s="658"/>
      <c r="BL13" s="658"/>
      <c r="BM13" s="658"/>
      <c r="BN13" s="659"/>
      <c r="BO13" s="695">
        <v>44.9</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7616041</v>
      </c>
      <c r="CS13" s="658"/>
      <c r="CT13" s="658"/>
      <c r="CU13" s="658"/>
      <c r="CV13" s="658"/>
      <c r="CW13" s="658"/>
      <c r="CX13" s="658"/>
      <c r="CY13" s="659"/>
      <c r="CZ13" s="695">
        <v>8</v>
      </c>
      <c r="DA13" s="695"/>
      <c r="DB13" s="695"/>
      <c r="DC13" s="695"/>
      <c r="DD13" s="663">
        <v>1604666</v>
      </c>
      <c r="DE13" s="658"/>
      <c r="DF13" s="658"/>
      <c r="DG13" s="658"/>
      <c r="DH13" s="658"/>
      <c r="DI13" s="658"/>
      <c r="DJ13" s="658"/>
      <c r="DK13" s="658"/>
      <c r="DL13" s="658"/>
      <c r="DM13" s="658"/>
      <c r="DN13" s="658"/>
      <c r="DO13" s="658"/>
      <c r="DP13" s="659"/>
      <c r="DQ13" s="663">
        <v>5883119</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4197</v>
      </c>
      <c r="S14" s="658"/>
      <c r="T14" s="658"/>
      <c r="U14" s="658"/>
      <c r="V14" s="658"/>
      <c r="W14" s="658"/>
      <c r="X14" s="658"/>
      <c r="Y14" s="659"/>
      <c r="Z14" s="695">
        <v>0</v>
      </c>
      <c r="AA14" s="695"/>
      <c r="AB14" s="695"/>
      <c r="AC14" s="695"/>
      <c r="AD14" s="696">
        <v>4197</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560362</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3301749</v>
      </c>
      <c r="CS14" s="658"/>
      <c r="CT14" s="658"/>
      <c r="CU14" s="658"/>
      <c r="CV14" s="658"/>
      <c r="CW14" s="658"/>
      <c r="CX14" s="658"/>
      <c r="CY14" s="659"/>
      <c r="CZ14" s="695">
        <v>3.5</v>
      </c>
      <c r="DA14" s="695"/>
      <c r="DB14" s="695"/>
      <c r="DC14" s="695"/>
      <c r="DD14" s="663">
        <v>311096</v>
      </c>
      <c r="DE14" s="658"/>
      <c r="DF14" s="658"/>
      <c r="DG14" s="658"/>
      <c r="DH14" s="658"/>
      <c r="DI14" s="658"/>
      <c r="DJ14" s="658"/>
      <c r="DK14" s="658"/>
      <c r="DL14" s="658"/>
      <c r="DM14" s="658"/>
      <c r="DN14" s="658"/>
      <c r="DO14" s="658"/>
      <c r="DP14" s="659"/>
      <c r="DQ14" s="663">
        <v>2995379</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1893648</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12589050</v>
      </c>
      <c r="CS15" s="658"/>
      <c r="CT15" s="658"/>
      <c r="CU15" s="658"/>
      <c r="CV15" s="658"/>
      <c r="CW15" s="658"/>
      <c r="CX15" s="658"/>
      <c r="CY15" s="659"/>
      <c r="CZ15" s="695">
        <v>13.2</v>
      </c>
      <c r="DA15" s="695"/>
      <c r="DB15" s="695"/>
      <c r="DC15" s="695"/>
      <c r="DD15" s="663">
        <v>2899847</v>
      </c>
      <c r="DE15" s="658"/>
      <c r="DF15" s="658"/>
      <c r="DG15" s="658"/>
      <c r="DH15" s="658"/>
      <c r="DI15" s="658"/>
      <c r="DJ15" s="658"/>
      <c r="DK15" s="658"/>
      <c r="DL15" s="658"/>
      <c r="DM15" s="658"/>
      <c r="DN15" s="658"/>
      <c r="DO15" s="658"/>
      <c r="DP15" s="659"/>
      <c r="DQ15" s="663">
        <v>8249830</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130254</v>
      </c>
      <c r="S16" s="658"/>
      <c r="T16" s="658"/>
      <c r="U16" s="658"/>
      <c r="V16" s="658"/>
      <c r="W16" s="658"/>
      <c r="X16" s="658"/>
      <c r="Y16" s="659"/>
      <c r="Z16" s="695">
        <v>0.1</v>
      </c>
      <c r="AA16" s="695"/>
      <c r="AB16" s="695"/>
      <c r="AC16" s="695"/>
      <c r="AD16" s="696">
        <v>130254</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708916</v>
      </c>
      <c r="S17" s="658"/>
      <c r="T17" s="658"/>
      <c r="U17" s="658"/>
      <c r="V17" s="658"/>
      <c r="W17" s="658"/>
      <c r="X17" s="658"/>
      <c r="Y17" s="659"/>
      <c r="Z17" s="695">
        <v>0.7</v>
      </c>
      <c r="AA17" s="695"/>
      <c r="AB17" s="695"/>
      <c r="AC17" s="695"/>
      <c r="AD17" s="696">
        <v>708916</v>
      </c>
      <c r="AE17" s="696"/>
      <c r="AF17" s="696"/>
      <c r="AG17" s="696"/>
      <c r="AH17" s="696"/>
      <c r="AI17" s="696"/>
      <c r="AJ17" s="696"/>
      <c r="AK17" s="696"/>
      <c r="AL17" s="660">
        <v>1.3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6177459</v>
      </c>
      <c r="CS17" s="658"/>
      <c r="CT17" s="658"/>
      <c r="CU17" s="658"/>
      <c r="CV17" s="658"/>
      <c r="CW17" s="658"/>
      <c r="CX17" s="658"/>
      <c r="CY17" s="659"/>
      <c r="CZ17" s="695">
        <v>6.5</v>
      </c>
      <c r="DA17" s="695"/>
      <c r="DB17" s="695"/>
      <c r="DC17" s="695"/>
      <c r="DD17" s="663" t="s">
        <v>122</v>
      </c>
      <c r="DE17" s="658"/>
      <c r="DF17" s="658"/>
      <c r="DG17" s="658"/>
      <c r="DH17" s="658"/>
      <c r="DI17" s="658"/>
      <c r="DJ17" s="658"/>
      <c r="DK17" s="658"/>
      <c r="DL17" s="658"/>
      <c r="DM17" s="658"/>
      <c r="DN17" s="658"/>
      <c r="DO17" s="658"/>
      <c r="DP17" s="659"/>
      <c r="DQ17" s="663">
        <v>6077509</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291457</v>
      </c>
      <c r="S18" s="658"/>
      <c r="T18" s="658"/>
      <c r="U18" s="658"/>
      <c r="V18" s="658"/>
      <c r="W18" s="658"/>
      <c r="X18" s="658"/>
      <c r="Y18" s="659"/>
      <c r="Z18" s="695">
        <v>0.3</v>
      </c>
      <c r="AA18" s="695"/>
      <c r="AB18" s="695"/>
      <c r="AC18" s="695"/>
      <c r="AD18" s="696">
        <v>291457</v>
      </c>
      <c r="AE18" s="696"/>
      <c r="AF18" s="696"/>
      <c r="AG18" s="696"/>
      <c r="AH18" s="696"/>
      <c r="AI18" s="696"/>
      <c r="AJ18" s="696"/>
      <c r="AK18" s="696"/>
      <c r="AL18" s="660">
        <v>0.5</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v>1400</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1400</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281991</v>
      </c>
      <c r="S19" s="658"/>
      <c r="T19" s="658"/>
      <c r="U19" s="658"/>
      <c r="V19" s="658"/>
      <c r="W19" s="658"/>
      <c r="X19" s="658"/>
      <c r="Y19" s="659"/>
      <c r="Z19" s="695">
        <v>0.3</v>
      </c>
      <c r="AA19" s="695"/>
      <c r="AB19" s="695"/>
      <c r="AC19" s="695"/>
      <c r="AD19" s="696">
        <v>281991</v>
      </c>
      <c r="AE19" s="696"/>
      <c r="AF19" s="696"/>
      <c r="AG19" s="696"/>
      <c r="AH19" s="696"/>
      <c r="AI19" s="696"/>
      <c r="AJ19" s="696"/>
      <c r="AK19" s="696"/>
      <c r="AL19" s="660">
        <v>0.5</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2717981</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v>9466</v>
      </c>
      <c r="S20" s="658"/>
      <c r="T20" s="658"/>
      <c r="U20" s="658"/>
      <c r="V20" s="658"/>
      <c r="W20" s="658"/>
      <c r="X20" s="658"/>
      <c r="Y20" s="659"/>
      <c r="Z20" s="695">
        <v>0</v>
      </c>
      <c r="AA20" s="695"/>
      <c r="AB20" s="695"/>
      <c r="AC20" s="695"/>
      <c r="AD20" s="696">
        <v>9466</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2717981</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95251774</v>
      </c>
      <c r="CS20" s="658"/>
      <c r="CT20" s="658"/>
      <c r="CU20" s="658"/>
      <c r="CV20" s="658"/>
      <c r="CW20" s="658"/>
      <c r="CX20" s="658"/>
      <c r="CY20" s="659"/>
      <c r="CZ20" s="695">
        <v>100</v>
      </c>
      <c r="DA20" s="695"/>
      <c r="DB20" s="695"/>
      <c r="DC20" s="695"/>
      <c r="DD20" s="663">
        <v>5992077</v>
      </c>
      <c r="DE20" s="658"/>
      <c r="DF20" s="658"/>
      <c r="DG20" s="658"/>
      <c r="DH20" s="658"/>
      <c r="DI20" s="658"/>
      <c r="DJ20" s="658"/>
      <c r="DK20" s="658"/>
      <c r="DL20" s="658"/>
      <c r="DM20" s="658"/>
      <c r="DN20" s="658"/>
      <c r="DO20" s="658"/>
      <c r="DP20" s="659"/>
      <c r="DQ20" s="663">
        <v>62183383</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2499568</v>
      </c>
      <c r="S21" s="658"/>
      <c r="T21" s="658"/>
      <c r="U21" s="658"/>
      <c r="V21" s="658"/>
      <c r="W21" s="658"/>
      <c r="X21" s="658"/>
      <c r="Y21" s="659"/>
      <c r="Z21" s="695">
        <v>2.5</v>
      </c>
      <c r="AA21" s="695"/>
      <c r="AB21" s="695"/>
      <c r="AC21" s="695"/>
      <c r="AD21" s="696">
        <v>2207285</v>
      </c>
      <c r="AE21" s="696"/>
      <c r="AF21" s="696"/>
      <c r="AG21" s="696"/>
      <c r="AH21" s="696"/>
      <c r="AI21" s="696"/>
      <c r="AJ21" s="696"/>
      <c r="AK21" s="696"/>
      <c r="AL21" s="660">
        <v>4.0999999999999996</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2207285</v>
      </c>
      <c r="S22" s="658"/>
      <c r="T22" s="658"/>
      <c r="U22" s="658"/>
      <c r="V22" s="658"/>
      <c r="W22" s="658"/>
      <c r="X22" s="658"/>
      <c r="Y22" s="659"/>
      <c r="Z22" s="695">
        <v>2.2000000000000002</v>
      </c>
      <c r="AA22" s="695"/>
      <c r="AB22" s="695"/>
      <c r="AC22" s="695"/>
      <c r="AD22" s="696">
        <v>2207285</v>
      </c>
      <c r="AE22" s="696"/>
      <c r="AF22" s="696"/>
      <c r="AG22" s="696"/>
      <c r="AH22" s="696"/>
      <c r="AI22" s="696"/>
      <c r="AJ22" s="696"/>
      <c r="AK22" s="696"/>
      <c r="AL22" s="660">
        <v>4.0999999999999996</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292283</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2717981</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52616643</v>
      </c>
      <c r="CS24" s="713"/>
      <c r="CT24" s="713"/>
      <c r="CU24" s="713"/>
      <c r="CV24" s="713"/>
      <c r="CW24" s="713"/>
      <c r="CX24" s="713"/>
      <c r="CY24" s="738"/>
      <c r="CZ24" s="739">
        <v>55.2</v>
      </c>
      <c r="DA24" s="721"/>
      <c r="DB24" s="721"/>
      <c r="DC24" s="741"/>
      <c r="DD24" s="737">
        <v>32619663</v>
      </c>
      <c r="DE24" s="713"/>
      <c r="DF24" s="713"/>
      <c r="DG24" s="713"/>
      <c r="DH24" s="713"/>
      <c r="DI24" s="713"/>
      <c r="DJ24" s="713"/>
      <c r="DK24" s="738"/>
      <c r="DL24" s="737">
        <v>29659664</v>
      </c>
      <c r="DM24" s="713"/>
      <c r="DN24" s="713"/>
      <c r="DO24" s="713"/>
      <c r="DP24" s="713"/>
      <c r="DQ24" s="713"/>
      <c r="DR24" s="713"/>
      <c r="DS24" s="713"/>
      <c r="DT24" s="713"/>
      <c r="DU24" s="713"/>
      <c r="DV24" s="738"/>
      <c r="DW24" s="739">
        <v>54.9</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56015613</v>
      </c>
      <c r="S25" s="658"/>
      <c r="T25" s="658"/>
      <c r="U25" s="658"/>
      <c r="V25" s="658"/>
      <c r="W25" s="658"/>
      <c r="X25" s="658"/>
      <c r="Y25" s="659"/>
      <c r="Z25" s="695">
        <v>56.7</v>
      </c>
      <c r="AA25" s="695"/>
      <c r="AB25" s="695"/>
      <c r="AC25" s="695"/>
      <c r="AD25" s="696">
        <v>53005349</v>
      </c>
      <c r="AE25" s="696"/>
      <c r="AF25" s="696"/>
      <c r="AG25" s="696"/>
      <c r="AH25" s="696"/>
      <c r="AI25" s="696"/>
      <c r="AJ25" s="696"/>
      <c r="AK25" s="696"/>
      <c r="AL25" s="660">
        <v>99.1</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16158234</v>
      </c>
      <c r="CS25" s="670"/>
      <c r="CT25" s="670"/>
      <c r="CU25" s="670"/>
      <c r="CV25" s="670"/>
      <c r="CW25" s="670"/>
      <c r="CX25" s="670"/>
      <c r="CY25" s="671"/>
      <c r="CZ25" s="660">
        <v>17</v>
      </c>
      <c r="DA25" s="672"/>
      <c r="DB25" s="672"/>
      <c r="DC25" s="673"/>
      <c r="DD25" s="663">
        <v>15304412</v>
      </c>
      <c r="DE25" s="670"/>
      <c r="DF25" s="670"/>
      <c r="DG25" s="670"/>
      <c r="DH25" s="670"/>
      <c r="DI25" s="670"/>
      <c r="DJ25" s="670"/>
      <c r="DK25" s="671"/>
      <c r="DL25" s="663">
        <v>15157786</v>
      </c>
      <c r="DM25" s="670"/>
      <c r="DN25" s="670"/>
      <c r="DO25" s="670"/>
      <c r="DP25" s="670"/>
      <c r="DQ25" s="670"/>
      <c r="DR25" s="670"/>
      <c r="DS25" s="670"/>
      <c r="DT25" s="670"/>
      <c r="DU25" s="670"/>
      <c r="DV25" s="671"/>
      <c r="DW25" s="660">
        <v>28.1</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34158</v>
      </c>
      <c r="S26" s="658"/>
      <c r="T26" s="658"/>
      <c r="U26" s="658"/>
      <c r="V26" s="658"/>
      <c r="W26" s="658"/>
      <c r="X26" s="658"/>
      <c r="Y26" s="659"/>
      <c r="Z26" s="695">
        <v>0</v>
      </c>
      <c r="AA26" s="695"/>
      <c r="AB26" s="695"/>
      <c r="AC26" s="695"/>
      <c r="AD26" s="696">
        <v>34158</v>
      </c>
      <c r="AE26" s="696"/>
      <c r="AF26" s="696"/>
      <c r="AG26" s="696"/>
      <c r="AH26" s="696"/>
      <c r="AI26" s="696"/>
      <c r="AJ26" s="696"/>
      <c r="AK26" s="696"/>
      <c r="AL26" s="660">
        <v>0.1</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11593071</v>
      </c>
      <c r="CS26" s="658"/>
      <c r="CT26" s="658"/>
      <c r="CU26" s="658"/>
      <c r="CV26" s="658"/>
      <c r="CW26" s="658"/>
      <c r="CX26" s="658"/>
      <c r="CY26" s="659"/>
      <c r="CZ26" s="660">
        <v>12.2</v>
      </c>
      <c r="DA26" s="672"/>
      <c r="DB26" s="672"/>
      <c r="DC26" s="673"/>
      <c r="DD26" s="663">
        <v>10973854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713755</v>
      </c>
      <c r="S27" s="658"/>
      <c r="T27" s="658"/>
      <c r="U27" s="658"/>
      <c r="V27" s="658"/>
      <c r="W27" s="658"/>
      <c r="X27" s="658"/>
      <c r="Y27" s="659"/>
      <c r="Z27" s="695">
        <v>0.7</v>
      </c>
      <c r="AA27" s="695"/>
      <c r="AB27" s="695"/>
      <c r="AC27" s="695"/>
      <c r="AD27" s="696">
        <v>1055</v>
      </c>
      <c r="AE27" s="696"/>
      <c r="AF27" s="696"/>
      <c r="AG27" s="696"/>
      <c r="AH27" s="696"/>
      <c r="AI27" s="696"/>
      <c r="AJ27" s="696"/>
      <c r="AK27" s="696"/>
      <c r="AL27" s="660">
        <v>0</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45036951</v>
      </c>
      <c r="BH27" s="658"/>
      <c r="BI27" s="658"/>
      <c r="BJ27" s="658"/>
      <c r="BK27" s="658"/>
      <c r="BL27" s="658"/>
      <c r="BM27" s="658"/>
      <c r="BN27" s="659"/>
      <c r="BO27" s="695">
        <v>100</v>
      </c>
      <c r="BP27" s="695"/>
      <c r="BQ27" s="695"/>
      <c r="BR27" s="695"/>
      <c r="BS27" s="696">
        <v>476188</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30280950</v>
      </c>
      <c r="CS27" s="670"/>
      <c r="CT27" s="670"/>
      <c r="CU27" s="670"/>
      <c r="CV27" s="670"/>
      <c r="CW27" s="670"/>
      <c r="CX27" s="670"/>
      <c r="CY27" s="671"/>
      <c r="CZ27" s="660">
        <v>31.8</v>
      </c>
      <c r="DA27" s="672"/>
      <c r="DB27" s="672"/>
      <c r="DC27" s="673"/>
      <c r="DD27" s="663">
        <v>11237742</v>
      </c>
      <c r="DE27" s="670"/>
      <c r="DF27" s="670"/>
      <c r="DG27" s="670"/>
      <c r="DH27" s="670"/>
      <c r="DI27" s="670"/>
      <c r="DJ27" s="670"/>
      <c r="DK27" s="671"/>
      <c r="DL27" s="663">
        <v>8424369</v>
      </c>
      <c r="DM27" s="670"/>
      <c r="DN27" s="670"/>
      <c r="DO27" s="670"/>
      <c r="DP27" s="670"/>
      <c r="DQ27" s="670"/>
      <c r="DR27" s="670"/>
      <c r="DS27" s="670"/>
      <c r="DT27" s="670"/>
      <c r="DU27" s="670"/>
      <c r="DV27" s="671"/>
      <c r="DW27" s="660">
        <v>15.6</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1011112</v>
      </c>
      <c r="S28" s="658"/>
      <c r="T28" s="658"/>
      <c r="U28" s="658"/>
      <c r="V28" s="658"/>
      <c r="W28" s="658"/>
      <c r="X28" s="658"/>
      <c r="Y28" s="659"/>
      <c r="Z28" s="695">
        <v>1</v>
      </c>
      <c r="AA28" s="695"/>
      <c r="AB28" s="695"/>
      <c r="AC28" s="695"/>
      <c r="AD28" s="696">
        <v>210951</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6177459</v>
      </c>
      <c r="CS28" s="658"/>
      <c r="CT28" s="658"/>
      <c r="CU28" s="658"/>
      <c r="CV28" s="658"/>
      <c r="CW28" s="658"/>
      <c r="CX28" s="658"/>
      <c r="CY28" s="659"/>
      <c r="CZ28" s="660">
        <v>6.5</v>
      </c>
      <c r="DA28" s="672"/>
      <c r="DB28" s="672"/>
      <c r="DC28" s="673"/>
      <c r="DD28" s="663">
        <v>6077509</v>
      </c>
      <c r="DE28" s="658"/>
      <c r="DF28" s="658"/>
      <c r="DG28" s="658"/>
      <c r="DH28" s="658"/>
      <c r="DI28" s="658"/>
      <c r="DJ28" s="658"/>
      <c r="DK28" s="659"/>
      <c r="DL28" s="663">
        <v>6077509</v>
      </c>
      <c r="DM28" s="658"/>
      <c r="DN28" s="658"/>
      <c r="DO28" s="658"/>
      <c r="DP28" s="658"/>
      <c r="DQ28" s="658"/>
      <c r="DR28" s="658"/>
      <c r="DS28" s="658"/>
      <c r="DT28" s="658"/>
      <c r="DU28" s="658"/>
      <c r="DV28" s="659"/>
      <c r="DW28" s="660">
        <v>11.2</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643348</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6177292</v>
      </c>
      <c r="CS29" s="670"/>
      <c r="CT29" s="670"/>
      <c r="CU29" s="670"/>
      <c r="CV29" s="670"/>
      <c r="CW29" s="670"/>
      <c r="CX29" s="670"/>
      <c r="CY29" s="671"/>
      <c r="CZ29" s="660">
        <v>6.5</v>
      </c>
      <c r="DA29" s="672"/>
      <c r="DB29" s="672"/>
      <c r="DC29" s="673"/>
      <c r="DD29" s="663">
        <v>6077342</v>
      </c>
      <c r="DE29" s="670"/>
      <c r="DF29" s="670"/>
      <c r="DG29" s="670"/>
      <c r="DH29" s="670"/>
      <c r="DI29" s="670"/>
      <c r="DJ29" s="670"/>
      <c r="DK29" s="671"/>
      <c r="DL29" s="663">
        <v>6077342</v>
      </c>
      <c r="DM29" s="670"/>
      <c r="DN29" s="670"/>
      <c r="DO29" s="670"/>
      <c r="DP29" s="670"/>
      <c r="DQ29" s="670"/>
      <c r="DR29" s="670"/>
      <c r="DS29" s="670"/>
      <c r="DT29" s="670"/>
      <c r="DU29" s="670"/>
      <c r="DV29" s="671"/>
      <c r="DW29" s="660">
        <v>11.2</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21593766</v>
      </c>
      <c r="S30" s="658"/>
      <c r="T30" s="658"/>
      <c r="U30" s="658"/>
      <c r="V30" s="658"/>
      <c r="W30" s="658"/>
      <c r="X30" s="658"/>
      <c r="Y30" s="659"/>
      <c r="Z30" s="695">
        <v>21.9</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5971192</v>
      </c>
      <c r="CS30" s="658"/>
      <c r="CT30" s="658"/>
      <c r="CU30" s="658"/>
      <c r="CV30" s="658"/>
      <c r="CW30" s="658"/>
      <c r="CX30" s="658"/>
      <c r="CY30" s="659"/>
      <c r="CZ30" s="660">
        <v>6.3</v>
      </c>
      <c r="DA30" s="672"/>
      <c r="DB30" s="672"/>
      <c r="DC30" s="673"/>
      <c r="DD30" s="663">
        <v>5871506</v>
      </c>
      <c r="DE30" s="658"/>
      <c r="DF30" s="658"/>
      <c r="DG30" s="658"/>
      <c r="DH30" s="658"/>
      <c r="DI30" s="658"/>
      <c r="DJ30" s="658"/>
      <c r="DK30" s="659"/>
      <c r="DL30" s="663">
        <v>5871506</v>
      </c>
      <c r="DM30" s="658"/>
      <c r="DN30" s="658"/>
      <c r="DO30" s="658"/>
      <c r="DP30" s="658"/>
      <c r="DQ30" s="658"/>
      <c r="DR30" s="658"/>
      <c r="DS30" s="658"/>
      <c r="DT30" s="658"/>
      <c r="DU30" s="658"/>
      <c r="DV30" s="659"/>
      <c r="DW30" s="660">
        <v>10.9</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98.5</v>
      </c>
      <c r="BN31" s="720"/>
      <c r="BO31" s="720"/>
      <c r="BP31" s="720"/>
      <c r="BQ31" s="722"/>
      <c r="BR31" s="719">
        <v>99.4</v>
      </c>
      <c r="BS31" s="720"/>
      <c r="BT31" s="720"/>
      <c r="BU31" s="720"/>
      <c r="BV31" s="720"/>
      <c r="BW31" s="720"/>
      <c r="BX31" s="721">
        <v>98.2</v>
      </c>
      <c r="BY31" s="720"/>
      <c r="BZ31" s="720"/>
      <c r="CA31" s="720"/>
      <c r="CB31" s="722"/>
      <c r="CD31" s="678"/>
      <c r="CE31" s="679"/>
      <c r="CF31" s="654" t="s">
        <v>299</v>
      </c>
      <c r="CG31" s="655"/>
      <c r="CH31" s="655"/>
      <c r="CI31" s="655"/>
      <c r="CJ31" s="655"/>
      <c r="CK31" s="655"/>
      <c r="CL31" s="655"/>
      <c r="CM31" s="655"/>
      <c r="CN31" s="655"/>
      <c r="CO31" s="655"/>
      <c r="CP31" s="655"/>
      <c r="CQ31" s="656"/>
      <c r="CR31" s="657">
        <v>206100</v>
      </c>
      <c r="CS31" s="670"/>
      <c r="CT31" s="670"/>
      <c r="CU31" s="670"/>
      <c r="CV31" s="670"/>
      <c r="CW31" s="670"/>
      <c r="CX31" s="670"/>
      <c r="CY31" s="671"/>
      <c r="CZ31" s="660">
        <v>0.2</v>
      </c>
      <c r="DA31" s="672"/>
      <c r="DB31" s="672"/>
      <c r="DC31" s="673"/>
      <c r="DD31" s="663">
        <v>205836</v>
      </c>
      <c r="DE31" s="670"/>
      <c r="DF31" s="670"/>
      <c r="DG31" s="670"/>
      <c r="DH31" s="670"/>
      <c r="DI31" s="670"/>
      <c r="DJ31" s="670"/>
      <c r="DK31" s="671"/>
      <c r="DL31" s="663">
        <v>205836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6906796</v>
      </c>
      <c r="S32" s="658"/>
      <c r="T32" s="658"/>
      <c r="U32" s="658"/>
      <c r="V32" s="658"/>
      <c r="W32" s="658"/>
      <c r="X32" s="658"/>
      <c r="Y32" s="659"/>
      <c r="Z32" s="695">
        <v>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99.5</v>
      </c>
      <c r="BH32" s="670"/>
      <c r="BI32" s="670"/>
      <c r="BJ32" s="670"/>
      <c r="BK32" s="670"/>
      <c r="BL32" s="670"/>
      <c r="BM32" s="661">
        <v>97.7</v>
      </c>
      <c r="BN32" s="670"/>
      <c r="BO32" s="670"/>
      <c r="BP32" s="670"/>
      <c r="BQ32" s="693"/>
      <c r="BR32" s="723">
        <v>99.1</v>
      </c>
      <c r="BS32" s="670"/>
      <c r="BT32" s="670"/>
      <c r="BU32" s="670"/>
      <c r="BV32" s="670"/>
      <c r="BW32" s="670"/>
      <c r="BX32" s="661">
        <v>97.2</v>
      </c>
      <c r="BY32" s="670"/>
      <c r="BZ32" s="670"/>
      <c r="CA32" s="670"/>
      <c r="CB32" s="693"/>
      <c r="CD32" s="680"/>
      <c r="CE32" s="681"/>
      <c r="CF32" s="654" t="s">
        <v>303</v>
      </c>
      <c r="CG32" s="655"/>
      <c r="CH32" s="655"/>
      <c r="CI32" s="655"/>
      <c r="CJ32" s="655"/>
      <c r="CK32" s="655"/>
      <c r="CL32" s="655"/>
      <c r="CM32" s="655"/>
      <c r="CN32" s="655"/>
      <c r="CO32" s="655"/>
      <c r="CP32" s="655"/>
      <c r="CQ32" s="656"/>
      <c r="CR32" s="657">
        <v>167</v>
      </c>
      <c r="CS32" s="658"/>
      <c r="CT32" s="658"/>
      <c r="CU32" s="658"/>
      <c r="CV32" s="658"/>
      <c r="CW32" s="658"/>
      <c r="CX32" s="658"/>
      <c r="CY32" s="659"/>
      <c r="CZ32" s="660">
        <v>0</v>
      </c>
      <c r="DA32" s="672"/>
      <c r="DB32" s="672"/>
      <c r="DC32" s="673"/>
      <c r="DD32" s="663">
        <v>167</v>
      </c>
      <c r="DE32" s="658"/>
      <c r="DF32" s="658"/>
      <c r="DG32" s="658"/>
      <c r="DH32" s="658"/>
      <c r="DI32" s="658"/>
      <c r="DJ32" s="658"/>
      <c r="DK32" s="659"/>
      <c r="DL32" s="663">
        <v>167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357829</v>
      </c>
      <c r="S33" s="658"/>
      <c r="T33" s="658"/>
      <c r="U33" s="658"/>
      <c r="V33" s="658"/>
      <c r="W33" s="658"/>
      <c r="X33" s="658"/>
      <c r="Y33" s="659"/>
      <c r="Z33" s="695">
        <v>0.4</v>
      </c>
      <c r="AA33" s="695"/>
      <c r="AB33" s="695"/>
      <c r="AC33" s="695"/>
      <c r="AD33" s="696">
        <v>107454</v>
      </c>
      <c r="AE33" s="696"/>
      <c r="AF33" s="696"/>
      <c r="AG33" s="696"/>
      <c r="AH33" s="696"/>
      <c r="AI33" s="696"/>
      <c r="AJ33" s="696"/>
      <c r="AK33" s="696"/>
      <c r="AL33" s="660">
        <v>0.2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99.7</v>
      </c>
      <c r="BH33" s="642"/>
      <c r="BI33" s="642"/>
      <c r="BJ33" s="642"/>
      <c r="BK33" s="642"/>
      <c r="BL33" s="642"/>
      <c r="BM33" s="688">
        <v>99.1</v>
      </c>
      <c r="BN33" s="642"/>
      <c r="BO33" s="642"/>
      <c r="BP33" s="642"/>
      <c r="BQ33" s="705"/>
      <c r="BR33" s="718">
        <v>99.7</v>
      </c>
      <c r="BS33" s="642"/>
      <c r="BT33" s="642"/>
      <c r="BU33" s="642"/>
      <c r="BV33" s="642"/>
      <c r="BW33" s="642"/>
      <c r="BX33" s="688">
        <v>99</v>
      </c>
      <c r="BY33" s="642"/>
      <c r="BZ33" s="642"/>
      <c r="CA33" s="642"/>
      <c r="CB33" s="705"/>
      <c r="CD33" s="654" t="s">
        <v>306</v>
      </c>
      <c r="CE33" s="655"/>
      <c r="CF33" s="655"/>
      <c r="CG33" s="655"/>
      <c r="CH33" s="655"/>
      <c r="CI33" s="655"/>
      <c r="CJ33" s="655"/>
      <c r="CK33" s="655"/>
      <c r="CL33" s="655"/>
      <c r="CM33" s="655"/>
      <c r="CN33" s="655"/>
      <c r="CO33" s="655"/>
      <c r="CP33" s="655"/>
      <c r="CQ33" s="656"/>
      <c r="CR33" s="657">
        <v>36643054</v>
      </c>
      <c r="CS33" s="670"/>
      <c r="CT33" s="670"/>
      <c r="CU33" s="670"/>
      <c r="CV33" s="670"/>
      <c r="CW33" s="670"/>
      <c r="CX33" s="670"/>
      <c r="CY33" s="671"/>
      <c r="CZ33" s="660">
        <v>38.5</v>
      </c>
      <c r="DA33" s="672"/>
      <c r="DB33" s="672"/>
      <c r="DC33" s="673"/>
      <c r="DD33" s="663">
        <v>28296374</v>
      </c>
      <c r="DE33" s="670"/>
      <c r="DF33" s="670"/>
      <c r="DG33" s="670"/>
      <c r="DH33" s="670"/>
      <c r="DI33" s="670"/>
      <c r="DJ33" s="670"/>
      <c r="DK33" s="671"/>
      <c r="DL33" s="663">
        <v>22417625</v>
      </c>
      <c r="DM33" s="670"/>
      <c r="DN33" s="670"/>
      <c r="DO33" s="670"/>
      <c r="DP33" s="670"/>
      <c r="DQ33" s="670"/>
      <c r="DR33" s="670"/>
      <c r="DS33" s="670"/>
      <c r="DT33" s="670"/>
      <c r="DU33" s="670"/>
      <c r="DV33" s="671"/>
      <c r="DW33" s="660">
        <v>41.5</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180564</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14188953</v>
      </c>
      <c r="CS34" s="658"/>
      <c r="CT34" s="658"/>
      <c r="CU34" s="658"/>
      <c r="CV34" s="658"/>
      <c r="CW34" s="658"/>
      <c r="CX34" s="658"/>
      <c r="CY34" s="659"/>
      <c r="CZ34" s="660">
        <v>14.9</v>
      </c>
      <c r="DA34" s="672"/>
      <c r="DB34" s="672"/>
      <c r="DC34" s="673"/>
      <c r="DD34" s="663">
        <v>10392660</v>
      </c>
      <c r="DE34" s="658"/>
      <c r="DF34" s="658"/>
      <c r="DG34" s="658"/>
      <c r="DH34" s="658"/>
      <c r="DI34" s="658"/>
      <c r="DJ34" s="658"/>
      <c r="DK34" s="659"/>
      <c r="DL34" s="663">
        <v>9037960</v>
      </c>
      <c r="DM34" s="658"/>
      <c r="DN34" s="658"/>
      <c r="DO34" s="658"/>
      <c r="DP34" s="658"/>
      <c r="DQ34" s="658"/>
      <c r="DR34" s="658"/>
      <c r="DS34" s="658"/>
      <c r="DT34" s="658"/>
      <c r="DU34" s="658"/>
      <c r="DV34" s="659"/>
      <c r="DW34" s="660">
        <v>16.7</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121246</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1098695</v>
      </c>
      <c r="CS35" s="670"/>
      <c r="CT35" s="670"/>
      <c r="CU35" s="670"/>
      <c r="CV35" s="670"/>
      <c r="CW35" s="670"/>
      <c r="CX35" s="670"/>
      <c r="CY35" s="671"/>
      <c r="CZ35" s="660">
        <v>1.2</v>
      </c>
      <c r="DA35" s="672"/>
      <c r="DB35" s="672"/>
      <c r="DC35" s="673"/>
      <c r="DD35" s="663">
        <v>994875</v>
      </c>
      <c r="DE35" s="670"/>
      <c r="DF35" s="670"/>
      <c r="DG35" s="670"/>
      <c r="DH35" s="670"/>
      <c r="DI35" s="670"/>
      <c r="DJ35" s="670"/>
      <c r="DK35" s="671"/>
      <c r="DL35" s="663">
        <v>972554</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4309500</v>
      </c>
      <c r="S36" s="658"/>
      <c r="T36" s="658"/>
      <c r="U36" s="658"/>
      <c r="V36" s="658"/>
      <c r="W36" s="658"/>
      <c r="X36" s="658"/>
      <c r="Y36" s="659"/>
      <c r="Z36" s="695">
        <v>4.4000000000000004</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13188065</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8316</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7483890</v>
      </c>
      <c r="CS36" s="658"/>
      <c r="CT36" s="658"/>
      <c r="CU36" s="658"/>
      <c r="CV36" s="658"/>
      <c r="CW36" s="658"/>
      <c r="CX36" s="658"/>
      <c r="CY36" s="659"/>
      <c r="CZ36" s="660">
        <v>7.9</v>
      </c>
      <c r="DA36" s="672"/>
      <c r="DB36" s="672"/>
      <c r="DC36" s="673"/>
      <c r="DD36" s="663">
        <v>6749350</v>
      </c>
      <c r="DE36" s="658"/>
      <c r="DF36" s="658"/>
      <c r="DG36" s="658"/>
      <c r="DH36" s="658"/>
      <c r="DI36" s="658"/>
      <c r="DJ36" s="658"/>
      <c r="DK36" s="659"/>
      <c r="DL36" s="663">
        <v>5181405</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3494829</v>
      </c>
      <c r="S37" s="658"/>
      <c r="T37" s="658"/>
      <c r="U37" s="658"/>
      <c r="V37" s="658"/>
      <c r="W37" s="658"/>
      <c r="X37" s="658"/>
      <c r="Y37" s="659"/>
      <c r="Z37" s="695">
        <v>3.5</v>
      </c>
      <c r="AA37" s="695"/>
      <c r="AB37" s="695"/>
      <c r="AC37" s="695"/>
      <c r="AD37" s="696">
        <v>154345</v>
      </c>
      <c r="AE37" s="696"/>
      <c r="AF37" s="696"/>
      <c r="AG37" s="696"/>
      <c r="AH37" s="696"/>
      <c r="AI37" s="696"/>
      <c r="AJ37" s="696"/>
      <c r="AK37" s="696"/>
      <c r="AL37" s="660">
        <v>0.3</v>
      </c>
      <c r="AM37" s="661"/>
      <c r="AN37" s="661"/>
      <c r="AO37" s="697"/>
      <c r="AQ37" s="690" t="s">
        <v>318</v>
      </c>
      <c r="AR37" s="691"/>
      <c r="AS37" s="691"/>
      <c r="AT37" s="691"/>
      <c r="AU37" s="691"/>
      <c r="AV37" s="691"/>
      <c r="AW37" s="691"/>
      <c r="AX37" s="691"/>
      <c r="AY37" s="692"/>
      <c r="AZ37" s="657">
        <v>2737874</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-256606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19939</v>
      </c>
      <c r="CS37" s="670"/>
      <c r="CT37" s="670"/>
      <c r="CU37" s="670"/>
      <c r="CV37" s="670"/>
      <c r="CW37" s="670"/>
      <c r="CX37" s="670"/>
      <c r="CY37" s="671"/>
      <c r="CZ37" s="660">
        <v>0</v>
      </c>
      <c r="DA37" s="672"/>
      <c r="DB37" s="672"/>
      <c r="DC37" s="673"/>
      <c r="DD37" s="663">
        <v>19939</v>
      </c>
      <c r="DE37" s="670"/>
      <c r="DF37" s="670"/>
      <c r="DG37" s="670"/>
      <c r="DH37" s="670"/>
      <c r="DI37" s="670"/>
      <c r="DJ37" s="670"/>
      <c r="DK37" s="671"/>
      <c r="DL37" s="663">
        <v>19939</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3350231</v>
      </c>
      <c r="S38" s="658"/>
      <c r="T38" s="658"/>
      <c r="U38" s="658"/>
      <c r="V38" s="658"/>
      <c r="W38" s="658"/>
      <c r="X38" s="658"/>
      <c r="Y38" s="659"/>
      <c r="Z38" s="695">
        <v>3.4</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1789624</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33165</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8660567</v>
      </c>
      <c r="CS38" s="658"/>
      <c r="CT38" s="658"/>
      <c r="CU38" s="658"/>
      <c r="CV38" s="658"/>
      <c r="CW38" s="658"/>
      <c r="CX38" s="658"/>
      <c r="CY38" s="659"/>
      <c r="CZ38" s="660">
        <v>9.1</v>
      </c>
      <c r="DA38" s="672"/>
      <c r="DB38" s="672"/>
      <c r="DC38" s="673"/>
      <c r="DD38" s="663">
        <v>7037690</v>
      </c>
      <c r="DE38" s="658"/>
      <c r="DF38" s="658"/>
      <c r="DG38" s="658"/>
      <c r="DH38" s="658"/>
      <c r="DI38" s="658"/>
      <c r="DJ38" s="658"/>
      <c r="DK38" s="659"/>
      <c r="DL38" s="663">
        <v>6727524</v>
      </c>
      <c r="DM38" s="658"/>
      <c r="DN38" s="658"/>
      <c r="DO38" s="658"/>
      <c r="DP38" s="658"/>
      <c r="DQ38" s="658"/>
      <c r="DR38" s="658"/>
      <c r="DS38" s="658"/>
      <c r="DT38" s="658"/>
      <c r="DU38" s="658"/>
      <c r="DV38" s="659"/>
      <c r="DW38" s="660">
        <v>12.5</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9625</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48220</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2871626</v>
      </c>
      <c r="CS39" s="670"/>
      <c r="CT39" s="670"/>
      <c r="CU39" s="670"/>
      <c r="CV39" s="670"/>
      <c r="CW39" s="670"/>
      <c r="CX39" s="670"/>
      <c r="CY39" s="671"/>
      <c r="CZ39" s="660">
        <v>3</v>
      </c>
      <c r="DA39" s="672"/>
      <c r="DB39" s="672"/>
      <c r="DC39" s="673"/>
      <c r="DD39" s="663">
        <v>2577936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514431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v>1035</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114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2339323</v>
      </c>
      <c r="CS40" s="658"/>
      <c r="CT40" s="658"/>
      <c r="CU40" s="658"/>
      <c r="CV40" s="658"/>
      <c r="CW40" s="658"/>
      <c r="CX40" s="658"/>
      <c r="CY40" s="659"/>
      <c r="CZ40" s="660">
        <v>2.5</v>
      </c>
      <c r="DA40" s="672"/>
      <c r="DB40" s="672"/>
      <c r="DC40" s="673"/>
      <c r="DD40" s="663">
        <v>543863</v>
      </c>
      <c r="DE40" s="658"/>
      <c r="DF40" s="658"/>
      <c r="DG40" s="658"/>
      <c r="DH40" s="658"/>
      <c r="DI40" s="658"/>
      <c r="DJ40" s="658"/>
      <c r="DK40" s="659"/>
      <c r="DL40" s="663">
        <v>498182</v>
      </c>
      <c r="DM40" s="658"/>
      <c r="DN40" s="658"/>
      <c r="DO40" s="658"/>
      <c r="DP40" s="658"/>
      <c r="DQ40" s="658"/>
      <c r="DR40" s="658"/>
      <c r="DS40" s="658"/>
      <c r="DT40" s="658"/>
      <c r="DU40" s="658"/>
      <c r="DV40" s="659"/>
      <c r="DW40" s="660">
        <v>0.9</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98732747</v>
      </c>
      <c r="S41" s="682"/>
      <c r="T41" s="682"/>
      <c r="U41" s="682"/>
      <c r="V41" s="682"/>
      <c r="W41" s="682"/>
      <c r="X41" s="682"/>
      <c r="Y41" s="685"/>
      <c r="Z41" s="686">
        <v>100</v>
      </c>
      <c r="AA41" s="686"/>
      <c r="AB41" s="686"/>
      <c r="AC41" s="686"/>
      <c r="AD41" s="687">
        <v>53513312</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2100187</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6549720</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360</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5992077</v>
      </c>
      <c r="CS42" s="670"/>
      <c r="CT42" s="670"/>
      <c r="CU42" s="670"/>
      <c r="CV42" s="670"/>
      <c r="CW42" s="670"/>
      <c r="CX42" s="670"/>
      <c r="CY42" s="671"/>
      <c r="CZ42" s="660">
        <v>6.3</v>
      </c>
      <c r="DA42" s="672"/>
      <c r="DB42" s="672"/>
      <c r="DC42" s="673"/>
      <c r="DD42" s="663">
        <v>1267346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332764</v>
      </c>
      <c r="CS43" s="670"/>
      <c r="CT43" s="670"/>
      <c r="CU43" s="670"/>
      <c r="CV43" s="670"/>
      <c r="CW43" s="670"/>
      <c r="CX43" s="670"/>
      <c r="CY43" s="671"/>
      <c r="CZ43" s="660">
        <v>0.3</v>
      </c>
      <c r="DA43" s="672"/>
      <c r="DB43" s="672"/>
      <c r="DC43" s="673"/>
      <c r="DD43" s="663">
        <v>332764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5992077</v>
      </c>
      <c r="CS44" s="658"/>
      <c r="CT44" s="658"/>
      <c r="CU44" s="658"/>
      <c r="CV44" s="658"/>
      <c r="CW44" s="658"/>
      <c r="CX44" s="658"/>
      <c r="CY44" s="659"/>
      <c r="CZ44" s="660">
        <v>6.3</v>
      </c>
      <c r="DA44" s="661"/>
      <c r="DB44" s="661"/>
      <c r="DC44" s="662"/>
      <c r="DD44" s="663">
        <v>1267346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2479539</v>
      </c>
      <c r="CS45" s="670"/>
      <c r="CT45" s="670"/>
      <c r="CU45" s="670"/>
      <c r="CV45" s="670"/>
      <c r="CW45" s="670"/>
      <c r="CX45" s="670"/>
      <c r="CY45" s="671"/>
      <c r="CZ45" s="660">
        <v>2.6</v>
      </c>
      <c r="DA45" s="672"/>
      <c r="DB45" s="672"/>
      <c r="DC45" s="673"/>
      <c r="DD45" s="663">
        <v>296583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3436775</v>
      </c>
      <c r="CS46" s="658"/>
      <c r="CT46" s="658"/>
      <c r="CU46" s="658"/>
      <c r="CV46" s="658"/>
      <c r="CW46" s="658"/>
      <c r="CX46" s="658"/>
      <c r="CY46" s="659"/>
      <c r="CZ46" s="660">
        <v>3.6</v>
      </c>
      <c r="DA46" s="661"/>
      <c r="DB46" s="661"/>
      <c r="DC46" s="662"/>
      <c r="DD46" s="663">
        <v>966330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95251774</v>
      </c>
      <c r="CS49" s="642"/>
      <c r="CT49" s="642"/>
      <c r="CU49" s="642"/>
      <c r="CV49" s="642"/>
      <c r="CW49" s="642"/>
      <c r="CX49" s="642"/>
      <c r="CY49" s="643"/>
      <c r="CZ49" s="644">
        <v>100</v>
      </c>
      <c r="DA49" s="645"/>
      <c r="DB49" s="645"/>
      <c r="DC49" s="646"/>
      <c r="DD49" s="647">
        <v>62183383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LMl8mJdms8lMXIy2lcbTyksv/NSPp2WwmS8MdgqHfu7iXo3meaJE9Xvj+JLbST9T/QGGvt3eglIv7EdEUZ5iQ==" saltValue="VOnGDLBVmfc1kOvEw5ox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98755</v>
      </c>
      <c r="R7" s="1139"/>
      <c r="S7" s="1139"/>
      <c r="T7" s="1139"/>
      <c r="U7" s="1139"/>
      <c r="V7" s="1139">
        <v>95274</v>
      </c>
      <c r="W7" s="1139"/>
      <c r="X7" s="1139"/>
      <c r="Y7" s="1139"/>
      <c r="Z7" s="1139"/>
      <c r="AA7" s="1139">
        <v>3481</v>
      </c>
      <c r="AB7" s="1139"/>
      <c r="AC7" s="1139"/>
      <c r="AD7" s="1139"/>
      <c r="AE7" s="1140"/>
      <c r="AF7" s="1141">
        <v>2741</v>
      </c>
      <c r="AG7" s="1142"/>
      <c r="AH7" s="1142"/>
      <c r="AI7" s="1142"/>
      <c r="AJ7" s="1143"/>
      <c r="AK7" s="1144">
        <v>621</v>
      </c>
      <c r="AL7" s="1145"/>
      <c r="AM7" s="1145"/>
      <c r="AN7" s="1145"/>
      <c r="AO7" s="1145"/>
      <c r="AP7" s="1145">
        <v>52775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4</v>
      </c>
      <c r="CI7" s="1133"/>
      <c r="CJ7" s="1133"/>
      <c r="CK7" s="1133"/>
      <c r="CL7" s="1134"/>
      <c r="CM7" s="1132">
        <v>1073</v>
      </c>
      <c r="CN7" s="1133"/>
      <c r="CO7" s="1133"/>
      <c r="CP7" s="1133"/>
      <c r="CQ7" s="1134"/>
      <c r="CR7" s="1132">
        <v>451</v>
      </c>
      <c r="CS7" s="1133"/>
      <c r="CT7" s="1133"/>
      <c r="CU7" s="1133"/>
      <c r="CV7" s="1134"/>
      <c r="CW7" s="1132">
        <v>52</v>
      </c>
      <c r="CX7" s="1133"/>
      <c r="CY7" s="1133"/>
      <c r="CZ7" s="1133"/>
      <c r="DA7" s="1134"/>
      <c r="DB7" s="1132" t="s">
        <v>554</v>
      </c>
      <c r="DC7" s="1133"/>
      <c r="DD7" s="1133"/>
      <c r="DE7" s="1133"/>
      <c r="DF7" s="1134"/>
      <c r="DG7" s="1132" t="s">
        <v>554</v>
      </c>
      <c r="DH7" s="1133"/>
      <c r="DI7" s="1133"/>
      <c r="DJ7" s="1133"/>
      <c r="DK7" s="1134"/>
      <c r="DL7" s="1132" t="s">
        <v>554</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4</v>
      </c>
      <c r="CI8" s="1026"/>
      <c r="CJ8" s="1026"/>
      <c r="CK8" s="1026"/>
      <c r="CL8" s="1027"/>
      <c r="CM8" s="1025">
        <v>97</v>
      </c>
      <c r="CN8" s="1026"/>
      <c r="CO8" s="1026"/>
      <c r="CP8" s="1026"/>
      <c r="CQ8" s="1027"/>
      <c r="CR8" s="1025">
        <v>2</v>
      </c>
      <c r="CS8" s="1026"/>
      <c r="CT8" s="1026"/>
      <c r="CU8" s="1026"/>
      <c r="CV8" s="1027"/>
      <c r="CW8" s="1025">
        <v>19</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375</v>
      </c>
      <c r="B23" s="973" t="s">
        <v>376</v>
      </c>
      <c r="C23" s="974"/>
      <c r="D23" s="974"/>
      <c r="E23" s="974"/>
      <c r="F23" s="974"/>
      <c r="G23" s="974"/>
      <c r="H23" s="974"/>
      <c r="I23" s="974"/>
      <c r="J23" s="974"/>
      <c r="K23" s="974"/>
      <c r="L23" s="974"/>
      <c r="M23" s="974"/>
      <c r="N23" s="974"/>
      <c r="O23" s="974"/>
      <c r="P23" s="984"/>
      <c r="Q23" s="1103">
        <v>98755</v>
      </c>
      <c r="R23" s="1097"/>
      <c r="S23" s="1097"/>
      <c r="T23" s="1097"/>
      <c r="U23" s="1097"/>
      <c r="V23" s="1097">
        <v>95274</v>
      </c>
      <c r="W23" s="1097"/>
      <c r="X23" s="1097"/>
      <c r="Y23" s="1097"/>
      <c r="Z23" s="1097"/>
      <c r="AA23" s="1097">
        <v>3481</v>
      </c>
      <c r="AB23" s="1097"/>
      <c r="AC23" s="1097"/>
      <c r="AD23" s="1097"/>
      <c r="AE23" s="1104"/>
      <c r="AF23" s="1105">
        <v>2741</v>
      </c>
      <c r="AG23" s="1097"/>
      <c r="AH23" s="1097"/>
      <c r="AI23" s="1097"/>
      <c r="AJ23" s="1106"/>
      <c r="AK23" s="1107"/>
      <c r="AL23" s="1108"/>
      <c r="AM23" s="1108"/>
      <c r="AN23" s="1108"/>
      <c r="AO23" s="1108"/>
      <c r="AP23" s="1097">
        <v>52755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387</v>
      </c>
      <c r="C28" s="1084"/>
      <c r="D28" s="1084"/>
      <c r="E28" s="1084"/>
      <c r="F28" s="1084"/>
      <c r="G28" s="1084"/>
      <c r="H28" s="1084"/>
      <c r="I28" s="1084"/>
      <c r="J28" s="1084"/>
      <c r="K28" s="1084"/>
      <c r="L28" s="1084"/>
      <c r="M28" s="1084"/>
      <c r="N28" s="1084"/>
      <c r="O28" s="1084"/>
      <c r="P28" s="1085"/>
      <c r="Q28" s="1086">
        <v>36591</v>
      </c>
      <c r="R28" s="1087"/>
      <c r="S28" s="1087"/>
      <c r="T28" s="1087"/>
      <c r="U28" s="1087"/>
      <c r="V28" s="1087">
        <v>36150</v>
      </c>
      <c r="W28" s="1087"/>
      <c r="X28" s="1087"/>
      <c r="Y28" s="1087"/>
      <c r="Z28" s="1087"/>
      <c r="AA28" s="1087">
        <v>441</v>
      </c>
      <c r="AB28" s="1087"/>
      <c r="AC28" s="1087"/>
      <c r="AD28" s="1087"/>
      <c r="AE28" s="1088"/>
      <c r="AF28" s="1089">
        <v>441</v>
      </c>
      <c r="AG28" s="1087"/>
      <c r="AH28" s="1087"/>
      <c r="AI28" s="1087"/>
      <c r="AJ28" s="1090"/>
      <c r="AK28" s="1078" t="s">
        <v>554</v>
      </c>
      <c r="AL28" s="1079"/>
      <c r="AM28" s="1079"/>
      <c r="AN28" s="1079"/>
      <c r="AO28" s="1079"/>
      <c r="AP28" s="1079" t="s">
        <v>554</v>
      </c>
      <c r="AQ28" s="1079"/>
      <c r="AR28" s="1079"/>
      <c r="AS28" s="1079"/>
      <c r="AT28" s="1079"/>
      <c r="AU28" s="1079" t="s">
        <v>554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388</v>
      </c>
      <c r="C29" s="1067"/>
      <c r="D29" s="1067"/>
      <c r="E29" s="1067"/>
      <c r="F29" s="1067"/>
      <c r="G29" s="1067"/>
      <c r="H29" s="1067"/>
      <c r="I29" s="1067"/>
      <c r="J29" s="1067"/>
      <c r="K29" s="1067"/>
      <c r="L29" s="1067"/>
      <c r="M29" s="1067"/>
      <c r="N29" s="1067"/>
      <c r="O29" s="1067"/>
      <c r="P29" s="1068"/>
      <c r="Q29" s="1074">
        <v>25501</v>
      </c>
      <c r="R29" s="1075"/>
      <c r="S29" s="1075"/>
      <c r="T29" s="1075"/>
      <c r="U29" s="1075"/>
      <c r="V29" s="1075">
        <v>25493</v>
      </c>
      <c r="W29" s="1075"/>
      <c r="X29" s="1075"/>
      <c r="Y29" s="1075"/>
      <c r="Z29" s="1075"/>
      <c r="AA29" s="1075">
        <v>8</v>
      </c>
      <c r="AB29" s="1075"/>
      <c r="AC29" s="1075"/>
      <c r="AD29" s="1075"/>
      <c r="AE29" s="1076"/>
      <c r="AF29" s="1071">
        <v>8</v>
      </c>
      <c r="AG29" s="1072"/>
      <c r="AH29" s="1072"/>
      <c r="AI29" s="1072"/>
      <c r="AJ29" s="1073"/>
      <c r="AK29" s="1016">
        <v>2148</v>
      </c>
      <c r="AL29" s="1007"/>
      <c r="AM29" s="1007"/>
      <c r="AN29" s="1007"/>
      <c r="AO29" s="1007"/>
      <c r="AP29" s="1007" t="s">
        <v>554</v>
      </c>
      <c r="AQ29" s="1007"/>
      <c r="AR29" s="1007"/>
      <c r="AS29" s="1007"/>
      <c r="AT29" s="1007"/>
      <c r="AU29" s="1007" t="s">
        <v>554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389</v>
      </c>
      <c r="C30" s="1067"/>
      <c r="D30" s="1067"/>
      <c r="E30" s="1067"/>
      <c r="F30" s="1067"/>
      <c r="G30" s="1067"/>
      <c r="H30" s="1067"/>
      <c r="I30" s="1067"/>
      <c r="J30" s="1067"/>
      <c r="K30" s="1067"/>
      <c r="L30" s="1067"/>
      <c r="M30" s="1067"/>
      <c r="N30" s="1067"/>
      <c r="O30" s="1067"/>
      <c r="P30" s="1068"/>
      <c r="Q30" s="1074">
        <v>23656</v>
      </c>
      <c r="R30" s="1075"/>
      <c r="S30" s="1075"/>
      <c r="T30" s="1075"/>
      <c r="U30" s="1075"/>
      <c r="V30" s="1075">
        <v>22728</v>
      </c>
      <c r="W30" s="1075"/>
      <c r="X30" s="1075"/>
      <c r="Y30" s="1075"/>
      <c r="Z30" s="1075"/>
      <c r="AA30" s="1075">
        <v>928</v>
      </c>
      <c r="AB30" s="1075"/>
      <c r="AC30" s="1075"/>
      <c r="AD30" s="1075"/>
      <c r="AE30" s="1076"/>
      <c r="AF30" s="1071">
        <v>928</v>
      </c>
      <c r="AG30" s="1072"/>
      <c r="AH30" s="1072"/>
      <c r="AI30" s="1072"/>
      <c r="AJ30" s="1073"/>
      <c r="AK30" s="1016">
        <v>4069</v>
      </c>
      <c r="AL30" s="1007"/>
      <c r="AM30" s="1007"/>
      <c r="AN30" s="1007"/>
      <c r="AO30" s="1007"/>
      <c r="AP30" s="1007" t="s">
        <v>554</v>
      </c>
      <c r="AQ30" s="1007"/>
      <c r="AR30" s="1007"/>
      <c r="AS30" s="1007"/>
      <c r="AT30" s="1007"/>
      <c r="AU30" s="1007" t="s">
        <v>554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390</v>
      </c>
      <c r="C31" s="1067"/>
      <c r="D31" s="1067"/>
      <c r="E31" s="1067"/>
      <c r="F31" s="1067"/>
      <c r="G31" s="1067"/>
      <c r="H31" s="1067"/>
      <c r="I31" s="1067"/>
      <c r="J31" s="1067"/>
      <c r="K31" s="1067"/>
      <c r="L31" s="1067"/>
      <c r="M31" s="1067"/>
      <c r="N31" s="1067"/>
      <c r="O31" s="1067"/>
      <c r="P31" s="1068"/>
      <c r="Q31" s="1074">
        <v>4333</v>
      </c>
      <c r="R31" s="1075"/>
      <c r="S31" s="1075"/>
      <c r="T31" s="1075"/>
      <c r="U31" s="1075"/>
      <c r="V31" s="1075">
        <v>4200</v>
      </c>
      <c r="W31" s="1075"/>
      <c r="X31" s="1075"/>
      <c r="Y31" s="1075"/>
      <c r="Z31" s="1075"/>
      <c r="AA31" s="1075">
        <v>133</v>
      </c>
      <c r="AB31" s="1075"/>
      <c r="AC31" s="1075"/>
      <c r="AD31" s="1075"/>
      <c r="AE31" s="1076"/>
      <c r="AF31" s="1071">
        <v>133</v>
      </c>
      <c r="AG31" s="1072"/>
      <c r="AH31" s="1072"/>
      <c r="AI31" s="1072"/>
      <c r="AJ31" s="1073"/>
      <c r="AK31" s="1016">
        <v>700</v>
      </c>
      <c r="AL31" s="1007"/>
      <c r="AM31" s="1007"/>
      <c r="AN31" s="1007"/>
      <c r="AO31" s="1007"/>
      <c r="AP31" s="1007" t="s">
        <v>554</v>
      </c>
      <c r="AQ31" s="1007"/>
      <c r="AR31" s="1007"/>
      <c r="AS31" s="1007"/>
      <c r="AT31" s="1007"/>
      <c r="AU31" s="1007" t="s">
        <v>554</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391</v>
      </c>
      <c r="C32" s="1067"/>
      <c r="D32" s="1067"/>
      <c r="E32" s="1067"/>
      <c r="F32" s="1067"/>
      <c r="G32" s="1067"/>
      <c r="H32" s="1067"/>
      <c r="I32" s="1067"/>
      <c r="J32" s="1067"/>
      <c r="K32" s="1067"/>
      <c r="L32" s="1067"/>
      <c r="M32" s="1067"/>
      <c r="N32" s="1067"/>
      <c r="O32" s="1067"/>
      <c r="P32" s="1068"/>
      <c r="Q32" s="1074">
        <v>15389</v>
      </c>
      <c r="R32" s="1075"/>
      <c r="S32" s="1075"/>
      <c r="T32" s="1075"/>
      <c r="U32" s="1075"/>
      <c r="V32" s="1075">
        <v>16185</v>
      </c>
      <c r="W32" s="1075"/>
      <c r="X32" s="1075"/>
      <c r="Y32" s="1075"/>
      <c r="Z32" s="1075"/>
      <c r="AA32" s="1075">
        <v>-796</v>
      </c>
      <c r="AB32" s="1075"/>
      <c r="AC32" s="1075"/>
      <c r="AD32" s="1075"/>
      <c r="AE32" s="1076"/>
      <c r="AF32" s="1071">
        <v>6132</v>
      </c>
      <c r="AG32" s="1072"/>
      <c r="AH32" s="1072"/>
      <c r="AI32" s="1072"/>
      <c r="AJ32" s="1073"/>
      <c r="AK32" s="1016">
        <v>1790</v>
      </c>
      <c r="AL32" s="1007"/>
      <c r="AM32" s="1007"/>
      <c r="AN32" s="1007"/>
      <c r="AO32" s="1007"/>
      <c r="AP32" s="1007">
        <v>12155</v>
      </c>
      <c r="AQ32" s="1007"/>
      <c r="AR32" s="1007"/>
      <c r="AS32" s="1007"/>
      <c r="AT32" s="1007"/>
      <c r="AU32" s="1007">
        <v>6065</v>
      </c>
      <c r="AV32" s="1007"/>
      <c r="AW32" s="1007"/>
      <c r="AX32" s="1007"/>
      <c r="AY32" s="1007"/>
      <c r="AZ32" s="1077"/>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v>7581</v>
      </c>
      <c r="R33" s="1075"/>
      <c r="S33" s="1075"/>
      <c r="T33" s="1075"/>
      <c r="U33" s="1075"/>
      <c r="V33" s="1075">
        <v>7092</v>
      </c>
      <c r="W33" s="1075"/>
      <c r="X33" s="1075"/>
      <c r="Y33" s="1075"/>
      <c r="Z33" s="1075"/>
      <c r="AA33" s="1075">
        <v>488</v>
      </c>
      <c r="AB33" s="1075"/>
      <c r="AC33" s="1075"/>
      <c r="AD33" s="1075"/>
      <c r="AE33" s="1076"/>
      <c r="AF33" s="1071">
        <v>3585</v>
      </c>
      <c r="AG33" s="1072"/>
      <c r="AH33" s="1072"/>
      <c r="AI33" s="1072"/>
      <c r="AJ33" s="1073"/>
      <c r="AK33" s="1016">
        <v>2738</v>
      </c>
      <c r="AL33" s="1007"/>
      <c r="AM33" s="1007"/>
      <c r="AN33" s="1007"/>
      <c r="AO33" s="1007"/>
      <c r="AP33" s="1007">
        <v>31202</v>
      </c>
      <c r="AQ33" s="1007"/>
      <c r="AR33" s="1007"/>
      <c r="AS33" s="1007"/>
      <c r="AT33" s="1007"/>
      <c r="AU33" s="1007">
        <v>19782</v>
      </c>
      <c r="AV33" s="1007"/>
      <c r="AW33" s="1007"/>
      <c r="AX33" s="1007"/>
      <c r="AY33" s="1007"/>
      <c r="AZ33" s="1077"/>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394</v>
      </c>
      <c r="C34" s="1067"/>
      <c r="D34" s="1067"/>
      <c r="E34" s="1067"/>
      <c r="F34" s="1067"/>
      <c r="G34" s="1067"/>
      <c r="H34" s="1067"/>
      <c r="I34" s="1067"/>
      <c r="J34" s="1067"/>
      <c r="K34" s="1067"/>
      <c r="L34" s="1067"/>
      <c r="M34" s="1067"/>
      <c r="N34" s="1067"/>
      <c r="O34" s="1067"/>
      <c r="P34" s="1068"/>
      <c r="Q34" s="1074">
        <v>15</v>
      </c>
      <c r="R34" s="1075"/>
      <c r="S34" s="1075"/>
      <c r="T34" s="1075"/>
      <c r="U34" s="1075"/>
      <c r="V34" s="1075">
        <v>15</v>
      </c>
      <c r="W34" s="1075"/>
      <c r="X34" s="1075"/>
      <c r="Y34" s="1075"/>
      <c r="Z34" s="1075"/>
      <c r="AA34" s="1075">
        <v>0</v>
      </c>
      <c r="AB34" s="1075"/>
      <c r="AC34" s="1075"/>
      <c r="AD34" s="1075"/>
      <c r="AE34" s="1076"/>
      <c r="AF34" s="1071">
        <v>0</v>
      </c>
      <c r="AG34" s="1072"/>
      <c r="AH34" s="1072"/>
      <c r="AI34" s="1072"/>
      <c r="AJ34" s="1073"/>
      <c r="AK34" s="1016">
        <v>10</v>
      </c>
      <c r="AL34" s="1007"/>
      <c r="AM34" s="1007"/>
      <c r="AN34" s="1007"/>
      <c r="AO34" s="1007"/>
      <c r="AP34" s="1007" t="s">
        <v>554</v>
      </c>
      <c r="AQ34" s="1007"/>
      <c r="AR34" s="1007"/>
      <c r="AS34" s="1007"/>
      <c r="AT34" s="1007"/>
      <c r="AU34" s="1007" t="s">
        <v>554</v>
      </c>
      <c r="AV34" s="1007"/>
      <c r="AW34" s="1007"/>
      <c r="AX34" s="1007"/>
      <c r="AY34" s="1007"/>
      <c r="AZ34" s="1077"/>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375</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11227</v>
      </c>
      <c r="AG63" s="995"/>
      <c r="AH63" s="995"/>
      <c r="AI63" s="995"/>
      <c r="AJ63" s="1058"/>
      <c r="AK63" s="1059"/>
      <c r="AL63" s="999"/>
      <c r="AM63" s="999"/>
      <c r="AN63" s="999"/>
      <c r="AO63" s="999"/>
      <c r="AP63" s="995">
        <f>AP32+AP33</f>
        <v>43357</v>
      </c>
      <c r="AQ63" s="995"/>
      <c r="AR63" s="995"/>
      <c r="AS63" s="995"/>
      <c r="AT63" s="995"/>
      <c r="AU63" s="995">
        <f>AU32+AU33</f>
        <v>25847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400</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5</v>
      </c>
      <c r="R68" s="1018"/>
      <c r="S68" s="1018"/>
      <c r="T68" s="1018"/>
      <c r="U68" s="1018"/>
      <c r="V68" s="1018">
        <v>5</v>
      </c>
      <c r="W68" s="1018"/>
      <c r="X68" s="1018"/>
      <c r="Y68" s="1018"/>
      <c r="Z68" s="1018"/>
      <c r="AA68" s="1018">
        <v>1</v>
      </c>
      <c r="AB68" s="1018"/>
      <c r="AC68" s="1018"/>
      <c r="AD68" s="1018"/>
      <c r="AE68" s="1018"/>
      <c r="AF68" s="1018">
        <v>1</v>
      </c>
      <c r="AG68" s="1018"/>
      <c r="AH68" s="1018"/>
      <c r="AI68" s="1018"/>
      <c r="AJ68" s="1018"/>
      <c r="AK68" s="1018" t="s">
        <v>554</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375</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f>
        <v>13196</v>
      </c>
      <c r="AG88" s="995"/>
      <c r="AH88" s="995"/>
      <c r="AI88" s="995"/>
      <c r="AJ88" s="995"/>
      <c r="AK88" s="999"/>
      <c r="AL88" s="999"/>
      <c r="AM88" s="999"/>
      <c r="AN88" s="999"/>
      <c r="AO88" s="999"/>
      <c r="AP88" s="995" t="s">
        <v>554</v>
      </c>
      <c r="AQ88" s="995"/>
      <c r="AR88" s="995"/>
      <c r="AS88" s="995"/>
      <c r="AT88" s="995"/>
      <c r="AU88" s="995" t="s">
        <v>554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CR7+CR8</f>
        <v>453</v>
      </c>
      <c r="CS102" s="989"/>
      <c r="CT102" s="989"/>
      <c r="CU102" s="989"/>
      <c r="CV102" s="990"/>
      <c r="CW102" s="988">
        <f>CW7+CW8</f>
        <v>71</v>
      </c>
      <c r="CX102" s="989"/>
      <c r="CY102" s="989"/>
      <c r="CZ102" s="989"/>
      <c r="DA102" s="990"/>
      <c r="DB102" s="988" t="s">
        <v>560</v>
      </c>
      <c r="DC102" s="989"/>
      <c r="DD102" s="989"/>
      <c r="DE102" s="989"/>
      <c r="DF102" s="990"/>
      <c r="DG102" s="988" t="s">
        <v>560</v>
      </c>
      <c r="DH102" s="989"/>
      <c r="DI102" s="989"/>
      <c r="DJ102" s="989"/>
      <c r="DK102" s="990"/>
      <c r="DL102" s="988" t="s">
        <v>560</v>
      </c>
      <c r="DM102" s="989"/>
      <c r="DN102" s="989"/>
      <c r="DO102" s="989"/>
      <c r="DP102" s="990"/>
      <c r="DQ102" s="988" t="s">
        <v>560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293</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293</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293</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5810935</v>
      </c>
      <c r="AB110" s="925"/>
      <c r="AC110" s="925"/>
      <c r="AD110" s="925"/>
      <c r="AE110" s="926"/>
      <c r="AF110" s="927">
        <v>6237101</v>
      </c>
      <c r="AG110" s="925"/>
      <c r="AH110" s="925"/>
      <c r="AI110" s="925"/>
      <c r="AJ110" s="926"/>
      <c r="AK110" s="927">
        <v>6177293</v>
      </c>
      <c r="AL110" s="925"/>
      <c r="AM110" s="925"/>
      <c r="AN110" s="925"/>
      <c r="AO110" s="926"/>
      <c r="AP110" s="928">
        <v>13.1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58494592</v>
      </c>
      <c r="BR110" s="878"/>
      <c r="BS110" s="878"/>
      <c r="BT110" s="878"/>
      <c r="BU110" s="878"/>
      <c r="BV110" s="878">
        <v>55395530</v>
      </c>
      <c r="BW110" s="878"/>
      <c r="BX110" s="878"/>
      <c r="BY110" s="878"/>
      <c r="BZ110" s="878"/>
      <c r="CA110" s="878">
        <v>52774569</v>
      </c>
      <c r="CB110" s="878"/>
      <c r="CC110" s="878"/>
      <c r="CD110" s="878"/>
      <c r="CE110" s="878"/>
      <c r="CF110" s="902">
        <v>111.6</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3421718</v>
      </c>
      <c r="BR111" s="853"/>
      <c r="BS111" s="853"/>
      <c r="BT111" s="853"/>
      <c r="BU111" s="853"/>
      <c r="BV111" s="853">
        <v>3181245</v>
      </c>
      <c r="BW111" s="853"/>
      <c r="BX111" s="853"/>
      <c r="BY111" s="853"/>
      <c r="BZ111" s="853"/>
      <c r="CA111" s="853">
        <v>2675133</v>
      </c>
      <c r="CB111" s="853"/>
      <c r="CC111" s="853"/>
      <c r="CD111" s="853"/>
      <c r="CE111" s="853"/>
      <c r="CF111" s="911">
        <v>5.7</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28066620</v>
      </c>
      <c r="BR112" s="853"/>
      <c r="BS112" s="853"/>
      <c r="BT112" s="853"/>
      <c r="BU112" s="853"/>
      <c r="BV112" s="853">
        <v>27019381</v>
      </c>
      <c r="BW112" s="853"/>
      <c r="BX112" s="853"/>
      <c r="BY112" s="853"/>
      <c r="BZ112" s="853"/>
      <c r="CA112" s="853">
        <v>25847743</v>
      </c>
      <c r="CB112" s="853"/>
      <c r="CC112" s="853"/>
      <c r="CD112" s="853"/>
      <c r="CE112" s="853"/>
      <c r="CF112" s="911">
        <v>54.7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2631718</v>
      </c>
      <c r="AB113" s="955"/>
      <c r="AC113" s="955"/>
      <c r="AD113" s="955"/>
      <c r="AE113" s="956"/>
      <c r="AF113" s="957">
        <v>2571823</v>
      </c>
      <c r="AG113" s="955"/>
      <c r="AH113" s="955"/>
      <c r="AI113" s="955"/>
      <c r="AJ113" s="956"/>
      <c r="AK113" s="957">
        <v>2324593</v>
      </c>
      <c r="AL113" s="955"/>
      <c r="AM113" s="955"/>
      <c r="AN113" s="955"/>
      <c r="AO113" s="956"/>
      <c r="AP113" s="958">
        <v>4.9000000000000004</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12856609</v>
      </c>
      <c r="BR114" s="853"/>
      <c r="BS114" s="853"/>
      <c r="BT114" s="853"/>
      <c r="BU114" s="853"/>
      <c r="BV114" s="853">
        <v>13215469</v>
      </c>
      <c r="BW114" s="853"/>
      <c r="BX114" s="853"/>
      <c r="BY114" s="853"/>
      <c r="BZ114" s="853"/>
      <c r="CA114" s="853">
        <v>13982353</v>
      </c>
      <c r="CB114" s="853"/>
      <c r="CC114" s="853"/>
      <c r="CD114" s="853"/>
      <c r="CE114" s="853"/>
      <c r="CF114" s="911">
        <v>29.6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420573</v>
      </c>
      <c r="AB115" s="955"/>
      <c r="AC115" s="955"/>
      <c r="AD115" s="955"/>
      <c r="AE115" s="956"/>
      <c r="AF115" s="957">
        <v>448567</v>
      </c>
      <c r="AG115" s="955"/>
      <c r="AH115" s="955"/>
      <c r="AI115" s="955"/>
      <c r="AJ115" s="956"/>
      <c r="AK115" s="957">
        <v>463068</v>
      </c>
      <c r="AL115" s="955"/>
      <c r="AM115" s="955"/>
      <c r="AN115" s="955"/>
      <c r="AO115" s="956"/>
      <c r="AP115" s="958">
        <v>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8863226</v>
      </c>
      <c r="AB117" s="939"/>
      <c r="AC117" s="939"/>
      <c r="AD117" s="939"/>
      <c r="AE117" s="940"/>
      <c r="AF117" s="941">
        <v>9257491</v>
      </c>
      <c r="AG117" s="939"/>
      <c r="AH117" s="939"/>
      <c r="AI117" s="939"/>
      <c r="AJ117" s="940"/>
      <c r="AK117" s="941">
        <v>8964954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293</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442</v>
      </c>
      <c r="BP119" s="914"/>
      <c r="BQ119" s="915">
        <v>102839539</v>
      </c>
      <c r="BR119" s="881"/>
      <c r="BS119" s="881"/>
      <c r="BT119" s="881"/>
      <c r="BU119" s="881"/>
      <c r="BV119" s="881">
        <v>98811625</v>
      </c>
      <c r="BW119" s="881"/>
      <c r="BX119" s="881"/>
      <c r="BY119" s="881"/>
      <c r="BZ119" s="881"/>
      <c r="CA119" s="881">
        <v>95279798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3421718</v>
      </c>
      <c r="DH119" s="800"/>
      <c r="DI119" s="800"/>
      <c r="DJ119" s="800"/>
      <c r="DK119" s="801"/>
      <c r="DL119" s="802">
        <v>3181245</v>
      </c>
      <c r="DM119" s="800"/>
      <c r="DN119" s="800"/>
      <c r="DO119" s="800"/>
      <c r="DP119" s="801"/>
      <c r="DQ119" s="802">
        <v>2675133</v>
      </c>
      <c r="DR119" s="800"/>
      <c r="DS119" s="800"/>
      <c r="DT119" s="800"/>
      <c r="DU119" s="801"/>
      <c r="DV119" s="884">
        <v>5.7</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21079500</v>
      </c>
      <c r="BR120" s="878"/>
      <c r="BS120" s="878"/>
      <c r="BT120" s="878"/>
      <c r="BU120" s="878"/>
      <c r="BV120" s="878">
        <v>21952225</v>
      </c>
      <c r="BW120" s="878"/>
      <c r="BX120" s="878"/>
      <c r="BY120" s="878"/>
      <c r="BZ120" s="878"/>
      <c r="CA120" s="878">
        <v>25291924</v>
      </c>
      <c r="CB120" s="878"/>
      <c r="CC120" s="878"/>
      <c r="CD120" s="878"/>
      <c r="CE120" s="878"/>
      <c r="CF120" s="902">
        <v>53.5</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21130456</v>
      </c>
      <c r="DH120" s="878"/>
      <c r="DI120" s="878"/>
      <c r="DJ120" s="878"/>
      <c r="DK120" s="878"/>
      <c r="DL120" s="878">
        <v>21079506</v>
      </c>
      <c r="DM120" s="878"/>
      <c r="DN120" s="878"/>
      <c r="DO120" s="878"/>
      <c r="DP120" s="878"/>
      <c r="DQ120" s="878">
        <v>19782315</v>
      </c>
      <c r="DR120" s="878"/>
      <c r="DS120" s="878"/>
      <c r="DT120" s="878"/>
      <c r="DU120" s="878"/>
      <c r="DV120" s="879">
        <v>41.8</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17793941</v>
      </c>
      <c r="BR121" s="853"/>
      <c r="BS121" s="853"/>
      <c r="BT121" s="853"/>
      <c r="BU121" s="853"/>
      <c r="BV121" s="853">
        <v>16746980</v>
      </c>
      <c r="BW121" s="853"/>
      <c r="BX121" s="853"/>
      <c r="BY121" s="853"/>
      <c r="BZ121" s="853"/>
      <c r="CA121" s="853">
        <v>16133079</v>
      </c>
      <c r="CB121" s="853"/>
      <c r="CC121" s="853"/>
      <c r="CD121" s="853"/>
      <c r="CE121" s="853"/>
      <c r="CF121" s="911">
        <v>34.1</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6936164</v>
      </c>
      <c r="DH121" s="853"/>
      <c r="DI121" s="853"/>
      <c r="DJ121" s="853"/>
      <c r="DK121" s="853"/>
      <c r="DL121" s="853">
        <v>5939875</v>
      </c>
      <c r="DM121" s="853"/>
      <c r="DN121" s="853"/>
      <c r="DO121" s="853"/>
      <c r="DP121" s="853"/>
      <c r="DQ121" s="853">
        <v>6065428</v>
      </c>
      <c r="DR121" s="853"/>
      <c r="DS121" s="853"/>
      <c r="DT121" s="853"/>
      <c r="DU121" s="853"/>
      <c r="DV121" s="830">
        <v>12.8</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52187583</v>
      </c>
      <c r="BR122" s="881"/>
      <c r="BS122" s="881"/>
      <c r="BT122" s="881"/>
      <c r="BU122" s="881"/>
      <c r="BV122" s="881">
        <v>49742997</v>
      </c>
      <c r="BW122" s="881"/>
      <c r="BX122" s="881"/>
      <c r="BY122" s="881"/>
      <c r="BZ122" s="881"/>
      <c r="CA122" s="881">
        <v>46960306</v>
      </c>
      <c r="CB122" s="881"/>
      <c r="CC122" s="881"/>
      <c r="CD122" s="881"/>
      <c r="CE122" s="881"/>
      <c r="CF122" s="882">
        <v>99.3</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450</v>
      </c>
      <c r="BP123" s="914"/>
      <c r="BQ123" s="868">
        <v>91061024</v>
      </c>
      <c r="BR123" s="869"/>
      <c r="BS123" s="869"/>
      <c r="BT123" s="869"/>
      <c r="BU123" s="869"/>
      <c r="BV123" s="869">
        <v>88442202</v>
      </c>
      <c r="BW123" s="869"/>
      <c r="BX123" s="869"/>
      <c r="BY123" s="869"/>
      <c r="BZ123" s="869"/>
      <c r="CA123" s="869">
        <v>88385309</v>
      </c>
      <c r="CB123" s="869"/>
      <c r="CC123" s="869"/>
      <c r="CD123" s="869"/>
      <c r="CE123" s="869"/>
      <c r="CF123" s="784"/>
      <c r="CG123" s="785"/>
      <c r="CH123" s="785"/>
      <c r="CI123" s="785"/>
      <c r="CJ123" s="870"/>
      <c r="CK123" s="905"/>
      <c r="CL123" s="891"/>
      <c r="CM123" s="891"/>
      <c r="CN123" s="891"/>
      <c r="CO123" s="892"/>
      <c r="CP123" s="871" t="s">
        <v>387</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25.2</v>
      </c>
      <c r="BR124" s="867"/>
      <c r="BS124" s="867"/>
      <c r="BT124" s="867"/>
      <c r="BU124" s="867"/>
      <c r="BV124" s="867">
        <v>22.5</v>
      </c>
      <c r="BW124" s="867"/>
      <c r="BX124" s="867"/>
      <c r="BY124" s="867"/>
      <c r="BZ124" s="867"/>
      <c r="CA124" s="867">
        <v>14.5</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420573</v>
      </c>
      <c r="AB126" s="816"/>
      <c r="AC126" s="816"/>
      <c r="AD126" s="816"/>
      <c r="AE126" s="817"/>
      <c r="AF126" s="818">
        <v>448567</v>
      </c>
      <c r="AG126" s="816"/>
      <c r="AH126" s="816"/>
      <c r="AI126" s="816"/>
      <c r="AJ126" s="817"/>
      <c r="AK126" s="818">
        <v>463068</v>
      </c>
      <c r="AL126" s="816"/>
      <c r="AM126" s="816"/>
      <c r="AN126" s="816"/>
      <c r="AO126" s="817"/>
      <c r="AP126" s="860">
        <v>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1316875</v>
      </c>
      <c r="AB128" s="837"/>
      <c r="AC128" s="837"/>
      <c r="AD128" s="837"/>
      <c r="AE128" s="838"/>
      <c r="AF128" s="839">
        <v>1891913</v>
      </c>
      <c r="AG128" s="837"/>
      <c r="AH128" s="837"/>
      <c r="AI128" s="837"/>
      <c r="AJ128" s="838"/>
      <c r="AK128" s="839">
        <v>2222363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51783439</v>
      </c>
      <c r="AB129" s="816"/>
      <c r="AC129" s="816"/>
      <c r="AD129" s="816"/>
      <c r="AE129" s="817"/>
      <c r="AF129" s="818">
        <v>50940552</v>
      </c>
      <c r="AG129" s="816"/>
      <c r="AH129" s="816"/>
      <c r="AI129" s="816"/>
      <c r="AJ129" s="817"/>
      <c r="AK129" s="818">
        <v>51946354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5102327</v>
      </c>
      <c r="AB130" s="816"/>
      <c r="AC130" s="816"/>
      <c r="AD130" s="816"/>
      <c r="AE130" s="817"/>
      <c r="AF130" s="818">
        <v>4894225</v>
      </c>
      <c r="AG130" s="816"/>
      <c r="AH130" s="816"/>
      <c r="AI130" s="816"/>
      <c r="AJ130" s="817"/>
      <c r="AK130" s="818">
        <v>4660264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46681112</v>
      </c>
      <c r="AB131" s="800"/>
      <c r="AC131" s="800"/>
      <c r="AD131" s="800"/>
      <c r="AE131" s="801"/>
      <c r="AF131" s="802">
        <v>46046327</v>
      </c>
      <c r="AG131" s="800"/>
      <c r="AH131" s="800"/>
      <c r="AI131" s="800"/>
      <c r="AJ131" s="801"/>
      <c r="AK131" s="802">
        <v>47286090</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14.5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5.2355736510000002</v>
      </c>
      <c r="AB132" s="781"/>
      <c r="AC132" s="781"/>
      <c r="AD132" s="781"/>
      <c r="AE132" s="782"/>
      <c r="AF132" s="783">
        <v>5.3671012669999998</v>
      </c>
      <c r="AG132" s="781"/>
      <c r="AH132" s="781"/>
      <c r="AI132" s="781"/>
      <c r="AJ132" s="782"/>
      <c r="AK132" s="783">
        <v>4.4036776990000002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3.7</v>
      </c>
      <c r="AB133" s="760"/>
      <c r="AC133" s="760"/>
      <c r="AD133" s="760"/>
      <c r="AE133" s="761"/>
      <c r="AF133" s="759">
        <v>4.7</v>
      </c>
      <c r="AG133" s="760"/>
      <c r="AH133" s="760"/>
      <c r="AI133" s="760"/>
      <c r="AJ133" s="761"/>
      <c r="AK133" s="759">
        <v>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rICXcAGy5FFxCdDe1jtbxgekpybasUrk1uaCQU1xOebTq+NjVTr8hIf0cIw7rrLQoJndJt0bSjVJCBfTMgFRw==" saltValue="pyHRDeolYJ5q3RpAKW/l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TlGQUi9nxpLCgiy41WmEZQE8WMddoDRnWDHzSf+o9JsLGJf/eFxPHeDpko2sq4OOb7nAMl9zFNNbefdJRzysw==" saltValue="h0w4FoNpObV7UmdcUVfR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vtpZ/Q2VYPwnN8Z8XgEKHDMJ34Ra2gqCPv4QM4jHwixJhJ0Yz0EzZMBQTPqrDofrz0dJtfnww3rxe4oqPcwMQ==" saltValue="4xUSGdTnXYbTTpKovYTc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16158234</v>
      </c>
      <c r="AP9" s="281">
        <v>62908</v>
      </c>
      <c r="AQ9" s="282">
        <v>64047</v>
      </c>
      <c r="AR9" s="283">
        <v>-1.8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187</v>
      </c>
      <c r="AP10" s="284">
        <v>1</v>
      </c>
      <c r="AQ10" s="285">
        <v>2298</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1015415</v>
      </c>
      <c r="AP11" s="284">
        <v>3953</v>
      </c>
      <c r="AQ11" s="285">
        <v>1764</v>
      </c>
      <c r="AR11" s="286">
        <v>124.1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v>86829</v>
      </c>
      <c r="AP12" s="284">
        <v>338</v>
      </c>
      <c r="AQ12" s="285">
        <v>30</v>
      </c>
      <c r="AR12" s="286">
        <v>1026.7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550751</v>
      </c>
      <c r="AP13" s="284">
        <v>2144</v>
      </c>
      <c r="AQ13" s="285">
        <v>1643</v>
      </c>
      <c r="AR13" s="286">
        <v>30.5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332764</v>
      </c>
      <c r="AP14" s="284">
        <v>1296</v>
      </c>
      <c r="AQ14" s="285">
        <v>1378</v>
      </c>
      <c r="AR14" s="286">
        <v>-6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-225454</v>
      </c>
      <c r="AP15" s="284">
        <v>-878</v>
      </c>
      <c r="AQ15" s="285">
        <v>-2215</v>
      </c>
      <c r="AR15" s="286">
        <v>-60.4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17918726</v>
      </c>
      <c r="AP16" s="284">
        <v>69762</v>
      </c>
      <c r="AQ16" s="285">
        <v>68944</v>
      </c>
      <c r="AR16" s="286">
        <v>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6.68</v>
      </c>
      <c r="AP21" s="298">
        <v>6.5</v>
      </c>
      <c r="AQ21" s="299">
        <v>0.18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98.7</v>
      </c>
      <c r="AP22" s="303">
        <v>99.5</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6177293</v>
      </c>
      <c r="AP32" s="312">
        <v>24050</v>
      </c>
      <c r="AQ32" s="313">
        <v>30222</v>
      </c>
      <c r="AR32" s="314">
        <v>-20.399999999999999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502</v>
      </c>
      <c r="AP33" s="312" t="s">
        <v>502</v>
      </c>
      <c r="AQ33" s="313" t="s">
        <v>502</v>
      </c>
      <c r="AR33" s="314" t="s">
        <v>502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502</v>
      </c>
      <c r="AP34" s="312" t="s">
        <v>502</v>
      </c>
      <c r="AQ34" s="313">
        <v>22</v>
      </c>
      <c r="AR34" s="314" t="s">
        <v>502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2324593</v>
      </c>
      <c r="AP35" s="312">
        <v>9050</v>
      </c>
      <c r="AQ35" s="313">
        <v>7968</v>
      </c>
      <c r="AR35" s="314">
        <v>13.6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502</v>
      </c>
      <c r="AP36" s="312" t="s">
        <v>502</v>
      </c>
      <c r="AQ36" s="313">
        <v>535</v>
      </c>
      <c r="AR36" s="314" t="s">
        <v>502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463068</v>
      </c>
      <c r="AP37" s="312">
        <v>1803</v>
      </c>
      <c r="AQ37" s="313">
        <v>897</v>
      </c>
      <c r="AR37" s="314">
        <v>101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502</v>
      </c>
      <c r="AP38" s="315" t="s">
        <v>502</v>
      </c>
      <c r="AQ38" s="316">
        <v>0</v>
      </c>
      <c r="AR38" s="304" t="s">
        <v>502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-2222363</v>
      </c>
      <c r="AP39" s="312">
        <v>-8652</v>
      </c>
      <c r="AQ39" s="313">
        <v>-7440</v>
      </c>
      <c r="AR39" s="314">
        <v>16.3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-4660264</v>
      </c>
      <c r="AP40" s="312">
        <v>-18143</v>
      </c>
      <c r="AQ40" s="313">
        <v>-23690</v>
      </c>
      <c r="AR40" s="314">
        <v>-23.4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2082327</v>
      </c>
      <c r="AP41" s="312">
        <v>8107</v>
      </c>
      <c r="AQ41" s="313">
        <v>8515</v>
      </c>
      <c r="AR41" s="314">
        <v>-4.8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6401369</v>
      </c>
      <c r="AN51" s="334">
        <v>24913</v>
      </c>
      <c r="AO51" s="335">
        <v>-2.7</v>
      </c>
      <c r="AP51" s="336">
        <v>46035</v>
      </c>
      <c r="AQ51" s="337">
        <v>2.2999999999999998</v>
      </c>
      <c r="AR51" s="338">
        <v>-5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4115574</v>
      </c>
      <c r="AN52" s="342">
        <v>16017</v>
      </c>
      <c r="AO52" s="343">
        <v>-4.5999999999999996</v>
      </c>
      <c r="AP52" s="344">
        <v>25158</v>
      </c>
      <c r="AQ52" s="345">
        <v>-0.4</v>
      </c>
      <c r="AR52" s="346">
        <v>-4.2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8556117</v>
      </c>
      <c r="AN53" s="334">
        <v>33337</v>
      </c>
      <c r="AO53" s="335">
        <v>33.799999999999997</v>
      </c>
      <c r="AP53" s="336">
        <v>43261</v>
      </c>
      <c r="AQ53" s="337">
        <v>-6</v>
      </c>
      <c r="AR53" s="338">
        <v>39.799999999999997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6024679</v>
      </c>
      <c r="AN54" s="342">
        <v>23474</v>
      </c>
      <c r="AO54" s="343">
        <v>46.6</v>
      </c>
      <c r="AP54" s="344">
        <v>24721</v>
      </c>
      <c r="AQ54" s="345">
        <v>-1.7</v>
      </c>
      <c r="AR54" s="346">
        <v>48.3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11933783</v>
      </c>
      <c r="AN55" s="334">
        <v>46619</v>
      </c>
      <c r="AO55" s="335">
        <v>39.799999999999997</v>
      </c>
      <c r="AP55" s="336">
        <v>40626</v>
      </c>
      <c r="AQ55" s="337">
        <v>-6.1</v>
      </c>
      <c r="AR55" s="338">
        <v>45.9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10072530</v>
      </c>
      <c r="AN56" s="342">
        <v>39348</v>
      </c>
      <c r="AO56" s="343">
        <v>67.599999999999994</v>
      </c>
      <c r="AP56" s="344">
        <v>24279</v>
      </c>
      <c r="AQ56" s="345">
        <v>-1.8</v>
      </c>
      <c r="AR56" s="346">
        <v>69.400000000000006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5672742</v>
      </c>
      <c r="AN57" s="334">
        <v>22159</v>
      </c>
      <c r="AO57" s="335">
        <v>-52.5</v>
      </c>
      <c r="AP57" s="336">
        <v>46133</v>
      </c>
      <c r="AQ57" s="337">
        <v>13.6</v>
      </c>
      <c r="AR57" s="338">
        <v>-66.099999999999994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3647439</v>
      </c>
      <c r="AN58" s="342">
        <v>14248</v>
      </c>
      <c r="AO58" s="343">
        <v>-63.8</v>
      </c>
      <c r="AP58" s="344">
        <v>27280</v>
      </c>
      <c r="AQ58" s="345">
        <v>12.4</v>
      </c>
      <c r="AR58" s="346">
        <v>-76.2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5992077</v>
      </c>
      <c r="AN59" s="334">
        <v>23329</v>
      </c>
      <c r="AO59" s="335">
        <v>5.3</v>
      </c>
      <c r="AP59" s="336">
        <v>49174</v>
      </c>
      <c r="AQ59" s="337">
        <v>6.6</v>
      </c>
      <c r="AR59" s="338">
        <v>-1.3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3436775</v>
      </c>
      <c r="AN60" s="342">
        <v>13380</v>
      </c>
      <c r="AO60" s="343">
        <v>-6.1</v>
      </c>
      <c r="AP60" s="344">
        <v>29896</v>
      </c>
      <c r="AQ60" s="345">
        <v>9.6</v>
      </c>
      <c r="AR60" s="346">
        <v>-15.7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7711218</v>
      </c>
      <c r="AN61" s="349">
        <v>30071</v>
      </c>
      <c r="AO61" s="350">
        <v>4.7</v>
      </c>
      <c r="AP61" s="351">
        <v>45046</v>
      </c>
      <c r="AQ61" s="352">
        <v>2.1</v>
      </c>
      <c r="AR61" s="338">
        <v>2.6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5459399</v>
      </c>
      <c r="AN62" s="342">
        <v>21293</v>
      </c>
      <c r="AO62" s="343">
        <v>7.9</v>
      </c>
      <c r="AP62" s="344">
        <v>26267</v>
      </c>
      <c r="AQ62" s="345">
        <v>3.6</v>
      </c>
      <c r="AR62" s="346">
        <v>4.3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Bj30hZJFBXfFIMkDTSdauMWMr5rK3rGHcRV3qYOo6LTayj3Xks6iJK2pB9aoGXg1O+0CqqyOYOlIfbV/wH6MQ==" saltValue="6j4pQCtJl+0gXgJgVJC/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0gqfWro1UjYFuQqYr8w0M21uwAQdHwx4d+/mzYKOu3pzzi0VgSafy7gKNZbF7LOLLWWbQags0zfN7MlrmHDqNg==" saltValue="iZHt4WrO4LYgXYnfNPZM9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nP58gziyj7kUG0Z+neSPLEvQa/gLMmi/C37FKJpHZHlsl6hitC9DTLIqkeg0UZWXyAnJ22MhiZjRB2U/ZDNRKQ==" saltValue="i5SNbfnVabLl3HLlbvEC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15.79</v>
      </c>
      <c r="G47" s="12">
        <v>13.46</v>
      </c>
      <c r="H47" s="12">
        <v>14.95</v>
      </c>
      <c r="I47" s="12">
        <v>14</v>
      </c>
      <c r="J47" s="13">
        <v>14.24</v>
      </c>
    </row>
    <row r="48" spans="2:10" ht="57.75" customHeight="1" x14ac:dyDescent="0.2">
      <c r="B48" s="14"/>
      <c r="C48" s="1177" t="s">
        <v>4</v>
      </c>
      <c r="D48" s="1177"/>
      <c r="E48" s="1178"/>
      <c r="F48" s="15">
        <v>6.65</v>
      </c>
      <c r="G48" s="16">
        <v>6.14</v>
      </c>
      <c r="H48" s="16">
        <v>6.43</v>
      </c>
      <c r="I48" s="16">
        <v>6.78</v>
      </c>
      <c r="J48" s="17">
        <v>5.28</v>
      </c>
    </row>
    <row r="49" spans="2:10" ht="57.75" customHeight="1" thickBot="1" x14ac:dyDescent="0.25">
      <c r="B49" s="18"/>
      <c r="C49" s="1179" t="s">
        <v>5</v>
      </c>
      <c r="D49" s="1179"/>
      <c r="E49" s="1180"/>
      <c r="F49" s="19">
        <v>2.66</v>
      </c>
      <c r="G49" s="20" t="s">
        <v>531</v>
      </c>
      <c r="H49" s="20">
        <v>2.4500000000000002</v>
      </c>
      <c r="I49" s="20" t="s">
        <v>532</v>
      </c>
      <c r="J49" s="21" t="s">
        <v>533</v>
      </c>
    </row>
    <row r="50" spans="2:10" ht="13.2" x14ac:dyDescent="0.2"/>
  </sheetData>
  <sheetProtection algorithmName="SHA-512" hashValue="wRpNq9RM+0i3LXqqvbW1+uXYBrSngvKGObwZtqT61//bOQqwn0/zvwUPkpN8O/MvGcwjd1LuquWrx/9FJoR4bA==" saltValue="sSczSNpFI6svIlCcLV1Z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2025-09-16T07:05:36Z</cp:lastPrinted>
  <dcterms:created xsi:type="dcterms:W3CDTF">2025-02-19T01:58:46Z</dcterms:created>
  <dcterms:modified xsi:type="dcterms:W3CDTF">2025-09-24T04:20:31Z</dcterms:modified>
  <cp:category/>
</cp:coreProperties>
</file>