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08" yWindow="-108" windowWidth="19416" windowHeight="11496"/>
  </bookViews>
  <sheets>
    <sheet name="総括表" sheetId="2" r:id="rId1"/>
    <sheet name="普通会計の状況" sheetId="3" r:id="rId2"/>
    <sheet name="各会計、関係団体の財政状況及び健全化判断比率" sheetId="4" r:id="rId3"/>
    <sheet name="財政比較分析表" sheetId="5" r:id="rId4"/>
    <sheet name="経常経費分析表（経常収支比率の分析）" sheetId="6" r:id="rId5"/>
    <sheet name="経常経費分析表（人件費・公債費・普通建設事業費の分析）" sheetId="7" r:id="rId6"/>
    <sheet name="性質別歳出決算分析表（住民一人当たりのコスト）" sheetId="8" r:id="rId7"/>
    <sheet name="目的別歳出決算分析表（住民一人当たりのコスト）" sheetId="9" r:id="rId8"/>
    <sheet name="実質収支比率等に係る経年分析" sheetId="10" r:id="rId9"/>
    <sheet name="連結実質赤字比率に係る赤字・黒字の構成分析" sheetId="11" r:id="rId10"/>
    <sheet name="実質公債費比率（分子）の構造" sheetId="12" r:id="rId11"/>
    <sheet name="将来負担比率（分子）の構造" sheetId="13" r:id="rId12"/>
    <sheet name="基金残高に係る経年分析" sheetId="14" r:id="rId13"/>
    <sheet name="公会計指標分析・財政指標組合せ分析表" sheetId="15" r:id="rId14"/>
    <sheet name="施設類型別ストック情報分析表①" sheetId="16" r:id="rId15"/>
    <sheet name="施設類型別ストック情報分析表②" sheetId="17"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102" i="4" l="1"/>
  <c r="CW102" i="4"/>
  <c r="CR102" i="4"/>
  <c r="AF88" i="4"/>
  <c r="AA68" i="4"/>
  <c r="AU63" i="4"/>
  <c r="AP63" i="4"/>
  <c r="AA29" i="4"/>
  <c r="AA23" i="4"/>
  <c r="DG43" i="2"/>
  <c r="CQ43" i="2"/>
  <c r="CO43" i="2"/>
  <c r="BY43" i="2"/>
  <c r="BW43" i="2"/>
  <c r="BE43" i="2"/>
  <c r="AM43" i="2"/>
  <c r="U43" i="2"/>
  <c r="E43" i="2"/>
  <c r="C43" i="2"/>
  <c r="DG42" i="2"/>
  <c r="CQ42" i="2"/>
  <c r="CO42" i="2" s="1"/>
  <c r="BY42" i="2"/>
  <c r="BW42" i="2" s="1"/>
  <c r="BE42" i="2"/>
  <c r="AM42" i="2"/>
  <c r="U42" i="2"/>
  <c r="E42" i="2"/>
  <c r="C42" i="2"/>
  <c r="DG41" i="2"/>
  <c r="CQ41" i="2"/>
  <c r="CO41" i="2"/>
  <c r="BY41" i="2"/>
  <c r="BW41" i="2"/>
  <c r="BE41" i="2"/>
  <c r="AM41" i="2"/>
  <c r="U41" i="2"/>
  <c r="E41" i="2"/>
  <c r="C41" i="2" s="1"/>
  <c r="DG40" i="2"/>
  <c r="CQ40" i="2"/>
  <c r="CO40" i="2"/>
  <c r="BY40" i="2"/>
  <c r="BW40" i="2"/>
  <c r="BE40" i="2"/>
  <c r="AM40" i="2"/>
  <c r="U40" i="2"/>
  <c r="E40" i="2"/>
  <c r="C40" i="2"/>
  <c r="DG39" i="2"/>
  <c r="CQ39" i="2"/>
  <c r="BY39" i="2"/>
  <c r="BW39" i="2" s="1"/>
  <c r="BE39" i="2"/>
  <c r="AM39" i="2"/>
  <c r="U39" i="2"/>
  <c r="E39" i="2"/>
  <c r="C39" i="2"/>
  <c r="DG38" i="2"/>
  <c r="CQ38" i="2"/>
  <c r="BY38" i="2"/>
  <c r="BW38" i="2"/>
  <c r="BE38" i="2"/>
  <c r="AM38" i="2"/>
  <c r="U38" i="2"/>
  <c r="E38" i="2"/>
  <c r="C38" i="2"/>
  <c r="DG37" i="2"/>
  <c r="CQ37" i="2"/>
  <c r="BY37" i="2"/>
  <c r="BW37" i="2"/>
  <c r="BE37" i="2"/>
  <c r="AM37" i="2"/>
  <c r="U37" i="2"/>
  <c r="E37" i="2"/>
  <c r="C37" i="2"/>
  <c r="DG36" i="2"/>
  <c r="CQ36" i="2"/>
  <c r="BY36" i="2"/>
  <c r="BW36" i="2" s="1"/>
  <c r="BE36" i="2"/>
  <c r="AM36" i="2"/>
  <c r="W36" i="2"/>
  <c r="E36" i="2"/>
  <c r="DG35" i="2"/>
  <c r="CQ35" i="2"/>
  <c r="BY35" i="2"/>
  <c r="BE35" i="2"/>
  <c r="AM35" i="2"/>
  <c r="W35" i="2"/>
  <c r="E35" i="2"/>
  <c r="DG34" i="2"/>
  <c r="CQ34" i="2"/>
  <c r="BY34" i="2"/>
  <c r="BE34" i="2"/>
  <c r="AO34" i="2"/>
  <c r="W34" i="2"/>
  <c r="E34" i="2"/>
  <c r="C34" i="2"/>
  <c r="C35" i="2" s="1"/>
  <c r="C36" i="2" l="1"/>
  <c r="U34" i="2"/>
  <c r="U35" i="2" s="1"/>
  <c r="U36" i="2" s="1"/>
  <c r="AM34" i="2" l="1"/>
  <c r="BW34" i="2" s="1"/>
  <c r="BW35" i="2" l="1"/>
  <c r="CO34" i="2"/>
  <c r="CO35" i="2" s="1"/>
  <c r="CO36" i="2" s="1"/>
  <c r="CO37" i="2" s="1"/>
  <c r="CO38" i="2" s="1"/>
  <c r="CO39" i="2" s="1"/>
</calcChain>
</file>

<file path=xl/sharedStrings.xml><?xml version="1.0" encoding="utf-8"?>
<sst xmlns="http://schemas.openxmlformats.org/spreadsheetml/2006/main" count="1093" uniqueCount="547">
  <si>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</si>
  <si>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</si>
  <si>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</si>
  <si>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</si>
  <si>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</si>
  <si>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</si>
  <si>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</si>
  <si>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</si>
  <si>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</si>
  <si>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</si>
  <si>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</si>
  <si>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</si>
  <si>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</si>
  <si>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</si>
  <si>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</si>
  <si>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</si>
  <si>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0"/>
  </si>
  <si>
    <t>経常収支比率</t>
    <rPh sb="0" eb="2">
      <t>ケイジョウ</t>
    </rPh>
    <rPh sb="2" eb="4">
      <t>シュウシ</t>
    </rPh>
    <rPh sb="4" eb="6">
      <t>ヒリツ</t>
    </rPh>
    <phoneticPr fontId="5"/>
  </si>
  <si>
    <t>市町村名</t>
    <rPh sb="0" eb="3">
      <t>シチョウソン</t>
    </rPh>
    <rPh sb="3" eb="4">
      <t>メイ</t>
    </rPh>
    <phoneticPr fontId="5"/>
  </si>
  <si>
    <t>鎌倉市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</si>
  <si>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</si>
  <si>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</si>
  <si>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</si>
  <si>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</si>
  <si>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1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</si>
  <si>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</si>
  <si>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</si>
  <si>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</si>
  <si>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</si>
  <si>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</si>
  <si>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0"/>
  </si>
  <si>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</si>
  <si>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</si>
  <si>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</si>
  <si>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</si>
  <si>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</si>
  <si>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0"/>
  </si>
  <si>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</si>
  <si>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</si>
  <si>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</si>
  <si>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</si>
  <si>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</si>
  <si>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</si>
  <si>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</si>
  <si>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</si>
  <si>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1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</si>
  <si>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</si>
  <si>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</si>
  <si>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</si>
  <si>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</si>
  <si>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</si>
  <si>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</si>
  <si>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</si>
  <si>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</si>
  <si>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</si>
  <si>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</si>
  <si>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</si>
  <si>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</si>
  <si>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0"/>
  </si>
  <si>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</si>
  <si>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</si>
  <si>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</si>
  <si>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</si>
  <si>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</si>
  <si>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</si>
  <si>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</si>
  <si>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</si>
  <si>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0"/>
  </si>
  <si>
    <t>うち日本人(％)</t>
    <phoneticPr fontId="5"/>
  </si>
  <si>
    <t>第3次</t>
    <rPh sb="0" eb="1">
      <t>ダイ</t>
    </rPh>
    <rPh sb="2" eb="3">
      <t>ジ</t>
    </rPh>
    <phoneticPr fontId="5"/>
  </si>
  <si>
    <t>標準税収入額等</t>
    <phoneticPr fontId="1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</si>
  <si>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</si>
  <si>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0"/>
  </si>
  <si>
    <t>人口密度 (人/k㎡)</t>
    <rPh sb="0" eb="2">
      <t>ジンコウ</t>
    </rPh>
    <rPh sb="2" eb="4">
      <t>ミツド</t>
    </rPh>
    <phoneticPr fontId="5"/>
  </si>
  <si>
    <t>歳入一般財源等</t>
    <rPh sb="0" eb="2">
      <t>サイニュウ</t>
    </rPh>
    <rPh sb="2" eb="4">
      <t>イッパン</t>
    </rPh>
    <rPh sb="4" eb="6">
      <t>ザイゲン</t>
    </rPh>
    <rPh sb="6" eb="7">
      <t>トウ</t>
    </rPh>
    <phoneticPr fontId="1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</si>
  <si>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</si>
  <si>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</si>
  <si>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</si>
  <si>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</si>
  <si>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</si>
  <si>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</si>
  <si>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</si>
  <si>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</si>
  <si>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</si>
  <si>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</si>
  <si>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</si>
  <si>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</si>
  <si>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</si>
  <si>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</si>
  <si>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</si>
  <si>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</si>
  <si>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</si>
  <si>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</si>
  <si>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</si>
  <si>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</si>
  <si>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</si>
  <si>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</si>
  <si>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</si>
  <si>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</si>
  <si>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0"/>
  </si>
  <si>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</si>
  <si>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</si>
  <si>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</si>
  <si>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</si>
  <si>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</si>
  <si>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</si>
  <si>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</si>
  <si>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</si>
  <si>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</si>
  <si>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</si>
  <si>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</si>
  <si>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</si>
  <si>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</si>
  <si>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</si>
  <si>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</si>
  <si>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</si>
  <si>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</si>
  <si>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</si>
  <si>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</si>
  <si>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</si>
  <si>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</si>
  <si>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</si>
  <si>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</si>
  <si>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</si>
  <si>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</si>
  <si>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</si>
  <si>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5"/>
  </si>
  <si>
    <t>※8：職員の状況については、調査対象年度の地方公務員給与実態調査に基づいている。</t>
    <phoneticPr fontId="15"/>
  </si>
  <si>
    <t>令和5年度</t>
    <phoneticPr fontId="10"/>
  </si>
  <si>
    <t>神奈川県鎌倉市</t>
    <phoneticPr fontId="1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</si>
  <si>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</si>
  <si>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</si>
  <si>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</si>
  <si>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</si>
  <si>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</si>
  <si>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</si>
  <si>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</si>
  <si>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</si>
  <si>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</si>
  <si>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</si>
  <si>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</si>
  <si>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</si>
  <si>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</si>
  <si>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</si>
  <si>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</si>
  <si>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</si>
  <si>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</si>
  <si>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</si>
  <si>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</si>
  <si>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</si>
  <si>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</si>
  <si>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</si>
  <si>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</si>
  <si>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</si>
  <si>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</si>
  <si>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9"/>
  </si>
  <si>
    <t>　　　所得割</t>
    <phoneticPr fontId="5"/>
  </si>
  <si>
    <t>衛生費</t>
  </si>
  <si>
    <t>分離課税所得割交付金</t>
    <phoneticPr fontId="10"/>
  </si>
  <si>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</si>
  <si>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</si>
  <si>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</si>
  <si>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</si>
  <si>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</si>
  <si>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</si>
  <si>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</si>
  <si>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</si>
  <si>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</si>
  <si>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</si>
  <si>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</si>
  <si>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</si>
  <si>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</si>
  <si>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</si>
  <si>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</si>
  <si>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</si>
  <si>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</si>
  <si>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</si>
  <si>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</si>
  <si>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</si>
  <si>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8"/>
  </si>
  <si>
    <t>　　特別土地保有税</t>
    <phoneticPr fontId="5"/>
  </si>
  <si>
    <t>公債費</t>
  </si>
  <si>
    <t>地方特例交付金等</t>
    <rPh sb="7" eb="8">
      <t>トウ</t>
    </rPh>
    <phoneticPr fontId="8"/>
  </si>
  <si>
    <t>　法定外普通税</t>
    <phoneticPr fontId="5"/>
  </si>
  <si>
    <t>諸支出金</t>
    <rPh sb="3" eb="4">
      <t>キン</t>
    </rPh>
    <phoneticPr fontId="10"/>
  </si>
  <si>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</si>
  <si>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</si>
  <si>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</si>
  <si>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</si>
  <si>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</si>
  <si>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</si>
  <si>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</si>
  <si>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</si>
  <si>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</si>
  <si>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</si>
  <si>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</si>
  <si>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</si>
  <si>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</si>
  <si>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</si>
  <si>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</si>
  <si>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</si>
  <si>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</si>
  <si>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
  </si>
  <si>
    <t>　震災復興特別交付税</t>
    <phoneticPr fontId="10"/>
  </si>
  <si>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</si>
  <si>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</si>
  <si>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</si>
  <si>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</si>
  <si>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</si>
  <si>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</si>
  <si>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</si>
  <si>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</si>
  <si>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</si>
  <si>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</si>
  <si>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</si>
  <si>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</si>
  <si>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</si>
  <si>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</si>
  <si>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</si>
  <si>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</si>
  <si>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</si>
  <si>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</si>
  <si>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</si>
  <si>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0"/>
  </si>
  <si>
    <t>国有提供交付金(特別区財調交付金)</t>
  </si>
  <si>
    <t>徴収率
(％)</t>
    <rPh sb="0" eb="2">
      <t>チョウシュウ</t>
    </rPh>
    <rPh sb="2" eb="3">
      <t>リツ</t>
    </rPh>
    <phoneticPr fontId="5"/>
  </si>
  <si>
    <t>現年</t>
    <rPh sb="0" eb="1">
      <t>ゲン</t>
    </rPh>
    <rPh sb="1" eb="2">
      <t>ネン</t>
    </rPh>
    <phoneticPr fontId="5"/>
  </si>
  <si>
    <t>　うち利子</t>
    <phoneticPr fontId="10"/>
  </si>
  <si>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</si>
  <si>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</si>
  <si>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</si>
  <si>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</si>
  <si>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</si>
  <si>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</si>
  <si>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</si>
  <si>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</si>
  <si>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</si>
  <si>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</si>
  <si>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</si>
  <si>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</si>
  <si>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</si>
  <si>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</si>
  <si>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</si>
  <si>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</si>
  <si>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</si>
  <si>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</si>
  <si>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</si>
  <si>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</si>
  <si>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</si>
  <si>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</si>
  <si>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</si>
  <si>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</si>
  <si>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</si>
  <si>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8"/>
  </si>
  <si>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</si>
  <si>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</si>
  <si>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</si>
  <si>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</si>
  <si>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</si>
  <si>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</si>
  <si>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</si>
  <si>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</si>
  <si>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</si>
  <si>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</si>
  <si>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</si>
  <si>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</si>
  <si>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</si>
  <si>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</si>
  <si>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</si>
  <si>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</si>
  <si>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</si>
  <si>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</si>
  <si>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</si>
  <si>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</si>
  <si>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</si>
  <si>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</si>
  <si>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</si>
  <si>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</si>
  <si>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</si>
  <si>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</si>
  <si>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</si>
  <si>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神奈川県鎌倉市</t>
  </si>
  <si>
    <t>一般会計等の財政状況（単位：百万円）</t>
    <rPh sb="0" eb="2">
      <t>イッパン</t>
    </rPh>
    <rPh sb="2" eb="4">
      <t>カイケイ</t>
    </rPh>
    <rPh sb="4" eb="5">
      <t>トウ</t>
    </rPh>
    <rPh sb="6" eb="8">
      <t>ザイセイ</t>
    </rPh>
    <rPh sb="8" eb="10">
      <t>ジョウキョウ</t>
    </rPh>
    <phoneticPr fontId="1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</si>
  <si>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17"/>
  </si>
  <si>
    <t>会計名</t>
    <rPh sb="0" eb="2">
      <t>カイケイ</t>
    </rPh>
    <rPh sb="2" eb="3">
      <t>メイ</t>
    </rPh>
    <phoneticPr fontId="17"/>
  </si>
  <si>
    <t>歳入</t>
    <rPh sb="0" eb="2">
      <t>サイニュウ</t>
    </rPh>
    <phoneticPr fontId="17"/>
  </si>
  <si>
    <t>歳出</t>
    <phoneticPr fontId="17"/>
  </si>
  <si>
    <t>形式収支</t>
    <phoneticPr fontId="17"/>
  </si>
  <si>
    <t>実質収支</t>
    <phoneticPr fontId="17"/>
  </si>
  <si>
    <t>他会計等
からの
繰入金</t>
    <rPh sb="9" eb="11">
      <t>クリイレ</t>
    </rPh>
    <rPh sb="11" eb="12">
      <t>キン</t>
    </rPh>
    <phoneticPr fontId="1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</si>
  <si>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</si>
  <si>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</si>
  <si>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</si>
  <si>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</si>
  <si>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</si>
  <si>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</si>
  <si>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</si>
  <si>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</si>
  <si>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</si>
  <si>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</si>
  <si>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</si>
  <si>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</si>
  <si>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3"/>
  </si>
  <si>
    <t>鎌倉市土地開発公社</t>
    <rPh sb="0" eb="3">
      <t>カマクラシ</t>
    </rPh>
    <rPh sb="3" eb="5">
      <t>トチ</t>
    </rPh>
    <rPh sb="5" eb="7">
      <t>カイハツ</t>
    </rPh>
    <rPh sb="7" eb="9">
      <t>コウシャ</t>
    </rPh>
    <phoneticPr fontId="23"/>
  </si>
  <si>
    <t>-</t>
    <phoneticPr fontId="23"/>
  </si>
  <si>
    <t>大船駅東口市街地再開発事業特別会計</t>
    <phoneticPr fontId="5"/>
  </si>
  <si>
    <t>鎌倉市公園協会</t>
    <rPh sb="0" eb="3">
      <t>カマクラシ</t>
    </rPh>
    <rPh sb="3" eb="5">
      <t>コウエン</t>
    </rPh>
    <rPh sb="5" eb="7">
      <t>キョウカイ</t>
    </rPh>
    <phoneticPr fontId="23"/>
  </si>
  <si>
    <t>公共用地先行取得事業特別会計</t>
    <phoneticPr fontId="5"/>
  </si>
  <si>
    <t>鎌倉風致保存会</t>
    <rPh sb="0" eb="2">
      <t>カマクラ</t>
    </rPh>
    <rPh sb="2" eb="4">
      <t>フウチ</t>
    </rPh>
    <rPh sb="4" eb="6">
      <t>ホゾン</t>
    </rPh>
    <rPh sb="6" eb="7">
      <t>カイ</t>
    </rPh>
    <phoneticPr fontId="23"/>
  </si>
  <si>
    <t>鎌倉市芸術文化振興財団</t>
    <rPh sb="0" eb="3">
      <t>カマクラシ</t>
    </rPh>
    <rPh sb="3" eb="5">
      <t>ゲイジュツ</t>
    </rPh>
    <rPh sb="5" eb="7">
      <t>ブンカ</t>
    </rPh>
    <rPh sb="7" eb="9">
      <t>シンコウ</t>
    </rPh>
    <rPh sb="9" eb="11">
      <t>ザイダン</t>
    </rPh>
    <phoneticPr fontId="23"/>
  </si>
  <si>
    <t>公共財団法人かながわ海岸美化財団</t>
    <rPh sb="0" eb="2">
      <t>コウキョウ</t>
    </rPh>
    <rPh sb="2" eb="4">
      <t>ザイダン</t>
    </rPh>
    <rPh sb="4" eb="6">
      <t>ホウジン</t>
    </rPh>
    <rPh sb="10" eb="12">
      <t>カイガン</t>
    </rPh>
    <rPh sb="12" eb="14">
      <t>ビカ</t>
    </rPh>
    <rPh sb="14" eb="16">
      <t>ザイダン</t>
    </rPh>
    <phoneticPr fontId="23"/>
  </si>
  <si>
    <t>公共財団法人かながわ健康財団</t>
    <rPh sb="0" eb="2">
      <t>コウキョウ</t>
    </rPh>
    <rPh sb="2" eb="4">
      <t>ザイダン</t>
    </rPh>
    <rPh sb="4" eb="6">
      <t>ホウジン</t>
    </rPh>
    <rPh sb="10" eb="12">
      <t>ケンコウ</t>
    </rPh>
    <rPh sb="12" eb="14">
      <t>ザイダン</t>
    </rPh>
    <phoneticPr fontId="23"/>
  </si>
  <si>
    <t>　　　　　　　　　　　　　　　　　　　　　　　　　　　　　　　　　　　　　　　　　　　　　　　　　　　　　　　　　　　　　　　　　　　　　　　　　　　　　　　　　　　　　　　　　　　　　　　　　　　　　　　　　　　　　　　　　　　　　　　　　　　　　　　　　　　　　　　　　　　　　　　　　　　　　　　　　　　　　　　　　　　　　　　　　　　　　　　　　　　　　　　　　　　　　　　　　　　　　　　　　　　　　　　　　　　　　　　　　　　　　　　　　　　　　　　　　　　　　　　　　　　　　　　　　　　　　　　　　　　　　　　　　　　　　　　　　　　　　　　　　　　　　　　　　　　　　　　　　　　　　　　　　　　　　　　　　　　　　　　　　　　　　　　　　　　　　　　　　　　　　　　　　　　　　　　　　　　　　　　　　　　　　　　　　　　　　　　　　　　　　　　　　　　　　　　　　　　　　　　　　　　　　　　　　　　　　　　　　　　　　　　　　　　　　　　　　　　　　　　　　　　　　　　　　　　　　　　　　　　　　　　　　　　　　　　　　　　　　　　　　　　</t>
    <phoneticPr fontId="23"/>
  </si>
  <si>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</si>
  <si>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</si>
  <si>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</si>
  <si>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</si>
  <si>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</si>
  <si>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</si>
  <si>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</si>
  <si>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</si>
  <si>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</si>
  <si>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</si>
  <si>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</si>
  <si>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</si>
  <si>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</si>
  <si>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</si>
  <si>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</si>
  <si>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</si>
  <si>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</si>
  <si>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</si>
  <si>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</si>
  <si>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</si>
  <si>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</si>
  <si>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17"/>
  </si>
  <si>
    <t>左のうち
一般会計等
負担見込額</t>
    <phoneticPr fontId="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</si>
  <si>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3"/>
  </si>
  <si>
    <t>神奈川県後期高齢者医療広域連合（特別会計）</t>
    <phoneticPr fontId="23"/>
  </si>
  <si>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</si>
  <si>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</si>
  <si>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</si>
  <si>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</si>
  <si>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</si>
  <si>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</si>
  <si>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</si>
  <si>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</si>
  <si>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17"/>
  </si>
  <si>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</si>
  <si>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</si>
  <si>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</si>
  <si>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17"/>
  </si>
  <si>
    <t>元利償還金</t>
    <rPh sb="0" eb="2">
      <t>ガンリ</t>
    </rPh>
    <rPh sb="2" eb="5">
      <t>ショウカンキン</t>
    </rPh>
    <phoneticPr fontId="17"/>
  </si>
  <si>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</si>
  <si>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17"/>
  </si>
  <si>
    <t>債務負担行為</t>
    <rPh sb="0" eb="2">
      <t>サイム</t>
    </rPh>
    <rPh sb="2" eb="4">
      <t>フタン</t>
    </rPh>
    <rPh sb="4" eb="6">
      <t>コウイ</t>
    </rPh>
    <phoneticPr fontId="5"/>
  </si>
  <si>
    <t>PFI事業に係るもの</t>
    <rPh sb="3" eb="5">
      <t>ジギョウ</t>
    </rPh>
    <rPh sb="6" eb="7">
      <t>カカ</t>
    </rPh>
    <phoneticPr fontId="17"/>
  </si>
  <si>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</si>
  <si>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17"/>
  </si>
  <si>
    <t>いわゆる五省協定等に係るもの</t>
    <rPh sb="4" eb="6">
      <t>ゴショウ</t>
    </rPh>
    <rPh sb="6" eb="9">
      <t>キョウテイトウ</t>
    </rPh>
    <rPh sb="10" eb="11">
      <t>カカ</t>
    </rPh>
    <phoneticPr fontId="17"/>
  </si>
  <si>
    <t>準元利償還金</t>
    <rPh sb="0" eb="1">
      <t>ジュン</t>
    </rPh>
    <rPh sb="1" eb="3">
      <t>ガンリ</t>
    </rPh>
    <rPh sb="3" eb="6">
      <t>ショウカンキン</t>
    </rPh>
    <phoneticPr fontId="1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</si>
  <si>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17"/>
  </si>
  <si>
    <t xml:space="preserve">公営企業債等繰入見込額 </t>
    <rPh sb="0" eb="2">
      <t>コウエイ</t>
    </rPh>
    <rPh sb="2" eb="5">
      <t>キギョウサイ</t>
    </rPh>
    <rPh sb="5" eb="6">
      <t>トウ</t>
    </rPh>
    <rPh sb="6" eb="8">
      <t>クリイ</t>
    </rPh>
    <rPh sb="8" eb="11">
      <t>ミコミガク</t>
    </rPh>
    <phoneticPr fontId="17"/>
  </si>
  <si>
    <t>国営土地改良事業に係るもの</t>
    <rPh sb="0" eb="2">
      <t>コクエイ</t>
    </rPh>
    <rPh sb="2" eb="4">
      <t>トチ</t>
    </rPh>
    <rPh sb="4" eb="6">
      <t>カイリョウ</t>
    </rPh>
    <rPh sb="6" eb="8">
      <t>ジギョウ</t>
    </rPh>
    <rPh sb="9" eb="10">
      <t>カカ</t>
    </rPh>
    <phoneticPr fontId="1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</si>
  <si>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17"/>
  </si>
  <si>
    <t xml:space="preserve">組合等負担等見込額 </t>
    <rPh sb="0" eb="2">
      <t>クミアイ</t>
    </rPh>
    <rPh sb="2" eb="3">
      <t>トウ</t>
    </rPh>
    <rPh sb="3" eb="5">
      <t>フタン</t>
    </rPh>
    <rPh sb="5" eb="6">
      <t>トウ</t>
    </rPh>
    <rPh sb="6" eb="9">
      <t>ミコミガク</t>
    </rPh>
    <phoneticPr fontId="1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</si>
  <si>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</si>
  <si>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17"/>
  </si>
  <si>
    <t xml:space="preserve">退職手当負担見込額 </t>
    <rPh sb="0" eb="2">
      <t>タイショク</t>
    </rPh>
    <rPh sb="2" eb="4">
      <t>テアテ</t>
    </rPh>
    <rPh sb="4" eb="6">
      <t>フタン</t>
    </rPh>
    <rPh sb="6" eb="9">
      <t>ミコミガク</t>
    </rPh>
    <phoneticPr fontId="1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</si>
  <si>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</si>
  <si>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1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</si>
  <si>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1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</si>
  <si>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</si>
  <si>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1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</si>
  <si>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</si>
  <si>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</si>
  <si>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</si>
  <si>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</si>
  <si>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</si>
  <si>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1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</si>
  <si>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</si>
  <si>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</si>
  <si>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</si>
  <si>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</si>
  <si>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17"/>
  </si>
  <si>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</si>
  <si>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17"/>
  </si>
  <si>
    <t xml:space="preserve">充当可能特定歳入 </t>
    <rPh sb="0" eb="2">
      <t>ジュウトウ</t>
    </rPh>
    <rPh sb="2" eb="4">
      <t>カノウ</t>
    </rPh>
    <rPh sb="4" eb="6">
      <t>トクテイ</t>
    </rPh>
    <rPh sb="6" eb="8">
      <t>サイニュウ</t>
    </rPh>
    <phoneticPr fontId="17"/>
  </si>
  <si>
    <t xml:space="preserve">基準財政需要額算入見込額 </t>
    <rPh sb="0" eb="2">
      <t>キジュン</t>
    </rPh>
    <rPh sb="2" eb="4">
      <t>ザイセイ</t>
    </rPh>
    <rPh sb="4" eb="7">
      <t>ジュヨウガク</t>
    </rPh>
    <rPh sb="7" eb="9">
      <t>サンニュウ</t>
    </rPh>
    <rPh sb="9" eb="12">
      <t>ミコミガク</t>
    </rPh>
    <phoneticPr fontId="17"/>
  </si>
  <si>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</si>
  <si>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</si>
  <si>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</si>
  <si>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</si>
  <si>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17"/>
  </si>
  <si>
    <t>土地開発公社に係る将来負担額</t>
    <rPh sb="0" eb="2">
      <t>トチ</t>
    </rPh>
    <rPh sb="2" eb="4">
      <t>カイハツ</t>
    </rPh>
    <rPh sb="4" eb="6">
      <t>コウシャ</t>
    </rPh>
    <rPh sb="7" eb="8">
      <t>カカ</t>
    </rPh>
    <rPh sb="9" eb="11">
      <t>ショウライ</t>
    </rPh>
    <rPh sb="11" eb="14">
      <t>フタンガク</t>
    </rPh>
    <phoneticPr fontId="17"/>
  </si>
  <si>
    <t>利子補給に係るもの</t>
  </si>
  <si>
    <t>健全化判断比率</t>
    <rPh sb="0" eb="3">
      <t>ケンゼンカ</t>
    </rPh>
    <rPh sb="3" eb="5">
      <t>ハンダン</t>
    </rPh>
    <rPh sb="5" eb="7">
      <t>ヒリツ</t>
    </rPh>
    <phoneticPr fontId="2"/>
  </si>
  <si>
    <t>令和5年度</t>
    <rPh sb="0" eb="2">
      <t>レイワ</t>
    </rPh>
    <rPh sb="3" eb="5">
      <t>ネンド</t>
    </rPh>
    <phoneticPr fontId="2"/>
  </si>
  <si>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</si>
  <si>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</si>
  <si>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</si>
  <si>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</si>
  <si>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</si>
  <si>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</si>
  <si>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17"/>
  </si>
  <si>
    <t>(Ｃ)</t>
    <phoneticPr fontId="5"/>
  </si>
  <si>
    <t>連結実質赤字比率</t>
    <rPh sb="0" eb="2">
      <t>レンケツ</t>
    </rPh>
    <rPh sb="2" eb="4">
      <t>ジッシツ</t>
    </rPh>
    <rPh sb="4" eb="6">
      <t>アカジ</t>
    </rPh>
    <rPh sb="6" eb="8">
      <t>ヒリツ</t>
    </rPh>
    <phoneticPr fontId="2"/>
  </si>
  <si>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</si>
  <si>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</si>
  <si>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
  </si>
  <si>
    <t>(Ｃ)－(Ｄ)</t>
    <phoneticPr fontId="5"/>
  </si>
  <si>
    <t>将来負担比率</t>
    <rPh sb="0" eb="2">
      <t>ショウライ</t>
    </rPh>
    <rPh sb="2" eb="4">
      <t>フタン</t>
    </rPh>
    <rPh sb="4" eb="6">
      <t>ヒリツ</t>
    </rPh>
    <phoneticPr fontId="2"/>
  </si>
  <si>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</si>
  <si>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</si>
  <si>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</si>
  <si>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</si>
  <si>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</si>
  <si>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</si>
  <si>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</si>
  <si>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</si>
  <si>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</si>
  <si>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</si>
  <si>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</si>
  <si>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</si>
  <si>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</si>
  <si>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</si>
  <si>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</si>
  <si>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</si>
  <si>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</si>
  <si>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</si>
  <si>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</si>
  <si>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</si>
  <si>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</si>
  <si>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</si>
  <si>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</si>
  <si>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</si>
  <si>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18"/>
  </si>
  <si>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</si>
  <si>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</si>
  <si>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</si>
  <si>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</si>
  <si>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</si>
  <si>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</si>
  <si>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</si>
  <si>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</si>
  <si>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</si>
  <si>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</si>
  <si>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</si>
  <si>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</si>
  <si>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</si>
  <si>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</si>
  <si>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</si>
  <si>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</si>
  <si>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</si>
  <si>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</si>
  <si>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</si>
  <si>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</si>
  <si>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</si>
  <si>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</si>
  <si>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</si>
  <si>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</si>
  <si>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</si>
  <si>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</si>
  <si>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</si>
  <si>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</si>
  <si>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</si>
  <si>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R01</t>
  </si>
  <si>
    <t>R02</t>
  </si>
  <si>
    <t>R03</t>
  </si>
  <si>
    <t>R04</t>
  </si>
  <si>
    <t>R05</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</si>
  <si>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</si>
  <si>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</si>
  <si>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</si>
  <si>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1.07</t>
  </si>
  <si>
    <t>▲ 0.81</t>
  </si>
  <si>
    <t>会計</t>
    <rPh sb="0" eb="2">
      <t>カイケイ</t>
    </rPh>
    <phoneticPr fontId="5"/>
  </si>
  <si>
    <t>一般会計</t>
  </si>
  <si>
    <t>下水道事業会計</t>
  </si>
  <si>
    <t>介護保険事業特別会計</t>
  </si>
  <si>
    <t>後期高齢者医療事業特別会計</t>
  </si>
  <si>
    <t>国民健康保険事業特別会計</t>
  </si>
  <si>
    <t>大船駅東口市街地再開発事業特別会計</t>
  </si>
  <si>
    <t>公共用地先行取得事業特別会計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</si>
  <si>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</si>
  <si>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</si>
  <si>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</si>
  <si>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</si>
  <si>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</si>
  <si>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</si>
  <si>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</si>
  <si>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</si>
  <si>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</si>
  <si>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</si>
  <si>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</si>
  <si>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</si>
  <si>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</si>
  <si>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</si>
  <si>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</si>
  <si>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</si>
  <si>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</si>
  <si>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</si>
  <si>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</si>
  <si>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</si>
  <si>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</si>
  <si>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</si>
  <si>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</si>
  <si>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</si>
  <si>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32"/>
  </si>
  <si>
    <t>満期一括償還地方債に係る実質償還額又は理論償還額のいずれか少ない額(C)</t>
    <phoneticPr fontId="1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</si>
  <si>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</si>
  <si>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</si>
  <si>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</si>
  <si>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</si>
  <si>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</si>
  <si>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</si>
  <si>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</si>
  <si>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</si>
  <si>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</si>
  <si>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</si>
  <si>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</si>
  <si>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</si>
  <si>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</si>
  <si>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</si>
  <si>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</si>
  <si>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</si>
  <si>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</si>
  <si>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</si>
  <si>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</si>
  <si>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</si>
  <si>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</si>
  <si>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本庁舎整備基金</t>
    <rPh sb="0" eb="3">
      <t>ホンチョウシャ</t>
    </rPh>
    <rPh sb="3" eb="5">
      <t>セイビ</t>
    </rPh>
    <rPh sb="5" eb="7">
      <t>キキン</t>
    </rPh>
    <phoneticPr fontId="5"/>
  </si>
  <si>
    <t>教育文化施設建設等基金</t>
    <rPh sb="0" eb="2">
      <t>キョウイク</t>
    </rPh>
    <rPh sb="2" eb="4">
      <t>ブンカ</t>
    </rPh>
    <rPh sb="4" eb="6">
      <t>シセツ</t>
    </rPh>
    <rPh sb="6" eb="8">
      <t>ケンセツ</t>
    </rPh>
    <rPh sb="8" eb="9">
      <t>トウ</t>
    </rPh>
    <rPh sb="9" eb="11">
      <t>キキン</t>
    </rPh>
    <phoneticPr fontId="32"/>
  </si>
  <si>
    <t>一般廃棄物処理施設建設基金</t>
    <rPh sb="0" eb="2">
      <t>イッパン</t>
    </rPh>
    <rPh sb="2" eb="5">
      <t>ハイキブツ</t>
    </rPh>
    <rPh sb="5" eb="7">
      <t>ショリ</t>
    </rPh>
    <rPh sb="7" eb="9">
      <t>シセツ</t>
    </rPh>
    <rPh sb="9" eb="11">
      <t>ケンセツ</t>
    </rPh>
    <rPh sb="11" eb="13">
      <t>キキン</t>
    </rPh>
    <phoneticPr fontId="32"/>
  </si>
  <si>
    <t>公共公益施設整備基金</t>
    <rPh sb="0" eb="2">
      <t>コウキョウ</t>
    </rPh>
    <rPh sb="2" eb="4">
      <t>コウエキ</t>
    </rPh>
    <rPh sb="4" eb="6">
      <t>シセツ</t>
    </rPh>
    <rPh sb="6" eb="8">
      <t>セイビ</t>
    </rPh>
    <rPh sb="8" eb="10">
      <t>キキン</t>
    </rPh>
    <phoneticPr fontId="32"/>
  </si>
  <si>
    <t>こどもの夢応援基金</t>
    <rPh sb="4" eb="5">
      <t>ユメ</t>
    </rPh>
    <rPh sb="5" eb="7">
      <t>オウエン</t>
    </rPh>
    <rPh sb="7" eb="9">
      <t>キキン</t>
    </rPh>
    <phoneticPr fontId="32"/>
  </si>
  <si>
    <t>基金残高合計</t>
    <rPh sb="0" eb="2">
      <t>キキン</t>
    </rPh>
    <rPh sb="2" eb="4">
      <t>ザンダカ</t>
    </rPh>
    <rPh sb="4" eb="6">
      <t>ゴウケイ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</si>
  <si>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</si>
  <si>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</si>
  <si>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将来負担比率は類似団体と比較して継続して低い水準にある一方、有形固定資産減価償却率はこれまで類似団体と比較して高い水準にある。
　今後も老朽化した施設の改築更新など長期的な計画に基づいて取り組んでいく。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</si>
  <si>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</si>
  <si>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</si>
  <si>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</si>
  <si>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</si>
  <si>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</si>
  <si>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</si>
  <si>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実質公債費比率、将来負担比率ともに類似団体と比較して低い水準にある。
　今後も引き続き後年度負担を考慮し、適正な水準の維持に努める。</t>
    <rPh sb="1" eb="3">
      <t>ジッシツ</t>
    </rPh>
    <rPh sb="3" eb="6">
      <t>コウサイヒ</t>
    </rPh>
    <rPh sb="6" eb="8">
      <t>ヒリツ</t>
    </rPh>
    <rPh sb="9" eb="11">
      <t>ショウライ</t>
    </rPh>
    <rPh sb="11" eb="13">
      <t>フタン</t>
    </rPh>
    <rPh sb="13" eb="15">
      <t>ヒリツ</t>
    </rPh>
    <rPh sb="18" eb="20">
      <t>ルイジ</t>
    </rPh>
    <rPh sb="20" eb="22">
      <t>ダンタイ</t>
    </rPh>
    <rPh sb="23" eb="25">
      <t>ヒカク</t>
    </rPh>
    <rPh sb="27" eb="28">
      <t>ヒク</t>
    </rPh>
    <rPh sb="29" eb="31">
      <t>スイジュン</t>
    </rPh>
    <rPh sb="37" eb="39">
      <t>コンゴ</t>
    </rPh>
    <rPh sb="40" eb="41">
      <t>ヒ</t>
    </rPh>
    <rPh sb="42" eb="43">
      <t>ツヅ</t>
    </rPh>
    <rPh sb="44" eb="47">
      <t>コウネンド</t>
    </rPh>
    <rPh sb="47" eb="49">
      <t>フタン</t>
    </rPh>
    <rPh sb="50" eb="52">
      <t>コウリョ</t>
    </rPh>
    <rPh sb="54" eb="56">
      <t>テキセイ</t>
    </rPh>
    <rPh sb="57" eb="59">
      <t>スイジュン</t>
    </rPh>
    <rPh sb="60" eb="62">
      <t>イジ</t>
    </rPh>
    <rPh sb="63" eb="64">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</si>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</sst>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_ "/>
    <numFmt numFmtId="177" formatCode="0.0_ "/>
    <numFmt numFmtId="178" formatCode="&quot;( &quot;0.0&quot; )&quot;;&quot;( &quot;\-0.0&quot; )&quot;"/>
    <numFmt numFmtId="179" formatCode="0.00_ "/>
    <numFmt numFmtId="180" formatCode="0_ "/>
    <numFmt numFmtId="181" formatCode="@&quot; &quot;"/>
    <numFmt numFmtId="182" formatCode="&quot;(&quot;0&quot;)&quot;"/>
    <numFmt numFmtId="183" formatCode="#,##0;&quot;▲ &quot;#,##0"/>
    <numFmt numFmtId="184" formatCode="#,##0.0;&quot;▲ &quot;#,##0.0"/>
    <numFmt numFmtId="185" formatCode="0.00;&quot;▲ &quot;0.00"/>
    <numFmt numFmtId="186" formatCode="0.0;&quot;▲ &quot;0.0"/>
    <numFmt numFmtId="187" formatCode="#,##0;&quot;△ &quot;#,##0"/>
    <numFmt numFmtId="188" formatCode="#,##0.0_ "/>
    <numFmt numFmtId="189" formatCode="#,##0.00;&quot;▲ &quot;#,##0.00"/>
    <numFmt numFmtId="190" formatCode="#,##0.0_);[Red]\(#,##0.0\)"/>
  </numFmts>
  <fonts count="40">
    <font>
      <sz val="11"/>
      <color theme="1"/>
      <name val="Yu Gothic"/>
      <family val="2"/>
      <scheme val="minor"/>
    </font>
    <font>
      <sz val="11"/>
      <color theme="1"/>
      <name val="Yu Gothic"/>
      <family val="3"/>
      <charset val="128"/>
      <scheme val="minor"/>
    </font>
    <font>
      <sz val="9"/>
      <color indexed="8"/>
      <name val="ＭＳ ゴシック"/>
      <family val="3"/>
      <charset val="128"/>
    </font>
    <font>
      <sz val="6"/>
      <name val="Yu Gothic"/>
      <family val="3"/>
      <charset val="128"/>
      <scheme val="minor"/>
    </font>
    <font>
      <b/>
      <sz val="28"/>
      <name val="ＭＳ ゴシック"/>
      <family val="3"/>
      <charset val="128"/>
    </font>
    <font>
      <sz val="6"/>
      <name val="ＭＳ Ｐゴシック"/>
      <family val="3"/>
      <charset val="128"/>
    </font>
    <font>
      <b/>
      <sz val="20"/>
      <color indexed="8"/>
      <name val="ＭＳ ゴシック"/>
      <family val="3"/>
      <charset val="128"/>
    </font>
    <font>
      <b/>
      <sz val="9"/>
      <color indexed="8"/>
      <name val="ＭＳ ゴシック"/>
      <family val="3"/>
      <charset val="128"/>
    </font>
    <font>
      <sz val="11"/>
      <name val="ＭＳ Ｐゴシック"/>
      <family val="3"/>
      <charset val="128"/>
    </font>
    <font>
      <sz val="9"/>
      <name val="ＭＳ ゴシック"/>
      <family val="3"/>
      <charset val="128"/>
    </font>
    <font>
      <sz val="6"/>
      <name val="ＭＳ ゴシック"/>
      <family val="3"/>
      <charset val="128"/>
    </font>
    <font>
      <sz val="11"/>
      <color indexed="8"/>
      <name val="ＭＳ Ｐ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7">
    <border>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xf numFmtId="0" fontId="1" fillId="0" borderId="0">
      <alignment vertical="center"/>
    </xf>
    <xf numFmtId="0" fontId="8" fillId="0" borderId="0">
      <alignment vertical="center"/>
    </xf>
    <xf numFmtId="0" fontId="11" fillId="0" borderId="0">
      <alignment vertical="center"/>
    </xf>
    <xf numFmtId="0" fontId="2" fillId="0" borderId="0">
      <alignment vertical="center"/>
    </xf>
    <xf numFmtId="0" fontId="11" fillId="0" borderId="0">
      <alignment vertical="center"/>
    </xf>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 fillId="0" borderId="0">
      <alignment vertical="center"/>
    </xf>
    <xf numFmtId="0" fontId="38" fillId="0" borderId="0">
      <alignment vertical="center"/>
    </xf>
  </cellStyleXfs>
  <cellXfs count="1216">
    <xf numFmtId="0" fontId="0" fillId="0" borderId="0" xfId="0"/>
    <xf numFmtId="0" fontId="2" fillId="0" borderId="0" xfId="1" applyFont="1">
      <alignment vertical="center"/>
    </xf>
    <xf numFmtId="49" fontId="2" fillId="0" borderId="0" xfId="1" applyNumberFormat="1" applyFont="1">
      <alignment vertical="center"/>
    </xf>
    <xf numFmtId="0" fontId="6" fillId="0" borderId="0" xfId="1" applyFont="1">
      <alignment vertical="center"/>
    </xf>
    <xf numFmtId="0" fontId="7" fillId="0" borderId="0" xfId="1" applyFont="1">
      <alignment vertical="center"/>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180" fontId="2" fillId="0" borderId="6" xfId="1" applyNumberFormat="1" applyFont="1" applyBorder="1" applyAlignment="1">
      <alignment horizontal="right" vertical="center" shrinkToFit="1"/>
    </xf>
    <xf numFmtId="180" fontId="2" fillId="0" borderId="7" xfId="1" applyNumberFormat="1" applyFont="1" applyBorder="1" applyAlignment="1">
      <alignment horizontal="right" vertical="center" shrinkToFit="1"/>
    </xf>
    <xf numFmtId="180" fontId="2" fillId="0" borderId="8" xfId="1" applyNumberFormat="1" applyFont="1" applyBorder="1" applyAlignment="1">
      <alignment horizontal="right" vertical="center" shrinkToFit="1"/>
    </xf>
    <xf numFmtId="0" fontId="9" fillId="0" borderId="24" xfId="3" applyFont="1" applyBorder="1">
      <alignment vertical="center"/>
    </xf>
    <xf numFmtId="180" fontId="2" fillId="0" borderId="6" xfId="1" applyNumberFormat="1" applyFont="1" applyBorder="1" applyAlignment="1">
      <alignment vertical="center" shrinkToFit="1"/>
    </xf>
    <xf numFmtId="180" fontId="2" fillId="0" borderId="7" xfId="1" applyNumberFormat="1" applyFont="1" applyBorder="1" applyAlignment="1">
      <alignment vertical="center" shrinkToFit="1"/>
    </xf>
    <xf numFmtId="180" fontId="2" fillId="0" borderId="8" xfId="1" applyNumberFormat="1" applyFont="1" applyBorder="1" applyAlignment="1">
      <alignment vertical="center" shrinkToFit="1"/>
    </xf>
    <xf numFmtId="0" fontId="2" fillId="0" borderId="17" xfId="1" applyFont="1" applyBorder="1" applyAlignment="1">
      <alignment horizontal="left" vertical="center"/>
    </xf>
    <xf numFmtId="0" fontId="9" fillId="0" borderId="41" xfId="3" applyFont="1" applyBorder="1" applyAlignment="1">
      <alignment horizontal="center" vertical="center"/>
    </xf>
    <xf numFmtId="0" fontId="2" fillId="0" borderId="17" xfId="1" applyFont="1" applyBorder="1" applyAlignment="1">
      <alignment horizontal="center" vertical="center"/>
    </xf>
    <xf numFmtId="0" fontId="2" fillId="0" borderId="44" xfId="1" applyFont="1" applyBorder="1" applyAlignment="1">
      <alignment horizontal="center" vertical="center"/>
    </xf>
    <xf numFmtId="0" fontId="12" fillId="0" borderId="45" xfId="1" applyFont="1" applyBorder="1" applyAlignment="1">
      <alignment vertical="center" wrapText="1"/>
    </xf>
    <xf numFmtId="0" fontId="12" fillId="0" borderId="46" xfId="1" applyFont="1" applyBorder="1" applyAlignment="1">
      <alignment vertical="center" wrapText="1"/>
    </xf>
    <xf numFmtId="177" fontId="2" fillId="0" borderId="44" xfId="1" applyNumberFormat="1" applyFont="1" applyBorder="1">
      <alignment vertical="center"/>
    </xf>
    <xf numFmtId="177" fontId="2" fillId="0" borderId="45" xfId="1" applyNumberFormat="1" applyFont="1" applyBorder="1">
      <alignment vertical="center"/>
    </xf>
    <xf numFmtId="177" fontId="2" fillId="0" borderId="46" xfId="1" applyNumberFormat="1" applyFont="1" applyBorder="1">
      <alignment vertical="center"/>
    </xf>
    <xf numFmtId="0" fontId="2" fillId="0" borderId="17" xfId="1" applyFont="1" applyBorder="1">
      <alignment vertical="center"/>
    </xf>
    <xf numFmtId="0" fontId="2" fillId="0" borderId="18" xfId="1" applyFont="1" applyBorder="1">
      <alignment vertical="center"/>
    </xf>
    <xf numFmtId="49" fontId="2" fillId="0" borderId="17" xfId="1" applyNumberFormat="1" applyFont="1" applyBorder="1">
      <alignment vertical="center"/>
    </xf>
    <xf numFmtId="0" fontId="2" fillId="0" borderId="0" xfId="1" applyFont="1" applyAlignment="1">
      <alignment horizontal="center" vertical="center"/>
    </xf>
    <xf numFmtId="49" fontId="2" fillId="0" borderId="0" xfId="1" applyNumberFormat="1" applyFont="1" applyAlignment="1">
      <alignment horizontal="center" vertical="center"/>
    </xf>
    <xf numFmtId="0" fontId="2" fillId="0" borderId="18" xfId="1" applyFont="1" applyBorder="1" applyAlignment="1">
      <alignment horizontal="center" vertical="center"/>
    </xf>
    <xf numFmtId="0" fontId="2" fillId="0" borderId="44" xfId="1" applyFont="1" applyBorder="1">
      <alignment vertical="center"/>
    </xf>
    <xf numFmtId="0" fontId="2" fillId="0" borderId="45" xfId="1" applyFont="1" applyBorder="1">
      <alignment vertical="center"/>
    </xf>
    <xf numFmtId="0" fontId="2" fillId="0" borderId="46" xfId="1" applyFont="1" applyBorder="1">
      <alignment vertical="center"/>
    </xf>
    <xf numFmtId="49" fontId="16" fillId="0" borderId="0" xfId="5" applyNumberFormat="1" applyFont="1">
      <alignment vertical="center"/>
    </xf>
    <xf numFmtId="49" fontId="2" fillId="0" borderId="0" xfId="5" applyNumberFormat="1" applyFont="1">
      <alignment vertical="center"/>
    </xf>
    <xf numFmtId="0" fontId="2" fillId="0" borderId="0" xfId="5" applyFont="1">
      <alignment vertical="center"/>
    </xf>
    <xf numFmtId="0" fontId="17" fillId="0" borderId="0" xfId="5" applyFont="1">
      <alignment vertical="center"/>
    </xf>
    <xf numFmtId="0" fontId="18" fillId="0" borderId="20" xfId="5" applyFont="1" applyBorder="1" applyAlignment="1">
      <alignment horizontal="center" vertical="center"/>
    </xf>
    <xf numFmtId="0" fontId="18" fillId="0" borderId="20" xfId="5" applyFont="1" applyBorder="1">
      <alignment vertical="center"/>
    </xf>
    <xf numFmtId="0" fontId="2" fillId="0" borderId="37" xfId="5" applyFont="1" applyBorder="1">
      <alignment vertical="center"/>
    </xf>
    <xf numFmtId="0" fontId="2" fillId="0" borderId="20" xfId="5" applyFont="1" applyBorder="1">
      <alignment vertical="center"/>
    </xf>
    <xf numFmtId="0" fontId="2" fillId="0" borderId="34" xfId="5" applyFont="1" applyBorder="1" applyAlignment="1">
      <alignment horizontal="center" vertical="center"/>
    </xf>
    <xf numFmtId="0" fontId="2" fillId="0" borderId="37" xfId="5" applyFont="1" applyBorder="1" applyAlignment="1">
      <alignment horizontal="center" vertical="center"/>
    </xf>
    <xf numFmtId="0" fontId="2" fillId="0" borderId="15" xfId="5" applyFont="1" applyBorder="1" applyAlignment="1">
      <alignment horizontal="center" vertical="center"/>
    </xf>
    <xf numFmtId="0" fontId="2" fillId="0" borderId="0" xfId="5" applyFont="1" applyAlignment="1">
      <alignment horizontal="center" vertical="center" wrapText="1"/>
    </xf>
    <xf numFmtId="0" fontId="2" fillId="0" borderId="20" xfId="5" applyFont="1" applyBorder="1" applyAlignment="1">
      <alignment horizontal="center" vertical="center" wrapText="1"/>
    </xf>
    <xf numFmtId="0" fontId="9" fillId="0" borderId="0" xfId="5" applyFont="1">
      <alignment vertical="center"/>
    </xf>
    <xf numFmtId="0" fontId="2" fillId="0" borderId="0" xfId="5" applyFont="1" applyAlignment="1">
      <alignment vertical="center" shrinkToFit="1"/>
    </xf>
    <xf numFmtId="49" fontId="2" fillId="3" borderId="0" xfId="7" applyNumberFormat="1" applyFont="1" applyFill="1">
      <alignment vertical="center"/>
    </xf>
    <xf numFmtId="0" fontId="2" fillId="3" borderId="0" xfId="7" applyFont="1" applyFill="1">
      <alignment vertical="center"/>
    </xf>
    <xf numFmtId="0" fontId="2" fillId="3" borderId="45" xfId="7" applyFont="1" applyFill="1" applyBorder="1">
      <alignment vertical="center"/>
    </xf>
    <xf numFmtId="0" fontId="11" fillId="3" borderId="0" xfId="8" applyFill="1">
      <alignment vertical="center"/>
    </xf>
    <xf numFmtId="0" fontId="11" fillId="0" borderId="0" xfId="8">
      <alignment vertical="center"/>
    </xf>
    <xf numFmtId="0" fontId="21" fillId="3" borderId="0" xfId="7" applyFont="1" applyFill="1">
      <alignment vertical="center"/>
    </xf>
    <xf numFmtId="0" fontId="22" fillId="3" borderId="0" xfId="7" applyFont="1" applyFill="1">
      <alignment vertical="center"/>
    </xf>
    <xf numFmtId="0" fontId="22" fillId="3" borderId="0" xfId="8" applyFont="1" applyFill="1">
      <alignment vertical="center"/>
    </xf>
    <xf numFmtId="0" fontId="22" fillId="0" borderId="0" xfId="8" applyFont="1">
      <alignment vertical="center"/>
    </xf>
    <xf numFmtId="0" fontId="21" fillId="0" borderId="81" xfId="7" applyFont="1" applyBorder="1" applyAlignment="1" applyProtection="1">
      <alignment horizontal="center" vertical="center" shrinkToFit="1"/>
      <protection locked="0"/>
    </xf>
    <xf numFmtId="0" fontId="21" fillId="0" borderId="93" xfId="10" applyFont="1" applyBorder="1" applyAlignment="1" applyProtection="1">
      <alignment horizontal="center" vertical="center" shrinkToFit="1"/>
      <protection locked="0"/>
    </xf>
    <xf numFmtId="0" fontId="21" fillId="0" borderId="95" xfId="7" applyFont="1" applyBorder="1" applyAlignment="1" applyProtection="1">
      <alignment horizontal="center" vertical="center" shrinkToFit="1"/>
      <protection locked="0"/>
    </xf>
    <xf numFmtId="0" fontId="21" fillId="0" borderId="106" xfId="10" applyFont="1" applyBorder="1" applyAlignment="1" applyProtection="1">
      <alignment horizontal="center" vertical="center" shrinkToFit="1"/>
      <protection locked="0"/>
    </xf>
    <xf numFmtId="0" fontId="21" fillId="5" borderId="112" xfId="7" applyFont="1" applyFill="1" applyBorder="1" applyAlignment="1" applyProtection="1">
      <alignment horizontal="center" vertical="center" shrinkToFit="1"/>
      <protection locked="0"/>
    </xf>
    <xf numFmtId="0" fontId="13" fillId="3" borderId="0" xfId="7" applyFont="1" applyFill="1">
      <alignment vertical="center"/>
    </xf>
    <xf numFmtId="0" fontId="21" fillId="0" borderId="120" xfId="7" applyFont="1" applyBorder="1" applyAlignment="1" applyProtection="1">
      <alignment horizontal="center" vertical="center" shrinkToFit="1"/>
      <protection locked="0"/>
    </xf>
    <xf numFmtId="0" fontId="21" fillId="3" borderId="106" xfId="7" applyFont="1" applyFill="1" applyBorder="1" applyAlignment="1" applyProtection="1">
      <alignment horizontal="center" vertical="center" shrinkToFit="1"/>
      <protection locked="0"/>
    </xf>
    <xf numFmtId="0" fontId="21" fillId="0" borderId="128" xfId="7" applyFont="1" applyBorder="1" applyAlignment="1" applyProtection="1">
      <alignment horizontal="center" vertical="center" shrinkToFit="1"/>
      <protection locked="0"/>
    </xf>
    <xf numFmtId="0" fontId="21" fillId="3" borderId="0" xfId="7" applyFont="1" applyFill="1" applyAlignment="1">
      <alignment horizontal="center" vertical="center" shrinkToFit="1"/>
    </xf>
    <xf numFmtId="0" fontId="21" fillId="3" borderId="0" xfId="7" applyFont="1" applyFill="1" applyAlignment="1">
      <alignment horizontal="left" vertical="center" shrinkToFit="1"/>
    </xf>
    <xf numFmtId="183" fontId="21" fillId="3" borderId="0" xfId="7" applyNumberFormat="1" applyFont="1" applyFill="1" applyAlignment="1">
      <alignment horizontal="right" vertical="center" shrinkToFit="1"/>
    </xf>
    <xf numFmtId="183" fontId="21" fillId="3" borderId="0" xfId="7" applyNumberFormat="1" applyFont="1" applyFill="1" applyAlignment="1">
      <alignment horizontal="left" vertical="center" shrinkToFit="1"/>
    </xf>
    <xf numFmtId="0" fontId="21" fillId="3" borderId="45" xfId="7" applyFont="1" applyFill="1" applyBorder="1">
      <alignment vertical="center"/>
    </xf>
    <xf numFmtId="0" fontId="21" fillId="3" borderId="45" xfId="7" applyFont="1" applyFill="1" applyBorder="1" applyAlignment="1">
      <alignment horizontal="center" vertical="center"/>
    </xf>
    <xf numFmtId="0" fontId="21" fillId="3" borderId="28" xfId="7" applyFont="1" applyFill="1" applyBorder="1">
      <alignment vertical="center"/>
    </xf>
    <xf numFmtId="0" fontId="21" fillId="3" borderId="36" xfId="7" applyFont="1" applyFill="1" applyBorder="1">
      <alignment vertical="center"/>
    </xf>
    <xf numFmtId="0" fontId="21" fillId="3" borderId="37" xfId="7" applyFont="1" applyFill="1" applyBorder="1">
      <alignment vertical="center"/>
    </xf>
    <xf numFmtId="0" fontId="21" fillId="3" borderId="18" xfId="7" applyFont="1" applyFill="1" applyBorder="1">
      <alignment vertical="center"/>
    </xf>
    <xf numFmtId="0" fontId="21" fillId="3" borderId="0" xfId="7" applyFont="1" applyFill="1" applyAlignment="1">
      <alignment horizontal="center" vertical="center"/>
    </xf>
    <xf numFmtId="0" fontId="22" fillId="3" borderId="0" xfId="7" applyFont="1" applyFill="1" applyAlignment="1">
      <alignment horizontal="center" vertical="center"/>
    </xf>
    <xf numFmtId="0" fontId="22" fillId="3" borderId="17" xfId="7" applyFont="1" applyFill="1" applyBorder="1">
      <alignment vertical="center"/>
    </xf>
    <xf numFmtId="0" fontId="25" fillId="3" borderId="0" xfId="8" applyFont="1" applyFill="1">
      <alignment vertical="center"/>
    </xf>
    <xf numFmtId="0" fontId="8" fillId="3" borderId="0" xfId="6" applyFill="1" applyProtection="1">
      <protection hidden="1"/>
    </xf>
    <xf numFmtId="0" fontId="8" fillId="3" borderId="0" xfId="6" applyFill="1"/>
    <xf numFmtId="0" fontId="11" fillId="0" borderId="0" xfId="11" applyFont="1">
      <alignment vertical="center"/>
    </xf>
    <xf numFmtId="0" fontId="21" fillId="0" borderId="34" xfId="11" applyFont="1" applyBorder="1">
      <alignment vertical="center"/>
    </xf>
    <xf numFmtId="0" fontId="11" fillId="0" borderId="37" xfId="11" applyFont="1" applyBorder="1">
      <alignment vertical="center"/>
    </xf>
    <xf numFmtId="0" fontId="11" fillId="0" borderId="32" xfId="11" applyFont="1" applyBorder="1">
      <alignment vertical="center"/>
    </xf>
    <xf numFmtId="0" fontId="11" fillId="0" borderId="15" xfId="11" applyFont="1" applyBorder="1">
      <alignment vertical="center"/>
    </xf>
    <xf numFmtId="176" fontId="18" fillId="0" borderId="0" xfId="11" applyNumberFormat="1" applyFont="1">
      <alignment vertical="center"/>
    </xf>
    <xf numFmtId="0" fontId="11" fillId="0" borderId="13" xfId="11" applyFont="1" applyBorder="1">
      <alignment vertical="center"/>
    </xf>
    <xf numFmtId="0" fontId="11" fillId="3" borderId="34" xfId="11" applyFont="1" applyFill="1" applyBorder="1">
      <alignment vertical="center"/>
    </xf>
    <xf numFmtId="0" fontId="11" fillId="3" borderId="37" xfId="11" applyFont="1" applyFill="1" applyBorder="1">
      <alignment vertical="center"/>
    </xf>
    <xf numFmtId="0" fontId="11" fillId="3" borderId="32" xfId="11" applyFont="1" applyFill="1" applyBorder="1">
      <alignment vertical="center"/>
    </xf>
    <xf numFmtId="0" fontId="11" fillId="3" borderId="30" xfId="11" applyFont="1" applyFill="1" applyBorder="1">
      <alignment vertical="center"/>
    </xf>
    <xf numFmtId="0" fontId="11" fillId="3" borderId="28" xfId="11" applyFont="1" applyFill="1" applyBorder="1">
      <alignment vertical="center"/>
    </xf>
    <xf numFmtId="0" fontId="11" fillId="3" borderId="29" xfId="11" applyFont="1" applyFill="1" applyBorder="1">
      <alignment vertical="center"/>
    </xf>
    <xf numFmtId="176" fontId="18" fillId="3" borderId="25" xfId="11" applyNumberFormat="1" applyFont="1" applyFill="1" applyBorder="1">
      <alignment vertical="center"/>
    </xf>
    <xf numFmtId="176" fontId="18" fillId="3" borderId="20" xfId="11" applyNumberFormat="1" applyFont="1" applyFill="1" applyBorder="1">
      <alignment vertical="center"/>
    </xf>
    <xf numFmtId="176" fontId="18" fillId="3" borderId="23" xfId="11" applyNumberFormat="1" applyFont="1" applyFill="1" applyBorder="1">
      <alignment vertical="center"/>
    </xf>
    <xf numFmtId="176" fontId="18" fillId="3" borderId="65" xfId="11" applyNumberFormat="1" applyFont="1" applyFill="1" applyBorder="1" applyAlignment="1">
      <alignment horizontal="center" vertical="center"/>
    </xf>
    <xf numFmtId="176" fontId="2" fillId="3" borderId="170" xfId="11" applyNumberFormat="1" applyFont="1" applyFill="1" applyBorder="1" applyAlignment="1">
      <alignment horizontal="center" vertical="center"/>
    </xf>
    <xf numFmtId="176" fontId="18" fillId="3" borderId="171" xfId="11" applyNumberFormat="1" applyFont="1" applyFill="1" applyBorder="1" applyAlignment="1">
      <alignment horizontal="center" vertical="center"/>
    </xf>
    <xf numFmtId="183" fontId="18" fillId="3" borderId="24" xfId="12" applyNumberFormat="1" applyFont="1" applyFill="1" applyBorder="1" applyAlignment="1">
      <alignment horizontal="right" vertical="center" shrinkToFit="1"/>
    </xf>
    <xf numFmtId="183" fontId="18" fillId="3" borderId="25" xfId="12" applyNumberFormat="1" applyFont="1" applyFill="1" applyBorder="1" applyAlignment="1">
      <alignment horizontal="right" vertical="center" shrinkToFit="1"/>
    </xf>
    <xf numFmtId="184" fontId="18" fillId="3" borderId="172" xfId="12" applyNumberFormat="1" applyFont="1" applyFill="1" applyBorder="1" applyAlignment="1">
      <alignment horizontal="right" vertical="center" shrinkToFit="1"/>
    </xf>
    <xf numFmtId="183" fontId="18" fillId="3" borderId="65" xfId="12" applyNumberFormat="1" applyFont="1" applyFill="1" applyBorder="1" applyAlignment="1">
      <alignment horizontal="right" vertical="center" shrinkToFit="1"/>
    </xf>
    <xf numFmtId="183" fontId="18" fillId="3" borderId="30" xfId="12" applyNumberFormat="1" applyFont="1" applyFill="1" applyBorder="1" applyAlignment="1">
      <alignment horizontal="right" vertical="center" shrinkToFit="1"/>
    </xf>
    <xf numFmtId="184" fontId="18" fillId="3" borderId="171" xfId="12" applyNumberFormat="1" applyFont="1" applyFill="1" applyBorder="1" applyAlignment="1">
      <alignment horizontal="right" vertical="center" shrinkToFit="1"/>
    </xf>
    <xf numFmtId="188" fontId="18" fillId="0" borderId="0" xfId="11" applyNumberFormat="1" applyFont="1">
      <alignment vertical="center"/>
    </xf>
    <xf numFmtId="176" fontId="18" fillId="0" borderId="30" xfId="11" applyNumberFormat="1" applyFont="1" applyBorder="1">
      <alignment vertical="center"/>
    </xf>
    <xf numFmtId="176" fontId="18" fillId="0" borderId="28" xfId="11" applyNumberFormat="1" applyFont="1" applyBorder="1">
      <alignment vertical="center"/>
    </xf>
    <xf numFmtId="176" fontId="18" fillId="0" borderId="29" xfId="11" applyNumberFormat="1" applyFont="1" applyBorder="1">
      <alignment vertical="center"/>
    </xf>
    <xf numFmtId="176" fontId="18" fillId="0" borderId="65" xfId="11" applyNumberFormat="1" applyFont="1" applyBorder="1" applyAlignment="1">
      <alignment horizontal="center" vertical="center"/>
    </xf>
    <xf numFmtId="176" fontId="18" fillId="0" borderId="170" xfId="11" applyNumberFormat="1" applyFont="1" applyBorder="1" applyAlignment="1">
      <alignment horizontal="center" vertical="center"/>
    </xf>
    <xf numFmtId="176" fontId="18" fillId="0" borderId="171" xfId="11" applyNumberFormat="1" applyFont="1" applyBorder="1" applyAlignment="1">
      <alignment horizontal="center" vertical="center"/>
    </xf>
    <xf numFmtId="176" fontId="18" fillId="0" borderId="0" xfId="11" applyNumberFormat="1" applyFont="1" applyAlignment="1">
      <alignment horizontal="center" vertical="center"/>
    </xf>
    <xf numFmtId="176" fontId="18" fillId="0" borderId="15" xfId="11" applyNumberFormat="1" applyFont="1" applyBorder="1">
      <alignment vertical="center"/>
    </xf>
    <xf numFmtId="189" fontId="26" fillId="0" borderId="65" xfId="11" applyNumberFormat="1" applyFont="1" applyBorder="1" applyAlignment="1">
      <alignment horizontal="right" vertical="center" shrinkToFit="1"/>
    </xf>
    <xf numFmtId="189" fontId="26" fillId="0" borderId="170" xfId="11" applyNumberFormat="1" applyFont="1" applyBorder="1" applyAlignment="1">
      <alignment horizontal="right" vertical="center" shrinkToFit="1"/>
    </xf>
    <xf numFmtId="189" fontId="18" fillId="0" borderId="171" xfId="11" applyNumberFormat="1" applyFont="1" applyBorder="1" applyAlignment="1">
      <alignment horizontal="right" vertical="center" shrinkToFit="1"/>
    </xf>
    <xf numFmtId="176" fontId="18" fillId="0" borderId="13" xfId="11" applyNumberFormat="1" applyFont="1" applyBorder="1">
      <alignment vertical="center"/>
    </xf>
    <xf numFmtId="184" fontId="26" fillId="0" borderId="65" xfId="11" applyNumberFormat="1" applyFont="1" applyBorder="1" applyAlignment="1">
      <alignment horizontal="right" vertical="center" shrinkToFit="1"/>
    </xf>
    <xf numFmtId="184" fontId="26" fillId="0" borderId="170" xfId="11" applyNumberFormat="1" applyFont="1" applyBorder="1" applyAlignment="1">
      <alignment horizontal="right" vertical="center" shrinkToFit="1"/>
    </xf>
    <xf numFmtId="184" fontId="18" fillId="0" borderId="171" xfId="11" applyNumberFormat="1" applyFont="1" applyBorder="1" applyAlignment="1">
      <alignment horizontal="right" vertical="center" shrinkToFit="1"/>
    </xf>
    <xf numFmtId="176" fontId="18" fillId="0" borderId="25" xfId="11" applyNumberFormat="1" applyFont="1" applyBorder="1">
      <alignment vertical="center"/>
    </xf>
    <xf numFmtId="176" fontId="18" fillId="0" borderId="20" xfId="11" applyNumberFormat="1" applyFont="1" applyBorder="1">
      <alignment vertical="center"/>
    </xf>
    <xf numFmtId="188" fontId="18" fillId="0" borderId="20" xfId="11" applyNumberFormat="1" applyFont="1" applyBorder="1">
      <alignment vertical="center"/>
    </xf>
    <xf numFmtId="176" fontId="18" fillId="0" borderId="23" xfId="11" applyNumberFormat="1" applyFont="1" applyBorder="1">
      <alignment vertical="center"/>
    </xf>
    <xf numFmtId="0" fontId="18" fillId="0" borderId="0" xfId="11" applyFont="1">
      <alignment vertical="center"/>
    </xf>
    <xf numFmtId="0" fontId="11" fillId="0" borderId="32" xfId="11" applyFont="1" applyBorder="1" applyAlignment="1"/>
    <xf numFmtId="0" fontId="11" fillId="0" borderId="13" xfId="11" applyFont="1" applyBorder="1" applyAlignment="1"/>
    <xf numFmtId="183" fontId="18" fillId="3" borderId="65" xfId="11" applyNumberFormat="1" applyFont="1" applyFill="1" applyBorder="1" applyAlignment="1">
      <alignment horizontal="right" vertical="center" shrinkToFit="1"/>
    </xf>
    <xf numFmtId="183" fontId="18" fillId="3" borderId="170" xfId="11" applyNumberFormat="1" applyFont="1" applyFill="1" applyBorder="1" applyAlignment="1">
      <alignment horizontal="right" vertical="center" shrinkToFit="1"/>
    </xf>
    <xf numFmtId="184" fontId="18" fillId="3" borderId="171" xfId="11" applyNumberFormat="1" applyFont="1" applyFill="1" applyBorder="1" applyAlignment="1">
      <alignment horizontal="right" vertical="center" shrinkToFit="1"/>
    </xf>
    <xf numFmtId="183" fontId="18" fillId="0" borderId="65" xfId="11" applyNumberFormat="1" applyFont="1" applyBorder="1" applyAlignment="1">
      <alignment horizontal="right" vertical="center" shrinkToFit="1"/>
    </xf>
    <xf numFmtId="183" fontId="18" fillId="0" borderId="170" xfId="11" applyNumberFormat="1" applyFont="1" applyBorder="1" applyAlignment="1">
      <alignment horizontal="right" vertical="center" shrinkToFit="1"/>
    </xf>
    <xf numFmtId="0" fontId="18" fillId="0" borderId="0" xfId="11" applyFont="1" applyAlignment="1"/>
    <xf numFmtId="0" fontId="11" fillId="0" borderId="0" xfId="11" applyFont="1" applyAlignment="1"/>
    <xf numFmtId="188" fontId="18" fillId="0" borderId="37" xfId="11" applyNumberFormat="1" applyFont="1" applyBorder="1">
      <alignment vertical="center"/>
    </xf>
    <xf numFmtId="0" fontId="11" fillId="0" borderId="20" xfId="11" applyFont="1" applyBorder="1">
      <alignment vertical="center"/>
    </xf>
    <xf numFmtId="0" fontId="21" fillId="0" borderId="15" xfId="11" applyFont="1" applyBorder="1">
      <alignment vertical="center"/>
    </xf>
    <xf numFmtId="0" fontId="11" fillId="0" borderId="20" xfId="12" applyFont="1" applyBorder="1">
      <alignment vertical="center"/>
    </xf>
    <xf numFmtId="188" fontId="18" fillId="0" borderId="20" xfId="12" applyNumberFormat="1" applyFont="1" applyBorder="1">
      <alignment vertical="center"/>
    </xf>
    <xf numFmtId="176" fontId="26" fillId="0" borderId="34" xfId="13" applyNumberFormat="1" applyFont="1" applyBorder="1" applyAlignment="1">
      <alignment vertical="center"/>
    </xf>
    <xf numFmtId="176" fontId="26" fillId="0" borderId="32" xfId="13" applyNumberFormat="1" applyFont="1" applyBorder="1" applyAlignment="1">
      <alignment vertical="center"/>
    </xf>
    <xf numFmtId="176" fontId="26" fillId="0" borderId="25" xfId="13" applyNumberFormat="1" applyFont="1" applyBorder="1" applyAlignment="1">
      <alignment vertical="center"/>
    </xf>
    <xf numFmtId="176" fontId="26" fillId="0" borderId="23" xfId="13" applyNumberFormat="1" applyFont="1" applyBorder="1" applyAlignment="1">
      <alignment vertical="center"/>
    </xf>
    <xf numFmtId="176" fontId="26" fillId="0" borderId="34" xfId="13" applyNumberFormat="1" applyFont="1" applyBorder="1" applyAlignment="1">
      <alignment horizontal="center" vertical="center"/>
    </xf>
    <xf numFmtId="176" fontId="26" fillId="0" borderId="171" xfId="13" applyNumberFormat="1" applyFont="1" applyBorder="1" applyAlignment="1">
      <alignment horizontal="center" vertical="center" wrapText="1"/>
    </xf>
    <xf numFmtId="176" fontId="9" fillId="0" borderId="173" xfId="13" applyNumberFormat="1" applyFont="1" applyBorder="1" applyAlignment="1">
      <alignment horizontal="center" vertical="center"/>
    </xf>
    <xf numFmtId="176" fontId="26" fillId="0" borderId="20" xfId="13" applyNumberFormat="1" applyFont="1" applyBorder="1" applyAlignment="1">
      <alignment horizontal="center" vertical="center" wrapText="1"/>
    </xf>
    <xf numFmtId="176" fontId="26" fillId="0" borderId="65" xfId="13" applyNumberFormat="1" applyFont="1" applyBorder="1" applyAlignment="1">
      <alignment horizontal="center" vertical="center"/>
    </xf>
    <xf numFmtId="183" fontId="26" fillId="0" borderId="33" xfId="14" applyNumberFormat="1" applyFont="1" applyBorder="1" applyAlignment="1">
      <alignment horizontal="right" vertical="center" shrinkToFit="1"/>
    </xf>
    <xf numFmtId="183" fontId="26" fillId="0" borderId="34" xfId="14" applyNumberFormat="1" applyFont="1" applyBorder="1" applyAlignment="1">
      <alignment horizontal="right" vertical="center" shrinkToFit="1"/>
    </xf>
    <xf numFmtId="184" fontId="26" fillId="0" borderId="174" xfId="14" applyNumberFormat="1" applyFont="1" applyBorder="1" applyAlignment="1">
      <alignment horizontal="right" vertical="center" shrinkToFit="1"/>
    </xf>
    <xf numFmtId="183" fontId="26" fillId="0" borderId="173" xfId="14" applyNumberFormat="1" applyFont="1" applyBorder="1" applyAlignment="1">
      <alignment horizontal="right" vertical="center" shrinkToFit="1"/>
    </xf>
    <xf numFmtId="184" fontId="26" fillId="0" borderId="175" xfId="14" applyNumberFormat="1" applyFont="1" applyBorder="1" applyAlignment="1">
      <alignment horizontal="right" vertical="center" shrinkToFit="1"/>
    </xf>
    <xf numFmtId="184" fontId="26" fillId="0" borderId="33" xfId="14" applyNumberFormat="1" applyFont="1" applyBorder="1" applyAlignment="1">
      <alignment horizontal="right" vertical="center" shrinkToFit="1"/>
    </xf>
    <xf numFmtId="176" fontId="26" fillId="0" borderId="25" xfId="13" applyNumberFormat="1" applyFont="1" applyBorder="1" applyAlignment="1">
      <alignment horizontal="center" vertical="center"/>
    </xf>
    <xf numFmtId="176" fontId="26" fillId="0" borderId="176" xfId="13" applyNumberFormat="1" applyFont="1" applyBorder="1" applyAlignment="1">
      <alignment horizontal="center" vertical="center"/>
    </xf>
    <xf numFmtId="183" fontId="26" fillId="0" borderId="177" xfId="14" applyNumberFormat="1" applyFont="1" applyBorder="1" applyAlignment="1">
      <alignment horizontal="right" vertical="center" shrinkToFit="1"/>
    </xf>
    <xf numFmtId="183" fontId="26" fillId="0" borderId="178" xfId="14" applyNumberFormat="1" applyFont="1" applyBorder="1" applyAlignment="1">
      <alignment horizontal="right" vertical="center" shrinkToFit="1"/>
    </xf>
    <xf numFmtId="184" fontId="26" fillId="0" borderId="176" xfId="14" applyNumberFormat="1" applyFont="1" applyBorder="1" applyAlignment="1">
      <alignment horizontal="right" vertical="center" shrinkToFit="1"/>
    </xf>
    <xf numFmtId="183" fontId="26" fillId="0" borderId="179" xfId="14" applyNumberFormat="1" applyFont="1" applyBorder="1" applyAlignment="1">
      <alignment horizontal="right" vertical="center" shrinkToFit="1"/>
    </xf>
    <xf numFmtId="184" fontId="26" fillId="0" borderId="180" xfId="14" applyNumberFormat="1" applyFont="1" applyBorder="1" applyAlignment="1">
      <alignment horizontal="right" vertical="center" shrinkToFit="1"/>
    </xf>
    <xf numFmtId="184" fontId="26" fillId="0" borderId="177" xfId="14" applyNumberFormat="1" applyFont="1" applyBorder="1" applyAlignment="1">
      <alignment horizontal="right" vertical="center" shrinkToFit="1"/>
    </xf>
    <xf numFmtId="176" fontId="26" fillId="0" borderId="32" xfId="13" applyNumberFormat="1" applyFont="1" applyBorder="1" applyAlignment="1">
      <alignment horizontal="center" vertical="center"/>
    </xf>
    <xf numFmtId="184" fontId="26" fillId="0" borderId="37" xfId="14" applyNumberFormat="1" applyFont="1" applyBorder="1" applyAlignment="1">
      <alignment horizontal="right" vertical="center" shrinkToFit="1"/>
    </xf>
    <xf numFmtId="0" fontId="11" fillId="0" borderId="25" xfId="11" applyFont="1" applyBorder="1">
      <alignment vertical="center"/>
    </xf>
    <xf numFmtId="0" fontId="11" fillId="0" borderId="23" xfId="11" applyFont="1" applyBorder="1">
      <alignment vertical="center"/>
    </xf>
    <xf numFmtId="0" fontId="11" fillId="0" borderId="0" xfId="15">
      <alignment vertical="center"/>
    </xf>
    <xf numFmtId="0" fontId="18" fillId="0" borderId="0" xfId="15" applyFont="1">
      <alignment vertical="center"/>
    </xf>
    <xf numFmtId="0" fontId="27" fillId="0" borderId="0" xfId="15" applyFont="1" applyAlignment="1">
      <alignment horizontal="right" vertical="center"/>
    </xf>
    <xf numFmtId="0" fontId="28" fillId="6" borderId="9" xfId="15" applyFont="1" applyFill="1" applyBorder="1" applyAlignment="1"/>
    <xf numFmtId="0" fontId="28" fillId="6" borderId="10" xfId="15" applyFont="1" applyFill="1" applyBorder="1" applyAlignment="1">
      <alignment horizontal="right" vertical="top"/>
    </xf>
    <xf numFmtId="0" fontId="28" fillId="6" borderId="11" xfId="15" applyFont="1" applyFill="1" applyBorder="1" applyAlignment="1">
      <alignment horizontal="right" vertical="top"/>
    </xf>
    <xf numFmtId="0" fontId="28" fillId="6" borderId="1" xfId="15" applyFont="1" applyFill="1" applyBorder="1" applyAlignment="1">
      <alignment horizontal="center" vertical="center"/>
    </xf>
    <xf numFmtId="0" fontId="28" fillId="6" borderId="3" xfId="15" applyFont="1" applyFill="1" applyBorder="1" applyAlignment="1">
      <alignment horizontal="center" vertical="center"/>
    </xf>
    <xf numFmtId="0" fontId="28" fillId="6" borderId="60" xfId="15" applyFont="1" applyFill="1" applyBorder="1" applyAlignment="1">
      <alignment horizontal="center" vertical="center"/>
    </xf>
    <xf numFmtId="0" fontId="28" fillId="0" borderId="17" xfId="15" applyFont="1" applyBorder="1" applyAlignment="1">
      <alignment horizontal="center" vertical="center" wrapText="1"/>
    </xf>
    <xf numFmtId="185" fontId="28" fillId="0" borderId="1" xfId="15" applyNumberFormat="1" applyFont="1" applyBorder="1" applyAlignment="1">
      <alignment horizontal="right" vertical="center" shrinkToFit="1"/>
    </xf>
    <xf numFmtId="185" fontId="28" fillId="0" borderId="3" xfId="15" applyNumberFormat="1" applyFont="1" applyBorder="1" applyAlignment="1">
      <alignment horizontal="right" vertical="center" shrinkToFit="1"/>
    </xf>
    <xf numFmtId="185" fontId="28" fillId="0" borderId="5" xfId="15" applyNumberFormat="1" applyFont="1" applyBorder="1" applyAlignment="1">
      <alignment horizontal="right" vertical="center" shrinkToFit="1"/>
    </xf>
    <xf numFmtId="0" fontId="28" fillId="0" borderId="36" xfId="15" applyFont="1" applyBorder="1" applyAlignment="1">
      <alignment horizontal="center" vertical="center" wrapText="1"/>
    </xf>
    <xf numFmtId="185" fontId="28" fillId="0" borderId="31" xfId="15" applyNumberFormat="1" applyFont="1" applyBorder="1" applyAlignment="1">
      <alignment horizontal="right" vertical="center" shrinkToFit="1"/>
    </xf>
    <xf numFmtId="185" fontId="28" fillId="0" borderId="33" xfId="15" applyNumberFormat="1" applyFont="1" applyBorder="1" applyAlignment="1">
      <alignment horizontal="right" vertical="center" shrinkToFit="1"/>
    </xf>
    <xf numFmtId="185" fontId="28" fillId="0" borderId="35" xfId="15" applyNumberFormat="1" applyFont="1" applyBorder="1" applyAlignment="1">
      <alignment horizontal="right" vertical="center" shrinkToFit="1"/>
    </xf>
    <xf numFmtId="0" fontId="28" fillId="0" borderId="61" xfId="15" applyFont="1" applyBorder="1" applyAlignment="1">
      <alignment horizontal="center" vertical="center"/>
    </xf>
    <xf numFmtId="185" fontId="28" fillId="0" borderId="112" xfId="15" applyNumberFormat="1" applyFont="1" applyBorder="1" applyAlignment="1">
      <alignment horizontal="right" vertical="center" shrinkToFit="1"/>
    </xf>
    <xf numFmtId="185" fontId="28" fillId="0" borderId="181" xfId="15" applyNumberFormat="1" applyFont="1" applyBorder="1" applyAlignment="1">
      <alignment horizontal="right" vertical="center" shrinkToFit="1"/>
    </xf>
    <xf numFmtId="185" fontId="28" fillId="0" borderId="62" xfId="15" applyNumberFormat="1" applyFont="1" applyBorder="1" applyAlignment="1">
      <alignment horizontal="right" vertical="center" shrinkToFit="1"/>
    </xf>
    <xf numFmtId="0" fontId="28" fillId="0" borderId="0" xfId="16" applyFont="1">
      <alignment vertical="center"/>
    </xf>
    <xf numFmtId="0" fontId="11" fillId="0" borderId="0" xfId="16">
      <alignment vertical="center"/>
    </xf>
    <xf numFmtId="0" fontId="27" fillId="0" borderId="0" xfId="16" applyFont="1" applyAlignment="1">
      <alignment horizontal="right" vertical="center"/>
    </xf>
    <xf numFmtId="0" fontId="28" fillId="7" borderId="9" xfId="16" applyFont="1" applyFill="1" applyBorder="1" applyAlignment="1"/>
    <xf numFmtId="0" fontId="28" fillId="7" borderId="10" xfId="16" applyFont="1" applyFill="1" applyBorder="1" applyAlignment="1">
      <alignment horizontal="right" vertical="top"/>
    </xf>
    <xf numFmtId="0" fontId="28" fillId="7" borderId="11" xfId="16" applyFont="1" applyFill="1" applyBorder="1" applyAlignment="1">
      <alignment horizontal="right" vertical="top"/>
    </xf>
    <xf numFmtId="0" fontId="28" fillId="7" borderId="2" xfId="16" applyFont="1" applyFill="1" applyBorder="1" applyAlignment="1">
      <alignment horizontal="center" vertical="center"/>
    </xf>
    <xf numFmtId="0" fontId="28" fillId="7" borderId="3" xfId="16" applyFont="1" applyFill="1" applyBorder="1" applyAlignment="1">
      <alignment horizontal="center" vertical="center"/>
    </xf>
    <xf numFmtId="0" fontId="28" fillId="7" borderId="5" xfId="16" applyFont="1" applyFill="1" applyBorder="1" applyAlignment="1">
      <alignment horizontal="center" vertical="center"/>
    </xf>
    <xf numFmtId="0" fontId="28" fillId="0" borderId="19" xfId="16" applyFont="1" applyBorder="1" applyAlignment="1">
      <alignment vertical="center" wrapText="1"/>
    </xf>
    <xf numFmtId="185" fontId="28" fillId="0" borderId="182" xfId="16" applyNumberFormat="1" applyFont="1" applyBorder="1" applyAlignment="1">
      <alignment horizontal="right" vertical="center" shrinkToFit="1"/>
    </xf>
    <xf numFmtId="185" fontId="28" fillId="0" borderId="183" xfId="16" applyNumberFormat="1" applyFont="1" applyBorder="1" applyAlignment="1">
      <alignment horizontal="right" vertical="center" shrinkToFit="1"/>
    </xf>
    <xf numFmtId="185" fontId="28" fillId="0" borderId="184" xfId="16" applyNumberFormat="1" applyFont="1" applyBorder="1" applyAlignment="1">
      <alignment horizontal="right" vertical="center" shrinkToFit="1"/>
    </xf>
    <xf numFmtId="0" fontId="28" fillId="0" borderId="27" xfId="16" applyFont="1" applyBorder="1">
      <alignment vertical="center"/>
    </xf>
    <xf numFmtId="185" fontId="28" fillId="0" borderId="185" xfId="16" applyNumberFormat="1" applyFont="1" applyBorder="1" applyAlignment="1">
      <alignment horizontal="right" vertical="center" shrinkToFit="1"/>
    </xf>
    <xf numFmtId="185" fontId="28" fillId="0" borderId="65" xfId="16" applyNumberFormat="1" applyFont="1" applyBorder="1" applyAlignment="1">
      <alignment horizontal="right" vertical="center" shrinkToFit="1"/>
    </xf>
    <xf numFmtId="185" fontId="28" fillId="0" borderId="186" xfId="16" applyNumberFormat="1" applyFont="1" applyBorder="1" applyAlignment="1">
      <alignment horizontal="right" vertical="center" shrinkToFit="1"/>
    </xf>
    <xf numFmtId="0" fontId="28" fillId="0" borderId="36" xfId="16" applyFont="1" applyBorder="1">
      <alignment vertical="center"/>
    </xf>
    <xf numFmtId="0" fontId="28" fillId="0" borderId="61" xfId="16" applyFont="1" applyBorder="1">
      <alignment vertical="center"/>
    </xf>
    <xf numFmtId="185" fontId="28" fillId="0" borderId="112" xfId="16" applyNumberFormat="1" applyFont="1" applyBorder="1" applyAlignment="1">
      <alignment horizontal="right" vertical="center" shrinkToFit="1"/>
    </xf>
    <xf numFmtId="185" fontId="28" fillId="0" borderId="181" xfId="16" applyNumberFormat="1" applyFont="1" applyBorder="1" applyAlignment="1">
      <alignment horizontal="right" vertical="center" shrinkToFit="1"/>
    </xf>
    <xf numFmtId="185" fontId="28" fillId="0" borderId="62" xfId="16" applyNumberFormat="1" applyFont="1" applyBorder="1" applyAlignment="1">
      <alignment horizontal="right" vertical="center" shrinkToFit="1"/>
    </xf>
    <xf numFmtId="0" fontId="29" fillId="0" borderId="0" xfId="16" applyFont="1">
      <alignment vertical="center"/>
    </xf>
    <xf numFmtId="0" fontId="29" fillId="0" borderId="0" xfId="16" applyFont="1" applyAlignment="1">
      <alignment vertical="center" wrapText="1"/>
    </xf>
    <xf numFmtId="0" fontId="18" fillId="0" borderId="0" xfId="17" applyFont="1">
      <alignment vertical="center"/>
    </xf>
    <xf numFmtId="0" fontId="11" fillId="0" borderId="0" xfId="17">
      <alignment vertical="center"/>
    </xf>
    <xf numFmtId="0" fontId="27" fillId="0" borderId="0" xfId="17" applyFont="1" applyAlignment="1">
      <alignment horizontal="center" vertical="center"/>
    </xf>
    <xf numFmtId="0" fontId="29" fillId="6" borderId="9" xfId="17" applyFont="1" applyFill="1" applyBorder="1" applyAlignment="1"/>
    <xf numFmtId="0" fontId="29" fillId="6" borderId="10" xfId="17" applyFont="1" applyFill="1" applyBorder="1" applyAlignment="1"/>
    <xf numFmtId="0" fontId="29" fillId="6" borderId="10" xfId="17" applyFont="1" applyFill="1" applyBorder="1" applyAlignment="1">
      <alignment horizontal="right" vertical="center"/>
    </xf>
    <xf numFmtId="0" fontId="29" fillId="6" borderId="11" xfId="17" applyFont="1" applyFill="1" applyBorder="1" applyAlignment="1">
      <alignment horizontal="right" vertical="top"/>
    </xf>
    <xf numFmtId="0" fontId="29" fillId="6" borderId="2" xfId="17" applyFont="1" applyFill="1" applyBorder="1" applyAlignment="1">
      <alignment horizontal="center" vertical="center"/>
    </xf>
    <xf numFmtId="0" fontId="29" fillId="6" borderId="3" xfId="17" applyFont="1" applyFill="1" applyBorder="1" applyAlignment="1">
      <alignment horizontal="center" vertical="center"/>
    </xf>
    <xf numFmtId="0" fontId="29" fillId="6" borderId="60" xfId="17" applyFont="1" applyFill="1" applyBorder="1" applyAlignment="1">
      <alignment horizontal="center" vertical="center"/>
    </xf>
    <xf numFmtId="0" fontId="29" fillId="0" borderId="25" xfId="17" applyFont="1" applyBorder="1" applyAlignment="1">
      <alignment vertical="center" wrapText="1"/>
    </xf>
    <xf numFmtId="183" fontId="29" fillId="0" borderId="182" xfId="17" applyNumberFormat="1" applyFont="1" applyBorder="1" applyAlignment="1">
      <alignment horizontal="right" vertical="center" shrinkToFit="1"/>
    </xf>
    <xf numFmtId="183" fontId="29" fillId="0" borderId="183" xfId="17" applyNumberFormat="1" applyFont="1" applyBorder="1" applyAlignment="1">
      <alignment horizontal="right" vertical="center" shrinkToFit="1"/>
    </xf>
    <xf numFmtId="183" fontId="29" fillId="0" borderId="184" xfId="17" applyNumberFormat="1" applyFont="1" applyBorder="1" applyAlignment="1">
      <alignment horizontal="right" vertical="center" shrinkToFit="1"/>
    </xf>
    <xf numFmtId="0" fontId="29" fillId="0" borderId="30" xfId="17" applyFont="1" applyBorder="1">
      <alignment vertical="center"/>
    </xf>
    <xf numFmtId="183" fontId="29" fillId="0" borderId="185" xfId="17" applyNumberFormat="1" applyFont="1" applyBorder="1" applyAlignment="1">
      <alignment horizontal="right" vertical="center" shrinkToFit="1"/>
    </xf>
    <xf numFmtId="183" fontId="29" fillId="0" borderId="65" xfId="17" applyNumberFormat="1" applyFont="1" applyBorder="1" applyAlignment="1">
      <alignment horizontal="right" vertical="center" shrinkToFit="1"/>
    </xf>
    <xf numFmtId="183" fontId="29" fillId="0" borderId="186" xfId="17" applyNumberFormat="1" applyFont="1" applyBorder="1" applyAlignment="1">
      <alignment horizontal="right" vertical="center" shrinkToFit="1"/>
    </xf>
    <xf numFmtId="0" fontId="29" fillId="0" borderId="34" xfId="17" applyFont="1" applyBorder="1">
      <alignment vertical="center"/>
    </xf>
    <xf numFmtId="0" fontId="29" fillId="0" borderId="53" xfId="17" applyFont="1" applyBorder="1">
      <alignment vertical="center"/>
    </xf>
    <xf numFmtId="183" fontId="29" fillId="0" borderId="112" xfId="17" applyNumberFormat="1" applyFont="1" applyBorder="1" applyAlignment="1">
      <alignment horizontal="right" vertical="center" shrinkToFit="1"/>
    </xf>
    <xf numFmtId="183" fontId="29" fillId="0" borderId="181" xfId="17" applyNumberFormat="1" applyFont="1" applyBorder="1" applyAlignment="1">
      <alignment horizontal="right" vertical="center" shrinkToFit="1"/>
    </xf>
    <xf numFmtId="183" fontId="29" fillId="0" borderId="62" xfId="17" applyNumberFormat="1" applyFont="1" applyBorder="1" applyAlignment="1">
      <alignment horizontal="right" vertical="center" shrinkToFit="1"/>
    </xf>
    <xf numFmtId="0" fontId="29" fillId="0" borderId="0" xfId="17" applyFont="1" applyAlignment="1"/>
    <xf numFmtId="0" fontId="30" fillId="0" borderId="0" xfId="17" applyFont="1" applyAlignment="1"/>
    <xf numFmtId="0" fontId="30" fillId="0" borderId="0" xfId="17" applyFont="1">
      <alignment vertical="center"/>
    </xf>
    <xf numFmtId="183" fontId="30" fillId="0" borderId="0" xfId="17" applyNumberFormat="1" applyFont="1" applyAlignment="1">
      <alignment horizontal="right" vertical="center" shrinkToFit="1"/>
    </xf>
    <xf numFmtId="0" fontId="31" fillId="0" borderId="0" xfId="17" applyFont="1" applyAlignment="1">
      <alignment horizontal="center" vertical="center" shrinkToFit="1"/>
    </xf>
    <xf numFmtId="0" fontId="30" fillId="8" borderId="9" xfId="17" applyFont="1" applyFill="1" applyBorder="1" applyAlignment="1"/>
    <xf numFmtId="0" fontId="30" fillId="8" borderId="10" xfId="17" applyFont="1" applyFill="1" applyBorder="1" applyAlignment="1"/>
    <xf numFmtId="0" fontId="30" fillId="8" borderId="10" xfId="17" applyFont="1" applyFill="1" applyBorder="1" applyAlignment="1">
      <alignment horizontal="right" vertical="center"/>
    </xf>
    <xf numFmtId="0" fontId="30" fillId="8" borderId="11" xfId="17" applyFont="1" applyFill="1" applyBorder="1" applyAlignment="1">
      <alignment horizontal="right" vertical="top"/>
    </xf>
    <xf numFmtId="0" fontId="30" fillId="8" borderId="2" xfId="17" applyFont="1" applyFill="1" applyBorder="1" applyAlignment="1">
      <alignment horizontal="center" vertical="center"/>
    </xf>
    <xf numFmtId="0" fontId="30" fillId="8" borderId="3" xfId="17" applyFont="1" applyFill="1" applyBorder="1" applyAlignment="1">
      <alignment horizontal="center" vertical="center"/>
    </xf>
    <xf numFmtId="0" fontId="30" fillId="8" borderId="60" xfId="17" applyFont="1" applyFill="1" applyBorder="1" applyAlignment="1">
      <alignment horizontal="center" vertical="center"/>
    </xf>
    <xf numFmtId="183" fontId="30" fillId="0" borderId="182" xfId="17" applyNumberFormat="1" applyFont="1" applyBorder="1" applyAlignment="1" applyProtection="1">
      <alignment horizontal="right" vertical="center" shrinkToFit="1"/>
      <protection locked="0"/>
    </xf>
    <xf numFmtId="183" fontId="30" fillId="0" borderId="183" xfId="17" applyNumberFormat="1" applyFont="1" applyBorder="1" applyAlignment="1" applyProtection="1">
      <alignment horizontal="right" vertical="center" shrinkToFit="1"/>
      <protection locked="0"/>
    </xf>
    <xf numFmtId="183" fontId="30" fillId="0" borderId="184" xfId="17" applyNumberFormat="1" applyFont="1" applyBorder="1" applyAlignment="1" applyProtection="1">
      <alignment horizontal="right" vertical="center" shrinkToFit="1"/>
      <protection locked="0"/>
    </xf>
    <xf numFmtId="183" fontId="30" fillId="0" borderId="12" xfId="17" applyNumberFormat="1" applyFont="1" applyBorder="1" applyAlignment="1" applyProtection="1">
      <alignment horizontal="right" vertical="center" shrinkToFit="1"/>
      <protection locked="0"/>
    </xf>
    <xf numFmtId="183" fontId="30" fillId="0" borderId="14" xfId="17" applyNumberFormat="1" applyFont="1" applyBorder="1" applyAlignment="1" applyProtection="1">
      <alignment horizontal="right" vertical="center" shrinkToFit="1"/>
      <protection locked="0"/>
    </xf>
    <xf numFmtId="183" fontId="30" fillId="0" borderId="16" xfId="17" applyNumberFormat="1" applyFont="1" applyBorder="1" applyAlignment="1" applyProtection="1">
      <alignment horizontal="right" vertical="center" shrinkToFit="1"/>
      <protection locked="0"/>
    </xf>
    <xf numFmtId="183" fontId="30" fillId="0" borderId="112" xfId="17" applyNumberFormat="1" applyFont="1" applyBorder="1" applyAlignment="1" applyProtection="1">
      <alignment horizontal="right" vertical="center" shrinkToFit="1"/>
      <protection locked="0"/>
    </xf>
    <xf numFmtId="183" fontId="30" fillId="0" borderId="181" xfId="17" applyNumberFormat="1" applyFont="1" applyBorder="1" applyAlignment="1" applyProtection="1">
      <alignment horizontal="right" vertical="center" shrinkToFit="1"/>
      <protection locked="0"/>
    </xf>
    <xf numFmtId="183" fontId="30" fillId="0" borderId="62" xfId="17" applyNumberFormat="1" applyFont="1" applyBorder="1" applyAlignment="1" applyProtection="1">
      <alignment horizontal="right" vertical="center" shrinkToFit="1"/>
      <protection locked="0"/>
    </xf>
    <xf numFmtId="0" fontId="34" fillId="0" borderId="0" xfId="17" applyFont="1" applyAlignment="1">
      <alignment horizontal="center" vertical="center" wrapText="1"/>
    </xf>
    <xf numFmtId="0" fontId="30" fillId="0" borderId="0" xfId="17" applyFont="1" applyAlignment="1">
      <alignment vertical="top"/>
    </xf>
    <xf numFmtId="0" fontId="35" fillId="0" borderId="0" xfId="17" applyFont="1">
      <alignment vertical="center"/>
    </xf>
    <xf numFmtId="0" fontId="34" fillId="0" borderId="0" xfId="17" applyFont="1" applyAlignment="1">
      <alignment vertical="center" wrapText="1"/>
    </xf>
    <xf numFmtId="0" fontId="11" fillId="0" borderId="0" xfId="18">
      <alignment vertical="center"/>
    </xf>
    <xf numFmtId="0" fontId="27" fillId="0" borderId="0" xfId="18" applyFont="1" applyAlignment="1">
      <alignment horizontal="center" vertical="center"/>
    </xf>
    <xf numFmtId="0" fontId="29" fillId="6" borderId="9" xfId="18" applyFont="1" applyFill="1" applyBorder="1" applyAlignment="1"/>
    <xf numFmtId="0" fontId="29" fillId="6" borderId="10" xfId="18" applyFont="1" applyFill="1" applyBorder="1" applyAlignment="1"/>
    <xf numFmtId="0" fontId="29" fillId="6" borderId="10" xfId="18" applyFont="1" applyFill="1" applyBorder="1" applyAlignment="1">
      <alignment horizontal="right" vertical="center"/>
    </xf>
    <xf numFmtId="0" fontId="29" fillId="6" borderId="11" xfId="18" applyFont="1" applyFill="1" applyBorder="1" applyAlignment="1">
      <alignment horizontal="right" vertical="top"/>
    </xf>
    <xf numFmtId="0" fontId="29" fillId="6" borderId="2" xfId="18" applyFont="1" applyFill="1" applyBorder="1" applyAlignment="1">
      <alignment horizontal="center" vertical="center"/>
    </xf>
    <xf numFmtId="0" fontId="29" fillId="6" borderId="3" xfId="18" applyFont="1" applyFill="1" applyBorder="1" applyAlignment="1">
      <alignment horizontal="center" vertical="center"/>
    </xf>
    <xf numFmtId="0" fontId="29" fillId="6" borderId="5" xfId="18" applyFont="1" applyFill="1" applyBorder="1" applyAlignment="1">
      <alignment horizontal="center" vertical="center"/>
    </xf>
    <xf numFmtId="0" fontId="29" fillId="0" borderId="25" xfId="18" applyFont="1" applyBorder="1" applyAlignment="1">
      <alignment vertical="center" wrapText="1"/>
    </xf>
    <xf numFmtId="183" fontId="29" fillId="0" borderId="182" xfId="18" applyNumberFormat="1" applyFont="1" applyBorder="1" applyAlignment="1">
      <alignment horizontal="right" vertical="center" shrinkToFit="1"/>
    </xf>
    <xf numFmtId="183" fontId="29" fillId="0" borderId="183" xfId="18" applyNumberFormat="1" applyFont="1" applyBorder="1" applyAlignment="1">
      <alignment horizontal="right" vertical="center" shrinkToFit="1"/>
    </xf>
    <xf numFmtId="183" fontId="29" fillId="0" borderId="184" xfId="18" applyNumberFormat="1" applyFont="1" applyBorder="1" applyAlignment="1">
      <alignment horizontal="right" vertical="center" shrinkToFit="1"/>
    </xf>
    <xf numFmtId="0" fontId="29" fillId="0" borderId="30" xfId="18" applyFont="1" applyBorder="1">
      <alignment vertical="center"/>
    </xf>
    <xf numFmtId="183" fontId="29" fillId="0" borderId="185" xfId="18" applyNumberFormat="1" applyFont="1" applyBorder="1" applyAlignment="1">
      <alignment horizontal="right" vertical="center" shrinkToFit="1"/>
    </xf>
    <xf numFmtId="183" fontId="29" fillId="0" borderId="65" xfId="18" applyNumberFormat="1" applyFont="1" applyBorder="1" applyAlignment="1">
      <alignment horizontal="right" vertical="center" shrinkToFit="1"/>
    </xf>
    <xf numFmtId="183" fontId="29" fillId="0" borderId="186" xfId="18" applyNumberFormat="1" applyFont="1" applyBorder="1" applyAlignment="1">
      <alignment horizontal="right" vertical="center" shrinkToFit="1"/>
    </xf>
    <xf numFmtId="0" fontId="29" fillId="0" borderId="34" xfId="18" applyFont="1" applyBorder="1">
      <alignment vertical="center"/>
    </xf>
    <xf numFmtId="0" fontId="29" fillId="0" borderId="24" xfId="18" applyFont="1" applyBorder="1">
      <alignment vertical="center"/>
    </xf>
    <xf numFmtId="0" fontId="29" fillId="0" borderId="30" xfId="18" applyFont="1" applyBorder="1" applyAlignment="1">
      <alignment vertical="center" wrapText="1"/>
    </xf>
    <xf numFmtId="0" fontId="29" fillId="0" borderId="53" xfId="18" applyFont="1" applyBorder="1">
      <alignment vertical="center"/>
    </xf>
    <xf numFmtId="183" fontId="29" fillId="0" borderId="112" xfId="18" applyNumberFormat="1" applyFont="1" applyBorder="1" applyAlignment="1">
      <alignment horizontal="right" vertical="center" shrinkToFit="1"/>
    </xf>
    <xf numFmtId="183" fontId="29" fillId="0" borderId="181" xfId="18" applyNumberFormat="1" applyFont="1" applyBorder="1" applyAlignment="1">
      <alignment horizontal="right" vertical="center" shrinkToFit="1"/>
    </xf>
    <xf numFmtId="183" fontId="29" fillId="0" borderId="62" xfId="18" applyNumberFormat="1" applyFont="1" applyBorder="1" applyAlignment="1">
      <alignment horizontal="right" vertical="center" shrinkToFit="1"/>
    </xf>
    <xf numFmtId="0" fontId="29" fillId="0" borderId="0" xfId="18" applyFont="1" applyAlignment="1"/>
    <xf numFmtId="0" fontId="29" fillId="0" borderId="0" xfId="18" applyFont="1">
      <alignment vertical="center"/>
    </xf>
    <xf numFmtId="0" fontId="29" fillId="0" borderId="0" xfId="18" applyFont="1" applyAlignment="1">
      <alignment horizontal="left" vertical="center"/>
    </xf>
    <xf numFmtId="183" fontId="29" fillId="0" borderId="0" xfId="18" applyNumberFormat="1" applyFont="1" applyAlignment="1">
      <alignment horizontal="right" vertical="center"/>
    </xf>
    <xf numFmtId="0" fontId="27" fillId="0" borderId="0" xfId="15" applyFont="1" applyAlignment="1">
      <alignment horizontal="right"/>
    </xf>
    <xf numFmtId="0" fontId="36" fillId="6" borderId="9" xfId="15" applyFont="1" applyFill="1" applyBorder="1" applyAlignment="1"/>
    <xf numFmtId="0" fontId="36" fillId="6" borderId="10" xfId="15" applyFont="1" applyFill="1" applyBorder="1" applyAlignment="1">
      <alignment horizontal="right" vertical="top"/>
    </xf>
    <xf numFmtId="0" fontId="36" fillId="6" borderId="11" xfId="15" applyFont="1" applyFill="1" applyBorder="1" applyAlignment="1">
      <alignment horizontal="right" vertical="top"/>
    </xf>
    <xf numFmtId="0" fontId="37" fillId="8" borderId="3" xfId="19" applyFont="1" applyFill="1" applyBorder="1" applyAlignment="1">
      <alignment horizontal="center" vertical="center"/>
    </xf>
    <xf numFmtId="0" fontId="37" fillId="8" borderId="60" xfId="19" applyFont="1" applyFill="1" applyBorder="1" applyAlignment="1">
      <alignment horizontal="center" vertical="center"/>
    </xf>
    <xf numFmtId="0" fontId="36" fillId="0" borderId="17" xfId="15" applyFont="1" applyBorder="1" applyAlignment="1">
      <alignment horizontal="center" vertical="center" wrapText="1"/>
    </xf>
    <xf numFmtId="183" fontId="36" fillId="0" borderId="3" xfId="19" applyNumberFormat="1" applyFont="1" applyBorder="1" applyAlignment="1">
      <alignment horizontal="right" vertical="center" shrinkToFit="1"/>
    </xf>
    <xf numFmtId="183" fontId="36" fillId="0" borderId="5" xfId="19" applyNumberFormat="1" applyFont="1" applyBorder="1" applyAlignment="1">
      <alignment horizontal="right" vertical="center" shrinkToFit="1"/>
    </xf>
    <xf numFmtId="0" fontId="36" fillId="0" borderId="36" xfId="15" applyFont="1" applyBorder="1" applyAlignment="1">
      <alignment horizontal="center" vertical="center" wrapText="1"/>
    </xf>
    <xf numFmtId="183" fontId="36" fillId="0" borderId="33" xfId="19" applyNumberFormat="1" applyFont="1" applyBorder="1" applyAlignment="1">
      <alignment horizontal="right" vertical="center" shrinkToFit="1"/>
    </xf>
    <xf numFmtId="183" fontId="36" fillId="0" borderId="35" xfId="19" applyNumberFormat="1" applyFont="1" applyBorder="1" applyAlignment="1">
      <alignment horizontal="right" vertical="center" shrinkToFit="1"/>
    </xf>
    <xf numFmtId="183" fontId="36" fillId="0" borderId="65" xfId="19" applyNumberFormat="1" applyFont="1" applyBorder="1" applyAlignment="1">
      <alignment horizontal="right" vertical="center" shrinkToFit="1"/>
    </xf>
    <xf numFmtId="183" fontId="36" fillId="0" borderId="186" xfId="19" applyNumberFormat="1" applyFont="1" applyBorder="1" applyAlignment="1">
      <alignment horizontal="right" vertical="center" shrinkToFit="1"/>
    </xf>
    <xf numFmtId="0" fontId="36" fillId="0" borderId="12" xfId="15" applyFont="1" applyBorder="1" applyAlignment="1">
      <alignment horizontal="center" vertical="center"/>
    </xf>
    <xf numFmtId="183" fontId="36" fillId="0" borderId="65" xfId="19" applyNumberFormat="1" applyFont="1" applyBorder="1" applyAlignment="1" applyProtection="1">
      <alignment horizontal="right" vertical="center" shrinkToFit="1"/>
      <protection locked="0"/>
    </xf>
    <xf numFmtId="183" fontId="36" fillId="0" borderId="186" xfId="19" applyNumberFormat="1" applyFont="1" applyBorder="1" applyAlignment="1" applyProtection="1">
      <alignment horizontal="right" vertical="center" shrinkToFit="1"/>
      <protection locked="0"/>
    </xf>
    <xf numFmtId="0" fontId="36" fillId="0" borderId="39" xfId="15" applyFont="1" applyBorder="1" applyAlignment="1">
      <alignment horizontal="center" vertical="center"/>
    </xf>
    <xf numFmtId="183" fontId="36" fillId="0" borderId="181" xfId="19" applyNumberFormat="1" applyFont="1" applyBorder="1" applyAlignment="1" applyProtection="1">
      <alignment horizontal="right" vertical="center" shrinkToFit="1"/>
      <protection locked="0"/>
    </xf>
    <xf numFmtId="183" fontId="36" fillId="0" borderId="62" xfId="19" applyNumberFormat="1" applyFont="1" applyBorder="1" applyAlignment="1" applyProtection="1">
      <alignment horizontal="right" vertical="center" shrinkToFit="1"/>
      <protection locked="0"/>
    </xf>
    <xf numFmtId="0" fontId="36" fillId="0" borderId="9" xfId="15" applyFont="1" applyBorder="1" applyAlignment="1">
      <alignment horizontal="center" vertical="center"/>
    </xf>
    <xf numFmtId="183" fontId="36" fillId="0" borderId="58" xfId="19" applyNumberFormat="1" applyFont="1" applyBorder="1" applyAlignment="1">
      <alignment horizontal="right" vertical="center" shrinkToFit="1"/>
    </xf>
    <xf numFmtId="183" fontId="36" fillId="0" borderId="60" xfId="19" applyNumberFormat="1" applyFont="1" applyBorder="1" applyAlignment="1">
      <alignment horizontal="right" vertical="center" shrinkToFit="1"/>
    </xf>
    <xf numFmtId="0" fontId="0" fillId="3" borderId="0" xfId="6" applyFont="1" applyFill="1" applyAlignment="1">
      <alignment vertical="center"/>
    </xf>
    <xf numFmtId="0" fontId="8" fillId="3" borderId="0" xfId="6" applyFill="1" applyAlignment="1" applyProtection="1">
      <alignment vertical="center"/>
      <protection hidden="1"/>
    </xf>
    <xf numFmtId="0" fontId="8" fillId="3" borderId="0" xfId="6" applyFill="1" applyAlignment="1">
      <alignment vertical="center"/>
    </xf>
    <xf numFmtId="0" fontId="11" fillId="0" borderId="34" xfId="11" applyFont="1" applyBorder="1">
      <alignment vertical="center"/>
    </xf>
    <xf numFmtId="188" fontId="11" fillId="0" borderId="37" xfId="11" applyNumberFormat="1" applyFont="1" applyBorder="1">
      <alignment vertical="center"/>
    </xf>
    <xf numFmtId="0" fontId="11" fillId="0" borderId="28" xfId="11" applyFont="1" applyBorder="1">
      <alignment vertical="center"/>
    </xf>
    <xf numFmtId="176" fontId="38" fillId="0" borderId="0" xfId="11" applyNumberFormat="1" applyFont="1">
      <alignment vertical="center"/>
    </xf>
    <xf numFmtId="176" fontId="11" fillId="0" borderId="0" xfId="11" applyNumberFormat="1" applyFont="1">
      <alignment vertical="center"/>
    </xf>
    <xf numFmtId="187" fontId="11" fillId="3" borderId="0" xfId="12" applyNumberFormat="1" applyFont="1" applyFill="1" applyAlignment="1">
      <alignment vertical="center" wrapText="1"/>
    </xf>
    <xf numFmtId="49" fontId="11" fillId="3" borderId="0" xfId="12" applyNumberFormat="1" applyFont="1" applyFill="1" applyAlignment="1">
      <alignment horizontal="center" vertical="center" wrapText="1"/>
    </xf>
    <xf numFmtId="49" fontId="11" fillId="3" borderId="0" xfId="12" applyNumberFormat="1" applyFont="1" applyFill="1" applyAlignment="1">
      <alignment horizontal="center" vertical="center"/>
    </xf>
    <xf numFmtId="176" fontId="11" fillId="0" borderId="15" xfId="11" applyNumberFormat="1" applyFont="1" applyBorder="1">
      <alignment vertical="center"/>
    </xf>
    <xf numFmtId="176" fontId="11" fillId="0" borderId="13" xfId="11" applyNumberFormat="1" applyFont="1" applyBorder="1">
      <alignment vertical="center"/>
    </xf>
    <xf numFmtId="190" fontId="11" fillId="0" borderId="0" xfId="11" applyNumberFormat="1" applyFont="1">
      <alignment vertical="center"/>
    </xf>
    <xf numFmtId="176" fontId="11" fillId="0" borderId="25" xfId="11" applyNumberFormat="1" applyFont="1" applyBorder="1">
      <alignment vertical="center"/>
    </xf>
    <xf numFmtId="176" fontId="11" fillId="0" borderId="20" xfId="11" applyNumberFormat="1" applyFont="1" applyBorder="1">
      <alignment vertical="center"/>
    </xf>
    <xf numFmtId="188" fontId="11" fillId="0" borderId="20" xfId="11" applyNumberFormat="1" applyFont="1" applyBorder="1">
      <alignment vertical="center"/>
    </xf>
    <xf numFmtId="176" fontId="11" fillId="0" borderId="23" xfId="11" applyNumberFormat="1" applyFont="1" applyBorder="1">
      <alignment vertical="center"/>
    </xf>
    <xf numFmtId="0" fontId="11" fillId="0" borderId="0" xfId="12" applyFont="1">
      <alignment vertical="center"/>
    </xf>
    <xf numFmtId="188" fontId="11" fillId="0" borderId="0" xfId="12" applyNumberFormat="1" applyFont="1">
      <alignment vertical="center"/>
    </xf>
    <xf numFmtId="176" fontId="8" fillId="0" borderId="0" xfId="13" applyNumberFormat="1" applyAlignment="1">
      <alignment vertical="center"/>
    </xf>
    <xf numFmtId="183" fontId="8" fillId="0" borderId="0" xfId="14" applyNumberFormat="1" applyAlignment="1">
      <alignment horizontal="right" vertical="center"/>
    </xf>
    <xf numFmtId="184" fontId="8" fillId="0" borderId="0" xfId="14" applyNumberFormat="1" applyAlignment="1">
      <alignment horizontal="right" vertical="center"/>
    </xf>
    <xf numFmtId="176" fontId="11" fillId="3" borderId="0" xfId="11" applyNumberFormat="1" applyFont="1" applyFill="1" applyAlignment="1">
      <alignment vertical="center" wrapText="1"/>
    </xf>
    <xf numFmtId="176" fontId="8" fillId="0" borderId="0" xfId="13" applyNumberFormat="1" applyAlignment="1">
      <alignment horizontal="center" vertical="center"/>
    </xf>
    <xf numFmtId="0" fontId="39" fillId="0" borderId="0" xfId="20" applyFont="1">
      <alignment vertical="center"/>
    </xf>
    <xf numFmtId="0" fontId="2" fillId="0" borderId="0" xfId="1" applyFont="1">
      <alignment vertical="center"/>
    </xf>
    <xf numFmtId="0" fontId="2" fillId="0" borderId="0" xfId="1" applyFont="1" applyAlignment="1" applyProtection="1">
      <alignment horizontal="center" vertical="center" shrinkToFit="1"/>
      <protection hidden="1"/>
    </xf>
    <xf numFmtId="0" fontId="2" fillId="0" borderId="0" xfId="4">
      <alignment vertical="center"/>
    </xf>
    <xf numFmtId="182" fontId="2" fillId="0" borderId="0" xfId="1" applyNumberFormat="1" applyFont="1" applyAlignment="1" applyProtection="1">
      <alignment horizontal="center" vertical="center" shrinkToFit="1"/>
      <protection hidden="1"/>
    </xf>
    <xf numFmtId="0" fontId="12" fillId="0" borderId="0" xfId="1" applyFont="1" applyAlignment="1" applyProtection="1">
      <alignment horizontal="left" vertical="center" wrapText="1"/>
      <protection hidden="1"/>
    </xf>
    <xf numFmtId="0" fontId="2" fillId="0" borderId="0" xfId="1" applyFont="1" applyAlignment="1">
      <alignment horizontal="center" vertical="center" shrinkToFit="1"/>
    </xf>
    <xf numFmtId="0" fontId="2" fillId="0" borderId="0" xfId="1" applyFont="1" applyAlignment="1">
      <alignment horizontal="center" vertical="center"/>
    </xf>
    <xf numFmtId="49" fontId="2" fillId="0" borderId="0" xfId="1" applyNumberFormat="1" applyFont="1" applyAlignment="1">
      <alignment horizontal="center" vertical="center"/>
    </xf>
    <xf numFmtId="49" fontId="2" fillId="0" borderId="0" xfId="1" applyNumberFormat="1" applyFont="1" applyAlignment="1">
      <alignment horizontal="left" vertical="center"/>
    </xf>
    <xf numFmtId="0" fontId="2" fillId="0" borderId="0" xfId="1" applyFont="1" applyAlignment="1">
      <alignment horizontal="left" vertical="center"/>
    </xf>
    <xf numFmtId="0" fontId="2" fillId="0" borderId="53" xfId="1" applyFont="1" applyBorder="1">
      <alignment vertical="center"/>
    </xf>
    <xf numFmtId="0" fontId="2" fillId="0" borderId="54" xfId="1" applyFont="1" applyBorder="1">
      <alignment vertical="center"/>
    </xf>
    <xf numFmtId="0" fontId="2" fillId="0" borderId="55" xfId="1" applyFont="1" applyBorder="1">
      <alignment vertical="center"/>
    </xf>
    <xf numFmtId="176" fontId="2" fillId="0" borderId="53" xfId="1" applyNumberFormat="1" applyFont="1" applyBorder="1" applyAlignment="1">
      <alignment horizontal="right" vertical="center"/>
    </xf>
    <xf numFmtId="176" fontId="2" fillId="0" borderId="54" xfId="1" applyNumberFormat="1" applyFont="1" applyBorder="1" applyAlignment="1">
      <alignment horizontal="right" vertical="center"/>
    </xf>
    <xf numFmtId="176" fontId="2" fillId="0" borderId="55" xfId="1" applyNumberFormat="1" applyFont="1" applyBorder="1" applyAlignment="1">
      <alignment horizontal="right" vertical="center"/>
    </xf>
    <xf numFmtId="0" fontId="2" fillId="0" borderId="42" xfId="1" applyFont="1" applyBorder="1" applyAlignment="1">
      <alignment horizontal="center" vertical="center" shrinkToFit="1"/>
    </xf>
    <xf numFmtId="0" fontId="2" fillId="0" borderId="45" xfId="1" applyFont="1" applyBorder="1" applyAlignment="1">
      <alignment horizontal="center" vertical="center" shrinkToFit="1"/>
    </xf>
    <xf numFmtId="0" fontId="2" fillId="0" borderId="40" xfId="1" applyFont="1" applyBorder="1" applyAlignment="1">
      <alignment horizontal="center" vertical="center" shrinkToFit="1"/>
    </xf>
    <xf numFmtId="177" fontId="2" fillId="0" borderId="53" xfId="1" applyNumberFormat="1" applyFont="1" applyBorder="1" applyAlignment="1">
      <alignment horizontal="right" vertical="center" shrinkToFit="1"/>
    </xf>
    <xf numFmtId="177" fontId="2" fillId="0" borderId="54" xfId="1" applyNumberFormat="1" applyFont="1" applyBorder="1" applyAlignment="1">
      <alignment horizontal="right" vertical="center" shrinkToFit="1"/>
    </xf>
    <xf numFmtId="177" fontId="2" fillId="0" borderId="56" xfId="1" applyNumberFormat="1" applyFont="1" applyBorder="1" applyAlignment="1">
      <alignment horizontal="right" vertical="center" shrinkToFit="1"/>
    </xf>
    <xf numFmtId="0" fontId="9" fillId="0" borderId="44" xfId="2" applyFont="1" applyBorder="1" applyAlignment="1">
      <alignment horizontal="left" vertical="center"/>
    </xf>
    <xf numFmtId="0" fontId="9" fillId="0" borderId="45" xfId="2" applyFont="1" applyBorder="1" applyAlignment="1">
      <alignment horizontal="left" vertical="center"/>
    </xf>
    <xf numFmtId="0" fontId="9" fillId="0" borderId="46" xfId="2" applyFont="1" applyBorder="1" applyAlignment="1">
      <alignment horizontal="left" vertical="center"/>
    </xf>
    <xf numFmtId="177" fontId="2" fillId="0" borderId="17" xfId="1" applyNumberFormat="1" applyFont="1" applyBorder="1" applyAlignment="1">
      <alignment horizontal="right" vertical="center" shrinkToFit="1"/>
    </xf>
    <xf numFmtId="177" fontId="2" fillId="0" borderId="0" xfId="1" applyNumberFormat="1" applyFont="1" applyAlignment="1">
      <alignment horizontal="right" vertical="center" shrinkToFit="1"/>
    </xf>
    <xf numFmtId="177" fontId="2" fillId="0" borderId="18" xfId="1" applyNumberFormat="1" applyFont="1" applyBorder="1" applyAlignment="1">
      <alignment horizontal="right" vertical="center" shrinkToFit="1"/>
    </xf>
    <xf numFmtId="0" fontId="2" fillId="0" borderId="30" xfId="1" applyFont="1" applyBorder="1">
      <alignment vertical="center"/>
    </xf>
    <xf numFmtId="0" fontId="2" fillId="0" borderId="28" xfId="1" applyFont="1" applyBorder="1">
      <alignment vertical="center"/>
    </xf>
    <xf numFmtId="0" fontId="2" fillId="0" borderId="29" xfId="1" applyFont="1" applyBorder="1">
      <alignment vertical="center"/>
    </xf>
    <xf numFmtId="176" fontId="2" fillId="0" borderId="30" xfId="1" applyNumberFormat="1" applyFont="1" applyBorder="1" applyAlignment="1">
      <alignment horizontal="right" vertical="center" shrinkToFit="1"/>
    </xf>
    <xf numFmtId="176" fontId="2" fillId="0" borderId="28" xfId="1" applyNumberFormat="1" applyFont="1" applyBorder="1" applyAlignment="1">
      <alignment horizontal="right" vertical="center" shrinkToFit="1"/>
    </xf>
    <xf numFmtId="176" fontId="2" fillId="0" borderId="29" xfId="1" applyNumberFormat="1" applyFont="1" applyBorder="1" applyAlignment="1">
      <alignment horizontal="right" vertical="center" shrinkToFit="1"/>
    </xf>
    <xf numFmtId="176" fontId="2" fillId="0" borderId="52" xfId="1" applyNumberFormat="1" applyFont="1" applyBorder="1" applyAlignment="1">
      <alignment horizontal="right" vertical="center" shrinkToFit="1"/>
    </xf>
    <xf numFmtId="0" fontId="9" fillId="0" borderId="17" xfId="2" applyFont="1" applyBorder="1" applyAlignment="1">
      <alignment horizontal="left" vertical="center"/>
    </xf>
    <xf numFmtId="0" fontId="9" fillId="0" borderId="0" xfId="2" applyFont="1" applyAlignment="1">
      <alignment horizontal="left" vertical="center"/>
    </xf>
    <xf numFmtId="0" fontId="9" fillId="0" borderId="18" xfId="2" applyFont="1" applyBorder="1" applyAlignment="1">
      <alignment horizontal="left" vertical="center"/>
    </xf>
    <xf numFmtId="0" fontId="9" fillId="0" borderId="6" xfId="2" applyFont="1" applyBorder="1" applyAlignment="1">
      <alignment horizontal="center" vertical="center" wrapText="1"/>
    </xf>
    <xf numFmtId="0" fontId="9" fillId="0" borderId="7" xfId="2" applyFont="1" applyBorder="1" applyAlignment="1">
      <alignment horizontal="center" vertical="center" wrapText="1"/>
    </xf>
    <xf numFmtId="0" fontId="9" fillId="0" borderId="8" xfId="2" applyFont="1" applyBorder="1" applyAlignment="1">
      <alignment horizontal="center" vertical="center" wrapText="1"/>
    </xf>
    <xf numFmtId="0" fontId="9" fillId="0" borderId="17" xfId="2" applyFont="1" applyBorder="1" applyAlignment="1">
      <alignment horizontal="center" vertical="center" wrapText="1"/>
    </xf>
    <xf numFmtId="0" fontId="9" fillId="0" borderId="0" xfId="2" applyFont="1" applyAlignment="1">
      <alignment horizontal="center" vertical="center" wrapText="1"/>
    </xf>
    <xf numFmtId="0" fontId="9" fillId="0" borderId="18" xfId="2" applyFont="1" applyBorder="1" applyAlignment="1">
      <alignment horizontal="center" vertical="center" wrapText="1"/>
    </xf>
    <xf numFmtId="0" fontId="9" fillId="0" borderId="44" xfId="2" applyFont="1" applyBorder="1" applyAlignment="1">
      <alignment horizontal="center" vertical="center" wrapText="1"/>
    </xf>
    <xf numFmtId="0" fontId="9" fillId="0" borderId="45" xfId="2" applyFont="1" applyBorder="1" applyAlignment="1">
      <alignment horizontal="center" vertical="center" wrapText="1"/>
    </xf>
    <xf numFmtId="0" fontId="9" fillId="0" borderId="46" xfId="2" applyFont="1" applyBorder="1" applyAlignment="1">
      <alignment horizontal="center" vertical="center" wrapText="1"/>
    </xf>
    <xf numFmtId="0" fontId="9" fillId="0" borderId="6" xfId="2" applyFont="1" applyBorder="1" applyAlignment="1">
      <alignment horizontal="left" vertical="center"/>
    </xf>
    <xf numFmtId="0" fontId="9" fillId="0" borderId="7" xfId="2" applyFont="1" applyBorder="1" applyAlignment="1">
      <alignment horizontal="left" vertical="center"/>
    </xf>
    <xf numFmtId="0" fontId="9" fillId="0" borderId="8" xfId="2" applyFont="1" applyBorder="1" applyAlignment="1">
      <alignment horizontal="left" vertical="center"/>
    </xf>
    <xf numFmtId="176" fontId="2" fillId="0" borderId="6" xfId="1" applyNumberFormat="1" applyFont="1" applyBorder="1" applyAlignment="1">
      <alignment horizontal="right" vertical="center" shrinkToFit="1"/>
    </xf>
    <xf numFmtId="176" fontId="2" fillId="0" borderId="7" xfId="1" applyNumberFormat="1" applyFont="1" applyBorder="1" applyAlignment="1">
      <alignment horizontal="right" vertical="center" shrinkToFit="1"/>
    </xf>
    <xf numFmtId="176" fontId="2" fillId="0" borderId="8" xfId="1" applyNumberFormat="1" applyFont="1" applyBorder="1" applyAlignment="1">
      <alignment horizontal="right" vertical="center" shrinkToFit="1"/>
    </xf>
    <xf numFmtId="0" fontId="12" fillId="0" borderId="0" xfId="1" applyFont="1" applyAlignment="1">
      <alignment horizontal="left" vertical="center" wrapText="1"/>
    </xf>
    <xf numFmtId="0" fontId="12" fillId="0" borderId="18" xfId="1" applyFont="1" applyBorder="1" applyAlignment="1">
      <alignment horizontal="left" vertical="center" wrapText="1"/>
    </xf>
    <xf numFmtId="176" fontId="2" fillId="0" borderId="17" xfId="1" applyNumberFormat="1" applyFont="1" applyBorder="1" applyAlignment="1">
      <alignment horizontal="right" vertical="center" shrinkToFit="1"/>
    </xf>
    <xf numFmtId="176" fontId="2" fillId="0" borderId="0" xfId="1" applyNumberFormat="1" applyFont="1" applyAlignment="1">
      <alignment horizontal="right" vertical="center" shrinkToFit="1"/>
    </xf>
    <xf numFmtId="176" fontId="2" fillId="0" borderId="18" xfId="1" applyNumberFormat="1" applyFont="1" applyBorder="1" applyAlignment="1">
      <alignment horizontal="right" vertical="center" shrinkToFit="1"/>
    </xf>
    <xf numFmtId="176" fontId="2" fillId="0" borderId="44" xfId="1" applyNumberFormat="1" applyFont="1" applyBorder="1" applyAlignment="1">
      <alignment horizontal="right" vertical="center" shrinkToFit="1"/>
    </xf>
    <xf numFmtId="176" fontId="2" fillId="0" borderId="45" xfId="1" applyNumberFormat="1" applyFont="1" applyBorder="1" applyAlignment="1">
      <alignment horizontal="right" vertical="center" shrinkToFit="1"/>
    </xf>
    <xf numFmtId="176" fontId="2" fillId="0" borderId="46" xfId="1" applyNumberFormat="1" applyFont="1" applyBorder="1" applyAlignment="1">
      <alignment horizontal="right" vertical="center" shrinkToFit="1"/>
    </xf>
    <xf numFmtId="0" fontId="2" fillId="0" borderId="44" xfId="1" applyFont="1" applyBorder="1" applyAlignment="1">
      <alignment horizontal="left" vertical="center"/>
    </xf>
    <xf numFmtId="0" fontId="2" fillId="0" borderId="45" xfId="1" applyFont="1" applyBorder="1" applyAlignment="1">
      <alignment horizontal="left" vertical="center"/>
    </xf>
    <xf numFmtId="0" fontId="2" fillId="0" borderId="46" xfId="1" applyFont="1" applyBorder="1" applyAlignment="1">
      <alignment horizontal="left" vertical="center"/>
    </xf>
    <xf numFmtId="0" fontId="2" fillId="0" borderId="17" xfId="1" applyFont="1" applyBorder="1" applyAlignment="1">
      <alignment horizontal="left" vertical="center"/>
    </xf>
    <xf numFmtId="0" fontId="2" fillId="0" borderId="18" xfId="1" applyFont="1" applyBorder="1" applyAlignment="1">
      <alignment horizontal="left" vertical="center"/>
    </xf>
    <xf numFmtId="0" fontId="13" fillId="0" borderId="28" xfId="1" applyFont="1" applyBorder="1">
      <alignment vertical="center"/>
    </xf>
    <xf numFmtId="0" fontId="13" fillId="0" borderId="29" xfId="1" applyFont="1" applyBorder="1">
      <alignment vertical="center"/>
    </xf>
    <xf numFmtId="0" fontId="2" fillId="0" borderId="34" xfId="1" applyFont="1" applyBorder="1" applyAlignment="1">
      <alignment horizontal="center" vertical="center" wrapText="1"/>
    </xf>
    <xf numFmtId="0" fontId="2" fillId="0" borderId="37" xfId="1" applyFont="1" applyBorder="1" applyAlignment="1">
      <alignment horizontal="center" vertical="center"/>
    </xf>
    <xf numFmtId="0" fontId="2" fillId="0" borderId="32" xfId="1" applyFont="1" applyBorder="1" applyAlignment="1">
      <alignment horizontal="center" vertical="center"/>
    </xf>
    <xf numFmtId="0" fontId="2" fillId="0" borderId="25" xfId="1" applyFont="1" applyBorder="1" applyAlignment="1">
      <alignment horizontal="center" vertical="center"/>
    </xf>
    <xf numFmtId="0" fontId="2" fillId="0" borderId="20" xfId="1" applyFont="1" applyBorder="1" applyAlignment="1">
      <alignment horizontal="center" vertical="center"/>
    </xf>
    <xf numFmtId="0" fontId="2" fillId="0" borderId="23" xfId="1" applyFont="1" applyBorder="1" applyAlignment="1">
      <alignment horizontal="center" vertical="center"/>
    </xf>
    <xf numFmtId="0" fontId="2" fillId="0" borderId="37" xfId="1" applyFont="1" applyBorder="1" applyAlignment="1">
      <alignment horizontal="center" vertical="center" wrapText="1"/>
    </xf>
    <xf numFmtId="0" fontId="2" fillId="0" borderId="32" xfId="1" applyFont="1" applyBorder="1" applyAlignment="1">
      <alignment horizontal="center" vertical="center" wrapText="1"/>
    </xf>
    <xf numFmtId="0" fontId="2" fillId="0" borderId="25" xfId="1" applyFont="1" applyBorder="1" applyAlignment="1">
      <alignment horizontal="center" vertical="center" wrapText="1"/>
    </xf>
    <xf numFmtId="0" fontId="2" fillId="0" borderId="20" xfId="1" applyFont="1" applyBorder="1" applyAlignment="1">
      <alignment horizontal="center" vertical="center" wrapText="1"/>
    </xf>
    <xf numFmtId="0" fontId="2" fillId="0" borderId="23" xfId="1" applyFont="1" applyBorder="1" applyAlignment="1">
      <alignment horizontal="center" vertical="center" wrapText="1"/>
    </xf>
    <xf numFmtId="0" fontId="12" fillId="0" borderId="34" xfId="1" applyFont="1" applyBorder="1" applyAlignment="1">
      <alignment horizontal="center" vertical="center" wrapText="1"/>
    </xf>
    <xf numFmtId="0" fontId="12" fillId="0" borderId="37" xfId="1" applyFont="1" applyBorder="1" applyAlignment="1">
      <alignment horizontal="center" vertical="center" wrapText="1"/>
    </xf>
    <xf numFmtId="0" fontId="12" fillId="0" borderId="38" xfId="1" applyFont="1" applyBorder="1" applyAlignment="1">
      <alignment horizontal="center" vertical="center" wrapText="1"/>
    </xf>
    <xf numFmtId="0" fontId="12" fillId="0" borderId="25"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21" xfId="1" applyFont="1" applyBorder="1" applyAlignment="1">
      <alignment horizontal="center" vertical="center" wrapText="1"/>
    </xf>
    <xf numFmtId="0" fontId="2" fillId="0" borderId="64" xfId="1" applyFont="1" applyBorder="1" applyAlignment="1">
      <alignment horizontal="center" vertical="center"/>
    </xf>
    <xf numFmtId="0" fontId="2" fillId="0" borderId="49" xfId="1" applyFont="1" applyBorder="1" applyAlignment="1">
      <alignment horizontal="center" vertical="center"/>
    </xf>
    <xf numFmtId="0" fontId="2" fillId="0" borderId="51" xfId="1" applyFont="1" applyBorder="1" applyAlignment="1">
      <alignment horizontal="center" vertical="center"/>
    </xf>
    <xf numFmtId="0" fontId="2" fillId="0" borderId="36" xfId="1" applyFont="1" applyBorder="1" applyAlignment="1">
      <alignment horizontal="center" vertical="center" textRotation="255"/>
    </xf>
    <xf numFmtId="0" fontId="2" fillId="0" borderId="37" xfId="1" applyFont="1" applyBorder="1" applyAlignment="1">
      <alignment horizontal="center" vertical="center" textRotation="255"/>
    </xf>
    <xf numFmtId="0" fontId="2" fillId="0" borderId="32" xfId="1" applyFont="1" applyBorder="1" applyAlignment="1">
      <alignment horizontal="center" vertical="center" textRotation="255"/>
    </xf>
    <xf numFmtId="0" fontId="2" fillId="0" borderId="17" xfId="1" applyFont="1" applyBorder="1" applyAlignment="1">
      <alignment horizontal="center" vertical="center" textRotation="255"/>
    </xf>
    <xf numFmtId="0" fontId="2" fillId="0" borderId="0" xfId="1" applyFont="1" applyAlignment="1">
      <alignment horizontal="center" vertical="center" textRotation="255"/>
    </xf>
    <xf numFmtId="0" fontId="2" fillId="0" borderId="13" xfId="1" applyFont="1" applyBorder="1" applyAlignment="1">
      <alignment horizontal="center" vertical="center" textRotation="255"/>
    </xf>
    <xf numFmtId="0" fontId="2" fillId="0" borderId="44" xfId="1" applyFont="1" applyBorder="1" applyAlignment="1">
      <alignment horizontal="center" vertical="center" textRotation="255"/>
    </xf>
    <xf numFmtId="0" fontId="2" fillId="0" borderId="45" xfId="1" applyFont="1" applyBorder="1" applyAlignment="1">
      <alignment horizontal="center" vertical="center" textRotation="255"/>
    </xf>
    <xf numFmtId="0" fontId="2" fillId="0" borderId="40" xfId="1" applyFont="1" applyBorder="1" applyAlignment="1">
      <alignment horizontal="center" vertical="center" textRotation="255"/>
    </xf>
    <xf numFmtId="0" fontId="2" fillId="0" borderId="34" xfId="1" applyFont="1" applyBorder="1" applyAlignment="1">
      <alignment horizontal="center" vertical="center"/>
    </xf>
    <xf numFmtId="0" fontId="12" fillId="0" borderId="32" xfId="1" applyFont="1" applyBorder="1" applyAlignment="1">
      <alignment horizontal="center" vertical="center" wrapText="1"/>
    </xf>
    <xf numFmtId="0" fontId="12" fillId="0" borderId="23" xfId="1" applyFont="1" applyBorder="1" applyAlignment="1">
      <alignment horizontal="center" vertical="center" wrapText="1"/>
    </xf>
    <xf numFmtId="0" fontId="2" fillId="0" borderId="34" xfId="1" applyFont="1" applyBorder="1" applyAlignment="1">
      <alignment horizontal="center" vertical="center" textRotation="255"/>
    </xf>
    <xf numFmtId="0" fontId="2" fillId="0" borderId="15" xfId="1" applyFont="1" applyBorder="1" applyAlignment="1">
      <alignment horizontal="center" vertical="center" textRotation="255"/>
    </xf>
    <xf numFmtId="0" fontId="2" fillId="0" borderId="25" xfId="1" applyFont="1" applyBorder="1" applyAlignment="1">
      <alignment horizontal="center" vertical="center" textRotation="255"/>
    </xf>
    <xf numFmtId="0" fontId="2" fillId="0" borderId="20" xfId="1" applyFont="1" applyBorder="1" applyAlignment="1">
      <alignment horizontal="center" vertical="center" textRotation="255"/>
    </xf>
    <xf numFmtId="0" fontId="2" fillId="0" borderId="23" xfId="1" applyFont="1" applyBorder="1" applyAlignment="1">
      <alignment horizontal="center" vertical="center" textRotation="255"/>
    </xf>
    <xf numFmtId="0" fontId="2" fillId="0" borderId="30" xfId="1" applyFont="1" applyBorder="1" applyAlignment="1">
      <alignment horizontal="center" vertical="center"/>
    </xf>
    <xf numFmtId="0" fontId="2" fillId="0" borderId="28" xfId="1" applyFont="1" applyBorder="1" applyAlignment="1">
      <alignment horizontal="center" vertical="center"/>
    </xf>
    <xf numFmtId="0" fontId="2" fillId="0" borderId="57" xfId="1" applyFont="1" applyBorder="1" applyAlignment="1">
      <alignment horizontal="center" vertical="center"/>
    </xf>
    <xf numFmtId="0" fontId="2" fillId="0" borderId="47" xfId="1" applyFont="1" applyBorder="1" applyAlignment="1">
      <alignment horizontal="center" vertical="center"/>
    </xf>
    <xf numFmtId="0" fontId="2" fillId="0" borderId="58" xfId="1" applyFont="1" applyBorder="1" applyAlignment="1">
      <alignment horizontal="center" vertical="center"/>
    </xf>
    <xf numFmtId="176" fontId="2" fillId="0" borderId="58" xfId="1" applyNumberFormat="1" applyFont="1" applyBorder="1" applyAlignment="1">
      <alignment horizontal="right" vertical="center" shrinkToFit="1"/>
    </xf>
    <xf numFmtId="176" fontId="2" fillId="0" borderId="59" xfId="1" applyNumberFormat="1" applyFont="1" applyBorder="1" applyAlignment="1">
      <alignment horizontal="right" vertical="center" shrinkToFit="1"/>
    </xf>
    <xf numFmtId="176" fontId="2" fillId="0" borderId="60" xfId="1" applyNumberFormat="1" applyFont="1" applyBorder="1" applyAlignment="1">
      <alignment horizontal="right" vertical="center" shrinkToFit="1"/>
    </xf>
    <xf numFmtId="177" fontId="2" fillId="0" borderId="45" xfId="1" applyNumberFormat="1" applyFont="1" applyBorder="1" applyAlignment="1">
      <alignment horizontal="right" vertical="center"/>
    </xf>
    <xf numFmtId="177" fontId="2" fillId="0" borderId="46" xfId="1" applyNumberFormat="1" applyFont="1" applyBorder="1" applyAlignment="1">
      <alignment horizontal="right" vertical="center"/>
    </xf>
    <xf numFmtId="0" fontId="2" fillId="0" borderId="61" xfId="1" applyFont="1" applyBorder="1">
      <alignment vertical="center"/>
    </xf>
    <xf numFmtId="0" fontId="2" fillId="0" borderId="62" xfId="1" applyFont="1" applyBorder="1" applyAlignment="1">
      <alignment horizontal="center" vertical="center"/>
    </xf>
    <xf numFmtId="0" fontId="2" fillId="0" borderId="56" xfId="1" applyFont="1" applyBorder="1" applyAlignment="1">
      <alignment horizontal="center" vertical="center"/>
    </xf>
    <xf numFmtId="0" fontId="2" fillId="0" borderId="63" xfId="1" applyFont="1" applyBorder="1" applyAlignment="1">
      <alignment horizontal="center" vertic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44" xfId="1" applyFont="1" applyBorder="1" applyAlignment="1">
      <alignment horizontal="center" vertical="center"/>
    </xf>
    <xf numFmtId="0" fontId="2" fillId="0" borderId="45" xfId="1" applyFont="1" applyBorder="1" applyAlignment="1">
      <alignment horizontal="center" vertical="center"/>
    </xf>
    <xf numFmtId="176" fontId="2" fillId="0" borderId="7" xfId="1" applyNumberFormat="1" applyFont="1" applyBorder="1" applyAlignment="1">
      <alignment horizontal="right" vertical="center"/>
    </xf>
    <xf numFmtId="176" fontId="2" fillId="0" borderId="8" xfId="1" applyNumberFormat="1" applyFont="1" applyBorder="1" applyAlignment="1">
      <alignment horizontal="right" vertical="center"/>
    </xf>
    <xf numFmtId="0" fontId="2" fillId="0" borderId="27" xfId="1" applyFont="1" applyBorder="1">
      <alignment vertical="center"/>
    </xf>
    <xf numFmtId="179" fontId="2" fillId="0" borderId="58" xfId="1" applyNumberFormat="1" applyFont="1" applyBorder="1" applyAlignment="1">
      <alignment horizontal="right" vertical="center" shrinkToFit="1"/>
    </xf>
    <xf numFmtId="179" fontId="2" fillId="0" borderId="59" xfId="1" applyNumberFormat="1" applyFont="1" applyBorder="1" applyAlignment="1">
      <alignment horizontal="right" vertical="center" shrinkToFit="1"/>
    </xf>
    <xf numFmtId="179" fontId="2" fillId="0" borderId="60" xfId="1" applyNumberFormat="1" applyFont="1" applyBorder="1" applyAlignment="1">
      <alignment horizontal="right" vertical="center" shrinkToFit="1"/>
    </xf>
    <xf numFmtId="177" fontId="2" fillId="0" borderId="55" xfId="1" applyNumberFormat="1" applyFont="1" applyBorder="1" applyAlignment="1">
      <alignment horizontal="right" vertical="center" shrinkToFit="1"/>
    </xf>
    <xf numFmtId="0" fontId="9" fillId="0" borderId="53" xfId="3" applyFont="1" applyBorder="1" applyAlignment="1">
      <alignment horizontal="center" vertical="center" shrinkToFit="1"/>
    </xf>
    <xf numFmtId="0" fontId="9" fillId="0" borderId="54" xfId="3" applyFont="1" applyBorder="1" applyAlignment="1">
      <alignment horizontal="center" vertical="center" shrinkToFit="1"/>
    </xf>
    <xf numFmtId="0" fontId="9" fillId="0" borderId="55" xfId="3" applyFont="1" applyBorder="1" applyAlignment="1">
      <alignment horizontal="center" vertical="center" shrinkToFit="1"/>
    </xf>
    <xf numFmtId="181" fontId="9" fillId="0" borderId="34" xfId="1" applyNumberFormat="1" applyFont="1" applyBorder="1" applyAlignment="1">
      <alignment horizontal="right" vertical="center" shrinkToFit="1"/>
    </xf>
    <xf numFmtId="181" fontId="9" fillId="0" borderId="37" xfId="1" applyNumberFormat="1" applyFont="1" applyBorder="1" applyAlignment="1">
      <alignment horizontal="right" vertical="center" shrinkToFit="1"/>
    </xf>
    <xf numFmtId="181" fontId="9" fillId="0" borderId="38" xfId="1" applyNumberFormat="1" applyFont="1" applyBorder="1" applyAlignment="1">
      <alignment horizontal="right" vertical="center" shrinkToFit="1"/>
    </xf>
    <xf numFmtId="0" fontId="2" fillId="0" borderId="36" xfId="1" applyFont="1" applyBorder="1" applyAlignment="1">
      <alignment horizontal="center" vertical="center"/>
    </xf>
    <xf numFmtId="0" fontId="2" fillId="0" borderId="40" xfId="1" applyFont="1" applyBorder="1" applyAlignment="1">
      <alignment horizontal="center" vertical="center"/>
    </xf>
    <xf numFmtId="0" fontId="2" fillId="0" borderId="6" xfId="4" applyBorder="1" applyAlignment="1">
      <alignment horizontal="left" vertical="center"/>
    </xf>
    <xf numFmtId="0" fontId="2" fillId="0" borderId="7" xfId="4" applyBorder="1" applyAlignment="1">
      <alignment horizontal="left" vertical="center"/>
    </xf>
    <xf numFmtId="0" fontId="2" fillId="0" borderId="8" xfId="4" applyBorder="1" applyAlignment="1">
      <alignment horizontal="left" vertical="center"/>
    </xf>
    <xf numFmtId="0" fontId="9" fillId="0" borderId="34" xfId="1" applyFont="1" applyBorder="1">
      <alignment vertical="center"/>
    </xf>
    <xf numFmtId="0" fontId="9" fillId="0" borderId="37" xfId="1" applyFont="1" applyBorder="1">
      <alignment vertical="center"/>
    </xf>
    <xf numFmtId="0" fontId="9" fillId="0" borderId="32" xfId="1" applyFont="1" applyBorder="1">
      <alignment vertical="center"/>
    </xf>
    <xf numFmtId="177" fontId="2" fillId="0" borderId="30" xfId="1" applyNumberFormat="1" applyFont="1" applyBorder="1" applyAlignment="1">
      <alignment horizontal="right" vertical="center" shrinkToFit="1"/>
    </xf>
    <xf numFmtId="177" fontId="2" fillId="0" borderId="28" xfId="1" applyNumberFormat="1" applyFont="1" applyBorder="1" applyAlignment="1">
      <alignment horizontal="right" vertical="center" shrinkToFit="1"/>
    </xf>
    <xf numFmtId="177" fontId="2" fillId="0" borderId="29" xfId="1" applyNumberFormat="1" applyFont="1" applyBorder="1" applyAlignment="1">
      <alignment horizontal="right" vertical="center" shrinkToFit="1"/>
    </xf>
    <xf numFmtId="177" fontId="2" fillId="0" borderId="52" xfId="1" applyNumberFormat="1" applyFont="1" applyBorder="1" applyAlignment="1">
      <alignment horizontal="right" vertical="center" shrinkToFit="1"/>
    </xf>
    <xf numFmtId="0" fontId="9" fillId="0" borderId="34" xfId="3" applyFont="1" applyBorder="1" applyAlignment="1">
      <alignment horizontal="center" vertical="center" shrinkToFit="1"/>
    </xf>
    <xf numFmtId="0" fontId="9" fillId="0" borderId="37" xfId="3" applyFont="1" applyBorder="1" applyAlignment="1">
      <alignment horizontal="center" vertical="center" shrinkToFit="1"/>
    </xf>
    <xf numFmtId="0" fontId="9" fillId="0" borderId="32" xfId="3" applyFont="1" applyBorder="1" applyAlignment="1">
      <alignment horizontal="center" vertical="center" shrinkToFit="1"/>
    </xf>
    <xf numFmtId="176" fontId="9" fillId="0" borderId="30" xfId="1" applyNumberFormat="1" applyFont="1" applyBorder="1" applyAlignment="1">
      <alignment horizontal="right" vertical="center" shrinkToFit="1"/>
    </xf>
    <xf numFmtId="176" fontId="9" fillId="0" borderId="28" xfId="1" applyNumberFormat="1" applyFont="1" applyBorder="1" applyAlignment="1">
      <alignment horizontal="right" vertical="center" shrinkToFit="1"/>
    </xf>
    <xf numFmtId="176" fontId="9" fillId="0" borderId="52" xfId="1" applyNumberFormat="1" applyFont="1" applyBorder="1" applyAlignment="1">
      <alignment horizontal="right" vertical="center" shrinkToFit="1"/>
    </xf>
    <xf numFmtId="0" fontId="2" fillId="0" borderId="19" xfId="1" applyFont="1" applyBorder="1" applyAlignment="1">
      <alignment horizontal="center" vertical="center"/>
    </xf>
    <xf numFmtId="177" fontId="2" fillId="0" borderId="44" xfId="1" applyNumberFormat="1" applyFont="1" applyBorder="1" applyAlignment="1">
      <alignment horizontal="right" vertical="center" shrinkToFit="1"/>
    </xf>
    <xf numFmtId="177" fontId="2" fillId="0" borderId="45" xfId="1" applyNumberFormat="1" applyFont="1" applyBorder="1" applyAlignment="1">
      <alignment horizontal="right" vertical="center" shrinkToFit="1"/>
    </xf>
    <xf numFmtId="177" fontId="2" fillId="0" borderId="46" xfId="1" applyNumberFormat="1" applyFont="1" applyBorder="1" applyAlignment="1">
      <alignment horizontal="right" vertical="center" shrinkToFit="1"/>
    </xf>
    <xf numFmtId="0" fontId="9" fillId="0" borderId="28" xfId="1" applyFont="1" applyBorder="1">
      <alignment vertical="center"/>
    </xf>
    <xf numFmtId="0" fontId="9" fillId="0" borderId="29" xfId="1" applyFont="1" applyBorder="1">
      <alignment vertical="center"/>
    </xf>
    <xf numFmtId="179" fontId="2" fillId="0" borderId="17" xfId="1" applyNumberFormat="1" applyFont="1" applyBorder="1" applyAlignment="1">
      <alignment horizontal="right" vertical="center" shrinkToFit="1"/>
    </xf>
    <xf numFmtId="179" fontId="2" fillId="0" borderId="0" xfId="1" applyNumberFormat="1" applyFont="1" applyAlignment="1">
      <alignment horizontal="right" vertical="center" shrinkToFit="1"/>
    </xf>
    <xf numFmtId="179" fontId="2" fillId="0" borderId="18" xfId="1" applyNumberFormat="1" applyFont="1" applyBorder="1" applyAlignment="1">
      <alignment horizontal="right" vertical="center" shrinkToFit="1"/>
    </xf>
    <xf numFmtId="0" fontId="2" fillId="0" borderId="6" xfId="1" applyFont="1" applyBorder="1" applyAlignment="1">
      <alignment horizontal="center" vertical="center" wrapText="1"/>
    </xf>
    <xf numFmtId="0" fontId="2" fillId="0" borderId="7" xfId="1" applyFont="1" applyBorder="1" applyAlignment="1">
      <alignment horizontal="center" vertical="center" wrapText="1"/>
    </xf>
    <xf numFmtId="0" fontId="2" fillId="0" borderId="2" xfId="1" applyFont="1" applyBorder="1" applyAlignment="1">
      <alignment horizontal="center" vertical="center" wrapText="1"/>
    </xf>
    <xf numFmtId="0" fontId="2" fillId="0" borderId="17" xfId="1" applyFont="1" applyBorder="1" applyAlignment="1">
      <alignment horizontal="center" vertical="center" wrapText="1"/>
    </xf>
    <xf numFmtId="0" fontId="2" fillId="0" borderId="0" xfId="1" applyFont="1" applyAlignment="1">
      <alignment horizontal="center" vertical="center" wrapText="1"/>
    </xf>
    <xf numFmtId="0" fontId="2" fillId="0" borderId="13" xfId="1" applyFont="1" applyBorder="1" applyAlignment="1">
      <alignment horizontal="center" vertical="center" wrapText="1"/>
    </xf>
    <xf numFmtId="0" fontId="2" fillId="0" borderId="44" xfId="1" applyFont="1" applyBorder="1" applyAlignment="1">
      <alignment horizontal="center" vertical="center" wrapText="1"/>
    </xf>
    <xf numFmtId="0" fontId="2" fillId="0" borderId="45" xfId="1" applyFont="1" applyBorder="1" applyAlignment="1">
      <alignment horizontal="center" vertical="center" wrapText="1"/>
    </xf>
    <xf numFmtId="0" fontId="2" fillId="0" borderId="40" xfId="1" applyFont="1" applyBorder="1" applyAlignment="1">
      <alignment horizontal="center" vertical="center" wrapText="1"/>
    </xf>
    <xf numFmtId="0" fontId="9" fillId="0" borderId="4" xfId="1" applyFont="1" applyBorder="1">
      <alignment vertical="center"/>
    </xf>
    <xf numFmtId="0" fontId="9" fillId="0" borderId="49" xfId="1" applyFont="1" applyBorder="1">
      <alignment vertical="center"/>
    </xf>
    <xf numFmtId="0" fontId="9" fillId="0" borderId="50" xfId="1" applyFont="1" applyBorder="1">
      <alignment vertical="center"/>
    </xf>
    <xf numFmtId="176" fontId="9" fillId="0" borderId="4" xfId="1" applyNumberFormat="1" applyFont="1" applyBorder="1" applyAlignment="1">
      <alignment horizontal="right" vertical="center" shrinkToFit="1"/>
    </xf>
    <xf numFmtId="176" fontId="9" fillId="0" borderId="7" xfId="1" applyNumberFormat="1" applyFont="1" applyBorder="1" applyAlignment="1">
      <alignment horizontal="right" vertical="center" shrinkToFit="1"/>
    </xf>
    <xf numFmtId="176" fontId="9" fillId="0" borderId="8" xfId="1" applyNumberFormat="1" applyFont="1" applyBorder="1" applyAlignment="1">
      <alignment horizontal="right" vertical="center" shrinkToFit="1"/>
    </xf>
    <xf numFmtId="0" fontId="2" fillId="0" borderId="27" xfId="1" applyFont="1" applyBorder="1" applyAlignment="1">
      <alignment horizontal="center" vertical="center"/>
    </xf>
    <xf numFmtId="0" fontId="2" fillId="0" borderId="29" xfId="1" applyFont="1" applyBorder="1" applyAlignment="1">
      <alignment horizontal="center" vertical="center"/>
    </xf>
    <xf numFmtId="0" fontId="2" fillId="0" borderId="30" xfId="1" applyFont="1" applyBorder="1" applyAlignment="1">
      <alignment horizontal="center" vertical="center" shrinkToFit="1"/>
    </xf>
    <xf numFmtId="0" fontId="2" fillId="0" borderId="28" xfId="1" applyFont="1" applyBorder="1" applyAlignment="1">
      <alignment horizontal="center" vertical="center" shrinkToFit="1"/>
    </xf>
    <xf numFmtId="0" fontId="2" fillId="0" borderId="29" xfId="1" applyFont="1" applyBorder="1" applyAlignment="1">
      <alignment horizontal="center" vertical="center" shrinkToFit="1"/>
    </xf>
    <xf numFmtId="0" fontId="2" fillId="0" borderId="52" xfId="1" applyFont="1" applyBorder="1" applyAlignment="1">
      <alignment horizontal="center" vertical="center" shrinkToFit="1"/>
    </xf>
    <xf numFmtId="181" fontId="2" fillId="0" borderId="53" xfId="1" applyNumberFormat="1" applyFont="1" applyBorder="1" applyAlignment="1">
      <alignment horizontal="right" vertical="center" shrinkToFit="1"/>
    </xf>
    <xf numFmtId="181" fontId="2" fillId="0" borderId="54" xfId="1" applyNumberFormat="1" applyFont="1" applyBorder="1" applyAlignment="1">
      <alignment horizontal="right" vertical="center" shrinkToFit="1"/>
    </xf>
    <xf numFmtId="181" fontId="2" fillId="0" borderId="56" xfId="1" applyNumberFormat="1" applyFont="1" applyBorder="1" applyAlignment="1">
      <alignment horizontal="right" vertical="center" shrinkToFit="1"/>
    </xf>
    <xf numFmtId="0" fontId="2" fillId="0" borderId="9" xfId="1" applyFont="1" applyBorder="1" applyAlignment="1">
      <alignment horizontal="center" vertical="center"/>
    </xf>
    <xf numFmtId="0" fontId="2" fillId="0" borderId="10" xfId="1" applyFont="1" applyBorder="1" applyAlignment="1">
      <alignment horizontal="center" vertical="center"/>
    </xf>
    <xf numFmtId="0" fontId="2" fillId="0" borderId="48" xfId="1" applyFont="1" applyBorder="1">
      <alignment vertical="center"/>
    </xf>
    <xf numFmtId="0" fontId="2" fillId="0" borderId="49" xfId="1" applyFont="1" applyBorder="1">
      <alignment vertical="center"/>
    </xf>
    <xf numFmtId="0" fontId="2" fillId="0" borderId="50" xfId="1" applyFont="1" applyBorder="1">
      <alignment vertical="center"/>
    </xf>
    <xf numFmtId="176" fontId="2" fillId="0" borderId="48" xfId="1" applyNumberFormat="1" applyFont="1" applyBorder="1" applyAlignment="1">
      <alignment horizontal="right" vertical="center" shrinkToFit="1"/>
    </xf>
    <xf numFmtId="176" fontId="2" fillId="0" borderId="49" xfId="1" applyNumberFormat="1" applyFont="1" applyBorder="1" applyAlignment="1">
      <alignment horizontal="right" vertical="center" shrinkToFit="1"/>
    </xf>
    <xf numFmtId="176" fontId="2" fillId="0" borderId="51" xfId="1" applyNumberFormat="1" applyFont="1" applyBorder="1" applyAlignment="1">
      <alignment horizontal="right" vertical="center" shrinkToFit="1"/>
    </xf>
    <xf numFmtId="0" fontId="2" fillId="0" borderId="8" xfId="1" applyFont="1" applyBorder="1" applyAlignment="1">
      <alignment horizontal="center" vertical="center"/>
    </xf>
    <xf numFmtId="0" fontId="2" fillId="0" borderId="17" xfId="1" applyFont="1" applyBorder="1" applyAlignment="1">
      <alignment horizontal="center" vertical="center"/>
    </xf>
    <xf numFmtId="0" fontId="2" fillId="0" borderId="18" xfId="1" applyFont="1" applyBorder="1" applyAlignment="1">
      <alignment horizontal="center" vertical="center"/>
    </xf>
    <xf numFmtId="178" fontId="2" fillId="0" borderId="17" xfId="1" applyNumberFormat="1" applyFont="1" applyBorder="1" applyAlignment="1">
      <alignment horizontal="right" vertical="center" shrinkToFit="1"/>
    </xf>
    <xf numFmtId="178" fontId="2" fillId="0" borderId="0" xfId="1" applyNumberFormat="1" applyFont="1" applyAlignment="1">
      <alignment horizontal="right" vertical="center" shrinkToFit="1"/>
    </xf>
    <xf numFmtId="178" fontId="2" fillId="0" borderId="18" xfId="1" applyNumberFormat="1" applyFont="1" applyBorder="1" applyAlignment="1">
      <alignment horizontal="right" vertical="center" shrinkToFit="1"/>
    </xf>
    <xf numFmtId="0" fontId="2" fillId="0" borderId="31" xfId="1" applyFont="1" applyBorder="1" applyAlignment="1">
      <alignment horizontal="center" vertical="center"/>
    </xf>
    <xf numFmtId="0" fontId="2" fillId="0" borderId="33" xfId="1" applyFont="1" applyBorder="1" applyAlignment="1">
      <alignment horizontal="center" vertical="center"/>
    </xf>
    <xf numFmtId="0" fontId="2" fillId="0" borderId="12" xfId="1" applyFont="1" applyBorder="1" applyAlignment="1">
      <alignment horizontal="center" vertical="center"/>
    </xf>
    <xf numFmtId="0" fontId="2" fillId="0" borderId="13" xfId="1" applyFont="1" applyBorder="1" applyAlignment="1">
      <alignment horizontal="center" vertical="center"/>
    </xf>
    <xf numFmtId="0" fontId="2" fillId="0" borderId="14" xfId="1" applyFont="1" applyBorder="1" applyAlignment="1">
      <alignment horizontal="center" vertical="center"/>
    </xf>
    <xf numFmtId="0" fontId="2" fillId="0" borderId="39" xfId="1" applyFont="1" applyBorder="1" applyAlignment="1">
      <alignment horizontal="center" vertical="center"/>
    </xf>
    <xf numFmtId="0" fontId="2" fillId="0" borderId="41" xfId="1" applyFont="1" applyBorder="1" applyAlignment="1">
      <alignment horizontal="center" vertical="center"/>
    </xf>
    <xf numFmtId="0" fontId="2" fillId="0" borderId="35" xfId="1" applyFont="1" applyBorder="1" applyAlignment="1">
      <alignment horizontal="center" vertical="center"/>
    </xf>
    <xf numFmtId="0" fontId="2" fillId="0" borderId="15" xfId="1" applyFont="1" applyBorder="1" applyAlignment="1">
      <alignment horizontal="center" vertical="center"/>
    </xf>
    <xf numFmtId="0" fontId="2" fillId="0" borderId="16" xfId="1" applyFont="1" applyBorder="1" applyAlignment="1">
      <alignment horizontal="center" vertical="center"/>
    </xf>
    <xf numFmtId="0" fontId="2" fillId="0" borderId="42" xfId="1" applyFont="1" applyBorder="1" applyAlignment="1">
      <alignment horizontal="center" vertical="center"/>
    </xf>
    <xf numFmtId="0" fontId="2" fillId="0" borderId="43" xfId="1" applyFont="1" applyBorder="1" applyAlignment="1">
      <alignment horizontal="center" vertical="center"/>
    </xf>
    <xf numFmtId="49" fontId="2" fillId="0" borderId="34" xfId="1" applyNumberFormat="1" applyFont="1" applyBorder="1" applyAlignment="1">
      <alignment horizontal="center" vertical="center"/>
    </xf>
    <xf numFmtId="49" fontId="2" fillId="0" borderId="37" xfId="1" applyNumberFormat="1" applyFont="1" applyBorder="1" applyAlignment="1">
      <alignment horizontal="center" vertical="center"/>
    </xf>
    <xf numFmtId="49" fontId="2" fillId="0" borderId="38" xfId="1" applyNumberFormat="1" applyFont="1" applyBorder="1" applyAlignment="1">
      <alignment horizontal="center" vertical="center"/>
    </xf>
    <xf numFmtId="49" fontId="2" fillId="0" borderId="15" xfId="1" applyNumberFormat="1" applyFont="1" applyBorder="1" applyAlignment="1">
      <alignment horizontal="center" vertical="center"/>
    </xf>
    <xf numFmtId="49" fontId="2" fillId="0" borderId="18" xfId="1" applyNumberFormat="1" applyFont="1" applyBorder="1" applyAlignment="1">
      <alignment horizontal="center" vertical="center"/>
    </xf>
    <xf numFmtId="49" fontId="2" fillId="0" borderId="42" xfId="1" applyNumberFormat="1" applyFont="1" applyBorder="1" applyAlignment="1">
      <alignment horizontal="center" vertical="center"/>
    </xf>
    <xf numFmtId="49" fontId="2" fillId="0" borderId="45" xfId="1" applyNumberFormat="1" applyFont="1" applyBorder="1" applyAlignment="1">
      <alignment horizontal="center" vertical="center"/>
    </xf>
    <xf numFmtId="49" fontId="2" fillId="0" borderId="46" xfId="1" applyNumberFormat="1" applyFont="1" applyBorder="1" applyAlignment="1">
      <alignment horizontal="center" vertical="center"/>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177" fontId="2" fillId="0" borderId="6" xfId="1" applyNumberFormat="1" applyFont="1" applyBorder="1" applyAlignment="1">
      <alignment horizontal="right" vertical="center" shrinkToFit="1"/>
    </xf>
    <xf numFmtId="177" fontId="2" fillId="0" borderId="7" xfId="1" applyNumberFormat="1" applyFont="1" applyBorder="1" applyAlignment="1">
      <alignment horizontal="right" vertical="center" shrinkToFit="1"/>
    </xf>
    <xf numFmtId="177" fontId="2" fillId="0" borderId="8" xfId="1" applyNumberFormat="1" applyFont="1" applyBorder="1" applyAlignment="1">
      <alignment horizontal="right" vertical="center" shrinkToFit="1"/>
    </xf>
    <xf numFmtId="49" fontId="4" fillId="0" borderId="0" xfId="1" applyNumberFormat="1" applyFont="1" applyAlignment="1">
      <alignment horizontal="center" vertical="center"/>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2" fillId="0" borderId="22" xfId="1" applyFont="1" applyBorder="1" applyAlignment="1">
      <alignment horizontal="center" vertical="center"/>
    </xf>
    <xf numFmtId="0" fontId="2" fillId="0" borderId="24" xfId="1" applyFont="1" applyBorder="1" applyAlignment="1">
      <alignment horizontal="center"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26" xfId="1" applyFont="1" applyBorder="1" applyAlignment="1">
      <alignment horizontal="center" vertical="center"/>
    </xf>
    <xf numFmtId="0" fontId="2" fillId="0" borderId="21" xfId="1" applyFont="1" applyBorder="1" applyAlignment="1">
      <alignment horizontal="center" vertical="center"/>
    </xf>
    <xf numFmtId="0" fontId="2" fillId="0" borderId="11" xfId="1" applyFont="1" applyBorder="1" applyAlignment="1">
      <alignment horizontal="center" vertical="center"/>
    </xf>
    <xf numFmtId="0" fontId="2" fillId="0" borderId="25" xfId="5" applyFont="1" applyBorder="1">
      <alignment vertical="center"/>
    </xf>
    <xf numFmtId="0" fontId="2" fillId="0" borderId="20" xfId="5" applyFont="1" applyBorder="1">
      <alignment vertical="center"/>
    </xf>
    <xf numFmtId="0" fontId="2" fillId="0" borderId="23" xfId="5" applyFont="1" applyBorder="1">
      <alignment vertical="center"/>
    </xf>
    <xf numFmtId="176" fontId="2" fillId="0" borderId="25" xfId="5" applyNumberFormat="1" applyFont="1" applyBorder="1" applyAlignment="1">
      <alignment horizontal="right" vertical="center" shrinkToFit="1"/>
    </xf>
    <xf numFmtId="0" fontId="11" fillId="0" borderId="20" xfId="5" applyBorder="1" applyAlignment="1">
      <alignment horizontal="right" vertical="center" shrinkToFit="1"/>
    </xf>
    <xf numFmtId="0" fontId="11" fillId="0" borderId="73" xfId="5" applyBorder="1" applyAlignment="1">
      <alignment horizontal="right" vertical="center" shrinkToFit="1"/>
    </xf>
    <xf numFmtId="177" fontId="2" fillId="0" borderId="75" xfId="5" applyNumberFormat="1" applyFont="1" applyBorder="1" applyAlignment="1">
      <alignment horizontal="right" vertical="center" shrinkToFit="1"/>
    </xf>
    <xf numFmtId="177" fontId="11" fillId="0" borderId="20" xfId="5" applyNumberFormat="1" applyBorder="1" applyAlignment="1">
      <alignment horizontal="right" vertical="center" shrinkToFit="1"/>
    </xf>
    <xf numFmtId="177" fontId="11" fillId="0" borderId="73" xfId="5" applyNumberFormat="1" applyBorder="1" applyAlignment="1">
      <alignment horizontal="right" vertical="center" shrinkToFit="1"/>
    </xf>
    <xf numFmtId="176" fontId="2" fillId="0" borderId="75" xfId="5" applyNumberFormat="1" applyFont="1" applyBorder="1" applyAlignment="1">
      <alignment horizontal="right" vertical="center" shrinkToFit="1"/>
    </xf>
    <xf numFmtId="176" fontId="2" fillId="2" borderId="75" xfId="5" applyNumberFormat="1" applyFont="1" applyFill="1" applyBorder="1" applyAlignment="1">
      <alignment horizontal="right" vertical="center" shrinkToFit="1"/>
    </xf>
    <xf numFmtId="176" fontId="2" fillId="2" borderId="20" xfId="5" applyNumberFormat="1" applyFont="1" applyFill="1" applyBorder="1" applyAlignment="1">
      <alignment horizontal="right" vertical="center" shrinkToFit="1"/>
    </xf>
    <xf numFmtId="176" fontId="2" fillId="2" borderId="73" xfId="5" applyNumberFormat="1" applyFont="1" applyFill="1" applyBorder="1" applyAlignment="1">
      <alignment horizontal="right" vertical="center" shrinkToFit="1"/>
    </xf>
    <xf numFmtId="0" fontId="2" fillId="2" borderId="75" xfId="5" applyFont="1" applyFill="1" applyBorder="1" applyAlignment="1">
      <alignment horizontal="right" vertical="center" shrinkToFit="1"/>
    </xf>
    <xf numFmtId="0" fontId="2" fillId="2" borderId="20" xfId="5" applyFont="1" applyFill="1" applyBorder="1" applyAlignment="1">
      <alignment horizontal="right" vertical="center" shrinkToFit="1"/>
    </xf>
    <xf numFmtId="0" fontId="2" fillId="2" borderId="23" xfId="5" applyFont="1" applyFill="1" applyBorder="1" applyAlignment="1">
      <alignment horizontal="right" vertical="center" shrinkToFit="1"/>
    </xf>
    <xf numFmtId="0" fontId="2" fillId="0" borderId="15" xfId="5" applyFont="1" applyBorder="1">
      <alignment vertical="center"/>
    </xf>
    <xf numFmtId="0" fontId="2" fillId="0" borderId="0" xfId="5" applyFont="1">
      <alignment vertical="center"/>
    </xf>
    <xf numFmtId="0" fontId="2" fillId="0" borderId="13" xfId="5" applyFont="1" applyBorder="1">
      <alignment vertical="center"/>
    </xf>
    <xf numFmtId="176" fontId="2" fillId="0" borderId="15" xfId="5" applyNumberFormat="1" applyFont="1" applyBorder="1" applyAlignment="1">
      <alignment horizontal="right" vertical="center" shrinkToFit="1"/>
    </xf>
    <xf numFmtId="176" fontId="2" fillId="0" borderId="0" xfId="5" applyNumberFormat="1" applyFont="1" applyAlignment="1">
      <alignment horizontal="right" vertical="center" shrinkToFit="1"/>
    </xf>
    <xf numFmtId="176" fontId="2" fillId="0" borderId="69" xfId="5" applyNumberFormat="1" applyFont="1" applyBorder="1" applyAlignment="1">
      <alignment horizontal="right" vertical="center" shrinkToFit="1"/>
    </xf>
    <xf numFmtId="177" fontId="2" fillId="0" borderId="72" xfId="5" applyNumberFormat="1" applyFont="1" applyBorder="1" applyAlignment="1">
      <alignment horizontal="right" vertical="center" shrinkToFit="1"/>
    </xf>
    <xf numFmtId="177" fontId="2" fillId="0" borderId="0" xfId="5" applyNumberFormat="1" applyFont="1" applyAlignment="1">
      <alignment horizontal="right" vertical="center" shrinkToFit="1"/>
    </xf>
    <xf numFmtId="177" fontId="2" fillId="0" borderId="69" xfId="5" applyNumberFormat="1" applyFont="1" applyBorder="1" applyAlignment="1">
      <alignment horizontal="right" vertical="center" shrinkToFit="1"/>
    </xf>
    <xf numFmtId="176" fontId="2" fillId="0" borderId="72" xfId="5" applyNumberFormat="1" applyFont="1" applyBorder="1" applyAlignment="1">
      <alignment horizontal="right" vertical="center" shrinkToFit="1"/>
    </xf>
    <xf numFmtId="176" fontId="2" fillId="2" borderId="72" xfId="5" applyNumberFormat="1" applyFont="1" applyFill="1" applyBorder="1" applyAlignment="1">
      <alignment horizontal="right" vertical="center" shrinkToFit="1"/>
    </xf>
    <xf numFmtId="176" fontId="2" fillId="2" borderId="0" xfId="5" applyNumberFormat="1" applyFont="1" applyFill="1" applyAlignment="1">
      <alignment horizontal="right" vertical="center" shrinkToFit="1"/>
    </xf>
    <xf numFmtId="176" fontId="2" fillId="2" borderId="69" xfId="5" applyNumberFormat="1" applyFont="1" applyFill="1" applyBorder="1" applyAlignment="1">
      <alignment horizontal="right" vertical="center" shrinkToFit="1"/>
    </xf>
    <xf numFmtId="0" fontId="2" fillId="2" borderId="72"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3" xfId="5" applyFont="1" applyFill="1" applyBorder="1" applyAlignment="1">
      <alignment horizontal="right" vertical="center" shrinkToFit="1"/>
    </xf>
    <xf numFmtId="0" fontId="11" fillId="0" borderId="0" xfId="5" applyAlignment="1">
      <alignment horizontal="right" vertical="center" shrinkToFit="1"/>
    </xf>
    <xf numFmtId="0" fontId="11" fillId="0" borderId="69" xfId="5" applyBorder="1" applyAlignment="1">
      <alignment horizontal="right" vertical="center" shrinkToFit="1"/>
    </xf>
    <xf numFmtId="177" fontId="11" fillId="0" borderId="0" xfId="5" applyNumberFormat="1" applyAlignment="1">
      <alignment horizontal="right" vertical="center" shrinkToFit="1"/>
    </xf>
    <xf numFmtId="177" fontId="11" fillId="0" borderId="69" xfId="5" applyNumberFormat="1" applyBorder="1" applyAlignment="1">
      <alignment horizontal="right" vertical="center" shrinkToFit="1"/>
    </xf>
    <xf numFmtId="0" fontId="9" fillId="0" borderId="0" xfId="5" applyFont="1">
      <alignment vertical="center"/>
    </xf>
    <xf numFmtId="0" fontId="9" fillId="0" borderId="13" xfId="5" applyFont="1" applyBorder="1">
      <alignment vertical="center"/>
    </xf>
    <xf numFmtId="0" fontId="2" fillId="0" borderId="34" xfId="5" applyFont="1" applyBorder="1" applyAlignment="1">
      <alignment horizontal="center" vertical="center" textRotation="255"/>
    </xf>
    <xf numFmtId="0" fontId="2" fillId="0" borderId="32" xfId="5" applyFont="1" applyBorder="1" applyAlignment="1">
      <alignment horizontal="center" vertical="center" textRotation="255"/>
    </xf>
    <xf numFmtId="0" fontId="2" fillId="0" borderId="15" xfId="5" applyFont="1" applyBorder="1" applyAlignment="1">
      <alignment horizontal="center" vertical="center" textRotation="255"/>
    </xf>
    <xf numFmtId="0" fontId="2" fillId="0" borderId="13" xfId="5" applyFont="1" applyBorder="1" applyAlignment="1">
      <alignment horizontal="center" vertical="center" textRotation="255"/>
    </xf>
    <xf numFmtId="0" fontId="2" fillId="0" borderId="25" xfId="5" applyFont="1" applyBorder="1" applyAlignment="1">
      <alignment horizontal="center" vertical="center" textRotation="255"/>
    </xf>
    <xf numFmtId="0" fontId="2" fillId="0" borderId="23" xfId="5" applyFont="1" applyBorder="1" applyAlignment="1">
      <alignment horizontal="center" vertical="center" textRotation="255"/>
    </xf>
    <xf numFmtId="0" fontId="2" fillId="0" borderId="25" xfId="5" applyFont="1" applyBorder="1" applyAlignment="1">
      <alignment horizontal="left" vertical="center"/>
    </xf>
    <xf numFmtId="0" fontId="2" fillId="0" borderId="20" xfId="5" applyFont="1" applyBorder="1" applyAlignment="1">
      <alignment horizontal="left" vertical="center"/>
    </xf>
    <xf numFmtId="0" fontId="2" fillId="0" borderId="23" xfId="5" applyFont="1" applyBorder="1" applyAlignment="1">
      <alignment horizontal="left" vertical="center"/>
    </xf>
    <xf numFmtId="176" fontId="2" fillId="0" borderId="20" xfId="5" applyNumberFormat="1" applyFont="1" applyBorder="1" applyAlignment="1">
      <alignment horizontal="right" vertical="center" shrinkToFit="1"/>
    </xf>
    <xf numFmtId="0" fontId="11" fillId="0" borderId="23" xfId="5" applyBorder="1" applyAlignment="1">
      <alignment horizontal="right" vertical="center" shrinkToFit="1"/>
    </xf>
    <xf numFmtId="176" fontId="2" fillId="0" borderId="23" xfId="5" applyNumberFormat="1" applyFont="1" applyBorder="1" applyAlignment="1">
      <alignment horizontal="right" vertical="center" shrinkToFit="1"/>
    </xf>
    <xf numFmtId="177" fontId="11" fillId="0" borderId="13" xfId="5" applyNumberFormat="1" applyBorder="1" applyAlignment="1">
      <alignment horizontal="right" vertical="center" shrinkToFit="1"/>
    </xf>
    <xf numFmtId="176" fontId="2" fillId="0" borderId="73" xfId="5" applyNumberFormat="1" applyFont="1" applyBorder="1" applyAlignment="1">
      <alignment horizontal="right" vertical="center" shrinkToFit="1"/>
    </xf>
    <xf numFmtId="177" fontId="2" fillId="0" borderId="74" xfId="5" applyNumberFormat="1" applyFont="1" applyBorder="1" applyAlignment="1">
      <alignment horizontal="right" vertical="center" shrinkToFit="1"/>
    </xf>
    <xf numFmtId="176" fontId="2" fillId="0" borderId="74" xfId="5" applyNumberFormat="1" applyFont="1" applyBorder="1" applyAlignment="1">
      <alignment horizontal="right" vertical="center" shrinkToFit="1"/>
    </xf>
    <xf numFmtId="177" fontId="2" fillId="0" borderId="20" xfId="5" applyNumberFormat="1" applyFont="1" applyBorder="1" applyAlignment="1">
      <alignment horizontal="right" vertical="center" shrinkToFit="1"/>
    </xf>
    <xf numFmtId="177" fontId="2" fillId="0" borderId="23" xfId="5" applyNumberFormat="1" applyFont="1" applyBorder="1" applyAlignment="1">
      <alignment horizontal="right" vertical="center" shrinkToFit="1"/>
    </xf>
    <xf numFmtId="0" fontId="2" fillId="0" borderId="15" xfId="5" applyFont="1" applyBorder="1" applyAlignment="1">
      <alignment horizontal="left" vertical="center"/>
    </xf>
    <xf numFmtId="0" fontId="2" fillId="0" borderId="0" xfId="5" applyFont="1" applyAlignment="1">
      <alignment horizontal="left" vertical="center"/>
    </xf>
    <xf numFmtId="0" fontId="2" fillId="0" borderId="13" xfId="5" applyFont="1" applyBorder="1" applyAlignment="1">
      <alignment horizontal="left" vertical="center"/>
    </xf>
    <xf numFmtId="0" fontId="11" fillId="0" borderId="13" xfId="5" applyBorder="1" applyAlignment="1">
      <alignment horizontal="right" vertical="center" shrinkToFit="1"/>
    </xf>
    <xf numFmtId="176" fontId="2" fillId="0" borderId="13" xfId="5" applyNumberFormat="1" applyFont="1" applyBorder="1" applyAlignment="1">
      <alignment horizontal="right" vertical="center" shrinkToFit="1"/>
    </xf>
    <xf numFmtId="177" fontId="2" fillId="0" borderId="70" xfId="5" applyNumberFormat="1" applyFont="1" applyBorder="1" applyAlignment="1">
      <alignment horizontal="right" vertical="center" shrinkToFit="1"/>
    </xf>
    <xf numFmtId="176" fontId="2" fillId="0" borderId="70" xfId="5" applyNumberFormat="1" applyFont="1" applyBorder="1" applyAlignment="1">
      <alignment horizontal="right" vertical="center" shrinkToFit="1"/>
    </xf>
    <xf numFmtId="177" fontId="2" fillId="0" borderId="13" xfId="5" applyNumberFormat="1" applyFont="1" applyBorder="1" applyAlignment="1">
      <alignment horizontal="right" vertical="center" shrinkToFit="1"/>
    </xf>
    <xf numFmtId="0" fontId="2" fillId="0" borderId="15" xfId="5" applyFont="1" applyBorder="1" applyAlignment="1">
      <alignment horizontal="center" vertical="center" wrapText="1"/>
    </xf>
    <xf numFmtId="0" fontId="2" fillId="0" borderId="0" xfId="5" applyFont="1" applyAlignment="1">
      <alignment horizontal="center" vertical="center" wrapText="1"/>
    </xf>
    <xf numFmtId="0" fontId="2" fillId="0" borderId="25" xfId="5" applyFont="1" applyBorder="1" applyAlignment="1">
      <alignment horizontal="center" vertical="center" wrapText="1"/>
    </xf>
    <xf numFmtId="0" fontId="2" fillId="0" borderId="20" xfId="5" applyFont="1" applyBorder="1" applyAlignment="1">
      <alignment horizontal="center" vertical="center" wrapText="1"/>
    </xf>
    <xf numFmtId="0" fontId="2" fillId="0" borderId="34" xfId="5" applyFont="1" applyBorder="1" applyAlignment="1">
      <alignment horizontal="left" vertical="center"/>
    </xf>
    <xf numFmtId="0" fontId="2" fillId="0" borderId="37" xfId="5" applyFont="1" applyBorder="1" applyAlignment="1">
      <alignment horizontal="left" vertical="center"/>
    </xf>
    <xf numFmtId="0" fontId="2" fillId="0" borderId="32" xfId="5" applyFont="1" applyBorder="1" applyAlignment="1">
      <alignment horizontal="left" vertical="center"/>
    </xf>
    <xf numFmtId="176" fontId="2" fillId="0" borderId="34" xfId="5" applyNumberFormat="1" applyFont="1" applyBorder="1" applyAlignment="1">
      <alignment horizontal="right" vertical="center" shrinkToFit="1"/>
    </xf>
    <xf numFmtId="176" fontId="2" fillId="0" borderId="37" xfId="5" applyNumberFormat="1" applyFont="1" applyBorder="1" applyAlignment="1">
      <alignment horizontal="right" vertical="center" shrinkToFit="1"/>
    </xf>
    <xf numFmtId="176" fontId="2" fillId="0" borderId="32" xfId="5" applyNumberFormat="1" applyFont="1" applyBorder="1" applyAlignment="1">
      <alignment horizontal="right" vertical="center" shrinkToFit="1"/>
    </xf>
    <xf numFmtId="0" fontId="2" fillId="0" borderId="34" xfId="5" applyFont="1" applyBorder="1">
      <alignment vertical="center"/>
    </xf>
    <xf numFmtId="0" fontId="2" fillId="0" borderId="37" xfId="5" applyFont="1" applyBorder="1">
      <alignment vertical="center"/>
    </xf>
    <xf numFmtId="0" fontId="2" fillId="0" borderId="32" xfId="5" applyFont="1" applyBorder="1">
      <alignment vertical="center"/>
    </xf>
    <xf numFmtId="0" fontId="2" fillId="0" borderId="30" xfId="5" applyFont="1" applyBorder="1" applyAlignment="1">
      <alignment horizontal="center" vertical="center"/>
    </xf>
    <xf numFmtId="0" fontId="2" fillId="0" borderId="28" xfId="5" applyFont="1" applyBorder="1" applyAlignment="1">
      <alignment horizontal="center" vertical="center"/>
    </xf>
    <xf numFmtId="0" fontId="2" fillId="0" borderId="29" xfId="5" applyFont="1" applyBorder="1" applyAlignment="1">
      <alignment horizontal="center" vertical="center"/>
    </xf>
    <xf numFmtId="177" fontId="2" fillId="0" borderId="25" xfId="5" applyNumberFormat="1" applyFont="1" applyBorder="1" applyAlignment="1">
      <alignment horizontal="right" vertical="center" shrinkToFit="1"/>
    </xf>
    <xf numFmtId="177" fontId="2" fillId="0" borderId="15" xfId="5" applyNumberFormat="1" applyFont="1" applyBorder="1" applyAlignment="1">
      <alignment horizontal="right" vertical="center" shrinkToFit="1"/>
    </xf>
    <xf numFmtId="177" fontId="2" fillId="0" borderId="34" xfId="5" applyNumberFormat="1" applyFont="1" applyBorder="1" applyAlignment="1">
      <alignment horizontal="right" vertical="center" shrinkToFit="1"/>
    </xf>
    <xf numFmtId="0" fontId="11" fillId="0" borderId="37" xfId="5" applyBorder="1" applyAlignment="1">
      <alignment horizontal="right" vertical="center" shrinkToFit="1"/>
    </xf>
    <xf numFmtId="177" fontId="2" fillId="0" borderId="37" xfId="5" applyNumberFormat="1" applyFont="1" applyBorder="1" applyAlignment="1">
      <alignment horizontal="right" vertical="center" shrinkToFit="1"/>
    </xf>
    <xf numFmtId="0" fontId="11" fillId="0" borderId="32" xfId="5" applyBorder="1" applyAlignment="1">
      <alignment horizontal="right" vertical="center" shrinkToFit="1"/>
    </xf>
    <xf numFmtId="0" fontId="12" fillId="0" borderId="15" xfId="5" applyFont="1" applyBorder="1">
      <alignment vertical="center"/>
    </xf>
    <xf numFmtId="0" fontId="12" fillId="0" borderId="0" xfId="5" applyFont="1">
      <alignment vertical="center"/>
    </xf>
    <xf numFmtId="0" fontId="12" fillId="0" borderId="13" xfId="5" applyFont="1" applyBorder="1">
      <alignment vertical="center"/>
    </xf>
    <xf numFmtId="0" fontId="2" fillId="0" borderId="34" xfId="5" applyFont="1" applyBorder="1" applyAlignment="1">
      <alignment horizontal="center" vertical="center" wrapText="1"/>
    </xf>
    <xf numFmtId="0" fontId="2" fillId="0" borderId="37" xfId="5" applyFont="1" applyBorder="1" applyAlignment="1">
      <alignment horizontal="center" vertical="center" wrapText="1"/>
    </xf>
    <xf numFmtId="0" fontId="2" fillId="0" borderId="37" xfId="5" applyFont="1" applyBorder="1" applyAlignment="1">
      <alignment vertical="center" textRotation="255"/>
    </xf>
    <xf numFmtId="0" fontId="2" fillId="0" borderId="0" xfId="5" applyFont="1" applyAlignment="1">
      <alignment vertical="center" textRotation="255"/>
    </xf>
    <xf numFmtId="0" fontId="2" fillId="0" borderId="20" xfId="5" applyFont="1" applyBorder="1" applyAlignment="1">
      <alignment vertical="center" textRotation="255"/>
    </xf>
    <xf numFmtId="0" fontId="11" fillId="0" borderId="28" xfId="5" applyBorder="1" applyAlignment="1">
      <alignment horizontal="center" vertical="center"/>
    </xf>
    <xf numFmtId="0" fontId="11" fillId="0" borderId="29" xfId="5" applyBorder="1" applyAlignment="1">
      <alignment horizontal="center" vertical="center"/>
    </xf>
    <xf numFmtId="176" fontId="2" fillId="0" borderId="71" xfId="5" applyNumberFormat="1" applyFont="1" applyBorder="1" applyAlignment="1">
      <alignment horizontal="right" vertical="center" shrinkToFit="1"/>
    </xf>
    <xf numFmtId="0" fontId="8" fillId="0" borderId="0" xfId="6" applyAlignment="1">
      <alignment vertical="center"/>
    </xf>
    <xf numFmtId="0" fontId="8" fillId="0" borderId="13" xfId="6" applyBorder="1" applyAlignment="1">
      <alignment vertical="center"/>
    </xf>
    <xf numFmtId="176" fontId="2" fillId="0" borderId="68" xfId="5" applyNumberFormat="1" applyFont="1" applyBorder="1" applyAlignment="1">
      <alignment horizontal="right" vertical="center" shrinkToFit="1"/>
    </xf>
    <xf numFmtId="176" fontId="2" fillId="0" borderId="66" xfId="5" applyNumberFormat="1" applyFont="1" applyBorder="1" applyAlignment="1">
      <alignment horizontal="right" vertical="center" shrinkToFit="1"/>
    </xf>
    <xf numFmtId="177" fontId="2" fillId="0" borderId="68" xfId="5" applyNumberFormat="1" applyFont="1" applyBorder="1" applyAlignment="1">
      <alignment horizontal="right" vertical="center" shrinkToFit="1"/>
    </xf>
    <xf numFmtId="177" fontId="2" fillId="0" borderId="32" xfId="5" applyNumberFormat="1" applyFont="1" applyBorder="1" applyAlignment="1">
      <alignment horizontal="right" vertical="center" shrinkToFit="1"/>
    </xf>
    <xf numFmtId="177" fontId="2" fillId="0" borderId="66" xfId="5" applyNumberFormat="1" applyFont="1" applyBorder="1" applyAlignment="1">
      <alignment horizontal="right" vertical="center" shrinkToFit="1"/>
    </xf>
    <xf numFmtId="0" fontId="12" fillId="0" borderId="30" xfId="5" applyFont="1" applyBorder="1" applyAlignment="1">
      <alignment horizontal="center" vertical="center"/>
    </xf>
    <xf numFmtId="0" fontId="12" fillId="0" borderId="28" xfId="5" applyFont="1" applyBorder="1" applyAlignment="1">
      <alignment horizontal="center" vertical="center"/>
    </xf>
    <xf numFmtId="0" fontId="12" fillId="0" borderId="29" xfId="5" applyFont="1" applyBorder="1" applyAlignment="1">
      <alignment horizontal="center" vertical="center"/>
    </xf>
    <xf numFmtId="176" fontId="2" fillId="0" borderId="72" xfId="5" applyNumberFormat="1" applyFont="1" applyBorder="1" applyAlignment="1">
      <alignment horizontal="right" vertical="center"/>
    </xf>
    <xf numFmtId="176" fontId="2" fillId="0" borderId="0" xfId="5" applyNumberFormat="1" applyFont="1" applyAlignment="1">
      <alignment horizontal="right" vertical="center"/>
    </xf>
    <xf numFmtId="176" fontId="2" fillId="0" borderId="13" xfId="5" applyNumberFormat="1" applyFont="1" applyBorder="1" applyAlignment="1">
      <alignment horizontal="right" vertical="center"/>
    </xf>
    <xf numFmtId="176" fontId="2" fillId="0" borderId="15" xfId="5" applyNumberFormat="1" applyFont="1" applyBorder="1" applyAlignment="1">
      <alignment horizontal="right" vertical="center"/>
    </xf>
    <xf numFmtId="176" fontId="2" fillId="0" borderId="69" xfId="5" applyNumberFormat="1" applyFont="1" applyBorder="1" applyAlignment="1">
      <alignment horizontal="right" vertical="center"/>
    </xf>
    <xf numFmtId="177" fontId="2" fillId="0" borderId="70" xfId="5" applyNumberFormat="1" applyFont="1" applyBorder="1" applyAlignment="1">
      <alignment horizontal="right" vertical="center"/>
    </xf>
    <xf numFmtId="0" fontId="2" fillId="0" borderId="65" xfId="5" applyFont="1" applyBorder="1" applyAlignment="1">
      <alignment horizontal="center" vertical="center"/>
    </xf>
    <xf numFmtId="177" fontId="2" fillId="0" borderId="67" xfId="5" applyNumberFormat="1" applyFont="1" applyBorder="1" applyAlignment="1">
      <alignment horizontal="right" vertical="center" shrinkToFit="1"/>
    </xf>
    <xf numFmtId="176" fontId="2" fillId="0" borderId="67" xfId="5" applyNumberFormat="1" applyFont="1" applyBorder="1" applyAlignment="1">
      <alignment horizontal="right" vertical="center" shrinkToFit="1"/>
    </xf>
    <xf numFmtId="49" fontId="7" fillId="0" borderId="9" xfId="5" applyNumberFormat="1" applyFont="1" applyBorder="1" applyAlignment="1">
      <alignment horizontal="center" vertical="center"/>
    </xf>
    <xf numFmtId="49" fontId="7" fillId="0" borderId="10" xfId="5" applyNumberFormat="1" applyFont="1" applyBorder="1" applyAlignment="1">
      <alignment horizontal="center" vertical="center"/>
    </xf>
    <xf numFmtId="49" fontId="7" fillId="0" borderId="11" xfId="5" applyNumberFormat="1" applyFont="1" applyBorder="1" applyAlignment="1">
      <alignment horizontal="center" vertical="center"/>
    </xf>
    <xf numFmtId="0" fontId="21" fillId="3" borderId="45" xfId="7" applyFont="1" applyFill="1" applyBorder="1" applyAlignment="1">
      <alignment horizontal="center" vertical="center"/>
    </xf>
    <xf numFmtId="0" fontId="21" fillId="3" borderId="40" xfId="7" applyFont="1" applyFill="1" applyBorder="1" applyAlignment="1">
      <alignment horizontal="center" vertical="center"/>
    </xf>
    <xf numFmtId="184" fontId="21" fillId="3" borderId="115" xfId="9" applyNumberFormat="1" applyFont="1" applyFill="1" applyBorder="1" applyAlignment="1">
      <alignment horizontal="right" vertical="center" shrinkToFit="1"/>
    </xf>
    <xf numFmtId="184" fontId="21" fillId="3" borderId="54" xfId="9" applyNumberFormat="1" applyFont="1" applyFill="1" applyBorder="1" applyAlignment="1">
      <alignment horizontal="right" vertical="center" shrinkToFit="1"/>
    </xf>
    <xf numFmtId="184" fontId="21" fillId="3" borderId="168" xfId="9" applyNumberFormat="1" applyFont="1" applyFill="1" applyBorder="1" applyAlignment="1">
      <alignment horizontal="right" vertical="center" shrinkToFit="1"/>
    </xf>
    <xf numFmtId="184" fontId="21" fillId="3" borderId="150" xfId="9" applyNumberFormat="1" applyFont="1" applyFill="1" applyBorder="1" applyAlignment="1">
      <alignment horizontal="right" vertical="center" shrinkToFit="1"/>
    </xf>
    <xf numFmtId="184" fontId="21" fillId="3" borderId="151" xfId="9" applyNumberFormat="1" applyFont="1" applyFill="1" applyBorder="1" applyAlignment="1">
      <alignment horizontal="right" vertical="center" shrinkToFit="1"/>
    </xf>
    <xf numFmtId="184" fontId="21" fillId="3" borderId="169" xfId="9" applyNumberFormat="1" applyFont="1" applyFill="1" applyBorder="1" applyAlignment="1">
      <alignment horizontal="right" vertical="center" shrinkToFit="1"/>
    </xf>
    <xf numFmtId="0" fontId="21" fillId="3" borderId="44" xfId="7" applyFont="1" applyFill="1" applyBorder="1">
      <alignment vertical="center"/>
    </xf>
    <xf numFmtId="0" fontId="21" fillId="3" borderId="45" xfId="7" applyFont="1" applyFill="1" applyBorder="1">
      <alignment vertical="center"/>
    </xf>
    <xf numFmtId="0" fontId="21" fillId="3" borderId="40" xfId="7" applyFont="1" applyFill="1" applyBorder="1">
      <alignment vertical="center"/>
    </xf>
    <xf numFmtId="186" fontId="21" fillId="3" borderId="42" xfId="9" applyNumberFormat="1" applyFont="1" applyFill="1" applyBorder="1" applyAlignment="1">
      <alignment horizontal="right" vertical="center" shrinkToFit="1"/>
    </xf>
    <xf numFmtId="186" fontId="21" fillId="3" borderId="45" xfId="9" applyNumberFormat="1" applyFont="1" applyFill="1" applyBorder="1" applyAlignment="1">
      <alignment horizontal="right" vertical="center" shrinkToFit="1"/>
    </xf>
    <xf numFmtId="186" fontId="21" fillId="3" borderId="40" xfId="9" applyNumberFormat="1" applyFont="1" applyFill="1" applyBorder="1" applyAlignment="1">
      <alignment horizontal="right" vertical="center" shrinkToFit="1"/>
    </xf>
    <xf numFmtId="186" fontId="21" fillId="3" borderId="165" xfId="9" applyNumberFormat="1" applyFont="1" applyFill="1" applyBorder="1" applyAlignment="1">
      <alignment horizontal="right" vertical="center" shrinkToFit="1"/>
    </xf>
    <xf numFmtId="186" fontId="21" fillId="3" borderId="166" xfId="9" applyNumberFormat="1" applyFont="1" applyFill="1" applyBorder="1" applyAlignment="1">
      <alignment horizontal="right" vertical="center" shrinkToFit="1"/>
    </xf>
    <xf numFmtId="186" fontId="21" fillId="3" borderId="167" xfId="9" applyNumberFormat="1" applyFont="1" applyFill="1" applyBorder="1" applyAlignment="1">
      <alignment horizontal="right" vertical="center" shrinkToFit="1"/>
    </xf>
    <xf numFmtId="0" fontId="21" fillId="3" borderId="36" xfId="7" applyFont="1" applyFill="1" applyBorder="1" applyAlignment="1">
      <alignment horizontal="left" vertical="center" wrapText="1"/>
    </xf>
    <xf numFmtId="0" fontId="21" fillId="3" borderId="37" xfId="7" applyFont="1" applyFill="1" applyBorder="1" applyAlignment="1">
      <alignment horizontal="left" vertical="center" wrapText="1"/>
    </xf>
    <xf numFmtId="0" fontId="21" fillId="3" borderId="44" xfId="7" applyFont="1" applyFill="1" applyBorder="1" applyAlignment="1">
      <alignment horizontal="left" vertical="center" wrapText="1"/>
    </xf>
    <xf numFmtId="0" fontId="21" fillId="3" borderId="45" xfId="7" applyFont="1" applyFill="1" applyBorder="1" applyAlignment="1">
      <alignment horizontal="left" vertical="center" wrapText="1"/>
    </xf>
    <xf numFmtId="0" fontId="21" fillId="3" borderId="37" xfId="7" applyFont="1" applyFill="1" applyBorder="1" applyAlignment="1">
      <alignment horizontal="center" vertical="center"/>
    </xf>
    <xf numFmtId="0" fontId="21" fillId="3" borderId="32" xfId="7" applyFont="1" applyFill="1" applyBorder="1" applyAlignment="1">
      <alignment horizontal="center" vertical="center"/>
    </xf>
    <xf numFmtId="184" fontId="21" fillId="3" borderId="30" xfId="9" applyNumberFormat="1" applyFont="1" applyFill="1" applyBorder="1" applyAlignment="1">
      <alignment horizontal="right" vertical="center" shrinkToFit="1"/>
    </xf>
    <xf numFmtId="184" fontId="21" fillId="3" borderId="28" xfId="9" applyNumberFormat="1" applyFont="1" applyFill="1" applyBorder="1" applyAlignment="1">
      <alignment horizontal="right" vertical="center" shrinkToFit="1"/>
    </xf>
    <xf numFmtId="184" fontId="21" fillId="3" borderId="140" xfId="9" applyNumberFormat="1" applyFont="1" applyFill="1" applyBorder="1" applyAlignment="1">
      <alignment horizontal="right" vertical="center" shrinkToFit="1"/>
    </xf>
    <xf numFmtId="184" fontId="21" fillId="3" borderId="141" xfId="9" applyNumberFormat="1" applyFont="1" applyFill="1" applyBorder="1" applyAlignment="1">
      <alignment horizontal="right" vertical="center" shrinkToFit="1"/>
    </xf>
    <xf numFmtId="184" fontId="21" fillId="3" borderId="142" xfId="9" applyNumberFormat="1" applyFont="1" applyFill="1" applyBorder="1" applyAlignment="1">
      <alignment horizontal="right" vertical="center" shrinkToFit="1"/>
    </xf>
    <xf numFmtId="184" fontId="21" fillId="3" borderId="143" xfId="9" applyNumberFormat="1" applyFont="1" applyFill="1" applyBorder="1" applyAlignment="1">
      <alignment horizontal="right" vertical="center" shrinkToFit="1"/>
    </xf>
    <xf numFmtId="184" fontId="21" fillId="3" borderId="144" xfId="9" applyNumberFormat="1" applyFont="1" applyFill="1" applyBorder="1" applyAlignment="1">
      <alignment horizontal="right" vertical="center" shrinkToFit="1"/>
    </xf>
    <xf numFmtId="0" fontId="21" fillId="3" borderId="17" xfId="7" applyFont="1" applyFill="1" applyBorder="1">
      <alignment vertical="center"/>
    </xf>
    <xf numFmtId="0" fontId="21" fillId="3" borderId="0" xfId="7" applyFont="1" applyFill="1">
      <alignment vertical="center"/>
    </xf>
    <xf numFmtId="0" fontId="21" fillId="3" borderId="13" xfId="7" applyFont="1" applyFill="1" applyBorder="1">
      <alignment vertical="center"/>
    </xf>
    <xf numFmtId="186" fontId="21" fillId="3" borderId="15" xfId="9" applyNumberFormat="1" applyFont="1" applyFill="1" applyBorder="1" applyAlignment="1">
      <alignment horizontal="right" vertical="center" shrinkToFit="1"/>
    </xf>
    <xf numFmtId="186" fontId="21" fillId="3" borderId="0" xfId="9" applyNumberFormat="1" applyFont="1" applyFill="1" applyAlignment="1">
      <alignment horizontal="right" vertical="center" shrinkToFit="1"/>
    </xf>
    <xf numFmtId="186" fontId="21" fillId="3" borderId="13" xfId="9" applyNumberFormat="1" applyFont="1" applyFill="1" applyBorder="1" applyAlignment="1">
      <alignment horizontal="right" vertical="center" shrinkToFit="1"/>
    </xf>
    <xf numFmtId="186" fontId="21" fillId="3" borderId="18" xfId="9" applyNumberFormat="1" applyFont="1" applyFill="1" applyBorder="1" applyAlignment="1">
      <alignment horizontal="right" vertical="center" shrinkToFit="1"/>
    </xf>
    <xf numFmtId="0" fontId="24" fillId="3" borderId="19" xfId="7" applyFont="1" applyFill="1" applyBorder="1" applyAlignment="1">
      <alignment horizontal="left" vertical="center"/>
    </xf>
    <xf numFmtId="0" fontId="21" fillId="3" borderId="20" xfId="7" applyFont="1" applyFill="1" applyBorder="1" applyAlignment="1">
      <alignment horizontal="left" vertical="center"/>
    </xf>
    <xf numFmtId="0" fontId="21" fillId="3" borderId="20" xfId="7" applyFont="1" applyFill="1" applyBorder="1" applyAlignment="1">
      <alignment horizontal="right" vertical="center" wrapText="1"/>
    </xf>
    <xf numFmtId="0" fontId="21" fillId="3" borderId="20" xfId="7" applyFont="1" applyFill="1" applyBorder="1" applyAlignment="1">
      <alignment horizontal="right" vertical="center"/>
    </xf>
    <xf numFmtId="0" fontId="21" fillId="3" borderId="23" xfId="7" applyFont="1" applyFill="1" applyBorder="1" applyAlignment="1">
      <alignment horizontal="right" vertical="center"/>
    </xf>
    <xf numFmtId="183" fontId="21" fillId="3" borderId="25" xfId="9" applyNumberFormat="1" applyFont="1" applyFill="1" applyBorder="1" applyAlignment="1">
      <alignment horizontal="right" vertical="center" shrinkToFit="1"/>
    </xf>
    <xf numFmtId="183" fontId="21" fillId="3" borderId="20" xfId="9" applyNumberFormat="1" applyFont="1" applyFill="1" applyBorder="1" applyAlignment="1">
      <alignment horizontal="right" vertical="center" shrinkToFit="1"/>
    </xf>
    <xf numFmtId="183" fontId="21" fillId="3" borderId="73" xfId="9" applyNumberFormat="1" applyFont="1" applyFill="1" applyBorder="1" applyAlignment="1">
      <alignment horizontal="right" vertical="center" shrinkToFit="1"/>
    </xf>
    <xf numFmtId="183" fontId="21" fillId="3" borderId="75" xfId="9" applyNumberFormat="1" applyFont="1" applyFill="1" applyBorder="1" applyAlignment="1">
      <alignment horizontal="right" vertical="center" shrinkToFit="1"/>
    </xf>
    <xf numFmtId="184" fontId="21" fillId="3" borderId="162" xfId="9" applyNumberFormat="1" applyFont="1" applyFill="1" applyBorder="1" applyAlignment="1">
      <alignment horizontal="right" vertical="center" shrinkToFit="1"/>
    </xf>
    <xf numFmtId="184" fontId="21" fillId="3" borderId="163" xfId="9" applyNumberFormat="1" applyFont="1" applyFill="1" applyBorder="1" applyAlignment="1">
      <alignment horizontal="right" vertical="center" shrinkToFit="1"/>
    </xf>
    <xf numFmtId="184" fontId="21" fillId="3" borderId="164" xfId="9" applyNumberFormat="1" applyFont="1" applyFill="1" applyBorder="1" applyAlignment="1">
      <alignment horizontal="right" vertical="center" shrinkToFit="1"/>
    </xf>
    <xf numFmtId="185" fontId="21" fillId="3" borderId="15" xfId="9" applyNumberFormat="1" applyFont="1" applyFill="1" applyBorder="1" applyAlignment="1">
      <alignment horizontal="right" vertical="center" shrinkToFit="1"/>
    </xf>
    <xf numFmtId="185" fontId="21" fillId="3" borderId="0" xfId="9" applyNumberFormat="1" applyFont="1" applyFill="1" applyAlignment="1">
      <alignment horizontal="right" vertical="center" shrinkToFit="1"/>
    </xf>
    <xf numFmtId="185" fontId="21" fillId="3" borderId="13" xfId="9" applyNumberFormat="1" applyFont="1" applyFill="1" applyBorder="1" applyAlignment="1">
      <alignment horizontal="right" vertical="center" shrinkToFit="1"/>
    </xf>
    <xf numFmtId="185" fontId="21" fillId="3" borderId="18" xfId="9" applyNumberFormat="1" applyFont="1" applyFill="1" applyBorder="1" applyAlignment="1">
      <alignment horizontal="right" vertical="center" shrinkToFit="1"/>
    </xf>
    <xf numFmtId="0" fontId="21" fillId="3" borderId="17" xfId="7" applyFont="1" applyFill="1" applyBorder="1" applyAlignment="1">
      <alignment horizontal="left" vertical="center"/>
    </xf>
    <xf numFmtId="0" fontId="21" fillId="3" borderId="0" xfId="7" applyFont="1" applyFill="1" applyAlignment="1">
      <alignment horizontal="left" vertical="center"/>
    </xf>
    <xf numFmtId="0" fontId="21" fillId="3" borderId="0" xfId="7" applyFont="1" applyFill="1" applyAlignment="1">
      <alignment horizontal="right" vertical="center" wrapText="1"/>
    </xf>
    <xf numFmtId="0" fontId="21" fillId="3" borderId="0" xfId="7" applyFont="1" applyFill="1" applyAlignment="1">
      <alignment horizontal="right" vertical="center"/>
    </xf>
    <xf numFmtId="0" fontId="21" fillId="3" borderId="13" xfId="7" applyFont="1" applyFill="1" applyBorder="1" applyAlignment="1">
      <alignment horizontal="right" vertical="center"/>
    </xf>
    <xf numFmtId="183" fontId="21" fillId="3" borderId="15" xfId="9" applyNumberFormat="1" applyFont="1" applyFill="1" applyBorder="1" applyAlignment="1">
      <alignment horizontal="right" vertical="center" shrinkToFit="1"/>
    </xf>
    <xf numFmtId="183" fontId="21" fillId="3" borderId="0" xfId="9" applyNumberFormat="1" applyFont="1" applyFill="1" applyAlignment="1">
      <alignment horizontal="right" vertical="center" shrinkToFit="1"/>
    </xf>
    <xf numFmtId="183" fontId="21" fillId="3" borderId="69" xfId="9" applyNumberFormat="1" applyFont="1" applyFill="1" applyBorder="1" applyAlignment="1">
      <alignment horizontal="right" vertical="center" shrinkToFit="1"/>
    </xf>
    <xf numFmtId="183" fontId="21" fillId="3" borderId="72" xfId="9" applyNumberFormat="1" applyFont="1" applyFill="1" applyBorder="1" applyAlignment="1">
      <alignment horizontal="right" vertical="center" shrinkToFit="1"/>
    </xf>
    <xf numFmtId="184" fontId="21" fillId="3" borderId="159" xfId="9" applyNumberFormat="1" applyFont="1" applyFill="1" applyBorder="1" applyAlignment="1">
      <alignment horizontal="right" vertical="center" shrinkToFit="1"/>
    </xf>
    <xf numFmtId="184" fontId="21" fillId="3" borderId="160" xfId="9" applyNumberFormat="1" applyFont="1" applyFill="1" applyBorder="1" applyAlignment="1">
      <alignment horizontal="right" vertical="center" shrinkToFit="1"/>
    </xf>
    <xf numFmtId="184" fontId="21" fillId="3" borderId="161" xfId="9" applyNumberFormat="1" applyFont="1" applyFill="1" applyBorder="1" applyAlignment="1">
      <alignment horizontal="right" vertical="center" shrinkToFit="1"/>
    </xf>
    <xf numFmtId="185" fontId="21" fillId="3" borderId="34" xfId="9" applyNumberFormat="1" applyFont="1" applyFill="1" applyBorder="1" applyAlignment="1">
      <alignment horizontal="right" vertical="center" shrinkToFit="1"/>
    </xf>
    <xf numFmtId="185" fontId="21" fillId="3" borderId="37" xfId="9" applyNumberFormat="1" applyFont="1" applyFill="1" applyBorder="1" applyAlignment="1">
      <alignment horizontal="right" vertical="center" shrinkToFit="1"/>
    </xf>
    <xf numFmtId="185" fontId="21" fillId="3" borderId="38" xfId="9" applyNumberFormat="1" applyFont="1" applyFill="1" applyBorder="1" applyAlignment="1">
      <alignment horizontal="right" vertical="center" shrinkToFit="1"/>
    </xf>
    <xf numFmtId="0" fontId="21" fillId="3" borderId="42" xfId="7" applyFont="1" applyFill="1" applyBorder="1">
      <alignment vertical="center"/>
    </xf>
    <xf numFmtId="183" fontId="21" fillId="3" borderId="156" xfId="9" applyNumberFormat="1" applyFont="1" applyFill="1" applyBorder="1" applyAlignment="1">
      <alignment horizontal="right" vertical="center" shrinkToFit="1"/>
    </xf>
    <xf numFmtId="183" fontId="21" fillId="3" borderId="157" xfId="9" applyNumberFormat="1" applyFont="1" applyFill="1" applyBorder="1" applyAlignment="1">
      <alignment horizontal="right" vertical="center" shrinkToFit="1"/>
    </xf>
    <xf numFmtId="184" fontId="21" fillId="3" borderId="157" xfId="9" applyNumberFormat="1" applyFont="1" applyFill="1" applyBorder="1" applyAlignment="1">
      <alignment horizontal="right" vertical="center" shrinkToFit="1"/>
    </xf>
    <xf numFmtId="184" fontId="21" fillId="3" borderId="158" xfId="9" applyNumberFormat="1" applyFont="1" applyFill="1" applyBorder="1" applyAlignment="1">
      <alignment horizontal="right" vertical="center" shrinkToFit="1"/>
    </xf>
    <xf numFmtId="184" fontId="21" fillId="3" borderId="70" xfId="9" applyNumberFormat="1" applyFont="1" applyFill="1" applyBorder="1" applyAlignment="1">
      <alignment horizontal="right" vertical="center" shrinkToFit="1"/>
    </xf>
    <xf numFmtId="184" fontId="21" fillId="3" borderId="139" xfId="9" applyNumberFormat="1" applyFont="1" applyFill="1" applyBorder="1" applyAlignment="1">
      <alignment horizontal="right" vertical="center" shrinkToFit="1"/>
    </xf>
    <xf numFmtId="0" fontId="21" fillId="3" borderId="36" xfId="7" applyFont="1" applyFill="1" applyBorder="1" applyAlignment="1">
      <alignment horizontal="left" vertical="center"/>
    </xf>
    <xf numFmtId="0" fontId="21" fillId="3" borderId="37" xfId="7" applyFont="1" applyFill="1" applyBorder="1" applyAlignment="1">
      <alignment horizontal="left" vertical="center"/>
    </xf>
    <xf numFmtId="0" fontId="21" fillId="3" borderId="37" xfId="7" applyFont="1" applyFill="1" applyBorder="1" applyAlignment="1">
      <alignment horizontal="right" vertical="center"/>
    </xf>
    <xf numFmtId="0" fontId="21" fillId="3" borderId="32" xfId="7" applyFont="1" applyFill="1" applyBorder="1" applyAlignment="1">
      <alignment horizontal="right" vertical="center"/>
    </xf>
    <xf numFmtId="183" fontId="21" fillId="3" borderId="34" xfId="8" applyNumberFormat="1" applyFont="1" applyFill="1" applyBorder="1" applyAlignment="1">
      <alignment horizontal="right" vertical="center" shrinkToFit="1"/>
    </xf>
    <xf numFmtId="183" fontId="21" fillId="3" borderId="37" xfId="8" applyNumberFormat="1" applyFont="1" applyFill="1" applyBorder="1" applyAlignment="1">
      <alignment horizontal="right" vertical="center" shrinkToFit="1"/>
    </xf>
    <xf numFmtId="183" fontId="21" fillId="3" borderId="66" xfId="8" applyNumberFormat="1" applyFont="1" applyFill="1" applyBorder="1" applyAlignment="1">
      <alignment horizontal="right" vertical="center" shrinkToFit="1"/>
    </xf>
    <xf numFmtId="183" fontId="21" fillId="3" borderId="68" xfId="8" applyNumberFormat="1" applyFont="1" applyFill="1" applyBorder="1" applyAlignment="1">
      <alignment horizontal="right" vertical="center" shrinkToFit="1"/>
    </xf>
    <xf numFmtId="184" fontId="21" fillId="3" borderId="153" xfId="9" applyNumberFormat="1" applyFont="1" applyFill="1" applyBorder="1" applyAlignment="1">
      <alignment horizontal="right" vertical="center" shrinkToFit="1"/>
    </xf>
    <xf numFmtId="184" fontId="21" fillId="3" borderId="154" xfId="9" applyNumberFormat="1" applyFont="1" applyFill="1" applyBorder="1" applyAlignment="1">
      <alignment horizontal="right" vertical="center" shrinkToFit="1"/>
    </xf>
    <xf numFmtId="184" fontId="21" fillId="3" borderId="155" xfId="9" applyNumberFormat="1" applyFont="1" applyFill="1" applyBorder="1" applyAlignment="1">
      <alignment horizontal="right" vertical="center" shrinkToFit="1"/>
    </xf>
    <xf numFmtId="0" fontId="21" fillId="3" borderId="36" xfId="7" applyFont="1" applyFill="1" applyBorder="1">
      <alignment vertical="center"/>
    </xf>
    <xf numFmtId="0" fontId="21" fillId="3" borderId="37" xfId="7" applyFont="1" applyFill="1" applyBorder="1">
      <alignment vertical="center"/>
    </xf>
    <xf numFmtId="0" fontId="21" fillId="3" borderId="32" xfId="7" applyFont="1" applyFill="1" applyBorder="1">
      <alignment vertical="center"/>
    </xf>
    <xf numFmtId="185" fontId="21" fillId="3" borderId="32" xfId="9" applyNumberFormat="1" applyFont="1" applyFill="1" applyBorder="1" applyAlignment="1">
      <alignment horizontal="right" vertical="center" shrinkToFit="1"/>
    </xf>
    <xf numFmtId="0" fontId="21" fillId="3" borderId="48" xfId="7" applyFont="1" applyFill="1" applyBorder="1" applyAlignment="1">
      <alignment horizontal="center" vertical="center"/>
    </xf>
    <xf numFmtId="0" fontId="21" fillId="3" borderId="49" xfId="7" applyFont="1" applyFill="1" applyBorder="1" applyAlignment="1">
      <alignment horizontal="center" vertical="center"/>
    </xf>
    <xf numFmtId="0" fontId="21" fillId="3" borderId="50" xfId="7" applyFont="1" applyFill="1" applyBorder="1" applyAlignment="1">
      <alignment horizontal="center" vertical="center"/>
    </xf>
    <xf numFmtId="0" fontId="21" fillId="3" borderId="51" xfId="7" applyFont="1" applyFill="1" applyBorder="1" applyAlignment="1">
      <alignment horizontal="center" vertical="center"/>
    </xf>
    <xf numFmtId="0" fontId="21" fillId="3" borderId="15" xfId="7" applyFont="1" applyFill="1" applyBorder="1">
      <alignment vertical="center"/>
    </xf>
    <xf numFmtId="183" fontId="21" fillId="3" borderId="138" xfId="9" applyNumberFormat="1" applyFont="1" applyFill="1" applyBorder="1" applyAlignment="1">
      <alignment horizontal="right" vertical="center" shrinkToFit="1"/>
    </xf>
    <xf numFmtId="183" fontId="21" fillId="3" borderId="70" xfId="9" applyNumberFormat="1" applyFont="1" applyFill="1" applyBorder="1" applyAlignment="1">
      <alignment horizontal="right" vertical="center" shrinkToFit="1"/>
    </xf>
    <xf numFmtId="0" fontId="21" fillId="3" borderId="25" xfId="7" applyFont="1" applyFill="1" applyBorder="1">
      <alignment vertical="center"/>
    </xf>
    <xf numFmtId="0" fontId="21" fillId="3" borderId="20" xfId="7" applyFont="1" applyFill="1" applyBorder="1">
      <alignment vertical="center"/>
    </xf>
    <xf numFmtId="0" fontId="21" fillId="3" borderId="23" xfId="7" applyFont="1" applyFill="1" applyBorder="1">
      <alignment vertical="center"/>
    </xf>
    <xf numFmtId="184" fontId="21" fillId="3" borderId="72" xfId="9" applyNumberFormat="1" applyFont="1" applyFill="1" applyBorder="1" applyAlignment="1">
      <alignment horizontal="right" vertical="center" shrinkToFit="1"/>
    </xf>
    <xf numFmtId="184" fontId="21" fillId="3" borderId="0" xfId="9" applyNumberFormat="1" applyFont="1" applyFill="1" applyAlignment="1">
      <alignment horizontal="right" vertical="center" shrinkToFit="1"/>
    </xf>
    <xf numFmtId="184" fontId="21" fillId="3" borderId="18" xfId="9" applyNumberFormat="1" applyFont="1" applyFill="1" applyBorder="1" applyAlignment="1">
      <alignment horizontal="right" vertical="center" shrinkToFit="1"/>
    </xf>
    <xf numFmtId="0" fontId="21" fillId="3" borderId="64" xfId="7" applyFont="1" applyFill="1" applyBorder="1" applyAlignment="1">
      <alignment horizontal="center" vertical="center"/>
    </xf>
    <xf numFmtId="183" fontId="21" fillId="3" borderId="67" xfId="9" applyNumberFormat="1" applyFont="1" applyFill="1" applyBorder="1" applyAlignment="1">
      <alignment horizontal="right" vertical="center" shrinkToFit="1"/>
    </xf>
    <xf numFmtId="184" fontId="21" fillId="3" borderId="67" xfId="9" applyNumberFormat="1" applyFont="1" applyFill="1" applyBorder="1" applyAlignment="1">
      <alignment horizontal="right" vertical="center" shrinkToFit="1"/>
    </xf>
    <xf numFmtId="184" fontId="21" fillId="3" borderId="137" xfId="9" applyNumberFormat="1" applyFont="1" applyFill="1" applyBorder="1" applyAlignment="1">
      <alignment horizontal="right" vertical="center" shrinkToFit="1"/>
    </xf>
    <xf numFmtId="184" fontId="21" fillId="3" borderId="75" xfId="9" applyNumberFormat="1" applyFont="1" applyFill="1" applyBorder="1" applyAlignment="1">
      <alignment horizontal="right" vertical="center" shrinkToFit="1"/>
    </xf>
    <xf numFmtId="184" fontId="21" fillId="3" borderId="20" xfId="9" applyNumberFormat="1" applyFont="1" applyFill="1" applyBorder="1" applyAlignment="1">
      <alignment horizontal="right" vertical="center" shrinkToFit="1"/>
    </xf>
    <xf numFmtId="184" fontId="21" fillId="3" borderId="21" xfId="9" applyNumberFormat="1" applyFont="1" applyFill="1" applyBorder="1" applyAlignment="1">
      <alignment horizontal="right" vertical="center" shrinkToFit="1"/>
    </xf>
    <xf numFmtId="0" fontId="21" fillId="3" borderId="36" xfId="7" applyFont="1" applyFill="1" applyBorder="1" applyAlignment="1">
      <alignment horizontal="center" vertical="center" wrapText="1"/>
    </xf>
    <xf numFmtId="0" fontId="21" fillId="3" borderId="37" xfId="7" applyFont="1" applyFill="1" applyBorder="1" applyAlignment="1">
      <alignment horizontal="center" vertical="center" wrapText="1"/>
    </xf>
    <xf numFmtId="0" fontId="21" fillId="3" borderId="32" xfId="7" applyFont="1" applyFill="1" applyBorder="1" applyAlignment="1">
      <alignment horizontal="center" vertical="center" wrapText="1"/>
    </xf>
    <xf numFmtId="0" fontId="21" fillId="3" borderId="17" xfId="7" applyFont="1" applyFill="1" applyBorder="1" applyAlignment="1">
      <alignment horizontal="center" vertical="center" wrapText="1"/>
    </xf>
    <xf numFmtId="0" fontId="21" fillId="3" borderId="0" xfId="7" applyFont="1" applyFill="1" applyAlignment="1">
      <alignment horizontal="center" vertical="center" wrapText="1"/>
    </xf>
    <xf numFmtId="0" fontId="21" fillId="3" borderId="13" xfId="7" applyFont="1" applyFill="1" applyBorder="1" applyAlignment="1">
      <alignment horizontal="center" vertical="center" wrapText="1"/>
    </xf>
    <xf numFmtId="0" fontId="21" fillId="3" borderId="44" xfId="7" applyFont="1" applyFill="1" applyBorder="1" applyAlignment="1">
      <alignment horizontal="center" vertical="center" wrapText="1"/>
    </xf>
    <xf numFmtId="0" fontId="21" fillId="3" borderId="45" xfId="7" applyFont="1" applyFill="1" applyBorder="1" applyAlignment="1">
      <alignment horizontal="center" vertical="center" wrapText="1"/>
    </xf>
    <xf numFmtId="0" fontId="21" fillId="3" borderId="40" xfId="7" applyFont="1" applyFill="1" applyBorder="1" applyAlignment="1">
      <alignment horizontal="center" vertical="center" wrapText="1"/>
    </xf>
    <xf numFmtId="0" fontId="21" fillId="3" borderId="34" xfId="7" applyFont="1" applyFill="1" applyBorder="1">
      <alignment vertical="center"/>
    </xf>
    <xf numFmtId="183" fontId="21" fillId="3" borderId="135" xfId="9" applyNumberFormat="1" applyFont="1" applyFill="1" applyBorder="1" applyAlignment="1">
      <alignment horizontal="right" vertical="center" shrinkToFit="1"/>
    </xf>
    <xf numFmtId="184" fontId="21" fillId="3" borderId="114" xfId="9" applyNumberFormat="1" applyFont="1" applyFill="1" applyBorder="1" applyAlignment="1">
      <alignment horizontal="right" vertical="center" shrinkToFit="1"/>
    </xf>
    <xf numFmtId="184" fontId="21" fillId="3" borderId="152" xfId="9" applyNumberFormat="1" applyFont="1" applyFill="1" applyBorder="1" applyAlignment="1">
      <alignment horizontal="right" vertical="center" shrinkToFit="1"/>
    </xf>
    <xf numFmtId="0" fontId="21" fillId="3" borderId="15" xfId="9" applyFont="1" applyFill="1" applyBorder="1" applyAlignment="1">
      <alignment horizontal="left" vertical="center" shrinkToFit="1"/>
    </xf>
    <xf numFmtId="0" fontId="21" fillId="3" borderId="0" xfId="9" applyFont="1" applyFill="1" applyAlignment="1">
      <alignment horizontal="left" vertical="center" shrinkToFit="1"/>
    </xf>
    <xf numFmtId="0" fontId="21" fillId="3" borderId="13" xfId="9" applyFont="1" applyFill="1" applyBorder="1" applyAlignment="1">
      <alignment horizontal="left" vertical="center" shrinkToFit="1"/>
    </xf>
    <xf numFmtId="0" fontId="21" fillId="3" borderId="61" xfId="7" applyFont="1" applyFill="1" applyBorder="1" applyAlignment="1">
      <alignment horizontal="left" vertical="center" wrapText="1"/>
    </xf>
    <xf numFmtId="0" fontId="21" fillId="3" borderId="54" xfId="7" applyFont="1" applyFill="1" applyBorder="1" applyAlignment="1">
      <alignment horizontal="left" vertical="center"/>
    </xf>
    <xf numFmtId="0" fontId="21" fillId="3" borderId="55" xfId="7" applyFont="1" applyFill="1" applyBorder="1" applyAlignment="1">
      <alignment horizontal="left" vertical="center"/>
    </xf>
    <xf numFmtId="184" fontId="21" fillId="3" borderId="113" xfId="9" applyNumberFormat="1" applyFont="1" applyFill="1" applyBorder="1" applyAlignment="1">
      <alignment horizontal="right" vertical="center" shrinkToFit="1"/>
    </xf>
    <xf numFmtId="183" fontId="21" fillId="3" borderId="148" xfId="9" applyNumberFormat="1" applyFont="1" applyFill="1" applyBorder="1" applyAlignment="1">
      <alignment horizontal="right" vertical="center" shrinkToFit="1"/>
    </xf>
    <xf numFmtId="183" fontId="21" fillId="3" borderId="149" xfId="9" applyNumberFormat="1" applyFont="1" applyFill="1" applyBorder="1" applyAlignment="1">
      <alignment horizontal="right" vertical="center" shrinkToFit="1"/>
    </xf>
    <xf numFmtId="184" fontId="21" fillId="3" borderId="146" xfId="9" applyNumberFormat="1" applyFont="1" applyFill="1" applyBorder="1" applyAlignment="1">
      <alignment horizontal="right" vertical="center" shrinkToFit="1"/>
    </xf>
    <xf numFmtId="0" fontId="21" fillId="3" borderId="28" xfId="7" applyFont="1" applyFill="1" applyBorder="1" applyAlignment="1">
      <alignment horizontal="center" vertical="center" wrapText="1"/>
    </xf>
    <xf numFmtId="0" fontId="24" fillId="3" borderId="29" xfId="7" applyFont="1" applyFill="1" applyBorder="1" applyAlignment="1">
      <alignment horizontal="center" vertical="center"/>
    </xf>
    <xf numFmtId="183" fontId="21" fillId="3" borderId="145" xfId="9" applyNumberFormat="1" applyFont="1" applyFill="1" applyBorder="1" applyAlignment="1">
      <alignment horizontal="right" vertical="center" shrinkToFit="1"/>
    </xf>
    <xf numFmtId="183" fontId="21" fillId="3" borderId="74" xfId="9" applyNumberFormat="1" applyFont="1" applyFill="1" applyBorder="1" applyAlignment="1">
      <alignment horizontal="right" vertical="center" shrinkToFit="1"/>
    </xf>
    <xf numFmtId="184" fontId="21" fillId="3" borderId="147" xfId="9" applyNumberFormat="1" applyFont="1" applyFill="1" applyBorder="1" applyAlignment="1">
      <alignment horizontal="right" vertical="center" shrinkToFit="1"/>
    </xf>
    <xf numFmtId="184" fontId="21" fillId="3" borderId="24" xfId="9" applyNumberFormat="1" applyFont="1" applyFill="1" applyBorder="1" applyAlignment="1">
      <alignment horizontal="right" vertical="center" shrinkToFit="1"/>
    </xf>
    <xf numFmtId="0" fontId="21" fillId="3" borderId="15" xfId="7" applyFont="1" applyFill="1" applyBorder="1" applyAlignment="1">
      <alignment vertical="center" shrinkToFit="1"/>
    </xf>
    <xf numFmtId="0" fontId="21" fillId="3" borderId="0" xfId="7" applyFont="1" applyFill="1" applyAlignment="1">
      <alignment vertical="center" shrinkToFit="1"/>
    </xf>
    <xf numFmtId="0" fontId="21" fillId="3" borderId="13" xfId="7" applyFont="1" applyFill="1" applyBorder="1" applyAlignment="1">
      <alignment vertical="center" shrinkToFit="1"/>
    </xf>
    <xf numFmtId="184" fontId="21" fillId="3" borderId="136" xfId="9" applyNumberFormat="1" applyFont="1" applyFill="1" applyBorder="1" applyAlignment="1">
      <alignment horizontal="right" vertical="center" shrinkToFit="1"/>
    </xf>
    <xf numFmtId="184" fontId="21" fillId="3" borderId="33" xfId="9" applyNumberFormat="1" applyFont="1" applyFill="1" applyBorder="1" applyAlignment="1">
      <alignment horizontal="right" vertical="center" shrinkToFit="1"/>
    </xf>
    <xf numFmtId="0" fontId="21" fillId="3" borderId="34" xfId="7" applyFont="1" applyFill="1" applyBorder="1" applyAlignment="1">
      <alignment horizontal="center" vertical="center" wrapText="1"/>
    </xf>
    <xf numFmtId="0" fontId="21" fillId="3" borderId="15" xfId="7" applyFont="1" applyFill="1" applyBorder="1" applyAlignment="1">
      <alignment horizontal="center" vertical="center" wrapText="1"/>
    </xf>
    <xf numFmtId="0" fontId="21" fillId="3" borderId="20" xfId="7" applyFont="1" applyFill="1" applyBorder="1" applyAlignment="1">
      <alignment horizontal="center" vertical="center" wrapText="1"/>
    </xf>
    <xf numFmtId="0" fontId="21" fillId="3" borderId="23" xfId="7" applyFont="1" applyFill="1" applyBorder="1" applyAlignment="1">
      <alignment horizontal="center" vertical="center" wrapText="1"/>
    </xf>
    <xf numFmtId="0" fontId="21" fillId="3" borderId="34" xfId="9" applyFont="1" applyFill="1" applyBorder="1" applyAlignment="1">
      <alignment horizontal="left" vertical="center" shrinkToFit="1"/>
    </xf>
    <xf numFmtId="0" fontId="21" fillId="3" borderId="37" xfId="9" applyFont="1" applyFill="1" applyBorder="1" applyAlignment="1">
      <alignment horizontal="left" vertical="center" shrinkToFit="1"/>
    </xf>
    <xf numFmtId="0" fontId="21" fillId="3" borderId="32" xfId="9" applyFont="1" applyFill="1" applyBorder="1" applyAlignment="1">
      <alignment horizontal="left" vertical="center" shrinkToFit="1"/>
    </xf>
    <xf numFmtId="184" fontId="21" fillId="3" borderId="71" xfId="9" applyNumberFormat="1" applyFont="1" applyFill="1" applyBorder="1" applyAlignment="1">
      <alignment horizontal="right" vertical="center" shrinkToFit="1"/>
    </xf>
    <xf numFmtId="184" fontId="21" fillId="3" borderId="14" xfId="9" applyNumberFormat="1" applyFont="1" applyFill="1" applyBorder="1" applyAlignment="1">
      <alignment horizontal="right" vertical="center" shrinkToFit="1"/>
    </xf>
    <xf numFmtId="0" fontId="21" fillId="3" borderId="36" xfId="7" applyFont="1" applyFill="1" applyBorder="1" applyAlignment="1">
      <alignment horizontal="center" vertical="top" wrapText="1"/>
    </xf>
    <xf numFmtId="0" fontId="21" fillId="3" borderId="37" xfId="7" applyFont="1" applyFill="1" applyBorder="1" applyAlignment="1">
      <alignment horizontal="center" vertical="top" wrapText="1"/>
    </xf>
    <xf numFmtId="0" fontId="21" fillId="3" borderId="32" xfId="7" applyFont="1" applyFill="1" applyBorder="1" applyAlignment="1">
      <alignment horizontal="center" vertical="top" wrapText="1"/>
    </xf>
    <xf numFmtId="0" fontId="21" fillId="3" borderId="17" xfId="7" applyFont="1" applyFill="1" applyBorder="1" applyAlignment="1">
      <alignment horizontal="center" vertical="top" wrapText="1"/>
    </xf>
    <xf numFmtId="0" fontId="21" fillId="3" borderId="0" xfId="7" applyFont="1" applyFill="1" applyAlignment="1">
      <alignment horizontal="center" vertical="top" wrapText="1"/>
    </xf>
    <xf numFmtId="0" fontId="21" fillId="3" borderId="13" xfId="7" applyFont="1" applyFill="1" applyBorder="1" applyAlignment="1">
      <alignment horizontal="center" vertical="top" wrapText="1"/>
    </xf>
    <xf numFmtId="0" fontId="21" fillId="3" borderId="19" xfId="7" applyFont="1" applyFill="1" applyBorder="1" applyAlignment="1">
      <alignment horizontal="center" vertical="top" wrapText="1"/>
    </xf>
    <xf numFmtId="0" fontId="21" fillId="3" borderId="20" xfId="7" applyFont="1" applyFill="1" applyBorder="1" applyAlignment="1">
      <alignment horizontal="center" vertical="top" wrapText="1"/>
    </xf>
    <xf numFmtId="0" fontId="21" fillId="3" borderId="36" xfId="7" applyFont="1" applyFill="1" applyBorder="1" applyAlignment="1">
      <alignment horizontal="center" vertical="center" textRotation="255" wrapText="1"/>
    </xf>
    <xf numFmtId="0" fontId="21" fillId="3" borderId="32" xfId="7" applyFont="1" applyFill="1" applyBorder="1" applyAlignment="1">
      <alignment horizontal="center" vertical="center" textRotation="255" wrapText="1"/>
    </xf>
    <xf numFmtId="0" fontId="21" fillId="3" borderId="17" xfId="7" applyFont="1" applyFill="1" applyBorder="1" applyAlignment="1">
      <alignment horizontal="center" vertical="center" textRotation="255" wrapText="1"/>
    </xf>
    <xf numFmtId="0" fontId="21" fillId="3" borderId="13" xfId="7" applyFont="1" applyFill="1" applyBorder="1" applyAlignment="1">
      <alignment horizontal="center" vertical="center" textRotation="255" wrapText="1"/>
    </xf>
    <xf numFmtId="0" fontId="21" fillId="3" borderId="19" xfId="7" applyFont="1" applyFill="1" applyBorder="1" applyAlignment="1">
      <alignment horizontal="center" vertical="center" textRotation="255" wrapText="1"/>
    </xf>
    <xf numFmtId="0" fontId="21" fillId="3" borderId="23" xfId="7" applyFont="1" applyFill="1" applyBorder="1" applyAlignment="1">
      <alignment horizontal="center" vertical="center" textRotation="255" wrapText="1"/>
    </xf>
    <xf numFmtId="183" fontId="21" fillId="3" borderId="34" xfId="9" applyNumberFormat="1" applyFont="1" applyFill="1" applyBorder="1" applyAlignment="1">
      <alignment horizontal="right" vertical="center" shrinkToFit="1"/>
    </xf>
    <xf numFmtId="183" fontId="21" fillId="3" borderId="37" xfId="9" applyNumberFormat="1" applyFont="1" applyFill="1" applyBorder="1" applyAlignment="1">
      <alignment horizontal="right" vertical="center" shrinkToFit="1"/>
    </xf>
    <xf numFmtId="183" fontId="21" fillId="3" borderId="66" xfId="9" applyNumberFormat="1" applyFont="1" applyFill="1" applyBorder="1" applyAlignment="1">
      <alignment horizontal="right" vertical="center" shrinkToFit="1"/>
    </xf>
    <xf numFmtId="183" fontId="21" fillId="3" borderId="68" xfId="9" applyNumberFormat="1" applyFont="1" applyFill="1" applyBorder="1" applyAlignment="1">
      <alignment horizontal="right" vertical="center" shrinkToFit="1"/>
    </xf>
    <xf numFmtId="184" fontId="21" fillId="3" borderId="68" xfId="9" applyNumberFormat="1" applyFont="1" applyFill="1" applyBorder="1" applyAlignment="1">
      <alignment horizontal="right" vertical="center" shrinkToFit="1"/>
    </xf>
    <xf numFmtId="184" fontId="21" fillId="3" borderId="37" xfId="9" applyNumberFormat="1" applyFont="1" applyFill="1" applyBorder="1" applyAlignment="1">
      <alignment horizontal="right" vertical="center" shrinkToFit="1"/>
    </xf>
    <xf numFmtId="184" fontId="21" fillId="3" borderId="38" xfId="9" applyNumberFormat="1" applyFont="1" applyFill="1" applyBorder="1" applyAlignment="1">
      <alignment horizontal="right" vertical="center" shrinkToFit="1"/>
    </xf>
    <xf numFmtId="0" fontId="21" fillId="3" borderId="27" xfId="7" applyFont="1" applyFill="1" applyBorder="1" applyAlignment="1">
      <alignment horizontal="center" vertical="center"/>
    </xf>
    <xf numFmtId="0" fontId="21" fillId="3" borderId="28" xfId="7" applyFont="1" applyFill="1" applyBorder="1" applyAlignment="1">
      <alignment horizontal="center" vertical="center"/>
    </xf>
    <xf numFmtId="0" fontId="21" fillId="3" borderId="29" xfId="7" applyFont="1" applyFill="1" applyBorder="1" applyAlignment="1">
      <alignment horizontal="center" vertical="center"/>
    </xf>
    <xf numFmtId="0" fontId="21" fillId="3" borderId="30" xfId="7" applyFont="1" applyFill="1" applyBorder="1" applyAlignment="1">
      <alignment horizontal="center" vertical="center"/>
    </xf>
    <xf numFmtId="0" fontId="21" fillId="3" borderId="30" xfId="9" applyFont="1" applyFill="1" applyBorder="1" applyAlignment="1">
      <alignment horizontal="center" vertical="center"/>
    </xf>
    <xf numFmtId="0" fontId="21" fillId="3" borderId="28" xfId="9" applyFont="1" applyFill="1" applyBorder="1" applyAlignment="1">
      <alignment horizontal="center" vertical="center"/>
    </xf>
    <xf numFmtId="0" fontId="21" fillId="3" borderId="52" xfId="9" applyFont="1" applyFill="1" applyBorder="1" applyAlignment="1">
      <alignment horizontal="center" vertical="center"/>
    </xf>
    <xf numFmtId="183" fontId="21" fillId="3" borderId="30" xfId="9" applyNumberFormat="1" applyFont="1" applyFill="1" applyBorder="1" applyAlignment="1">
      <alignment horizontal="right" vertical="center" shrinkToFit="1"/>
    </xf>
    <xf numFmtId="183" fontId="21" fillId="3" borderId="28" xfId="9" applyNumberFormat="1" applyFont="1" applyFill="1" applyBorder="1" applyAlignment="1">
      <alignment horizontal="right" vertical="center" shrinkToFit="1"/>
    </xf>
    <xf numFmtId="183" fontId="21" fillId="3" borderId="140" xfId="9" applyNumberFormat="1" applyFont="1" applyFill="1" applyBorder="1" applyAlignment="1">
      <alignment horizontal="right" vertical="center" shrinkToFit="1"/>
    </xf>
    <xf numFmtId="183" fontId="21" fillId="3" borderId="141" xfId="9" applyNumberFormat="1" applyFont="1" applyFill="1" applyBorder="1" applyAlignment="1">
      <alignment horizontal="right" vertical="center" shrinkToFit="1"/>
    </xf>
    <xf numFmtId="183" fontId="21" fillId="3" borderId="142" xfId="9" applyNumberFormat="1" applyFont="1" applyFill="1" applyBorder="1" applyAlignment="1">
      <alignment horizontal="right" vertical="center" shrinkToFit="1"/>
    </xf>
    <xf numFmtId="183" fontId="21" fillId="3" borderId="143" xfId="9" applyNumberFormat="1" applyFont="1" applyFill="1" applyBorder="1" applyAlignment="1">
      <alignment horizontal="right" vertical="center" shrinkToFit="1"/>
    </xf>
    <xf numFmtId="183" fontId="21" fillId="3" borderId="144" xfId="9" applyNumberFormat="1" applyFont="1" applyFill="1" applyBorder="1" applyAlignment="1">
      <alignment horizontal="right" vertical="center" shrinkToFit="1"/>
    </xf>
    <xf numFmtId="0" fontId="11" fillId="3" borderId="15" xfId="7" applyFill="1" applyBorder="1" applyAlignment="1">
      <alignment vertical="center" shrinkToFit="1"/>
    </xf>
    <xf numFmtId="0" fontId="11" fillId="3" borderId="0" xfId="7" applyFill="1" applyAlignment="1">
      <alignment vertical="center" shrinkToFit="1"/>
    </xf>
    <xf numFmtId="0" fontId="11" fillId="3" borderId="13" xfId="7" applyFill="1" applyBorder="1" applyAlignment="1">
      <alignment vertical="center" shrinkToFit="1"/>
    </xf>
    <xf numFmtId="183" fontId="21" fillId="3" borderId="15" xfId="8" applyNumberFormat="1" applyFont="1" applyFill="1" applyBorder="1" applyAlignment="1">
      <alignment horizontal="right" vertical="center" shrinkToFit="1"/>
    </xf>
    <xf numFmtId="183" fontId="21" fillId="3" borderId="0" xfId="8" applyNumberFormat="1" applyFont="1" applyFill="1" applyAlignment="1">
      <alignment horizontal="right" vertical="center" shrinkToFit="1"/>
    </xf>
    <xf numFmtId="183" fontId="21" fillId="3" borderId="69" xfId="8" applyNumberFormat="1" applyFont="1" applyFill="1" applyBorder="1" applyAlignment="1">
      <alignment horizontal="right" vertical="center" shrinkToFit="1"/>
    </xf>
    <xf numFmtId="183" fontId="21" fillId="3" borderId="72" xfId="8" applyNumberFormat="1" applyFont="1" applyFill="1" applyBorder="1" applyAlignment="1">
      <alignment horizontal="right" vertical="center" shrinkToFit="1"/>
    </xf>
    <xf numFmtId="184" fontId="21" fillId="3" borderId="72" xfId="8" applyNumberFormat="1" applyFont="1" applyFill="1" applyBorder="1" applyAlignment="1">
      <alignment horizontal="right" vertical="center" shrinkToFit="1"/>
    </xf>
    <xf numFmtId="184" fontId="21" fillId="3" borderId="0" xfId="8" applyNumberFormat="1" applyFont="1" applyFill="1" applyAlignment="1">
      <alignment horizontal="right" vertical="center" shrinkToFit="1"/>
    </xf>
    <xf numFmtId="184" fontId="21" fillId="3" borderId="18" xfId="8" applyNumberFormat="1" applyFont="1" applyFill="1" applyBorder="1" applyAlignment="1">
      <alignment horizontal="right" vertical="center" shrinkToFit="1"/>
    </xf>
    <xf numFmtId="0" fontId="21" fillId="3" borderId="36" xfId="7" applyFont="1" applyFill="1" applyBorder="1" applyAlignment="1">
      <alignment horizontal="center" vertical="center" textRotation="255" shrinkToFit="1"/>
    </xf>
    <xf numFmtId="0" fontId="21" fillId="3" borderId="32" xfId="7" applyFont="1" applyFill="1" applyBorder="1" applyAlignment="1">
      <alignment horizontal="center" vertical="center" textRotation="255" shrinkToFit="1"/>
    </xf>
    <xf numFmtId="0" fontId="21" fillId="3" borderId="17" xfId="7" applyFont="1" applyFill="1" applyBorder="1" applyAlignment="1">
      <alignment horizontal="center" vertical="center" textRotation="255" shrinkToFit="1"/>
    </xf>
    <xf numFmtId="0" fontId="21" fillId="3" borderId="13" xfId="7" applyFont="1" applyFill="1" applyBorder="1" applyAlignment="1">
      <alignment horizontal="center" vertical="center" textRotation="255" shrinkToFit="1"/>
    </xf>
    <xf numFmtId="0" fontId="21" fillId="3" borderId="19" xfId="7" applyFont="1" applyFill="1" applyBorder="1" applyAlignment="1">
      <alignment horizontal="center" vertical="center" textRotation="255" shrinkToFit="1"/>
    </xf>
    <xf numFmtId="0" fontId="21" fillId="3" borderId="23" xfId="7" applyFont="1" applyFill="1" applyBorder="1" applyAlignment="1">
      <alignment horizontal="center" vertical="center" textRotation="255" shrinkToFit="1"/>
    </xf>
    <xf numFmtId="0" fontId="21" fillId="3" borderId="13" xfId="7" applyFont="1" applyFill="1" applyBorder="1" applyAlignment="1">
      <alignment horizontal="left" vertical="center"/>
    </xf>
    <xf numFmtId="0" fontId="21" fillId="3" borderId="34" xfId="7" applyFont="1" applyFill="1" applyBorder="1" applyAlignment="1">
      <alignment horizontal="center" vertical="center" textRotation="255" wrapText="1"/>
    </xf>
    <xf numFmtId="0" fontId="21" fillId="3" borderId="15" xfId="7" applyFont="1" applyFill="1" applyBorder="1" applyAlignment="1">
      <alignment horizontal="center" vertical="center" textRotation="255" wrapText="1"/>
    </xf>
    <xf numFmtId="0" fontId="21" fillId="3" borderId="25" xfId="7" applyFont="1" applyFill="1" applyBorder="1" applyAlignment="1">
      <alignment horizontal="center" vertical="center" textRotation="255" wrapText="1"/>
    </xf>
    <xf numFmtId="0" fontId="21" fillId="3" borderId="52" xfId="7" applyFont="1" applyFill="1" applyBorder="1" applyAlignment="1">
      <alignment horizontal="center" vertical="center"/>
    </xf>
    <xf numFmtId="0" fontId="21" fillId="3" borderId="36" xfId="7" applyFont="1" applyFill="1" applyBorder="1" applyAlignment="1">
      <alignment horizontal="center" vertical="top"/>
    </xf>
    <xf numFmtId="0" fontId="21" fillId="3" borderId="37" xfId="7" applyFont="1" applyFill="1" applyBorder="1" applyAlignment="1">
      <alignment horizontal="center" vertical="top"/>
    </xf>
    <xf numFmtId="0" fontId="21" fillId="3" borderId="17" xfId="7" applyFont="1" applyFill="1" applyBorder="1" applyAlignment="1">
      <alignment horizontal="center" vertical="top"/>
    </xf>
    <xf numFmtId="0" fontId="21" fillId="3" borderId="0" xfId="7" applyFont="1" applyFill="1" applyAlignment="1">
      <alignment horizontal="center" vertical="top"/>
    </xf>
    <xf numFmtId="0" fontId="21" fillId="3" borderId="19" xfId="7" applyFont="1" applyFill="1" applyBorder="1" applyAlignment="1">
      <alignment horizontal="center" vertical="top"/>
    </xf>
    <xf numFmtId="0" fontId="21" fillId="3" borderId="20" xfId="7" applyFont="1" applyFill="1" applyBorder="1" applyAlignment="1">
      <alignment horizontal="center" vertical="top"/>
    </xf>
    <xf numFmtId="0" fontId="21" fillId="3" borderId="65" xfId="7" applyFont="1" applyFill="1" applyBorder="1" applyAlignment="1">
      <alignment horizontal="center" vertical="center"/>
    </xf>
    <xf numFmtId="0" fontId="21" fillId="5" borderId="53" xfId="7" applyFont="1" applyFill="1" applyBorder="1" applyAlignment="1" applyProtection="1">
      <alignment horizontal="left" vertical="center" shrinkToFit="1"/>
      <protection locked="0"/>
    </xf>
    <xf numFmtId="0" fontId="21" fillId="5" borderId="54" xfId="7" applyFont="1" applyFill="1" applyBorder="1" applyAlignment="1" applyProtection="1">
      <alignment horizontal="left" vertical="center" shrinkToFit="1"/>
      <protection locked="0"/>
    </xf>
    <xf numFmtId="0" fontId="21" fillId="5" borderId="56" xfId="7" applyFont="1" applyFill="1" applyBorder="1" applyAlignment="1" applyProtection="1">
      <alignment horizontal="left" vertical="center" shrinkToFit="1"/>
      <protection locked="0"/>
    </xf>
    <xf numFmtId="0" fontId="21" fillId="3" borderId="7" xfId="7" applyFont="1" applyFill="1" applyBorder="1" applyAlignment="1">
      <alignment horizontal="left" vertical="center" wrapText="1"/>
    </xf>
    <xf numFmtId="0" fontId="21" fillId="3" borderId="0" xfId="8" applyFont="1" applyFill="1" applyAlignment="1">
      <alignment horizontal="left" vertical="center"/>
    </xf>
    <xf numFmtId="0" fontId="21" fillId="3" borderId="19" xfId="7" applyFont="1" applyFill="1" applyBorder="1" applyAlignment="1">
      <alignment horizontal="center" vertical="center"/>
    </xf>
    <xf numFmtId="0" fontId="21" fillId="3" borderId="20" xfId="7" applyFont="1" applyFill="1" applyBorder="1" applyAlignment="1">
      <alignment horizontal="center" vertical="center"/>
    </xf>
    <xf numFmtId="0" fontId="21" fillId="3" borderId="21" xfId="7" applyFont="1" applyFill="1" applyBorder="1" applyAlignment="1">
      <alignment horizontal="center" vertical="center"/>
    </xf>
    <xf numFmtId="0" fontId="21" fillId="3" borderId="96" xfId="7" applyFont="1" applyFill="1" applyBorder="1" applyAlignment="1" applyProtection="1">
      <alignment horizontal="left" vertical="center" shrinkToFit="1"/>
      <protection locked="0"/>
    </xf>
    <xf numFmtId="0" fontId="21" fillId="3" borderId="97" xfId="7" applyFont="1" applyFill="1" applyBorder="1" applyAlignment="1" applyProtection="1">
      <alignment horizontal="left" vertical="center" shrinkToFit="1"/>
      <protection locked="0"/>
    </xf>
    <xf numFmtId="0" fontId="21" fillId="3" borderId="103" xfId="7" applyFont="1" applyFill="1" applyBorder="1" applyAlignment="1" applyProtection="1">
      <alignment horizontal="left" vertical="center" shrinkToFit="1"/>
      <protection locked="0"/>
    </xf>
    <xf numFmtId="0" fontId="21" fillId="5" borderId="55" xfId="7" applyFont="1" applyFill="1" applyBorder="1" applyAlignment="1" applyProtection="1">
      <alignment horizontal="left" vertical="center" shrinkToFit="1"/>
      <protection locked="0"/>
    </xf>
    <xf numFmtId="183" fontId="21" fillId="5" borderId="132" xfId="7" applyNumberFormat="1" applyFont="1" applyFill="1" applyBorder="1" applyAlignment="1" applyProtection="1">
      <alignment horizontal="right" vertical="center" shrinkToFit="1"/>
      <protection locked="0"/>
    </xf>
    <xf numFmtId="183" fontId="21" fillId="5" borderId="133" xfId="7" applyNumberFormat="1" applyFont="1" applyFill="1" applyBorder="1" applyAlignment="1" applyProtection="1">
      <alignment horizontal="right" vertical="center" shrinkToFit="1"/>
      <protection locked="0"/>
    </xf>
    <xf numFmtId="183" fontId="21" fillId="5" borderId="134" xfId="7" applyNumberFormat="1" applyFont="1" applyFill="1" applyBorder="1" applyAlignment="1" applyProtection="1">
      <alignment horizontal="right" vertical="center" shrinkToFit="1"/>
      <protection locked="0"/>
    </xf>
    <xf numFmtId="183" fontId="21" fillId="5" borderId="53" xfId="7" applyNumberFormat="1" applyFont="1" applyFill="1" applyBorder="1" applyAlignment="1" applyProtection="1">
      <alignment horizontal="right" vertical="center" shrinkToFit="1"/>
      <protection locked="0"/>
    </xf>
    <xf numFmtId="183" fontId="21" fillId="5" borderId="54" xfId="7" applyNumberFormat="1" applyFont="1" applyFill="1" applyBorder="1" applyAlignment="1" applyProtection="1">
      <alignment horizontal="right" vertical="center" shrinkToFit="1"/>
      <protection locked="0"/>
    </xf>
    <xf numFmtId="183" fontId="21" fillId="5" borderId="55" xfId="7" applyNumberFormat="1" applyFont="1" applyFill="1" applyBorder="1" applyAlignment="1" applyProtection="1">
      <alignment horizontal="right" vertical="center" shrinkToFit="1"/>
      <protection locked="0"/>
    </xf>
    <xf numFmtId="0" fontId="21" fillId="3" borderId="98" xfId="7" applyFont="1" applyFill="1" applyBorder="1" applyAlignment="1" applyProtection="1">
      <alignment horizontal="left" vertical="center" shrinkToFit="1"/>
      <protection locked="0"/>
    </xf>
    <xf numFmtId="183" fontId="21" fillId="3" borderId="96" xfId="7" applyNumberFormat="1" applyFont="1" applyFill="1" applyBorder="1" applyAlignment="1" applyProtection="1">
      <alignment horizontal="right" vertical="center" shrinkToFit="1"/>
      <protection locked="0"/>
    </xf>
    <xf numFmtId="183" fontId="21" fillId="3" borderId="97" xfId="7" applyNumberFormat="1" applyFont="1" applyFill="1" applyBorder="1" applyAlignment="1" applyProtection="1">
      <alignment horizontal="right" vertical="center" shrinkToFit="1"/>
      <protection locked="0"/>
    </xf>
    <xf numFmtId="183" fontId="21" fillId="3" borderId="98" xfId="7" applyNumberFormat="1" applyFont="1" applyFill="1" applyBorder="1" applyAlignment="1" applyProtection="1">
      <alignment horizontal="right" vertical="center" shrinkToFit="1"/>
      <protection locked="0"/>
    </xf>
    <xf numFmtId="183" fontId="21" fillId="5" borderId="114" xfId="7" applyNumberFormat="1" applyFont="1" applyFill="1" applyBorder="1" applyAlignment="1" applyProtection="1">
      <alignment horizontal="right" vertical="center" shrinkToFit="1"/>
      <protection locked="0"/>
    </xf>
    <xf numFmtId="0" fontId="21" fillId="5" borderId="114" xfId="7" applyFont="1" applyFill="1" applyBorder="1" applyAlignment="1" applyProtection="1">
      <alignment horizontal="left" vertical="center" shrinkToFit="1"/>
      <protection locked="0"/>
    </xf>
    <xf numFmtId="0" fontId="21" fillId="5" borderId="117" xfId="7" applyFont="1" applyFill="1" applyBorder="1" applyAlignment="1" applyProtection="1">
      <alignment horizontal="left" vertical="center" shrinkToFit="1"/>
      <protection locked="0"/>
    </xf>
    <xf numFmtId="183" fontId="21" fillId="5" borderId="126" xfId="7" applyNumberFormat="1" applyFont="1" applyFill="1" applyBorder="1" applyAlignment="1" applyProtection="1">
      <alignment horizontal="right" vertical="center" shrinkToFit="1"/>
      <protection locked="0"/>
    </xf>
    <xf numFmtId="183" fontId="21" fillId="5" borderId="119" xfId="7" applyNumberFormat="1" applyFont="1" applyFill="1" applyBorder="1" applyAlignment="1" applyProtection="1">
      <alignment horizontal="right" vertical="center" shrinkToFit="1"/>
      <protection locked="0"/>
    </xf>
    <xf numFmtId="0" fontId="21" fillId="3" borderId="129" xfId="7" applyFont="1" applyFill="1" applyBorder="1" applyAlignment="1" applyProtection="1">
      <alignment horizontal="left" vertical="center" shrinkToFit="1"/>
      <protection locked="0"/>
    </xf>
    <xf numFmtId="0" fontId="21" fillId="3" borderId="130" xfId="7" applyFont="1" applyFill="1" applyBorder="1" applyAlignment="1" applyProtection="1">
      <alignment horizontal="left" vertical="center" shrinkToFit="1"/>
      <protection locked="0"/>
    </xf>
    <xf numFmtId="0" fontId="21" fillId="3" borderId="131" xfId="7" applyFont="1" applyFill="1" applyBorder="1" applyAlignment="1" applyProtection="1">
      <alignment horizontal="left" vertical="center" shrinkToFit="1"/>
      <protection locked="0"/>
    </xf>
    <xf numFmtId="183" fontId="21" fillId="3" borderId="107" xfId="7" applyNumberFormat="1" applyFont="1" applyFill="1" applyBorder="1" applyAlignment="1" applyProtection="1">
      <alignment horizontal="right" vertical="center" shrinkToFit="1"/>
      <protection locked="0"/>
    </xf>
    <xf numFmtId="183" fontId="21" fillId="3" borderId="108" xfId="7" applyNumberFormat="1" applyFont="1" applyFill="1" applyBorder="1" applyAlignment="1" applyProtection="1">
      <alignment horizontal="right" vertical="center" shrinkToFit="1"/>
      <protection locked="0"/>
    </xf>
    <xf numFmtId="0" fontId="21" fillId="3" borderId="108" xfId="7" applyFont="1" applyFill="1" applyBorder="1" applyAlignment="1" applyProtection="1">
      <alignment horizontal="left" vertical="center" shrinkToFit="1"/>
      <protection locked="0"/>
    </xf>
    <xf numFmtId="0" fontId="21" fillId="3" borderId="111" xfId="7" applyFont="1" applyFill="1" applyBorder="1" applyAlignment="1" applyProtection="1">
      <alignment horizontal="left" vertical="center" shrinkToFit="1"/>
      <protection locked="0"/>
    </xf>
    <xf numFmtId="183" fontId="21" fillId="0" borderId="100" xfId="7" applyNumberFormat="1" applyFont="1" applyBorder="1" applyAlignment="1" applyProtection="1">
      <alignment horizontal="right" vertical="center" shrinkToFit="1"/>
      <protection locked="0"/>
    </xf>
    <xf numFmtId="0" fontId="21" fillId="0" borderId="100" xfId="7" applyFont="1" applyBorder="1" applyAlignment="1" applyProtection="1">
      <alignment horizontal="left" vertical="center" shrinkToFit="1"/>
      <protection locked="0"/>
    </xf>
    <xf numFmtId="0" fontId="21" fillId="0" borderId="105" xfId="7" applyFont="1" applyBorder="1" applyAlignment="1" applyProtection="1">
      <alignment horizontal="left" vertical="center" shrinkToFit="1"/>
      <protection locked="0"/>
    </xf>
    <xf numFmtId="0" fontId="21" fillId="0" borderId="96" xfId="7" applyFont="1" applyBorder="1" applyAlignment="1" applyProtection="1">
      <alignment horizontal="left" vertical="center" shrinkToFit="1"/>
      <protection locked="0"/>
    </xf>
    <xf numFmtId="0" fontId="21" fillId="0" borderId="97" xfId="7" applyFont="1" applyBorder="1" applyAlignment="1" applyProtection="1">
      <alignment horizontal="left" vertical="center" shrinkToFit="1"/>
      <protection locked="0"/>
    </xf>
    <xf numFmtId="0" fontId="21" fillId="0" borderId="98" xfId="7" applyFont="1" applyBorder="1" applyAlignment="1" applyProtection="1">
      <alignment horizontal="left" vertical="center" shrinkToFit="1"/>
      <protection locked="0"/>
    </xf>
    <xf numFmtId="183" fontId="21" fillId="0" borderId="99" xfId="7" applyNumberFormat="1" applyFont="1" applyBorder="1" applyAlignment="1" applyProtection="1">
      <alignment horizontal="right" vertical="center" shrinkToFit="1"/>
      <protection locked="0"/>
    </xf>
    <xf numFmtId="183" fontId="21" fillId="0" borderId="96" xfId="7" applyNumberFormat="1" applyFont="1" applyBorder="1" applyAlignment="1" applyProtection="1">
      <alignment horizontal="right" vertical="center" shrinkToFit="1"/>
      <protection locked="0"/>
    </xf>
    <xf numFmtId="183" fontId="21" fillId="0" borderId="97" xfId="7" applyNumberFormat="1" applyFont="1" applyBorder="1" applyAlignment="1" applyProtection="1">
      <alignment horizontal="right" vertical="center" shrinkToFit="1"/>
      <protection locked="0"/>
    </xf>
    <xf numFmtId="183" fontId="21" fillId="0" borderId="104" xfId="7" applyNumberFormat="1" applyFont="1" applyBorder="1" applyAlignment="1" applyProtection="1">
      <alignment horizontal="right" vertical="center" shrinkToFit="1"/>
      <protection locked="0"/>
    </xf>
    <xf numFmtId="183" fontId="21" fillId="0" borderId="101" xfId="7" applyNumberFormat="1" applyFont="1" applyBorder="1" applyAlignment="1" applyProtection="1">
      <alignment horizontal="right" vertical="center" shrinkToFit="1"/>
      <protection locked="0"/>
    </xf>
    <xf numFmtId="183" fontId="21" fillId="0" borderId="86" xfId="7" applyNumberFormat="1" applyFont="1" applyBorder="1" applyAlignment="1" applyProtection="1">
      <alignment horizontal="right" vertical="center" shrinkToFit="1"/>
      <protection locked="0"/>
    </xf>
    <xf numFmtId="0" fontId="21" fillId="0" borderId="86" xfId="7" applyFont="1" applyBorder="1" applyAlignment="1" applyProtection="1">
      <alignment horizontal="left" vertical="center" shrinkToFit="1"/>
      <protection locked="0"/>
    </xf>
    <xf numFmtId="0" fontId="21" fillId="0" borderId="92" xfId="7" applyFont="1" applyBorder="1" applyAlignment="1" applyProtection="1">
      <alignment horizontal="left" vertical="center" shrinkToFit="1"/>
      <protection locked="0"/>
    </xf>
    <xf numFmtId="0" fontId="21" fillId="0" borderId="82" xfId="7" applyFont="1" applyBorder="1" applyAlignment="1" applyProtection="1">
      <alignment horizontal="left" vertical="center" shrinkToFit="1"/>
      <protection locked="0"/>
    </xf>
    <xf numFmtId="0" fontId="21" fillId="0" borderId="83" xfId="7" applyFont="1" applyBorder="1" applyAlignment="1" applyProtection="1">
      <alignment horizontal="left" vertical="center" shrinkToFit="1"/>
      <protection locked="0"/>
    </xf>
    <xf numFmtId="0" fontId="21" fillId="0" borderId="84" xfId="7" applyFont="1" applyBorder="1" applyAlignment="1" applyProtection="1">
      <alignment horizontal="left" vertical="center" shrinkToFit="1"/>
      <protection locked="0"/>
    </xf>
    <xf numFmtId="183" fontId="21" fillId="0" borderId="85" xfId="7" applyNumberFormat="1" applyFont="1" applyBorder="1" applyAlignment="1" applyProtection="1">
      <alignment horizontal="right" vertical="center" shrinkToFit="1"/>
      <protection locked="0"/>
    </xf>
    <xf numFmtId="0" fontId="21" fillId="4" borderId="4" xfId="7" applyFont="1" applyFill="1" applyBorder="1" applyAlignment="1" applyProtection="1">
      <alignment horizontal="center" vertical="center" wrapText="1"/>
      <protection locked="0"/>
    </xf>
    <xf numFmtId="0" fontId="21" fillId="4" borderId="7" xfId="7" applyFont="1" applyFill="1" applyBorder="1" applyAlignment="1" applyProtection="1">
      <alignment horizontal="center" vertical="center" wrapText="1"/>
      <protection locked="0"/>
    </xf>
    <xf numFmtId="0" fontId="21" fillId="4" borderId="2" xfId="7" applyFont="1" applyFill="1" applyBorder="1" applyAlignment="1" applyProtection="1">
      <alignment horizontal="center" vertical="center" wrapText="1"/>
      <protection locked="0"/>
    </xf>
    <xf numFmtId="0" fontId="21" fillId="4" borderId="79" xfId="7" applyFont="1" applyFill="1" applyBorder="1" applyAlignment="1" applyProtection="1">
      <alignment horizontal="center" vertical="center" wrapText="1"/>
      <protection locked="0"/>
    </xf>
    <xf numFmtId="0" fontId="21" fillId="4" borderId="77" xfId="7" applyFont="1" applyFill="1" applyBorder="1" applyAlignment="1" applyProtection="1">
      <alignment horizontal="center" vertical="center" wrapText="1"/>
      <protection locked="0"/>
    </xf>
    <xf numFmtId="0" fontId="21" fillId="4" borderId="78" xfId="7" applyFont="1" applyFill="1" applyBorder="1" applyAlignment="1" applyProtection="1">
      <alignment horizontal="center" vertical="center" wrapText="1"/>
      <protection locked="0"/>
    </xf>
    <xf numFmtId="0" fontId="21" fillId="4" borderId="8" xfId="7" applyFont="1" applyFill="1" applyBorder="1" applyAlignment="1" applyProtection="1">
      <alignment horizontal="center" vertical="center" wrapText="1"/>
      <protection locked="0"/>
    </xf>
    <xf numFmtId="0" fontId="21" fillId="4" borderId="80" xfId="7" applyFont="1" applyFill="1" applyBorder="1" applyAlignment="1" applyProtection="1">
      <alignment horizontal="center" vertical="center" wrapText="1"/>
      <protection locked="0"/>
    </xf>
    <xf numFmtId="183" fontId="21" fillId="0" borderId="96" xfId="10" applyNumberFormat="1" applyFont="1" applyBorder="1" applyAlignment="1" applyProtection="1">
      <alignment horizontal="right" vertical="center" shrinkToFit="1"/>
      <protection locked="0"/>
    </xf>
    <xf numFmtId="183" fontId="21" fillId="0" borderId="97" xfId="10" applyNumberFormat="1" applyFont="1" applyBorder="1" applyAlignment="1" applyProtection="1">
      <alignment horizontal="right" vertical="center" shrinkToFit="1"/>
      <protection locked="0"/>
    </xf>
    <xf numFmtId="183" fontId="21" fillId="0" borderId="98" xfId="10" applyNumberFormat="1" applyFont="1" applyBorder="1" applyAlignment="1" applyProtection="1">
      <alignment horizontal="right" vertical="center" shrinkToFit="1"/>
      <protection locked="0"/>
    </xf>
    <xf numFmtId="0" fontId="21" fillId="0" borderId="96" xfId="10" applyFont="1" applyBorder="1" applyAlignment="1" applyProtection="1">
      <alignment horizontal="left" vertical="center" shrinkToFit="1"/>
      <protection locked="0"/>
    </xf>
    <xf numFmtId="0" fontId="21" fillId="0" borderId="97" xfId="10" applyFont="1" applyBorder="1" applyAlignment="1" applyProtection="1">
      <alignment horizontal="left" vertical="center" shrinkToFit="1"/>
      <protection locked="0"/>
    </xf>
    <xf numFmtId="0" fontId="21" fillId="0" borderId="103" xfId="10" applyFont="1" applyBorder="1" applyAlignment="1" applyProtection="1">
      <alignment horizontal="left" vertical="center" shrinkToFit="1"/>
      <protection locked="0"/>
    </xf>
    <xf numFmtId="0" fontId="21" fillId="4" borderId="6" xfId="7" applyFont="1" applyFill="1" applyBorder="1" applyAlignment="1" applyProtection="1">
      <alignment horizontal="center" vertical="center"/>
      <protection locked="0"/>
    </xf>
    <xf numFmtId="0" fontId="21" fillId="4" borderId="7" xfId="7" applyFont="1" applyFill="1" applyBorder="1" applyAlignment="1" applyProtection="1">
      <alignment horizontal="center" vertical="center"/>
      <protection locked="0"/>
    </xf>
    <xf numFmtId="0" fontId="21" fillId="4" borderId="2" xfId="7" applyFont="1" applyFill="1" applyBorder="1" applyAlignment="1" applyProtection="1">
      <alignment horizontal="center" vertical="center"/>
      <protection locked="0"/>
    </xf>
    <xf numFmtId="0" fontId="21" fillId="4" borderId="76" xfId="7" applyFont="1" applyFill="1" applyBorder="1" applyAlignment="1" applyProtection="1">
      <alignment horizontal="center" vertical="center"/>
      <protection locked="0"/>
    </xf>
    <xf numFmtId="0" fontId="21" fillId="4" borderId="77" xfId="7" applyFont="1" applyFill="1" applyBorder="1" applyAlignment="1" applyProtection="1">
      <alignment horizontal="center" vertical="center"/>
      <protection locked="0"/>
    </xf>
    <xf numFmtId="0" fontId="21" fillId="4" borderId="78" xfId="7" applyFont="1" applyFill="1" applyBorder="1" applyAlignment="1" applyProtection="1">
      <alignment horizontal="center" vertical="center"/>
      <protection locked="0"/>
    </xf>
    <xf numFmtId="0" fontId="21" fillId="4" borderId="4" xfId="7" applyFont="1" applyFill="1" applyBorder="1" applyAlignment="1" applyProtection="1">
      <alignment horizontal="center" vertical="center" wrapText="1" shrinkToFit="1"/>
      <protection locked="0"/>
    </xf>
    <xf numFmtId="0" fontId="21" fillId="4" borderId="7" xfId="7" applyFont="1" applyFill="1" applyBorder="1" applyAlignment="1" applyProtection="1">
      <alignment horizontal="center" vertical="center" shrinkToFit="1"/>
      <protection locked="0"/>
    </xf>
    <xf numFmtId="0" fontId="21" fillId="4" borderId="2"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shrinkToFit="1"/>
      <protection locked="0"/>
    </xf>
    <xf numFmtId="0" fontId="21" fillId="4" borderId="77" xfId="7" applyFont="1" applyFill="1" applyBorder="1" applyAlignment="1" applyProtection="1">
      <alignment horizontal="center" vertical="center" shrinkToFit="1"/>
      <protection locked="0"/>
    </xf>
    <xf numFmtId="0" fontId="21" fillId="4" borderId="78"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protection locked="0"/>
    </xf>
    <xf numFmtId="0" fontId="21" fillId="0" borderId="98" xfId="10" applyFont="1" applyBorder="1" applyAlignment="1" applyProtection="1">
      <alignment horizontal="left" vertical="center" shrinkToFit="1"/>
      <protection locked="0"/>
    </xf>
    <xf numFmtId="184" fontId="21" fillId="5" borderId="119" xfId="7" applyNumberFormat="1" applyFont="1" applyFill="1" applyBorder="1" applyAlignment="1" applyProtection="1">
      <alignment horizontal="right" vertical="center" shrinkToFit="1"/>
      <protection locked="0"/>
    </xf>
    <xf numFmtId="183" fontId="21" fillId="5" borderId="61" xfId="7" applyNumberFormat="1" applyFont="1" applyFill="1" applyBorder="1" applyAlignment="1" applyProtection="1">
      <alignment horizontal="right" vertical="center" shrinkToFit="1"/>
      <protection locked="0"/>
    </xf>
    <xf numFmtId="183" fontId="21" fillId="5" borderId="56" xfId="7" applyNumberFormat="1" applyFont="1" applyFill="1" applyBorder="1" applyAlignment="1" applyProtection="1">
      <alignment horizontal="right" vertical="center" shrinkToFit="1"/>
      <protection locked="0"/>
    </xf>
    <xf numFmtId="183" fontId="21" fillId="5" borderId="127" xfId="7" applyNumberFormat="1" applyFont="1" applyFill="1" applyBorder="1" applyAlignment="1" applyProtection="1">
      <alignment horizontal="right" vertical="center" shrinkToFit="1"/>
      <protection locked="0"/>
    </xf>
    <xf numFmtId="183" fontId="21" fillId="5" borderId="116" xfId="7" applyNumberFormat="1" applyFont="1" applyFill="1" applyBorder="1" applyAlignment="1" applyProtection="1">
      <alignment horizontal="right" vertical="center" shrinkToFit="1"/>
      <protection locked="0"/>
    </xf>
    <xf numFmtId="183" fontId="21" fillId="5" borderId="117" xfId="7" applyNumberFormat="1" applyFont="1" applyFill="1" applyBorder="1" applyAlignment="1" applyProtection="1">
      <alignment horizontal="right" vertical="center" shrinkToFit="1"/>
      <protection locked="0"/>
    </xf>
    <xf numFmtId="183" fontId="21" fillId="5" borderId="118" xfId="7" applyNumberFormat="1" applyFont="1" applyFill="1" applyBorder="1" applyAlignment="1" applyProtection="1">
      <alignment horizontal="right" vertical="center" shrinkToFit="1"/>
      <protection locked="0"/>
    </xf>
    <xf numFmtId="183" fontId="21" fillId="3" borderId="104" xfId="8" applyNumberFormat="1" applyFont="1" applyFill="1" applyBorder="1" applyAlignment="1" applyProtection="1">
      <alignment horizontal="right" vertical="center" shrinkToFit="1"/>
      <protection locked="0"/>
    </xf>
    <xf numFmtId="183" fontId="21" fillId="3" borderId="100" xfId="8" applyNumberFormat="1" applyFont="1" applyFill="1" applyBorder="1" applyAlignment="1" applyProtection="1">
      <alignment horizontal="right" vertical="center" shrinkToFit="1"/>
      <protection locked="0"/>
    </xf>
    <xf numFmtId="184" fontId="21" fillId="3" borderId="100" xfId="8" applyNumberFormat="1" applyFont="1" applyFill="1" applyBorder="1" applyAlignment="1" applyProtection="1">
      <alignment horizontal="right" vertical="center" shrinkToFit="1"/>
      <protection locked="0"/>
    </xf>
    <xf numFmtId="0" fontId="21" fillId="0" borderId="64" xfId="7" applyFont="1" applyBorder="1" applyAlignment="1" applyProtection="1">
      <alignment horizontal="center" vertical="center" shrinkToFit="1"/>
      <protection locked="0"/>
    </xf>
    <xf numFmtId="0" fontId="21" fillId="0" borderId="49" xfId="7" applyFont="1" applyBorder="1" applyAlignment="1" applyProtection="1">
      <alignment horizontal="center" vertical="center"/>
      <protection locked="0"/>
    </xf>
    <xf numFmtId="0" fontId="21" fillId="0" borderId="51" xfId="7" applyFont="1" applyBorder="1" applyAlignment="1" applyProtection="1">
      <alignment horizontal="center" vertical="center"/>
      <protection locked="0"/>
    </xf>
    <xf numFmtId="0" fontId="21" fillId="0" borderId="96" xfId="9" applyFont="1" applyBorder="1" applyAlignment="1" applyProtection="1">
      <alignment horizontal="left" vertical="center" shrinkToFit="1"/>
      <protection locked="0"/>
    </xf>
    <xf numFmtId="0" fontId="21" fillId="0" borderId="97" xfId="9" applyFont="1" applyBorder="1" applyAlignment="1" applyProtection="1">
      <alignment horizontal="left" vertical="center" shrinkToFit="1"/>
      <protection locked="0"/>
    </xf>
    <xf numFmtId="0" fontId="21" fillId="0" borderId="98" xfId="9" applyFont="1" applyBorder="1" applyAlignment="1" applyProtection="1">
      <alignment horizontal="left" vertical="center" shrinkToFit="1"/>
      <protection locked="0"/>
    </xf>
    <xf numFmtId="183" fontId="21" fillId="3" borderId="99" xfId="8" applyNumberFormat="1" applyFont="1" applyFill="1" applyBorder="1" applyAlignment="1" applyProtection="1">
      <alignment horizontal="right" vertical="center" shrinkToFit="1"/>
      <protection locked="0"/>
    </xf>
    <xf numFmtId="183" fontId="21" fillId="3" borderId="101" xfId="8" applyNumberFormat="1" applyFont="1" applyFill="1" applyBorder="1" applyAlignment="1" applyProtection="1">
      <alignment horizontal="right" vertical="center" shrinkToFit="1"/>
      <protection locked="0"/>
    </xf>
    <xf numFmtId="183" fontId="21" fillId="0" borderId="102" xfId="9" applyNumberFormat="1" applyFont="1" applyBorder="1" applyAlignment="1" applyProtection="1">
      <alignment horizontal="right" vertical="center" shrinkToFit="1"/>
      <protection locked="0"/>
    </xf>
    <xf numFmtId="183" fontId="21" fillId="0" borderId="97" xfId="9" applyNumberFormat="1" applyFont="1" applyBorder="1" applyAlignment="1" applyProtection="1">
      <alignment horizontal="right" vertical="center" shrinkToFit="1"/>
      <protection locked="0"/>
    </xf>
    <xf numFmtId="183" fontId="21" fillId="0" borderId="103" xfId="9" applyNumberFormat="1" applyFont="1" applyBorder="1" applyAlignment="1" applyProtection="1">
      <alignment horizontal="right" vertical="center" shrinkToFit="1"/>
      <protection locked="0"/>
    </xf>
    <xf numFmtId="183" fontId="21" fillId="0" borderId="99" xfId="9" applyNumberFormat="1" applyFont="1" applyBorder="1" applyAlignment="1" applyProtection="1">
      <alignment horizontal="right" vertical="center" shrinkToFit="1"/>
      <protection locked="0"/>
    </xf>
    <xf numFmtId="183" fontId="21" fillId="0" borderId="100" xfId="9" applyNumberFormat="1" applyFont="1" applyBorder="1" applyAlignment="1" applyProtection="1">
      <alignment horizontal="right" vertical="center" shrinkToFit="1"/>
      <protection locked="0"/>
    </xf>
    <xf numFmtId="183" fontId="21" fillId="0" borderId="101" xfId="9" applyNumberFormat="1" applyFont="1" applyBorder="1" applyAlignment="1" applyProtection="1">
      <alignment horizontal="right" vertical="center" shrinkToFit="1"/>
      <protection locked="0"/>
    </xf>
    <xf numFmtId="184" fontId="21" fillId="0" borderId="100" xfId="7" applyNumberFormat="1" applyFont="1" applyBorder="1" applyAlignment="1" applyProtection="1">
      <alignment horizontal="right" vertical="center" shrinkToFit="1"/>
      <protection locked="0"/>
    </xf>
    <xf numFmtId="183" fontId="21" fillId="0" borderId="96" xfId="9" applyNumberFormat="1" applyFont="1" applyBorder="1" applyAlignment="1" applyProtection="1">
      <alignment horizontal="right" vertical="center" shrinkToFit="1"/>
      <protection locked="0"/>
    </xf>
    <xf numFmtId="183" fontId="21" fillId="0" borderId="104" xfId="9" applyNumberFormat="1" applyFont="1" applyBorder="1" applyAlignment="1" applyProtection="1">
      <alignment horizontal="right" vertical="center" shrinkToFit="1"/>
      <protection locked="0"/>
    </xf>
    <xf numFmtId="0" fontId="21" fillId="0" borderId="121" xfId="7" applyFont="1" applyBorder="1" applyAlignment="1" applyProtection="1">
      <alignment horizontal="left" vertical="center" shrinkToFit="1"/>
      <protection locked="0"/>
    </xf>
    <xf numFmtId="0" fontId="21" fillId="0" borderId="124" xfId="7" applyFont="1" applyBorder="1" applyAlignment="1" applyProtection="1">
      <alignment horizontal="left" vertical="center" shrinkToFit="1"/>
      <protection locked="0"/>
    </xf>
    <xf numFmtId="0" fontId="21" fillId="0" borderId="82" xfId="9" applyFont="1" applyBorder="1" applyAlignment="1" applyProtection="1">
      <alignment horizontal="left" vertical="center" shrinkToFit="1"/>
      <protection locked="0"/>
    </xf>
    <xf numFmtId="0" fontId="21" fillId="0" borderId="83" xfId="9" applyFont="1" applyBorder="1" applyAlignment="1" applyProtection="1">
      <alignment horizontal="left" vertical="center" shrinkToFit="1"/>
      <protection locked="0"/>
    </xf>
    <xf numFmtId="0" fontId="21" fillId="0" borderId="84" xfId="9" applyFont="1" applyBorder="1" applyAlignment="1" applyProtection="1">
      <alignment horizontal="left" vertical="center" shrinkToFit="1"/>
      <protection locked="0"/>
    </xf>
    <xf numFmtId="183" fontId="21" fillId="0" borderId="82" xfId="9" applyNumberFormat="1" applyFont="1" applyBorder="1" applyAlignment="1" applyProtection="1">
      <alignment horizontal="right" vertical="center" shrinkToFit="1"/>
      <protection locked="0"/>
    </xf>
    <xf numFmtId="183" fontId="21" fillId="0" borderId="83" xfId="9" applyNumberFormat="1" applyFont="1" applyBorder="1" applyAlignment="1" applyProtection="1">
      <alignment horizontal="right" vertical="center" shrinkToFit="1"/>
      <protection locked="0"/>
    </xf>
    <xf numFmtId="183" fontId="21" fillId="0" borderId="91" xfId="9" applyNumberFormat="1" applyFont="1" applyBorder="1" applyAlignment="1" applyProtection="1">
      <alignment horizontal="right" vertical="center" shrinkToFit="1"/>
      <protection locked="0"/>
    </xf>
    <xf numFmtId="183" fontId="21" fillId="0" borderId="121" xfId="9" applyNumberFormat="1" applyFont="1" applyBorder="1" applyAlignment="1" applyProtection="1">
      <alignment horizontal="right" vertical="center" shrinkToFit="1"/>
      <protection locked="0"/>
    </xf>
    <xf numFmtId="183" fontId="21" fillId="0" borderId="122" xfId="9" applyNumberFormat="1" applyFont="1" applyBorder="1" applyAlignment="1" applyProtection="1">
      <alignment horizontal="right" vertical="center" shrinkToFit="1"/>
      <protection locked="0"/>
    </xf>
    <xf numFmtId="183" fontId="21" fillId="0" borderId="123" xfId="9" applyNumberFormat="1" applyFont="1" applyBorder="1" applyAlignment="1" applyProtection="1">
      <alignment horizontal="right" vertical="center" shrinkToFit="1"/>
      <protection locked="0"/>
    </xf>
    <xf numFmtId="183" fontId="21" fillId="0" borderId="124" xfId="9" applyNumberFormat="1" applyFont="1" applyBorder="1" applyAlignment="1" applyProtection="1">
      <alignment horizontal="right" vertical="center" shrinkToFit="1"/>
      <protection locked="0"/>
    </xf>
    <xf numFmtId="183" fontId="21" fillId="0" borderId="125" xfId="7" applyNumberFormat="1" applyFont="1" applyBorder="1" applyAlignment="1" applyProtection="1">
      <alignment horizontal="right" vertical="center" shrinkToFit="1"/>
      <protection locked="0"/>
    </xf>
    <xf numFmtId="183" fontId="21" fillId="0" borderId="121" xfId="7" applyNumberFormat="1" applyFont="1" applyBorder="1" applyAlignment="1" applyProtection="1">
      <alignment horizontal="right" vertical="center" shrinkToFit="1"/>
      <protection locked="0"/>
    </xf>
    <xf numFmtId="184" fontId="21" fillId="0" borderId="121" xfId="7" applyNumberFormat="1" applyFont="1" applyBorder="1" applyAlignment="1" applyProtection="1">
      <alignment horizontal="right" vertical="center" shrinkToFit="1"/>
      <protection locked="0"/>
    </xf>
    <xf numFmtId="0" fontId="21" fillId="4" borderId="6" xfId="7" applyFont="1" applyFill="1" applyBorder="1" applyAlignment="1" applyProtection="1">
      <alignment horizontal="center" vertical="center" wrapText="1" shrinkToFit="1"/>
      <protection locked="0"/>
    </xf>
    <xf numFmtId="0" fontId="21" fillId="4" borderId="8" xfId="7" applyFont="1" applyFill="1" applyBorder="1" applyAlignment="1" applyProtection="1">
      <alignment horizontal="center" vertical="center" shrinkToFit="1"/>
      <protection locked="0"/>
    </xf>
    <xf numFmtId="0" fontId="21" fillId="4" borderId="76" xfId="7" applyFont="1" applyFill="1" applyBorder="1" applyAlignment="1" applyProtection="1">
      <alignment horizontal="center" vertical="center" shrinkToFit="1"/>
      <protection locked="0"/>
    </xf>
    <xf numFmtId="0" fontId="21" fillId="4" borderId="80" xfId="7" applyFont="1" applyFill="1" applyBorder="1" applyAlignment="1" applyProtection="1">
      <alignment horizontal="center" vertical="center" shrinkToFit="1"/>
      <protection locked="0"/>
    </xf>
    <xf numFmtId="0" fontId="21" fillId="3" borderId="45" xfId="7" applyFont="1" applyFill="1" applyBorder="1" applyAlignment="1">
      <alignment horizontal="left" vertical="center"/>
    </xf>
    <xf numFmtId="0" fontId="21" fillId="3" borderId="7" xfId="7" applyFont="1" applyFill="1" applyBorder="1" applyAlignment="1">
      <alignment horizontal="left" vertical="center"/>
    </xf>
    <xf numFmtId="183" fontId="21" fillId="5" borderId="114" xfId="10" applyNumberFormat="1" applyFont="1" applyFill="1" applyBorder="1" applyAlignment="1" applyProtection="1">
      <alignment horizontal="right" vertical="center" shrinkToFit="1"/>
      <protection locked="0"/>
    </xf>
    <xf numFmtId="0" fontId="21" fillId="5" borderId="114" xfId="10" applyFont="1" applyFill="1" applyBorder="1" applyAlignment="1" applyProtection="1">
      <alignment horizontal="left" vertical="center" shrinkToFit="1"/>
      <protection locked="0"/>
    </xf>
    <xf numFmtId="0" fontId="21" fillId="5" borderId="117" xfId="10" applyFont="1" applyFill="1" applyBorder="1" applyAlignment="1" applyProtection="1">
      <alignment horizontal="left" vertical="center" shrinkToFit="1"/>
      <protection locked="0"/>
    </xf>
    <xf numFmtId="183" fontId="21" fillId="5" borderId="61" xfId="10" applyNumberFormat="1" applyFont="1" applyFill="1" applyBorder="1" applyAlignment="1" applyProtection="1">
      <alignment horizontal="right" vertical="center" shrinkToFit="1"/>
      <protection locked="0"/>
    </xf>
    <xf numFmtId="183" fontId="21" fillId="5" borderId="54" xfId="10" applyNumberFormat="1" applyFont="1" applyFill="1" applyBorder="1" applyAlignment="1" applyProtection="1">
      <alignment horizontal="right" vertical="center" shrinkToFit="1"/>
      <protection locked="0"/>
    </xf>
    <xf numFmtId="183" fontId="21" fillId="5" borderId="56" xfId="10" applyNumberFormat="1" applyFont="1" applyFill="1" applyBorder="1" applyAlignment="1" applyProtection="1">
      <alignment horizontal="right" vertical="center" shrinkToFit="1"/>
      <protection locked="0"/>
    </xf>
    <xf numFmtId="183" fontId="21" fillId="5" borderId="113" xfId="10" applyNumberFormat="1" applyFont="1" applyFill="1" applyBorder="1" applyAlignment="1" applyProtection="1">
      <alignment horizontal="right" vertical="center" shrinkToFit="1"/>
      <protection locked="0"/>
    </xf>
    <xf numFmtId="183" fontId="21" fillId="5" borderId="115" xfId="10" applyNumberFormat="1" applyFont="1" applyFill="1" applyBorder="1" applyAlignment="1" applyProtection="1">
      <alignment horizontal="right" vertical="center" shrinkToFit="1"/>
      <protection locked="0"/>
    </xf>
    <xf numFmtId="183" fontId="21" fillId="5" borderId="116" xfId="10" applyNumberFormat="1" applyFont="1" applyFill="1" applyBorder="1" applyAlignment="1" applyProtection="1">
      <alignment horizontal="right" vertical="center" shrinkToFit="1"/>
      <protection locked="0"/>
    </xf>
    <xf numFmtId="183" fontId="21" fillId="5" borderId="117" xfId="10" applyNumberFormat="1" applyFont="1" applyFill="1" applyBorder="1" applyAlignment="1" applyProtection="1">
      <alignment horizontal="right" vertical="center" shrinkToFit="1"/>
      <protection locked="0"/>
    </xf>
    <xf numFmtId="183" fontId="21" fillId="5" borderId="118" xfId="10" applyNumberFormat="1" applyFont="1" applyFill="1" applyBorder="1" applyAlignment="1" applyProtection="1">
      <alignment horizontal="right" vertical="center" shrinkToFit="1"/>
      <protection locked="0"/>
    </xf>
    <xf numFmtId="183" fontId="21" fillId="5" borderId="119" xfId="10" applyNumberFormat="1" applyFont="1" applyFill="1" applyBorder="1" applyAlignment="1" applyProtection="1">
      <alignment horizontal="right" vertical="center" shrinkToFit="1"/>
      <protection locked="0"/>
    </xf>
    <xf numFmtId="183" fontId="21" fillId="0" borderId="107" xfId="9" applyNumberFormat="1" applyFont="1" applyBorder="1" applyAlignment="1" applyProtection="1">
      <alignment horizontal="right" vertical="center" shrinkToFit="1"/>
      <protection locked="0"/>
    </xf>
    <xf numFmtId="183" fontId="21" fillId="0" borderId="108" xfId="9" applyNumberFormat="1" applyFont="1" applyBorder="1" applyAlignment="1" applyProtection="1">
      <alignment horizontal="right" vertical="center" shrinkToFit="1"/>
      <protection locked="0"/>
    </xf>
    <xf numFmtId="183" fontId="21" fillId="0" borderId="109" xfId="9" applyNumberFormat="1" applyFont="1" applyBorder="1" applyAlignment="1" applyProtection="1">
      <alignment horizontal="right" vertical="center" shrinkToFit="1"/>
      <protection locked="0"/>
    </xf>
    <xf numFmtId="183" fontId="21" fillId="0" borderId="110" xfId="10" applyNumberFormat="1" applyFont="1" applyBorder="1" applyAlignment="1" applyProtection="1">
      <alignment horizontal="right" vertical="center" shrinkToFit="1"/>
      <protection locked="0"/>
    </xf>
    <xf numFmtId="183" fontId="21" fillId="0" borderId="108" xfId="10" applyNumberFormat="1" applyFont="1" applyBorder="1" applyAlignment="1" applyProtection="1">
      <alignment horizontal="right" vertical="center" shrinkToFit="1"/>
      <protection locked="0"/>
    </xf>
    <xf numFmtId="0" fontId="21" fillId="0" borderId="108" xfId="10" applyFont="1" applyBorder="1" applyAlignment="1" applyProtection="1">
      <alignment horizontal="left" vertical="center" shrinkToFit="1"/>
      <protection locked="0"/>
    </xf>
    <xf numFmtId="0" fontId="21" fillId="0" borderId="111" xfId="10" applyFont="1" applyBorder="1" applyAlignment="1" applyProtection="1">
      <alignment horizontal="left" vertical="center" shrinkToFit="1"/>
      <protection locked="0"/>
    </xf>
    <xf numFmtId="183" fontId="21" fillId="0" borderId="104" xfId="10" applyNumberFormat="1" applyFont="1" applyBorder="1" applyAlignment="1" applyProtection="1">
      <alignment horizontal="right" vertical="center" shrinkToFit="1"/>
      <protection locked="0"/>
    </xf>
    <xf numFmtId="183" fontId="21" fillId="0" borderId="100" xfId="10" applyNumberFormat="1" applyFont="1" applyBorder="1" applyAlignment="1" applyProtection="1">
      <alignment horizontal="right" vertical="center" shrinkToFit="1"/>
      <protection locked="0"/>
    </xf>
    <xf numFmtId="0" fontId="21" fillId="0" borderId="100" xfId="10" applyFont="1" applyBorder="1" applyAlignment="1" applyProtection="1">
      <alignment horizontal="left" vertical="center" shrinkToFit="1"/>
      <protection locked="0"/>
    </xf>
    <xf numFmtId="0" fontId="21" fillId="0" borderId="105" xfId="10" applyFont="1" applyBorder="1" applyAlignment="1" applyProtection="1">
      <alignment horizontal="left" vertical="center" shrinkToFit="1"/>
      <protection locked="0"/>
    </xf>
    <xf numFmtId="183" fontId="21" fillId="0" borderId="82" xfId="10" applyNumberFormat="1" applyFont="1" applyBorder="1" applyAlignment="1" applyProtection="1">
      <alignment horizontal="right" vertical="center" shrinkToFit="1"/>
      <protection locked="0"/>
    </xf>
    <xf numFmtId="183" fontId="21" fillId="0" borderId="83" xfId="10" applyNumberFormat="1" applyFont="1" applyBorder="1" applyAlignment="1" applyProtection="1">
      <alignment horizontal="right" vertical="center" shrinkToFit="1"/>
      <protection locked="0"/>
    </xf>
    <xf numFmtId="183" fontId="21" fillId="0" borderId="84" xfId="10" applyNumberFormat="1" applyFont="1" applyBorder="1" applyAlignment="1" applyProtection="1">
      <alignment horizontal="right" vertical="center" shrinkToFit="1"/>
      <protection locked="0"/>
    </xf>
    <xf numFmtId="0" fontId="21" fillId="0" borderId="82" xfId="10" applyFont="1" applyBorder="1" applyAlignment="1" applyProtection="1">
      <alignment horizontal="left" vertical="center" shrinkToFit="1"/>
      <protection locked="0"/>
    </xf>
    <xf numFmtId="0" fontId="21" fillId="0" borderId="83" xfId="10" applyFont="1" applyBorder="1" applyAlignment="1" applyProtection="1">
      <alignment horizontal="left" vertical="center" shrinkToFit="1"/>
      <protection locked="0"/>
    </xf>
    <xf numFmtId="0" fontId="21" fillId="0" borderId="94" xfId="10" applyFont="1" applyBorder="1" applyAlignment="1" applyProtection="1">
      <alignment horizontal="left" vertical="center" shrinkToFit="1"/>
      <protection locked="0"/>
    </xf>
    <xf numFmtId="183" fontId="21" fillId="0" borderId="85" xfId="9" applyNumberFormat="1" applyFont="1" applyBorder="1" applyAlignment="1" applyProtection="1">
      <alignment horizontal="right" vertical="center" shrinkToFit="1"/>
      <protection locked="0"/>
    </xf>
    <xf numFmtId="183" fontId="21" fillId="0" borderId="86" xfId="9" applyNumberFormat="1" applyFont="1" applyBorder="1" applyAlignment="1" applyProtection="1">
      <alignment horizontal="right" vertical="center" shrinkToFit="1"/>
      <protection locked="0"/>
    </xf>
    <xf numFmtId="183" fontId="21" fillId="0" borderId="87" xfId="9" applyNumberFormat="1" applyFont="1" applyBorder="1" applyAlignment="1" applyProtection="1">
      <alignment horizontal="right" vertical="center" shrinkToFit="1"/>
      <protection locked="0"/>
    </xf>
    <xf numFmtId="183" fontId="21" fillId="0" borderId="88" xfId="9" applyNumberFormat="1" applyFont="1" applyBorder="1" applyAlignment="1" applyProtection="1">
      <alignment horizontal="right" vertical="center" shrinkToFit="1"/>
      <protection locked="0"/>
    </xf>
    <xf numFmtId="183" fontId="21" fillId="0" borderId="89" xfId="9" applyNumberFormat="1" applyFont="1" applyBorder="1" applyAlignment="1" applyProtection="1">
      <alignment horizontal="right" vertical="center" shrinkToFit="1"/>
      <protection locked="0"/>
    </xf>
    <xf numFmtId="183" fontId="21" fillId="0" borderId="90" xfId="9" applyNumberFormat="1" applyFont="1" applyBorder="1" applyAlignment="1" applyProtection="1">
      <alignment horizontal="right" vertical="center" shrinkToFit="1"/>
      <protection locked="0"/>
    </xf>
    <xf numFmtId="183" fontId="21" fillId="0" borderId="91" xfId="10" applyNumberFormat="1" applyFont="1" applyBorder="1" applyAlignment="1" applyProtection="1">
      <alignment horizontal="right" vertical="center" shrinkToFit="1"/>
      <protection locked="0"/>
    </xf>
    <xf numFmtId="183" fontId="21" fillId="0" borderId="86" xfId="10" applyNumberFormat="1" applyFont="1" applyBorder="1" applyAlignment="1" applyProtection="1">
      <alignment horizontal="right" vertical="center" shrinkToFit="1"/>
      <protection locked="0"/>
    </xf>
    <xf numFmtId="0" fontId="21" fillId="0" borderId="86" xfId="10" applyFont="1" applyBorder="1" applyAlignment="1" applyProtection="1">
      <alignment horizontal="left" vertical="center" shrinkToFit="1"/>
      <protection locked="0"/>
    </xf>
    <xf numFmtId="0" fontId="21" fillId="0" borderId="92" xfId="10" applyFont="1" applyBorder="1" applyAlignment="1" applyProtection="1">
      <alignment horizontal="left" vertical="center" shrinkToFit="1"/>
      <protection locked="0"/>
    </xf>
    <xf numFmtId="0" fontId="21" fillId="0" borderId="84" xfId="10" applyFont="1" applyBorder="1" applyAlignment="1" applyProtection="1">
      <alignment horizontal="left" vertical="center" shrinkToFit="1"/>
      <protection locked="0"/>
    </xf>
    <xf numFmtId="0" fontId="11" fillId="4" borderId="4" xfId="7" applyFill="1" applyBorder="1" applyAlignment="1" applyProtection="1">
      <alignment horizontal="center" vertical="center" wrapText="1"/>
      <protection locked="0"/>
    </xf>
    <xf numFmtId="0" fontId="11" fillId="4" borderId="7" xfId="7" applyFill="1" applyBorder="1" applyAlignment="1" applyProtection="1">
      <alignment horizontal="center" vertical="center" wrapText="1"/>
      <protection locked="0"/>
    </xf>
    <xf numFmtId="0" fontId="11" fillId="4" borderId="2" xfId="7" applyFill="1" applyBorder="1" applyAlignment="1" applyProtection="1">
      <alignment horizontal="center" vertical="center" wrapText="1"/>
      <protection locked="0"/>
    </xf>
    <xf numFmtId="0" fontId="11" fillId="4" borderId="79" xfId="7" applyFill="1" applyBorder="1" applyAlignment="1" applyProtection="1">
      <alignment horizontal="center" vertical="center" wrapText="1"/>
      <protection locked="0"/>
    </xf>
    <xf numFmtId="0" fontId="11" fillId="4" borderId="77" xfId="7" applyFill="1" applyBorder="1" applyAlignment="1" applyProtection="1">
      <alignment horizontal="center" vertical="center" wrapText="1"/>
      <protection locked="0"/>
    </xf>
    <xf numFmtId="0" fontId="11" fillId="4" borderId="78" xfId="7" applyFill="1" applyBorder="1" applyAlignment="1" applyProtection="1">
      <alignment horizontal="center" vertical="center" wrapText="1"/>
      <protection locked="0"/>
    </xf>
    <xf numFmtId="0" fontId="19" fillId="3" borderId="0" xfId="7" applyFont="1" applyFill="1">
      <alignment vertical="center"/>
    </xf>
    <xf numFmtId="0" fontId="20" fillId="3" borderId="9" xfId="7" applyFont="1" applyFill="1" applyBorder="1" applyAlignment="1">
      <alignment horizontal="center" vertical="center"/>
    </xf>
    <xf numFmtId="0" fontId="20" fillId="3" borderId="10" xfId="7" applyFont="1" applyFill="1" applyBorder="1" applyAlignment="1">
      <alignment horizontal="center" vertical="center"/>
    </xf>
    <xf numFmtId="0" fontId="20" fillId="3" borderId="11" xfId="7" applyFont="1" applyFill="1" applyBorder="1" applyAlignment="1">
      <alignment horizontal="center" vertical="center"/>
    </xf>
    <xf numFmtId="0" fontId="21" fillId="4" borderId="6" xfId="7" applyFont="1" applyFill="1" applyBorder="1" applyAlignment="1" applyProtection="1">
      <alignment horizontal="center" vertical="center" wrapText="1"/>
      <protection locked="0"/>
    </xf>
    <xf numFmtId="0" fontId="21" fillId="4" borderId="76" xfId="7" applyFont="1" applyFill="1" applyBorder="1" applyAlignment="1" applyProtection="1">
      <alignment horizontal="center" vertical="center" wrapText="1"/>
      <protection locked="0"/>
    </xf>
    <xf numFmtId="176" fontId="18" fillId="3" borderId="30" xfId="11" applyNumberFormat="1" applyFont="1" applyFill="1" applyBorder="1" applyAlignment="1">
      <alignment vertical="center" wrapText="1"/>
    </xf>
    <xf numFmtId="176" fontId="18" fillId="3" borderId="28" xfId="11" applyNumberFormat="1" applyFont="1" applyFill="1" applyBorder="1" applyAlignment="1">
      <alignment vertical="center" wrapText="1"/>
    </xf>
    <xf numFmtId="176" fontId="18" fillId="3" borderId="29" xfId="11" applyNumberFormat="1" applyFont="1" applyFill="1" applyBorder="1" applyAlignment="1">
      <alignment vertical="center" wrapText="1"/>
    </xf>
    <xf numFmtId="176" fontId="18" fillId="0" borderId="30" xfId="11" applyNumberFormat="1" applyFont="1" applyBorder="1" applyAlignment="1">
      <alignment vertical="center" wrapText="1"/>
    </xf>
    <xf numFmtId="176" fontId="18" fillId="0" borderId="28" xfId="11" applyNumberFormat="1" applyFont="1" applyBorder="1" applyAlignment="1">
      <alignment vertical="center" wrapText="1"/>
    </xf>
    <xf numFmtId="176" fontId="18" fillId="0" borderId="29" xfId="11" applyNumberFormat="1" applyFont="1" applyBorder="1" applyAlignment="1">
      <alignment vertical="center" wrapText="1"/>
    </xf>
    <xf numFmtId="0" fontId="18" fillId="3" borderId="30" xfId="11" applyFont="1" applyFill="1" applyBorder="1">
      <alignment vertical="center"/>
    </xf>
    <xf numFmtId="0" fontId="18" fillId="3" borderId="28" xfId="11" applyFont="1" applyFill="1" applyBorder="1">
      <alignment vertical="center"/>
    </xf>
    <xf numFmtId="0" fontId="18" fillId="3" borderId="29" xfId="11" applyFont="1" applyFill="1" applyBorder="1">
      <alignment vertical="center"/>
    </xf>
    <xf numFmtId="176" fontId="26" fillId="0" borderId="33" xfId="13" applyNumberFormat="1" applyFont="1" applyBorder="1" applyAlignment="1">
      <alignment horizontal="center" vertical="center" wrapText="1"/>
    </xf>
    <xf numFmtId="176" fontId="26" fillId="0" borderId="24" xfId="13" applyNumberFormat="1" applyFont="1" applyBorder="1" applyAlignment="1">
      <alignment horizontal="center" vertical="center" wrapText="1"/>
    </xf>
    <xf numFmtId="176" fontId="26" fillId="0" borderId="30" xfId="13" applyNumberFormat="1" applyFont="1" applyBorder="1" applyAlignment="1">
      <alignment horizontal="center" vertical="center"/>
    </xf>
    <xf numFmtId="176" fontId="26" fillId="0" borderId="28" xfId="13" applyNumberFormat="1" applyFont="1" applyBorder="1" applyAlignment="1">
      <alignment horizontal="center" vertical="center"/>
    </xf>
    <xf numFmtId="176" fontId="26" fillId="0" borderId="29" xfId="13" applyNumberFormat="1" applyFont="1" applyBorder="1" applyAlignment="1">
      <alignment horizontal="center" vertical="center"/>
    </xf>
    <xf numFmtId="0" fontId="11" fillId="3" borderId="65" xfId="11" applyFont="1" applyFill="1" applyBorder="1" applyAlignment="1">
      <alignment horizontal="center" vertical="center" wrapText="1"/>
    </xf>
    <xf numFmtId="0" fontId="11" fillId="3" borderId="65" xfId="11" applyFont="1" applyFill="1" applyBorder="1" applyAlignment="1">
      <alignment horizontal="center" vertical="center"/>
    </xf>
    <xf numFmtId="187" fontId="18" fillId="3" borderId="30" xfId="12" applyNumberFormat="1" applyFont="1" applyFill="1" applyBorder="1" applyAlignment="1">
      <alignment horizontal="left" vertical="center" wrapText="1"/>
    </xf>
    <xf numFmtId="187" fontId="18" fillId="3" borderId="28" xfId="12" applyNumberFormat="1" applyFont="1" applyFill="1" applyBorder="1" applyAlignment="1">
      <alignment horizontal="left" vertical="center" wrapText="1"/>
    </xf>
    <xf numFmtId="187" fontId="18" fillId="3" borderId="29" xfId="12" applyNumberFormat="1" applyFont="1" applyFill="1" applyBorder="1" applyAlignment="1">
      <alignment horizontal="left" vertical="center" wrapText="1"/>
    </xf>
    <xf numFmtId="0" fontId="18" fillId="3" borderId="30" xfId="12" applyFont="1" applyFill="1" applyBorder="1" applyAlignment="1">
      <alignment horizontal="left" vertical="center"/>
    </xf>
    <xf numFmtId="0" fontId="18" fillId="3" borderId="28" xfId="12" applyFont="1" applyFill="1" applyBorder="1" applyAlignment="1">
      <alignment horizontal="left" vertical="center"/>
    </xf>
    <xf numFmtId="0" fontId="18" fillId="3" borderId="29" xfId="12" applyFont="1" applyFill="1" applyBorder="1" applyAlignment="1">
      <alignment horizontal="left" vertical="center"/>
    </xf>
    <xf numFmtId="176" fontId="26" fillId="0" borderId="30" xfId="11" applyNumberFormat="1" applyFont="1" applyBorder="1">
      <alignment vertical="center"/>
    </xf>
    <xf numFmtId="176" fontId="26" fillId="0" borderId="28" xfId="11" applyNumberFormat="1" applyFont="1" applyBorder="1">
      <alignment vertical="center"/>
    </xf>
    <xf numFmtId="176" fontId="26" fillId="0" borderId="29" xfId="11" applyNumberFormat="1" applyFont="1" applyBorder="1">
      <alignment vertical="center"/>
    </xf>
    <xf numFmtId="176" fontId="18" fillId="0" borderId="37" xfId="11" applyNumberFormat="1" applyFont="1" applyBorder="1">
      <alignment vertical="center"/>
    </xf>
    <xf numFmtId="0" fontId="28" fillId="0" borderId="7" xfId="15" applyFont="1" applyBorder="1" applyAlignment="1">
      <alignment horizontal="left" vertical="center" wrapText="1"/>
    </xf>
    <xf numFmtId="0" fontId="28" fillId="0" borderId="8" xfId="15" applyFont="1" applyBorder="1" applyAlignment="1">
      <alignment horizontal="left" vertical="center" wrapText="1"/>
    </xf>
    <xf numFmtId="0" fontId="28" fillId="0" borderId="37" xfId="15" applyFont="1" applyBorder="1" applyAlignment="1">
      <alignment horizontal="left" vertical="center"/>
    </xf>
    <xf numFmtId="0" fontId="28" fillId="0" borderId="38" xfId="15" applyFont="1" applyBorder="1" applyAlignment="1">
      <alignment horizontal="left" vertical="center"/>
    </xf>
    <xf numFmtId="0" fontId="28" fillId="0" borderId="54" xfId="15" applyFont="1" applyBorder="1" applyAlignment="1">
      <alignment horizontal="left" vertical="center"/>
    </xf>
    <xf numFmtId="0" fontId="28" fillId="0" borderId="56" xfId="15" applyFont="1" applyBorder="1" applyAlignment="1">
      <alignment horizontal="left" vertical="center"/>
    </xf>
    <xf numFmtId="0" fontId="29" fillId="0" borderId="28" xfId="16" applyFont="1" applyBorder="1" applyAlignment="1">
      <alignment horizontal="left" vertical="center" wrapText="1"/>
    </xf>
    <xf numFmtId="0" fontId="29" fillId="0" borderId="52" xfId="16" applyFont="1" applyBorder="1" applyAlignment="1">
      <alignment horizontal="left" vertical="center" wrapText="1"/>
    </xf>
    <xf numFmtId="0" fontId="29" fillId="0" borderId="54" xfId="16" applyFont="1" applyBorder="1" applyAlignment="1">
      <alignment horizontal="left" vertical="center" wrapText="1"/>
    </xf>
    <xf numFmtId="0" fontId="29" fillId="0" borderId="56" xfId="16" applyFont="1" applyBorder="1" applyAlignment="1">
      <alignment horizontal="left" vertical="center" wrapText="1"/>
    </xf>
    <xf numFmtId="0" fontId="29" fillId="0" borderId="49" xfId="16" applyFont="1" applyBorder="1" applyAlignment="1">
      <alignment horizontal="left" vertical="center" wrapText="1"/>
    </xf>
    <xf numFmtId="0" fontId="29" fillId="0" borderId="51" xfId="16" applyFont="1" applyBorder="1" applyAlignment="1">
      <alignment horizontal="left" vertical="center" wrapText="1"/>
    </xf>
    <xf numFmtId="0" fontId="29" fillId="0" borderId="27" xfId="17" applyFont="1" applyBorder="1" applyAlignment="1">
      <alignment vertical="center" wrapText="1"/>
    </xf>
    <xf numFmtId="0" fontId="29" fillId="0" borderId="29" xfId="17" applyFont="1" applyBorder="1" applyAlignment="1">
      <alignment vertical="center" wrapText="1"/>
    </xf>
    <xf numFmtId="0" fontId="29" fillId="0" borderId="28" xfId="17" applyFont="1" applyBorder="1">
      <alignment vertical="center"/>
    </xf>
    <xf numFmtId="0" fontId="29" fillId="0" borderId="52" xfId="17" applyFont="1" applyBorder="1">
      <alignment vertical="center"/>
    </xf>
    <xf numFmtId="0" fontId="29" fillId="0" borderId="61" xfId="17" applyFont="1" applyBorder="1">
      <alignment vertical="center"/>
    </xf>
    <xf numFmtId="0" fontId="29" fillId="0" borderId="55" xfId="17" applyFont="1" applyBorder="1">
      <alignment vertical="center"/>
    </xf>
    <xf numFmtId="0" fontId="29" fillId="0" borderId="54" xfId="17" applyFont="1" applyBorder="1">
      <alignment vertical="center"/>
    </xf>
    <xf numFmtId="0" fontId="29" fillId="0" borderId="56" xfId="17" applyFont="1" applyBorder="1">
      <alignment vertical="center"/>
    </xf>
    <xf numFmtId="0" fontId="30" fillId="0" borderId="182" xfId="17" applyFont="1" applyBorder="1" applyAlignment="1">
      <alignment horizontal="center" vertical="center" wrapText="1"/>
    </xf>
    <xf numFmtId="0" fontId="30" fillId="0" borderId="183" xfId="17" applyFont="1" applyBorder="1" applyAlignment="1">
      <alignment horizontal="center" vertical="center" wrapText="1"/>
    </xf>
    <xf numFmtId="0" fontId="30" fillId="0" borderId="12" xfId="17" applyFont="1" applyBorder="1" applyAlignment="1">
      <alignment horizontal="center" vertical="center" wrapText="1"/>
    </xf>
    <xf numFmtId="0" fontId="30" fillId="0" borderId="14" xfId="17" applyFont="1" applyBorder="1" applyAlignment="1">
      <alignment horizontal="center" vertical="center" wrapText="1"/>
    </xf>
    <xf numFmtId="0" fontId="30" fillId="0" borderId="112" xfId="17" applyFont="1" applyBorder="1" applyAlignment="1">
      <alignment horizontal="center" vertical="center" wrapText="1"/>
    </xf>
    <xf numFmtId="0" fontId="30" fillId="0" borderId="181" xfId="17" applyFont="1" applyBorder="1" applyAlignment="1">
      <alignment horizontal="center" vertical="center" wrapText="1"/>
    </xf>
    <xf numFmtId="0" fontId="33" fillId="0" borderId="48" xfId="17" applyFont="1" applyBorder="1">
      <alignment vertical="center"/>
    </xf>
    <xf numFmtId="0" fontId="33" fillId="0" borderId="49" xfId="17" applyFont="1" applyBorder="1">
      <alignment vertical="center"/>
    </xf>
    <xf numFmtId="0" fontId="33" fillId="0" borderId="50" xfId="17" applyFont="1" applyBorder="1">
      <alignment vertical="center"/>
    </xf>
    <xf numFmtId="0" fontId="30" fillId="0" borderId="30" xfId="17" applyFont="1" applyBorder="1">
      <alignment vertical="center"/>
    </xf>
    <xf numFmtId="0" fontId="30" fillId="0" borderId="28" xfId="17" applyFont="1" applyBorder="1">
      <alignment vertical="center"/>
    </xf>
    <xf numFmtId="0" fontId="30" fillId="0" borderId="52" xfId="17" applyFont="1" applyBorder="1">
      <alignment vertical="center"/>
    </xf>
    <xf numFmtId="0" fontId="30" fillId="0" borderId="53" xfId="17" applyFont="1" applyBorder="1">
      <alignment vertical="center"/>
    </xf>
    <xf numFmtId="0" fontId="30" fillId="0" borderId="54" xfId="17" applyFont="1" applyBorder="1">
      <alignment vertical="center"/>
    </xf>
    <xf numFmtId="0" fontId="30" fillId="0" borderId="55" xfId="17" applyFont="1" applyBorder="1">
      <alignment vertical="center"/>
    </xf>
    <xf numFmtId="0" fontId="29" fillId="0" borderId="6" xfId="17" applyFont="1" applyBorder="1" applyAlignment="1">
      <alignment vertical="center" wrapText="1"/>
    </xf>
    <xf numFmtId="0" fontId="29" fillId="0" borderId="2" xfId="17" applyFont="1" applyBorder="1" applyAlignment="1">
      <alignment vertical="center" wrapText="1"/>
    </xf>
    <xf numFmtId="0" fontId="29" fillId="0" borderId="17" xfId="17" applyFont="1" applyBorder="1" applyAlignment="1">
      <alignment vertical="center" wrapText="1"/>
    </xf>
    <xf numFmtId="0" fontId="29" fillId="0" borderId="13" xfId="17" applyFont="1" applyBorder="1" applyAlignment="1">
      <alignment vertical="center" wrapText="1"/>
    </xf>
    <xf numFmtId="0" fontId="29" fillId="0" borderId="19" xfId="17" applyFont="1" applyBorder="1" applyAlignment="1">
      <alignment vertical="center" wrapText="1"/>
    </xf>
    <xf numFmtId="0" fontId="29" fillId="0" borderId="23" xfId="17" applyFont="1" applyBorder="1" applyAlignment="1">
      <alignment vertical="center" wrapText="1"/>
    </xf>
    <xf numFmtId="0" fontId="29" fillId="0" borderId="49" xfId="17" applyFont="1" applyBorder="1">
      <alignment vertical="center"/>
    </xf>
    <xf numFmtId="0" fontId="29" fillId="0" borderId="51" xfId="17" applyFont="1" applyBorder="1">
      <alignment vertical="center"/>
    </xf>
    <xf numFmtId="0" fontId="29" fillId="0" borderId="36" xfId="18" applyFont="1" applyBorder="1" applyAlignment="1">
      <alignment vertical="center" wrapText="1"/>
    </xf>
    <xf numFmtId="0" fontId="29" fillId="0" borderId="32" xfId="18" applyFont="1" applyBorder="1" applyAlignment="1">
      <alignment vertical="center" wrapText="1"/>
    </xf>
    <xf numFmtId="0" fontId="29" fillId="0" borderId="17" xfId="18" applyFont="1" applyBorder="1" applyAlignment="1">
      <alignment vertical="center" wrapText="1"/>
    </xf>
    <xf numFmtId="0" fontId="29" fillId="0" borderId="13" xfId="18" applyFont="1" applyBorder="1" applyAlignment="1">
      <alignment vertical="center" wrapText="1"/>
    </xf>
    <xf numFmtId="0" fontId="29" fillId="0" borderId="19" xfId="18" applyFont="1" applyBorder="1" applyAlignment="1">
      <alignment vertical="center" wrapText="1"/>
    </xf>
    <xf numFmtId="0" fontId="29" fillId="0" borderId="23" xfId="18" applyFont="1" applyBorder="1" applyAlignment="1">
      <alignment vertical="center" wrapText="1"/>
    </xf>
    <xf numFmtId="0" fontId="29" fillId="0" borderId="28" xfId="18" applyFont="1" applyBorder="1" applyAlignment="1">
      <alignment horizontal="left" vertical="center"/>
    </xf>
    <xf numFmtId="0" fontId="29" fillId="0" borderId="52" xfId="18" applyFont="1" applyBorder="1" applyAlignment="1">
      <alignment horizontal="left" vertical="center"/>
    </xf>
    <xf numFmtId="0" fontId="29" fillId="0" borderId="61" xfId="18" applyFont="1" applyBorder="1">
      <alignment vertical="center"/>
    </xf>
    <xf numFmtId="0" fontId="29" fillId="0" borderId="55" xfId="18" applyFont="1" applyBorder="1">
      <alignment vertical="center"/>
    </xf>
    <xf numFmtId="0" fontId="29" fillId="0" borderId="54" xfId="18" applyFont="1" applyBorder="1" applyAlignment="1">
      <alignment horizontal="left" vertical="center"/>
    </xf>
    <xf numFmtId="0" fontId="29" fillId="0" borderId="56" xfId="18" applyFont="1" applyBorder="1" applyAlignment="1">
      <alignment horizontal="left" vertical="center"/>
    </xf>
    <xf numFmtId="0" fontId="29" fillId="0" borderId="6" xfId="18" applyFont="1" applyBorder="1" applyAlignment="1">
      <alignment vertical="center" wrapText="1"/>
    </xf>
    <xf numFmtId="0" fontId="29" fillId="0" borderId="2" xfId="18" applyFont="1" applyBorder="1" applyAlignment="1">
      <alignment vertical="center" wrapText="1"/>
    </xf>
    <xf numFmtId="0" fontId="29" fillId="0" borderId="49" xfId="18" applyFont="1" applyBorder="1" applyAlignment="1">
      <alignment horizontal="left" vertical="center"/>
    </xf>
    <xf numFmtId="0" fontId="29" fillId="0" borderId="51" xfId="18" applyFont="1" applyBorder="1" applyAlignment="1">
      <alignment horizontal="left" vertical="center"/>
    </xf>
    <xf numFmtId="0" fontId="29" fillId="0" borderId="30" xfId="18" applyFont="1" applyBorder="1" applyAlignment="1">
      <alignment horizontal="center" vertical="center" shrinkToFit="1"/>
    </xf>
    <xf numFmtId="0" fontId="29" fillId="0" borderId="28" xfId="18" applyFont="1" applyBorder="1" applyAlignment="1">
      <alignment horizontal="center" vertical="center" shrinkToFit="1"/>
    </xf>
    <xf numFmtId="0" fontId="29" fillId="0" borderId="52" xfId="18" applyFont="1" applyBorder="1" applyAlignment="1">
      <alignment horizontal="center" vertical="center" shrinkToFit="1"/>
    </xf>
    <xf numFmtId="0" fontId="36" fillId="0" borderId="30" xfId="15" applyFont="1" applyBorder="1" applyAlignment="1" applyProtection="1">
      <alignment horizontal="left" vertical="center" wrapText="1"/>
      <protection locked="0"/>
    </xf>
    <xf numFmtId="0" fontId="36" fillId="0" borderId="28" xfId="15" applyFont="1" applyBorder="1" applyAlignment="1" applyProtection="1">
      <alignment horizontal="left" vertical="center" wrapText="1"/>
      <protection locked="0"/>
    </xf>
    <xf numFmtId="0" fontId="36" fillId="0" borderId="52" xfId="15" applyFont="1" applyBorder="1" applyAlignment="1" applyProtection="1">
      <alignment horizontal="left" vertical="center" wrapText="1"/>
      <protection locked="0"/>
    </xf>
    <xf numFmtId="0" fontId="36" fillId="0" borderId="53" xfId="15" applyFont="1" applyBorder="1" applyAlignment="1" applyProtection="1">
      <alignment horizontal="left" vertical="center" wrapText="1"/>
      <protection locked="0"/>
    </xf>
    <xf numFmtId="0" fontId="36" fillId="0" borderId="54" xfId="15" applyFont="1" applyBorder="1" applyAlignment="1" applyProtection="1">
      <alignment horizontal="left" vertical="center" wrapText="1"/>
      <protection locked="0"/>
    </xf>
    <xf numFmtId="0" fontId="36" fillId="0" borderId="56" xfId="15" applyFont="1" applyBorder="1" applyAlignment="1" applyProtection="1">
      <alignment horizontal="left" vertical="center" wrapText="1"/>
      <protection locked="0"/>
    </xf>
    <xf numFmtId="0" fontId="36" fillId="0" borderId="10" xfId="15" applyFont="1" applyBorder="1" applyAlignment="1">
      <alignment horizontal="left" vertical="center"/>
    </xf>
    <xf numFmtId="0" fontId="36" fillId="0" borderId="11" xfId="15" applyFont="1" applyBorder="1" applyAlignment="1">
      <alignment horizontal="left" vertical="center"/>
    </xf>
    <xf numFmtId="0" fontId="36" fillId="0" borderId="7" xfId="15" applyFont="1" applyBorder="1" applyAlignment="1">
      <alignment horizontal="left" vertical="center" wrapText="1"/>
    </xf>
    <xf numFmtId="0" fontId="36" fillId="0" borderId="8" xfId="15" applyFont="1" applyBorder="1" applyAlignment="1">
      <alignment horizontal="left" vertical="center" wrapText="1"/>
    </xf>
    <xf numFmtId="0" fontId="36" fillId="0" borderId="37" xfId="15" applyFont="1" applyBorder="1" applyAlignment="1">
      <alignment horizontal="left" vertical="center"/>
    </xf>
    <xf numFmtId="0" fontId="36" fillId="0" borderId="38" xfId="15" applyFont="1" applyBorder="1" applyAlignment="1">
      <alignment horizontal="left" vertical="center"/>
    </xf>
    <xf numFmtId="0" fontId="36" fillId="0" borderId="28" xfId="15" applyFont="1" applyBorder="1" applyAlignment="1">
      <alignment horizontal="left" vertical="center"/>
    </xf>
    <xf numFmtId="0" fontId="36" fillId="0" borderId="52" xfId="15" applyFont="1" applyBorder="1" applyAlignment="1">
      <alignment horizontal="left" vertical="center"/>
    </xf>
    <xf numFmtId="184" fontId="11" fillId="3" borderId="65" xfId="12" applyNumberFormat="1" applyFont="1" applyFill="1" applyBorder="1" applyAlignment="1">
      <alignment horizontal="center" vertical="center"/>
    </xf>
    <xf numFmtId="176" fontId="8" fillId="0" borderId="0" xfId="11" applyNumberFormat="1" applyAlignment="1">
      <alignment horizontal="center" vertical="center"/>
    </xf>
    <xf numFmtId="184" fontId="11" fillId="0" borderId="0" xfId="11" applyNumberFormat="1" applyFont="1" applyAlignment="1">
      <alignment horizontal="center" vertical="center"/>
    </xf>
    <xf numFmtId="187" fontId="11" fillId="3" borderId="65" xfId="12" applyNumberFormat="1" applyFont="1" applyFill="1" applyBorder="1" applyAlignment="1">
      <alignment horizontal="center" vertical="center" wrapText="1"/>
    </xf>
    <xf numFmtId="184" fontId="11" fillId="3" borderId="0" xfId="12" applyNumberFormat="1" applyFont="1" applyFill="1" applyAlignment="1">
      <alignment horizontal="center" vertical="center" wrapText="1"/>
    </xf>
    <xf numFmtId="0" fontId="11" fillId="0" borderId="65" xfId="11" applyFont="1" applyBorder="1" applyAlignment="1">
      <alignment horizontal="center" vertical="center"/>
    </xf>
    <xf numFmtId="0" fontId="11" fillId="0" borderId="0" xfId="11" applyFont="1" applyAlignment="1">
      <alignment horizontal="center" vertical="center"/>
    </xf>
    <xf numFmtId="184" fontId="11" fillId="3" borderId="0" xfId="12" applyNumberFormat="1" applyFont="1" applyFill="1" applyAlignment="1">
      <alignment horizontal="center" vertical="center"/>
    </xf>
    <xf numFmtId="187" fontId="11" fillId="3" borderId="0" xfId="12" applyNumberFormat="1" applyFont="1" applyFill="1" applyAlignment="1">
      <alignment horizontal="center" vertical="center" wrapText="1"/>
    </xf>
    <xf numFmtId="0" fontId="11" fillId="0" borderId="30" xfId="11" applyFont="1" applyBorder="1" applyAlignment="1">
      <alignment horizontal="center" vertical="center"/>
    </xf>
    <xf numFmtId="0" fontId="11" fillId="0" borderId="28" xfId="11" applyFont="1" applyBorder="1" applyAlignment="1">
      <alignment horizontal="center" vertical="center"/>
    </xf>
    <xf numFmtId="0" fontId="11" fillId="0" borderId="29" xfId="11" applyFont="1" applyBorder="1" applyAlignment="1">
      <alignment horizontal="center" vertical="center"/>
    </xf>
    <xf numFmtId="0" fontId="11" fillId="0" borderId="34" xfId="11" applyFont="1" applyBorder="1" applyAlignment="1" applyProtection="1">
      <alignment horizontal="left" vertical="top" wrapText="1"/>
      <protection locked="0"/>
    </xf>
    <xf numFmtId="0" fontId="11" fillId="0" borderId="37" xfId="11" applyFont="1" applyBorder="1" applyAlignment="1" applyProtection="1">
      <alignment horizontal="left" vertical="top" wrapText="1"/>
      <protection locked="0"/>
    </xf>
    <xf numFmtId="0" fontId="11" fillId="0" borderId="32" xfId="11" applyFont="1" applyBorder="1" applyAlignment="1" applyProtection="1">
      <alignment horizontal="left" vertical="top" wrapText="1"/>
      <protection locked="0"/>
    </xf>
    <xf numFmtId="0" fontId="11" fillId="0" borderId="15" xfId="11" applyFont="1" applyBorder="1" applyAlignment="1" applyProtection="1">
      <alignment horizontal="left" vertical="top" wrapText="1"/>
      <protection locked="0"/>
    </xf>
    <xf numFmtId="0" fontId="11" fillId="0" borderId="0" xfId="11" applyFont="1" applyAlignment="1" applyProtection="1">
      <alignment horizontal="left" vertical="top" wrapText="1"/>
      <protection locked="0"/>
    </xf>
    <xf numFmtId="0" fontId="11" fillId="0" borderId="13" xfId="11" applyFont="1" applyBorder="1" applyAlignment="1" applyProtection="1">
      <alignment horizontal="left" vertical="top" wrapText="1"/>
      <protection locked="0"/>
    </xf>
    <xf numFmtId="0" fontId="11" fillId="0" borderId="25" xfId="11" applyFont="1" applyBorder="1" applyAlignment="1" applyProtection="1">
      <alignment horizontal="left" vertical="top" wrapText="1"/>
      <protection locked="0"/>
    </xf>
    <xf numFmtId="0" fontId="11" fillId="0" borderId="20" xfId="11" applyFont="1" applyBorder="1" applyAlignment="1" applyProtection="1">
      <alignment horizontal="left" vertical="top" wrapText="1"/>
      <protection locked="0"/>
    </xf>
    <xf numFmtId="0" fontId="11" fillId="0" borderId="23" xfId="11" applyFont="1" applyBorder="1" applyAlignment="1" applyProtection="1">
      <alignment horizontal="left" vertical="top" wrapText="1"/>
      <protection locked="0"/>
    </xf>
    <xf numFmtId="187" fontId="11" fillId="0" borderId="0" xfId="12" applyNumberFormat="1" applyFont="1" applyAlignment="1">
      <alignment horizontal="center" vertical="center" wrapText="1"/>
    </xf>
  </cellXfs>
  <cellStyles count="21">
    <cellStyle name="標準" xfId="0" builtinId="0"/>
    <cellStyle name="標準 2" xfId="6"/>
    <cellStyle name="標準 2 2" xfId="2"/>
    <cellStyle name="標準 2 3" xfId="4"/>
    <cellStyle name="標準 3" xfId="5"/>
    <cellStyle name="標準 4" xfId="19"/>
    <cellStyle name="標準 4_APAHO401600" xfId="15"/>
    <cellStyle name="標準 4_APAHO4019001" xfId="18"/>
    <cellStyle name="標準 4_ZJ08_022012_青森市_2010" xfId="17"/>
    <cellStyle name="標準 6" xfId="1"/>
    <cellStyle name="標準 6_APAHO401000" xfId="3"/>
    <cellStyle name="標準 6_APAHO401200_O-JJ1016-001-3_財政状況資料集(決算状況カード(各会計・関係団体))(Rev2)2" xfId="10"/>
    <cellStyle name="標準 6_APAHO402200_O-JJ1016-001-3_財政状況資料集(決算状況カード(各会計・関係団体))(Rev2)2" xfId="7"/>
    <cellStyle name="標準 7" xfId="20"/>
    <cellStyle name="標準_【レイアウト】（県）資料３（Ｐ２）　歳出比較分析表" xfId="11"/>
    <cellStyle name="標準_【レイアウト】（市）資料３（Ｐ２）　歳出比較分析表" xfId="12"/>
    <cellStyle name="標準_APAHO251300" xfId="13"/>
    <cellStyle name="標準_APAHO252300" xfId="14"/>
    <cellStyle name="標準_Book1" xfId="8"/>
    <cellStyle name="標準_O-JJ0722-001-3_決算状況カード(各会計・関係団体)_O-JJ1016-001-3_財政状況資料集(決算状況カード(各会計・関係団体))(Rev2)2" xfId="9"/>
    <cellStyle name="標準_O-JJ0722-001-8_連結実質赤字比率に係る赤字・黒字の構成分析"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6="http://schemas.microsoft.com/office/drawing/2014/chart" uri="{C3380CC4-5D6E-409C-BE32-E72D297353CC}">
              <c16:uniqueId val="{00000000-C416-414A-9C88-B266C4AFFB74}"/>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6="http://schemas.microsoft.com/office/drawing/2014/chart" uri="{C3380CC4-5D6E-409C-BE32-E72D297353CC}">
              <c16:uniqueId val="{00000001-C416-414A-9C88-B266C4AFFB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7.2</c:v>
                </c:pt>
                <c:pt idx="1">
                  <c:v>8.57</c:v>
                </c:pt>
                <c:pt idx="2">
                  <c:v>12.48</c:v>
                </c:pt>
                <c:pt idx="3">
                  <c:v>9.99</c:v>
                </c:pt>
                <c:pt idx="4">
                  <c:v>7.39</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0-B986-4C59-B03A-BBC4E342EA58}"/>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12.05</c:v>
                </c:pt>
                <c:pt idx="1">
                  <c:v>12.8</c:v>
                </c:pt>
                <c:pt idx="2">
                  <c:v>16.559999999999999</c:v>
                </c:pt>
                <c:pt idx="3">
                  <c:v>20.95</c:v>
                </c:pt>
                <c:pt idx="4">
                  <c:v>22.5</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1-B986-4C59-B03A-BBC4E342EA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-1.07</c:v>
                </c:pt>
                <c:pt idx="1">
                  <c:v>2.93</c:v>
                </c:pt>
                <c:pt idx="2">
                  <c:v>7.04</c:v>
                </c:pt>
                <c:pt idx="3">
                  <c:v>3.69</c:v>
                </c:pt>
                <c:pt idx="4">
                  <c:v>-0.81</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2-B986-4C59-B03A-BBC4E342EA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0-871B-476C-B11B-E6F3751A7332}"/>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1-871B-476C-B11B-E6F3751A7332}"/>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2-871B-476C-B11B-E6F3751A7332}"/>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公共用地先行取得事業特別会計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3-871B-476C-B11B-E6F3751A7332}"/>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大船駅東口市街地再開発事業特別会計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4-871B-476C-B11B-E6F3751A7332}"/>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0.24</c:v>
                </c:pt>
                <c:pt idx="2">
                  <c:v>#N/A</c:v>
                </c:pt>
                <c:pt idx="3">
                  <c:v>1.07</c:v>
                </c:pt>
                <c:pt idx="4">
                  <c:v>#N/A</c:v>
                </c:pt>
                <c:pt idx="5">
                  <c:v>0.65</c:v>
                </c:pt>
                <c:pt idx="6">
                  <c:v>#N/A</c:v>
                </c:pt>
                <c:pt idx="7">
                  <c:v>0.51</c:v>
                </c:pt>
                <c:pt idx="8">
                  <c:v>#N/A</c:v>
                </c:pt>
                <c:pt idx="9">
                  <c:v>0.44</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国民健康保険事業特別会計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5-871B-476C-B11B-E6F3751A7332}"/>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0.11</c:v>
                </c:pt>
                <c:pt idx="2">
                  <c:v>#N/A</c:v>
                </c:pt>
                <c:pt idx="3">
                  <c:v>0.13</c:v>
                </c:pt>
                <c:pt idx="4">
                  <c:v>#N/A</c:v>
                </c:pt>
                <c:pt idx="5">
                  <c:v>0.15</c:v>
                </c:pt>
                <c:pt idx="6">
                  <c:v>#N/A</c:v>
                </c:pt>
                <c:pt idx="7">
                  <c:v>0.14000000000000001</c:v>
                </c:pt>
                <c:pt idx="8">
                  <c:v>#N/A</c:v>
                </c:pt>
                <c:pt idx="9">
                  <c:v>1.1000000000000001</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後期高齢者医療事業特別会計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6-871B-476C-B11B-E6F3751A7332}"/>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0.61</c:v>
                </c:pt>
                <c:pt idx="2">
                  <c:v>#N/A</c:v>
                </c:pt>
                <c:pt idx="3">
                  <c:v>0.87</c:v>
                </c:pt>
                <c:pt idx="4">
                  <c:v>#N/A</c:v>
                </c:pt>
                <c:pt idx="5">
                  <c:v>1.4</c:v>
                </c:pt>
                <c:pt idx="6">
                  <c:v>#N/A</c:v>
                </c:pt>
                <c:pt idx="7">
                  <c:v>1.23</c:v>
                </c:pt>
                <c:pt idx="8">
                  <c:v>#N/A</c:v>
                </c:pt>
                <c:pt idx="9">
                  <c:v>1.1299999999999999</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介護保険事業特別会計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7-871B-476C-B11B-E6F3751A7332}"/>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0.73</c:v>
                </c:pt>
                <c:pt idx="2">
                  <c:v>#N/A</c:v>
                </c:pt>
                <c:pt idx="3">
                  <c:v>1.19</c:v>
                </c:pt>
                <c:pt idx="4">
                  <c:v>#N/A</c:v>
                </c:pt>
                <c:pt idx="5">
                  <c:v>1.28</c:v>
                </c:pt>
                <c:pt idx="6">
                  <c:v>#N/A</c:v>
                </c:pt>
                <c:pt idx="7">
                  <c:v>2.63</c:v>
                </c:pt>
                <c:pt idx="8">
                  <c:v>#N/A</c:v>
                </c:pt>
                <c:pt idx="9">
                  <c:v>3.35</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下水道事業会計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8-871B-476C-B11B-E6F3751A7332}"/>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7.15</c:v>
                </c:pt>
                <c:pt idx="2">
                  <c:v>#N/A</c:v>
                </c:pt>
                <c:pt idx="3">
                  <c:v>8.56</c:v>
                </c:pt>
                <c:pt idx="4">
                  <c:v>#N/A</c:v>
                </c:pt>
                <c:pt idx="5">
                  <c:v>12.47</c:v>
                </c:pt>
                <c:pt idx="6">
                  <c:v>#N/A</c:v>
                </c:pt>
                <c:pt idx="7">
                  <c:v>9.98</c:v>
                </c:pt>
                <c:pt idx="8">
                  <c:v>#N/A</c:v>
                </c:pt>
                <c:pt idx="9">
                  <c:v>7.38</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9-871B-476C-B11B-E6F3751A73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6310</c:v>
                </c:pt>
                <c:pt idx="5">
                  <c:v>5836</c:v>
                </c:pt>
                <c:pt idx="8">
                  <c:v>5946</c:v>
                </c:pt>
                <c:pt idx="11">
                  <c:v>6004</c:v>
                </c:pt>
                <c:pt idx="14">
                  <c:v>5409</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0-657A-43F0-BFA2-15A75831B70F}"/>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1-657A-43F0-BFA2-15A75831B70F}"/>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119</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2-657A-43F0-BFA2-15A75831B70F}"/>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3-657A-43F0-BFA2-15A75831B70F}"/>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2187</c:v>
                </c:pt>
                <c:pt idx="3">
                  <c:v>1924</c:v>
                </c:pt>
                <c:pt idx="6">
                  <c:v>1916</c:v>
                </c:pt>
                <c:pt idx="9">
                  <c:v>2204</c:v>
                </c:pt>
                <c:pt idx="12">
                  <c:v>2000</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4-657A-43F0-BFA2-15A75831B70F}"/>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5-657A-43F0-BFA2-15A75831B70F}"/>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6-657A-43F0-BFA2-15A75831B70F}"/>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4476</c:v>
                </c:pt>
                <c:pt idx="3">
                  <c:v>4359</c:v>
                </c:pt>
                <c:pt idx="6">
                  <c:v>4230</c:v>
                </c:pt>
                <c:pt idx="9">
                  <c:v>4277</c:v>
                </c:pt>
                <c:pt idx="12">
                  <c:v>4213</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7-657A-43F0-BFA2-15A75831B7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472</c:v>
                </c:pt>
                <c:pt idx="2">
                  <c:v>#N/A</c:v>
                </c:pt>
                <c:pt idx="3">
                  <c:v>#N/A</c:v>
                </c:pt>
                <c:pt idx="4">
                  <c:v>447</c:v>
                </c:pt>
                <c:pt idx="5">
                  <c:v>#N/A</c:v>
                </c:pt>
                <c:pt idx="6">
                  <c:v>#N/A</c:v>
                </c:pt>
                <c:pt idx="7">
                  <c:v>200</c:v>
                </c:pt>
                <c:pt idx="8">
                  <c:v>#N/A</c:v>
                </c:pt>
                <c:pt idx="9">
                  <c:v>#N/A</c:v>
                </c:pt>
                <c:pt idx="10">
                  <c:v>477</c:v>
                </c:pt>
                <c:pt idx="11">
                  <c:v>#N/A</c:v>
                </c:pt>
                <c:pt idx="12">
                  <c:v>#N/A</c:v>
                </c:pt>
                <c:pt idx="13">
                  <c:v>804</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8-657A-43F0-BFA2-15A75831B7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30921</c:v>
                </c:pt>
                <c:pt idx="5">
                  <c:v>28855</c:v>
                </c:pt>
                <c:pt idx="8">
                  <c:v>25994</c:v>
                </c:pt>
                <c:pt idx="11">
                  <c:v>23622</c:v>
                </c:pt>
                <c:pt idx="14">
                  <c:v>21514</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0-C1E1-40EB-8CE3-655A28C1E8A2}"/>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36413</c:v>
                </c:pt>
                <c:pt idx="5">
                  <c:v>34493</c:v>
                </c:pt>
                <c:pt idx="8">
                  <c:v>32790</c:v>
                </c:pt>
                <c:pt idx="11">
                  <c:v>30631</c:v>
                </c:pt>
                <c:pt idx="14">
                  <c:v>28831</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1-C1E1-40EB-8CE3-655A28C1E8A2}"/>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11767</c:v>
                </c:pt>
                <c:pt idx="5">
                  <c:v>12517</c:v>
                </c:pt>
                <c:pt idx="8">
                  <c:v>14891</c:v>
                </c:pt>
                <c:pt idx="11">
                  <c:v>18047</c:v>
                </c:pt>
                <c:pt idx="14">
                  <c:v>19094</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2-C1E1-40EB-8CE3-655A28C1E8A2}"/>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3-C1E1-40EB-8CE3-655A28C1E8A2}"/>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4-C1E1-40EB-8CE3-655A28C1E8A2}"/>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5-C1E1-40EB-8CE3-655A28C1E8A2}"/>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8254</c:v>
                </c:pt>
                <c:pt idx="3">
                  <c:v>8174</c:v>
                </c:pt>
                <c:pt idx="6">
                  <c:v>7606</c:v>
                </c:pt>
                <c:pt idx="9">
                  <c:v>7315</c:v>
                </c:pt>
                <c:pt idx="12">
                  <c:v>7520</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6-C1E1-40EB-8CE3-655A28C1E8A2}"/>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7-C1E1-40EB-8CE3-655A28C1E8A2}"/>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24032</c:v>
                </c:pt>
                <c:pt idx="3">
                  <c:v>22602</c:v>
                </c:pt>
                <c:pt idx="6">
                  <c:v>21397</c:v>
                </c:pt>
                <c:pt idx="9">
                  <c:v>20210</c:v>
                </c:pt>
                <c:pt idx="12">
                  <c:v>18986</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8-C1E1-40EB-8CE3-655A28C1E8A2}"/>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3527</c:v>
                </c:pt>
                <c:pt idx="3">
                  <c:v>3426</c:v>
                </c:pt>
                <c:pt idx="6">
                  <c:v>3426</c:v>
                </c:pt>
                <c:pt idx="9">
                  <c:v>3426</c:v>
                </c:pt>
                <c:pt idx="12">
                  <c:v>3378</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9-C1E1-40EB-8CE3-655A28C1E8A2}"/>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35945</c:v>
                </c:pt>
                <c:pt idx="3">
                  <c:v>34723</c:v>
                </c:pt>
                <c:pt idx="6">
                  <c:v>31933</c:v>
                </c:pt>
                <c:pt idx="9">
                  <c:v>30952</c:v>
                </c:pt>
                <c:pt idx="12">
                  <c:v>28558</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A-C1E1-40EB-8CE3-655A28C1E8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B-C1E1-40EB-8CE3-655A28C1E8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General</c:formatCode>
                <c:ptCount val="3"/>
                <c:pt idx="0">
                  <c:v>6049</c:v>
                </c:pt>
                <c:pt idx="1">
                  <c:v>8157</c:v>
                </c:pt>
                <c:pt idx="2">
                  <c:v>8826</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0-1C7B-4AC4-A7DB-58DCBC7D2FF4}"/>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General</c:formatCode>
                <c:ptCount val="3"/>
                <c:pt idx="0">
                  <c:v>0</c:v>
                </c:pt>
                <c:pt idx="1">
                  <c:v>0</c:v>
                </c:pt>
                <c:pt idx="2">
                  <c:v>0</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1-1C7B-4AC4-A7DB-58DCBC7D2FF4}"/>
            </c:ext>
          </c:extLst>
        </c:ser>
        <c:ser>
          <c:idx val="1"/>
          <c:order val="2"/>
          <c:spPr>
            <a:solidFill>
              <a:srgbClr val="2E75B6"/>
            </a:solidFill>
            <a:ln>
              <a:noFill/>
            </a:ln>
          </c:spPr>
          <c:invertIfNegative val="0"/>
          <c:val>
            <c:numRef>
              <c:f>[1]データシート!$B$74:$D$74</c:f>
              <c:numCache>
                <c:formatCode>General</c:formatCode>
                <c:ptCount val="3"/>
                <c:pt idx="0">
                  <c:v>6186</c:v>
                </c:pt>
                <c:pt idx="1">
                  <c:v>6939</c:v>
                </c:pt>
                <c:pt idx="2">
                  <c:v>7409</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2-1C7B-4AC4-A7DB-58DCBC7D2FF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{5B4C86B7-CBD4-472C-92EA-85A0B4902C7C}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C54-4A0B-8F53-469BC12B19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{63A1E311-1BD7-4CA2-B799-97BD96006C4B}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54-4A0B-8F53-469BC12B19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{DE2886C9-3007-4BC5-A9C5-BF8C48D5A65A}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54-4A0B-8F53-469BC12B19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{C2F7505D-8D08-4DBF-956A-F37077AE0DC2}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54-4A0B-8F53-469BC12B19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{7602D4C9-0457-46D2-BC68-98AE9FA4A2B6}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54-4A0B-8F53-469BC12B190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{66A33577-3AE7-46A7-A7D3-FBB789B71C0E}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C54-4A0B-8F53-469BC12B190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{47624690-23B7-497A-950F-4EE2CA7A2512}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C54-4A0B-8F53-469BC12B190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{C00ECBBE-C790-4E13-A58A-75CC5CF63D42}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C54-4A0B-8F53-469BC12B190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{D7F43E3F-0EEB-48BD-ADE3-0B6D06334841}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C54-4A0B-8F53-469BC12B19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63.3</c:v>
                </c:pt>
                <c:pt idx="16">
                  <c:v>64.8</c:v>
                </c:pt>
                <c:pt idx="24">
                  <c:v>65.900000000000006</c:v>
                </c:pt>
                <c:pt idx="32">
                  <c:v>67.7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C54-4A0B-8F53-469BC12B19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{696315BD-5A2B-48AC-9234-50F0E229793D}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C54-4A0B-8F53-469BC12B190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{74C4E2A4-B2DA-4ED6-B171-AB9A48A2A156}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54-4A0B-8F53-469BC12B19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{6E3EBD41-AC13-48DD-A007-2D9F287F611E}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54-4A0B-8F53-469BC12B19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{B25E10E6-A9BF-4279-BB4D-7B2962B5EC4E}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54-4A0B-8F53-469BC12B19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{BA035355-5EA2-4C66-9DB4-EE1F190FE9A1}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54-4A0B-8F53-469BC12B190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{782F1608-CC18-4A11-8958-C57030B139A4}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C54-4A0B-8F53-469BC12B190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{35443932-3486-42F7-8539-F02FC6071CB3}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C54-4A0B-8F53-469BC12B190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{5E8066CE-D02B-4085-9274-150288D8E6FA}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C54-4A0B-8F53-469BC12B190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{5A5D975F-45AC-45CB-87B2-4306FDD89F21}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C54-4A0B-8F53-469BC12B19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BC54-4A0B-8F53-469BC12B1901}"/>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{14810BBB-EB3C-4090-B4D6-C59CD923E739}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F08-4B1A-91F0-4F8C6F4D7F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{3853A842-55E4-45B8-A51F-A72C804ED10A}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08-4B1A-91F0-4F8C6F4D7F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{60042BF8-D363-49CF-B42B-FA565A542180}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08-4B1A-91F0-4F8C6F4D7F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{2B4C6498-164A-44BB-97E7-49FE60D6136F}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08-4B1A-91F0-4F8C6F4D7F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{F708E95E-FF5F-41DC-83AA-01D5BA9DC033}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08-4B1A-91F0-4F8C6F4D7F3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{A95D089A-2BA7-43DA-A104-9C89348CC829}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F08-4B1A-91F0-4F8C6F4D7F3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{2A64B631-B705-4CC8-B519-0247737AA9E1}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F08-4B1A-91F0-4F8C6F4D7F3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{04E2B5F8-EE1E-4594-810F-01F7F52F32D0}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F08-4B1A-91F0-4F8C6F4D7F3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{AFF203B3-2C06-45C4-9682-0BA25BD6350F}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F08-4B1A-91F0-4F8C6F4D7F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1.1000000000000001</c:v>
                </c:pt>
                <c:pt idx="16">
                  <c:v>1.1000000000000001</c:v>
                </c:pt>
                <c:pt idx="24">
                  <c:v>1</c:v>
                </c:pt>
                <c:pt idx="32">
                  <c:v>1.3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F08-4B1A-91F0-4F8C6F4D7F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{AC3F3EE4-80C5-4167-98A2-EC4AA9A68FEA}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F08-4B1A-91F0-4F8C6F4D7F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{BC02CDEF-8383-4A7C-B2F1-78E05BB3E01B}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08-4B1A-91F0-4F8C6F4D7F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{165A2A94-F47C-4330-AF3A-76FBC03D088D}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08-4B1A-91F0-4F8C6F4D7F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{9FB2D54D-0D29-42A7-9EDE-B8BB785A8D16}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08-4B1A-91F0-4F8C6F4D7F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{92DD66A3-6DFE-4D47-9F62-A52538BF2CB7}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08-4B1A-91F0-4F8C6F4D7F3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{3E3ECC61-10CD-4CD7-BFAF-F487E65515EF}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F08-4B1A-91F0-4F8C6F4D7F3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{589B069A-EE8E-41B9-A146-C62AF288B709}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F08-4B1A-91F0-4F8C6F4D7F3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{EB1AB871-7666-4305-94F4-EB4A1BB5FB6A}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F08-4B1A-91F0-4F8C6F4D7F3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{B16048AD-68C5-4AB8-B895-325358CAEBF4}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F08-4B1A-91F0-4F8C6F4D7F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FF08-4B1A-91F0-4F8C6F4D7F39}"/>
            </c:ext>
          </c:extLst>
        </c:ser>
        <c:dLbls>
          <c:showLegendKey val="0"/>
          <c:showVal val="1"/>
          <c:showCatName val="0"/>
          <c:showSerName val="0"/>
          <c:showPercent val="0"/>
          <c:showBubbleSize val="0"/>
        </c:dLbls>
        <c:axId val="84219776"/>
        <c:axId val="84234240"/>
      </c:scatterChart>
      <c:valAx>
        <c:axId val="84219776"/>
        <c:scaling>
          <c:orientation val="maxMin"/>
          <c:max val="3.8000000000000003"/>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CAD178C8-87BB-4800-884E-2A42162BAE09}"/>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17E8F1D-B6CC-4EF3-B0E7-FA3679DAE595}"/>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F8E89F03-9FC6-4AF4-AD07-6C8AE1EBE327}"/>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F5B3F761-CFD8-4375-B399-31EBAFD4928E}"/>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385ACF1D-9C3A-4AD0-9958-150C3AFFC847}"/>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9A99280F-8978-4B00-96AB-609C17309D98}"/>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5E3FD446-FEF7-4BE8-8404-F8E353A543E7}"/>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379A61CC-8560-412B-B838-B1685A6438DA}"/>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75934C72-9C1F-4808-B72E-14770916A66E}"/>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C36D6B88-3BF7-4309-BFBA-004D4B4E8D2F}"/>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BA427C2-F933-4CB6-9D2C-060785D21CB9}"/>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ECA36248-CBEF-4959-B6FB-E47E56F68778}"/>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B50B6A9C-7F02-4CAA-940A-B6D6EEA27D32}"/>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65E89C11-C04F-4962-831A-D6DB7155D44A}"/>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FC69B84F-DA13-45A4-975C-2C85E47B0FFC}"/>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589BDECD-49EF-4C71-9127-5C40A199A0EC}"/>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A25F0E7E-5013-484C-B0B1-BC58BABACBD8}"/>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CB464DF0-BF28-4C2F-82AA-F3C83893D093}"/>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95D6D4AB-32B7-42B0-BBC6-A684049581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12F7A6F7-0547-449E-A58B-E6937CD1BFD1}"/>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F593A225-64AF-4BE8-B01A-27E870D2A7D3}"/>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実質公債費比率は類似団体と比較して低い水準にあり、近年横ばいとなっている。</a:t>
          </a:r>
        </a:p>
        <a:p>
          <a:r>
            <a:rPr kumimoji="1" lang="ja-JP" altLang="en-US" sz="1400">
              <a:latin typeface="ＭＳ ゴシック" pitchFamily="49" charset="-128"/>
              <a:ea typeface="ＭＳ ゴシック" pitchFamily="49" charset="-128"/>
            </a:rPr>
            <a:t>　一方で、令和５年度は算入公債費の減により実質公債費比率の分子は増となった。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後年度負担を考慮した事業執行及び起債管理を行い、適正な水準の維持に努める。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36BBD769-F5B1-4859-A541-6D16A130A1BD}"/>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9196E96-CAE9-48BD-A49F-EC5595B91A85}"/>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CDA681AD-A187-423B-9973-F1C548163AF7}"/>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3DEAEF74-C797-45B0-938E-3519933E95E4}"/>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550C2476-93EA-4956-B9CD-094E7225D6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94260940-F161-4B69-AF0D-1F002C3AEA25}"/>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C3337A8A-657F-4660-A670-67B2131EA32B}"/>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3FC5B3BB-18B3-4974-B9D3-7B0EAD86BB84}"/>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4F569487-0D2B-4619-B0EC-58E180FD3E12}"/>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22DD1AB3-3BCE-4327-BEF9-48BA53A18E18}"/>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F3437EC4-A86A-4152-B9C1-0B6B622CDFBA}"/>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36B88B90-4DFA-42A8-B30E-54587ADD3109}"/>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C33241A8-6E34-47DF-8FD3-D27F9B81CDC7}"/>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7505BDBC-9C2D-46BC-8166-3FA106FFEE3D}"/>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EA78C181-8531-4358-B219-001B90115D37}"/>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440598C3-FB87-45E0-9FB0-1DF58ACDA36A}"/>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EE4F7E94-6962-4BCD-836E-6D2317E2CE75}"/>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6B5FE1FE-0595-4220-8013-F5B760C9ED4A}"/>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57B9A2BA-8203-45A5-8498-5B32B5C77BCA}"/>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3795362B-F442-4FBD-B03E-77EDCDE55D25}"/>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A4AEAEC4-9C98-4A98-BA19-299C69DC1569}"/>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7CA3BA9-2061-4038-965A-CA3C7CD7E838}"/>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67A50200-DF8C-44CA-9BB2-DFE2D7356FBE}"/>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6AA52BC3-F80A-4F9E-BAB6-78AF4BD12498}"/>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1D816689-8506-4A7F-937A-B221C7551051}"/>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6119B78E-9BC1-4777-9ED7-F1144AA329E6}"/>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将来負担比率は類似団体と比較して低い水準にある。</a:t>
          </a:r>
        </a:p>
        <a:p>
          <a:r>
            <a:rPr kumimoji="1" lang="ja-JP" altLang="en-US" sz="1400">
              <a:latin typeface="ＭＳ ゴシック" pitchFamily="49" charset="-128"/>
              <a:ea typeface="ＭＳ ゴシック" pitchFamily="49" charset="-128"/>
            </a:rPr>
            <a:t>　令和５年度においては、前年度に続き０となったが、将来負担額は減少したものの、充当可能財源も減少傾向にある。</a:t>
          </a:r>
        </a:p>
        <a:p>
          <a:r>
            <a:rPr kumimoji="1" lang="ja-JP" altLang="en-US" sz="1400">
              <a:latin typeface="ＭＳ ゴシック" pitchFamily="49" charset="-128"/>
              <a:ea typeface="ＭＳ ゴシック" pitchFamily="49" charset="-128"/>
            </a:rPr>
            <a:t>　今後も後世への負担を少しでも軽減できるように適切な財政運営に努める。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350DBA91-0159-45A5-9680-4C6BA26F6B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2B57F773-CD7D-4810-A001-AE41E27CBB18}"/>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CEA4CF81-5AE7-4239-BE6A-6065AEADD367}"/>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71557C8D-B21B-41A8-B02B-ECE0E70AA325}"/>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5B4CC452-FBD9-45E9-B7FE-DD18FFE3168A}"/>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C5DC081-A5F1-487B-BD76-344C01F97473}"/>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430D4FFE-ABB8-4E1B-BC8B-FDE079D1342B}"/>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神奈川県鎌倉市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40F68DBD-7567-48B1-848C-E9ED5CA3B738}"/>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9B5FE9EE-07A9-40F2-8EDF-50ADCCF6F6BB}"/>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5AC4A1AE-A7C4-436F-ABF3-7E20873484B6}"/>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4E7C5B44-F5E7-4867-A2EC-1A1AAEE565A4}"/>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その他特定目的基金は、本庁舎整備基金などの増により、さらに財政調整基金は前年度に引き続き取崩額よりも積立額が上回ったため増となり、全体で約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年度に新規創設した本庁舎整備基金が増となることが考えられるが、引き続き、財政調整基金とその他特定目的基金のバランスを考慮しつつ、適正な基金の運用に努める。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A26AE3E2-F296-4C46-A70F-B24ED7F6DDBF}"/>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C382BFA-7CDE-4DEB-A3AE-5E398C4C6BF3}"/>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CF68526E-C818-4410-9954-EAFD4B876DFD}"/>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本庁舎整備基金：市役所本庁舎の整備。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教育文化施設建設等基金：教育文化施設の建設又は整備。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一般廃棄物処理施設建設基金：一般廃棄物処理施設の建設。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公共公益施設整備基金：開発事業に伴う寄付金を積立て、教育施設、社会福祉施設その他の公共公益施設の整備の充実。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こどもの夢応援基金：遺児、ひとり親家庭の児童その他の支援が必要と認められる子育て家庭の児童の福祉の増進。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本庁舎整備基金及び一般廃棄物処理施設建設基金の増などによる。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それぞれの基金の目的を果たすため、適正な運用に努める。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年度に新規創設し、本庁舎整備までの間、積み立てを実施する予定のため、今後も増が見込まれる。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D18ECA3-9125-432C-91F0-782B4F710301}"/>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124F8581-2FB3-413C-A208-E28D027B81E3}"/>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312D1E09-67F6-4572-95B0-DD403DD05D9F}"/>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令和５年度は一般財源を伴う歳出事業費の増により取崩額が増となった一方で、剰余金の増により積立額が増となったことにより、基金残高は増加した。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災害など不足の事態に備えるため、財政調整基金の残高は、標準財政規模の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％程度は維持する必要があると考えている。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ている現状は、その規模を大きく上回っているが、今後、実施計画上で計画されている公共施設の老朽化や子ども・子育て支援に対応する事業等により、単年度での財源不足が見込まれることから、計画的な基金の運用に努め、適正な基金の残高を保つよう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35EE01BD-029F-47AE-82EB-3624A370722D}"/>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5800FF73-DCBA-46A5-97FC-00BA4B07838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8D37844-DE76-4D34-9D8A-03CE82413153}"/>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A3BF2B16-DEE3-4B01-88D5-4A4BB782C97B}"/>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F4C0729-9D2A-4CEF-9C18-5372420C6B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EB3EF6A-1075-4B18-9B53-473BDF1E68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040DB03-C3F3-4EF5-A129-5589BAFAE10B}"/>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957438F-30A7-474A-BD14-3B979FC1472C}"/>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A7381D3-6868-4317-989B-DA8D17FED923}"/>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266FE34-61B2-4B38-911F-6B8474469C43}"/>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B5D406E-A246-4DFB-B31A-8CBA0AD3E7DF}"/>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DC97417-8214-4C18-9061-C80488DB3752}"/>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91F5A5E-6854-4337-B663-2183654B1590}"/>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5522735-AD61-46E4-AFB7-0589B583070B}"/>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D4A9F17-E7C5-4CFB-B5BA-10D150F2BF90}"/>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CCCB4FE-5B47-4428-8F5A-58CD0EB90549}"/>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15EEF70-0D34-4337-936C-2F6757DA2525}"/>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90BD822-F12F-4B22-83D9-2326F90E71BC}"/>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C2C6975-3B7F-4F93-866F-6D9A3A88438A}"/>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7EC392A-FE27-44A4-B959-2A381A50D0E1}"/>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9D57750-EEDA-498E-AF72-0A4CE9FB2E99}"/>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3205466-D923-4556-AFF6-3092D53AC0C3}"/>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699009B-97C7-4C58-ACA6-09B50B1B0EE8}"/>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1C29728-5F57-44B0-BCE4-988E079AC1D3}"/>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095C8C2-1E90-45B7-B057-26BB81A7B498}"/>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8907711-271F-48F3-9179-291652A789E5}"/>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175,625
173,818
39.66
71,719,472
68,464,448
2,900,330
39,223,332
28,558,329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CE49677-B65A-451B-AE4A-E7AD371AE0DB}"/>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78D6290-0706-47B6-BE5F-01F43816CB7D}"/>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7C00A4A-84BA-491C-8223-7D5A220D02D8}"/>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2BCC560-982E-419E-B956-3E63F3C3DDC9}"/>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A5872B9-26C8-49E5-8E28-EE9E54A38BF2}"/>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327183C-7A1F-4B82-8BDE-823E8EFD6E95}"/>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CE1E45D-B855-4DE9-9CB0-183EFF8B7A98}"/>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57751EC-842B-4977-959E-F16C81101BB3}"/>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449578D-6D5C-4B17-A365-12DA286EEC21}"/>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39A11D9-1FE4-4F23-BFAE-D697A928AB22}"/>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E06CBD6-9B73-407C-8E66-EB9B9D689668}"/>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CBD8A49-65F7-45AC-BC2B-155DEE1CA75E}"/>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C22A0F4-8D78-477A-954B-57D3051B2E7B}"/>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6DCFBA7-BB8F-4E54-896B-0F2619283EF5}"/>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D49D40B-8C9E-4529-805A-EF4EAD730CDA}"/>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C3F9C38-44D6-44BB-A96C-A5E6FF513FC3}"/>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ADDDA9C-5594-4602-A9A1-70D7B9EDF869}"/>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B6C1A73-B26E-4E7C-B64D-E0F21C81B3B8}"/>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76D68AE-3653-431B-AE41-BF7CEA5FB5D8}"/>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5D24B37-4B96-4FC1-9C31-B9C01565FABF}"/>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BC1DB9E-E349-47AB-AA89-083F40C0AFB4}"/>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48B7B98-D050-411F-87DB-A0E0A2AE055B}"/>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01740ED-8390-4BD2-906D-9B3C1BC23B3B}"/>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AE6E44E-9D5B-4A93-8514-3C25B9D9F11B}"/>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48462AD-6C20-4F4F-99A7-C03B34F9012C}"/>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563A10E-CBFB-47A5-B863-1717D734E3BF}"/>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8842A87-8D48-43AA-90D7-FE22F8237327}"/>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D09005C-BA17-426F-95B7-55AAFFB9D21C}"/>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4D1858A-7243-4557-A708-FAFBB0150D7B}"/>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24029EA-B098-42CC-8D7D-22356DA80CAF}"/>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163C506-4AFC-4583-A1CB-3CD2199D671D}"/>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E479580-2E9B-4C5C-AE2D-9128429D0234}"/>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7CD8D22-F928-4759-AB95-92C111D51C49}"/>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6BE19C2-ED52-45DE-BB2E-FC73DD79E036}"/>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EF56DBD-E362-40B5-B822-113643CE4131}"/>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鎌倉市では、老朽化した施設の改築更新や除却を進めている。</a:t>
          </a:r>
          <a:endParaRPr lang="ja-JP" altLang="ja-JP">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年度では大規模な建築や改築等の執行が少なかったため、有形固定資産減価償却率が上昇した。</a:t>
          </a:r>
          <a:endParaRPr lang="ja-JP" altLang="ja-JP">
            <a:effectLst/>
          </a:endParaRPr>
        </a:p>
        <a:p>
          <a:r>
            <a:rPr kumimoji="1" lang="ja-JP" altLang="ja-JP" sz="1100">
              <a:solidFill>
                <a:schemeClr val="dk1"/>
              </a:solidFill>
              <a:effectLst/>
              <a:latin typeface="+mn-lt"/>
              <a:ea typeface="+mn-ea"/>
              <a:cs typeface="+mn-cs"/>
            </a:rPr>
            <a:t>　今後も、公共施設再編計画等に基づき、施設の維持管理を適切に進めていくことが必要である。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F196B21-E516-4054-AD34-FE566FC97E53}"/>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3D7FFC4-4022-459C-B2BB-12BD13642937}"/>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1E0586E-4C96-4646-952E-47938ED953D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3798E0D4-768E-411E-89A2-6A91D77D4AD5}"/>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E1DE08CD-7086-4849-86AF-6F00545DD22B}"/>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7B5F35B-3C13-4C5B-BDEE-1DE5F2C446EB}"/>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9857A12C-162F-4BC4-BAC0-A35C2710FC6E}"/>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6F3AF16-76F7-47E4-BA2E-73301D71D808}"/>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FE31D6EB-6EF5-4532-88FF-12C711C9F96F}"/>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DE2CBE1-4BF5-43D6-8691-0344E3C57FE7}"/>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B3B76EE8-0B49-4288-BFFB-460BC882ED39}"/>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26132D60-789F-46AB-B211-87C0AF8FAE8A}"/>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613C648-54FC-4F7F-AE55-0C07AAA73457}"/>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7F89AC5-CFD7-4272-BC66-B8F064C44A5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E429E7E-AC46-40EF-AA84-9726B109D31B}"/>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FD90E09-8A19-45BC-84C6-084EA458208B}"/>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75" name="直線コネクタ 74">
          <a:extLst>
            <a:ext uri="{FF2B5EF4-FFF2-40B4-BE49-F238E27FC236}">
              <a16:creationId xmlns:a16="http://schemas.microsoft.com/office/drawing/2014/main" id="{E889263D-FFBF-4998-89C9-DCC20092384B}"/>
            </a:ext>
          </a:extLst>
        </xdr:cNvPr>
        <xdr:cNvCxnSpPr/>
      </xdr:nvCxnSpPr>
      <xdr:spPr>
        <a:xfrm flipV="1">
          <a:off x="4300220" y="5329132"/>
          <a:ext cx="1270" cy="1171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6" name="有形固定資産減価償却率最小値テキスト">
          <a:extLst>
            <a:ext uri="{FF2B5EF4-FFF2-40B4-BE49-F238E27FC236}">
              <a16:creationId xmlns:a16="http://schemas.microsoft.com/office/drawing/2014/main" id="{A70772DB-D3F2-4350-AB48-596218E80EF8}"/>
            </a:ext>
          </a:extLst>
        </xdr:cNvPr>
        <xdr:cNvSpPr txBox="1"/>
      </xdr:nvSpPr>
      <xdr:spPr>
        <a:xfrm>
          <a:off x="4352925" y="6504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7" name="直線コネクタ 76">
          <a:extLst>
            <a:ext uri="{FF2B5EF4-FFF2-40B4-BE49-F238E27FC236}">
              <a16:creationId xmlns:a16="http://schemas.microsoft.com/office/drawing/2014/main" id="{8B7EAA5A-E2E4-4802-9A51-28DCA3F3B1B7}"/>
            </a:ext>
          </a:extLst>
        </xdr:cNvPr>
        <xdr:cNvCxnSpPr/>
      </xdr:nvCxnSpPr>
      <xdr:spPr>
        <a:xfrm>
          <a:off x="4213225" y="650091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a:extLst>
            <a:ext uri="{FF2B5EF4-FFF2-40B4-BE49-F238E27FC236}">
              <a16:creationId xmlns:a16="http://schemas.microsoft.com/office/drawing/2014/main" id="{9D75F803-FF1E-4A43-8132-11A4D4ECBAF6}"/>
            </a:ext>
          </a:extLst>
        </xdr:cNvPr>
        <xdr:cNvSpPr txBox="1"/>
      </xdr:nvSpPr>
      <xdr:spPr>
        <a:xfrm>
          <a:off x="4352925" y="511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a:extLst>
            <a:ext uri="{FF2B5EF4-FFF2-40B4-BE49-F238E27FC236}">
              <a16:creationId xmlns:a16="http://schemas.microsoft.com/office/drawing/2014/main" id="{495A08EC-2F3D-4619-AC25-FD08120B2CE3}"/>
            </a:ext>
          </a:extLst>
        </xdr:cNvPr>
        <xdr:cNvCxnSpPr/>
      </xdr:nvCxnSpPr>
      <xdr:spPr>
        <a:xfrm>
          <a:off x="4213225" y="532913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80" name="有形固定資産減価償却率平均値テキスト">
          <a:extLst>
            <a:ext uri="{FF2B5EF4-FFF2-40B4-BE49-F238E27FC236}">
              <a16:creationId xmlns:a16="http://schemas.microsoft.com/office/drawing/2014/main" id="{72F09CA2-447B-4FA5-AB23-BBA32C80EA42}"/>
            </a:ext>
          </a:extLst>
        </xdr:cNvPr>
        <xdr:cNvSpPr txBox="1"/>
      </xdr:nvSpPr>
      <xdr:spPr>
        <a:xfrm>
          <a:off x="4352925" y="5815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CC76FCBF-ED10-47CD-9D16-A4F645AD510E}"/>
            </a:ext>
          </a:extLst>
        </xdr:cNvPr>
        <xdr:cNvSpPr/>
      </xdr:nvSpPr>
      <xdr:spPr>
        <a:xfrm>
          <a:off x="4251325" y="59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82" name="フローチャート: 判断 81">
          <a:extLst>
            <a:ext uri="{FF2B5EF4-FFF2-40B4-BE49-F238E27FC236}">
              <a16:creationId xmlns:a16="http://schemas.microsoft.com/office/drawing/2014/main" id="{0BE74211-0E8F-40C9-8B0C-99458A80F300}"/>
            </a:ext>
          </a:extLst>
        </xdr:cNvPr>
        <xdr:cNvSpPr/>
      </xdr:nvSpPr>
      <xdr:spPr>
        <a:xfrm>
          <a:off x="3616325" y="59114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3" name="フローチャート: 判断 82">
          <a:extLst>
            <a:ext uri="{FF2B5EF4-FFF2-40B4-BE49-F238E27FC236}">
              <a16:creationId xmlns:a16="http://schemas.microsoft.com/office/drawing/2014/main" id="{6AB8BFE7-3080-49A3-84D3-50C9AB9C5AD2}"/>
            </a:ext>
          </a:extLst>
        </xdr:cNvPr>
        <xdr:cNvSpPr/>
      </xdr:nvSpPr>
      <xdr:spPr>
        <a:xfrm>
          <a:off x="2930525" y="5888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4" name="フローチャート: 判断 83">
          <a:extLst>
            <a:ext uri="{FF2B5EF4-FFF2-40B4-BE49-F238E27FC236}">
              <a16:creationId xmlns:a16="http://schemas.microsoft.com/office/drawing/2014/main" id="{F336292B-33B2-4180-8214-862F39FF68B5}"/>
            </a:ext>
          </a:extLst>
        </xdr:cNvPr>
        <xdr:cNvSpPr/>
      </xdr:nvSpPr>
      <xdr:spPr>
        <a:xfrm>
          <a:off x="2244725" y="5849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47918562-2E1B-49DC-AA5E-A95601F7C6D2}"/>
            </a:ext>
          </a:extLst>
        </xdr:cNvPr>
        <xdr:cNvSpPr/>
      </xdr:nvSpPr>
      <xdr:spPr>
        <a:xfrm>
          <a:off x="1558925" y="5820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13C8D2E-8D7D-49D4-8410-2C492D2C2EA2}"/>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AAF047C-5545-4E6E-8B38-D70D4B2253F5}"/>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8925783-B709-409A-841C-0949D225AFA6}"/>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A4C3617-24DE-45FF-BF5A-C811262804DC}"/>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35E7738-34F1-4C5A-AB83-050449E19BDE}"/>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847</xdr:rowOff>
    </xdr:from>
    <xdr:to>
      <xdr:col>23</xdr:col>
      <xdr:colOff>136525</xdr:colOff>
      <xdr:row>32</xdr:row>
      <xdr:rowOff>102447</xdr:rowOff>
    </xdr:to>
    <xdr:sp macro="" textlink="">
      <xdr:nvSpPr>
        <xdr:cNvPr id="91" name="楕円 90">
          <a:extLst>
            <a:ext uri="{FF2B5EF4-FFF2-40B4-BE49-F238E27FC236}">
              <a16:creationId xmlns:a16="http://schemas.microsoft.com/office/drawing/2014/main" id="{406F9B60-5054-4996-B266-D5D8CEC40598}"/>
            </a:ext>
          </a:extLst>
        </xdr:cNvPr>
        <xdr:cNvSpPr/>
      </xdr:nvSpPr>
      <xdr:spPr>
        <a:xfrm>
          <a:off x="4251325" y="607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150724</xdr:rowOff>
    </xdr:from>
    <xdr:ext cx="405111" cy="259045"/>
    <xdr:sp macro="" textlink="">
      <xdr:nvSpPr>
        <xdr:cNvPr id="92" name="有形固定資産減価償却率該当値テキスト">
          <a:extLst>
            <a:ext uri="{FF2B5EF4-FFF2-40B4-BE49-F238E27FC236}">
              <a16:creationId xmlns:a16="http://schemas.microsoft.com/office/drawing/2014/main" id="{1A7BFF5D-3E23-415E-94A2-2AF8F869DDBA}"/>
            </a:ext>
          </a:extLst>
        </xdr:cNvPr>
        <xdr:cNvSpPr txBox="1"/>
      </xdr:nvSpPr>
      <xdr:spPr>
        <a:xfrm>
          <a:off x="4352925" y="606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107527</xdr:rowOff>
    </xdr:from>
    <xdr:to>
      <xdr:col>19</xdr:col>
      <xdr:colOff>187325</xdr:colOff>
      <xdr:row>32</xdr:row>
      <xdr:rowOff>37677</xdr:rowOff>
    </xdr:to>
    <xdr:sp macro="" textlink="">
      <xdr:nvSpPr>
        <xdr:cNvPr id="93" name="楕円 92">
          <a:extLst>
            <a:ext uri="{FF2B5EF4-FFF2-40B4-BE49-F238E27FC236}">
              <a16:creationId xmlns:a16="http://schemas.microsoft.com/office/drawing/2014/main" id="{66E29CFD-8847-42B1-8010-106240E0C68F}"/>
            </a:ext>
          </a:extLst>
        </xdr:cNvPr>
        <xdr:cNvSpPr/>
      </xdr:nvSpPr>
      <xdr:spPr>
        <a:xfrm>
          <a:off x="3616325" y="60193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158327</xdr:rowOff>
    </xdr:from>
    <xdr:to>
      <xdr:col>23</xdr:col>
      <xdr:colOff>85725</xdr:colOff>
      <xdr:row>32</xdr:row>
      <xdr:rowOff>51647</xdr:rowOff>
    </xdr:to>
    <xdr:cxnSp macro="">
      <xdr:nvCxnSpPr>
        <xdr:cNvPr id="94" name="直線コネクタ 93">
          <a:extLst>
            <a:ext uri="{FF2B5EF4-FFF2-40B4-BE49-F238E27FC236}">
              <a16:creationId xmlns:a16="http://schemas.microsoft.com/office/drawing/2014/main" id="{CF857888-0940-4C80-9377-4E5619F7C6B7}"/>
            </a:ext>
          </a:extLst>
        </xdr:cNvPr>
        <xdr:cNvCxnSpPr/>
      </xdr:nvCxnSpPr>
      <xdr:spPr>
        <a:xfrm>
          <a:off x="3667125" y="6070177"/>
          <a:ext cx="635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95" name="楕円 94">
          <a:extLst>
            <a:ext uri="{FF2B5EF4-FFF2-40B4-BE49-F238E27FC236}">
              <a16:creationId xmlns:a16="http://schemas.microsoft.com/office/drawing/2014/main" id="{695DA8B5-6378-407F-AD88-D492FA0B8381}"/>
            </a:ext>
          </a:extLst>
        </xdr:cNvPr>
        <xdr:cNvSpPr/>
      </xdr:nvSpPr>
      <xdr:spPr>
        <a:xfrm>
          <a:off x="2930525" y="59797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31</xdr:row>
      <xdr:rowOff>158327</xdr:rowOff>
    </xdr:to>
    <xdr:cxnSp macro="">
      <xdr:nvCxnSpPr>
        <xdr:cNvPr id="96" name="直線コネクタ 95">
          <a:extLst>
            <a:ext uri="{FF2B5EF4-FFF2-40B4-BE49-F238E27FC236}">
              <a16:creationId xmlns:a16="http://schemas.microsoft.com/office/drawing/2014/main" id="{D0D1C5E3-6CBA-47EE-8699-32091D1B4E6F}"/>
            </a:ext>
          </a:extLst>
        </xdr:cNvPr>
        <xdr:cNvCxnSpPr/>
      </xdr:nvCxnSpPr>
      <xdr:spPr>
        <a:xfrm>
          <a:off x="2981325" y="6030595"/>
          <a:ext cx="6858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13970</xdr:rowOff>
    </xdr:from>
    <xdr:to>
      <xdr:col>11</xdr:col>
      <xdr:colOff>187325</xdr:colOff>
      <xdr:row>31</xdr:row>
      <xdr:rowOff>115570</xdr:rowOff>
    </xdr:to>
    <xdr:sp macro="" textlink="">
      <xdr:nvSpPr>
        <xdr:cNvPr id="97" name="楕円 96">
          <a:extLst>
            <a:ext uri="{FF2B5EF4-FFF2-40B4-BE49-F238E27FC236}">
              <a16:creationId xmlns:a16="http://schemas.microsoft.com/office/drawing/2014/main" id="{C75C8A26-B32D-4C6A-B6BA-DCEA601A15C0}"/>
            </a:ext>
          </a:extLst>
        </xdr:cNvPr>
        <xdr:cNvSpPr/>
      </xdr:nvSpPr>
      <xdr:spPr>
        <a:xfrm>
          <a:off x="2244725" y="5925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64770</xdr:rowOff>
    </xdr:from>
    <xdr:to>
      <xdr:col>15</xdr:col>
      <xdr:colOff>136525</xdr:colOff>
      <xdr:row>31</xdr:row>
      <xdr:rowOff>118745</xdr:rowOff>
    </xdr:to>
    <xdr:cxnSp macro="">
      <xdr:nvCxnSpPr>
        <xdr:cNvPr id="98" name="直線コネクタ 97">
          <a:extLst>
            <a:ext uri="{FF2B5EF4-FFF2-40B4-BE49-F238E27FC236}">
              <a16:creationId xmlns:a16="http://schemas.microsoft.com/office/drawing/2014/main" id="{FFE6B3EC-58FE-4674-9982-E51FF7D19B72}"/>
            </a:ext>
          </a:extLst>
        </xdr:cNvPr>
        <xdr:cNvCxnSpPr/>
      </xdr:nvCxnSpPr>
      <xdr:spPr>
        <a:xfrm>
          <a:off x="2295525" y="5976620"/>
          <a:ext cx="685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135043</xdr:rowOff>
    </xdr:from>
    <xdr:to>
      <xdr:col>7</xdr:col>
      <xdr:colOff>187325</xdr:colOff>
      <xdr:row>31</xdr:row>
      <xdr:rowOff>65193</xdr:rowOff>
    </xdr:to>
    <xdr:sp macro="" textlink="">
      <xdr:nvSpPr>
        <xdr:cNvPr id="99" name="楕円 98">
          <a:extLst>
            <a:ext uri="{FF2B5EF4-FFF2-40B4-BE49-F238E27FC236}">
              <a16:creationId xmlns:a16="http://schemas.microsoft.com/office/drawing/2014/main" id="{745466D5-F688-4BD7-A762-B86976F4DACD}"/>
            </a:ext>
          </a:extLst>
        </xdr:cNvPr>
        <xdr:cNvSpPr/>
      </xdr:nvSpPr>
      <xdr:spPr>
        <a:xfrm>
          <a:off x="1558925" y="58817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14393</xdr:rowOff>
    </xdr:from>
    <xdr:to>
      <xdr:col>11</xdr:col>
      <xdr:colOff>136525</xdr:colOff>
      <xdr:row>31</xdr:row>
      <xdr:rowOff>64770</xdr:rowOff>
    </xdr:to>
    <xdr:cxnSp macro="">
      <xdr:nvCxnSpPr>
        <xdr:cNvPr id="100" name="直線コネクタ 99">
          <a:extLst>
            <a:ext uri="{FF2B5EF4-FFF2-40B4-BE49-F238E27FC236}">
              <a16:creationId xmlns:a16="http://schemas.microsoft.com/office/drawing/2014/main" id="{2E6AACB2-D8ED-4AF4-964D-BF19A312C5F3}"/>
            </a:ext>
          </a:extLst>
        </xdr:cNvPr>
        <xdr:cNvCxnSpPr/>
      </xdr:nvCxnSpPr>
      <xdr:spPr>
        <a:xfrm>
          <a:off x="1609725" y="5926243"/>
          <a:ext cx="6858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101" name="n_1aveValue有形固定資産減価償却率">
          <a:extLst>
            <a:ext uri="{FF2B5EF4-FFF2-40B4-BE49-F238E27FC236}">
              <a16:creationId xmlns:a16="http://schemas.microsoft.com/office/drawing/2014/main" id="{F3CE976A-2663-47D8-AEB3-F6AC08E0F6C3}"/>
            </a:ext>
          </a:extLst>
        </xdr:cNvPr>
        <xdr:cNvSpPr txBox="1"/>
      </xdr:nvSpPr>
      <xdr:spPr>
        <a:xfrm>
          <a:off x="3470919"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102" name="n_2aveValue有形固定資産減価償却率">
          <a:extLst>
            <a:ext uri="{FF2B5EF4-FFF2-40B4-BE49-F238E27FC236}">
              <a16:creationId xmlns:a16="http://schemas.microsoft.com/office/drawing/2014/main" id="{760448DB-DE62-460D-8537-50737A834A4D}"/>
            </a:ext>
          </a:extLst>
        </xdr:cNvPr>
        <xdr:cNvSpPr txBox="1"/>
      </xdr:nvSpPr>
      <xdr:spPr>
        <a:xfrm>
          <a:off x="2797819"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103" name="n_3aveValue有形固定資産減価償却率">
          <a:extLst>
            <a:ext uri="{FF2B5EF4-FFF2-40B4-BE49-F238E27FC236}">
              <a16:creationId xmlns:a16="http://schemas.microsoft.com/office/drawing/2014/main" id="{76EA289E-A225-4327-9873-54C88571EEF5}"/>
            </a:ext>
          </a:extLst>
        </xdr:cNvPr>
        <xdr:cNvSpPr txBox="1"/>
      </xdr:nvSpPr>
      <xdr:spPr>
        <a:xfrm>
          <a:off x="2112019"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4" name="n_4aveValue有形固定資産減価償却率">
          <a:extLst>
            <a:ext uri="{FF2B5EF4-FFF2-40B4-BE49-F238E27FC236}">
              <a16:creationId xmlns:a16="http://schemas.microsoft.com/office/drawing/2014/main" id="{17DA0FEC-B30A-4B66-80D0-697D7231F4FC}"/>
            </a:ext>
          </a:extLst>
        </xdr:cNvPr>
        <xdr:cNvSpPr txBox="1"/>
      </xdr:nvSpPr>
      <xdr:spPr>
        <a:xfrm>
          <a:off x="1426219" y="56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28804</xdr:rowOff>
    </xdr:from>
    <xdr:ext cx="405111" cy="259045"/>
    <xdr:sp macro="" textlink="">
      <xdr:nvSpPr>
        <xdr:cNvPr id="105" name="n_1mainValue有形固定資産減価償却率">
          <a:extLst>
            <a:ext uri="{FF2B5EF4-FFF2-40B4-BE49-F238E27FC236}">
              <a16:creationId xmlns:a16="http://schemas.microsoft.com/office/drawing/2014/main" id="{D0F617D0-F6AC-4DBA-9BA6-42ED6E50FC69}"/>
            </a:ext>
          </a:extLst>
        </xdr:cNvPr>
        <xdr:cNvSpPr txBox="1"/>
      </xdr:nvSpPr>
      <xdr:spPr>
        <a:xfrm>
          <a:off x="3470919" y="6105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106" name="n_2mainValue有形固定資産減価償却率">
          <a:extLst>
            <a:ext uri="{FF2B5EF4-FFF2-40B4-BE49-F238E27FC236}">
              <a16:creationId xmlns:a16="http://schemas.microsoft.com/office/drawing/2014/main" id="{237C4D31-8668-4F4E-9010-272B0BB7CAAC}"/>
            </a:ext>
          </a:extLst>
        </xdr:cNvPr>
        <xdr:cNvSpPr txBox="1"/>
      </xdr:nvSpPr>
      <xdr:spPr>
        <a:xfrm>
          <a:off x="2797819" y="6072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107" name="n_3mainValue有形固定資産減価償却率">
          <a:extLst>
            <a:ext uri="{FF2B5EF4-FFF2-40B4-BE49-F238E27FC236}">
              <a16:creationId xmlns:a16="http://schemas.microsoft.com/office/drawing/2014/main" id="{EEEF9604-FF52-4A47-B7EA-05F6E7F35528}"/>
            </a:ext>
          </a:extLst>
        </xdr:cNvPr>
        <xdr:cNvSpPr txBox="1"/>
      </xdr:nvSpPr>
      <xdr:spPr>
        <a:xfrm>
          <a:off x="2112019"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56320</xdr:rowOff>
    </xdr:from>
    <xdr:ext cx="405111" cy="259045"/>
    <xdr:sp macro="" textlink="">
      <xdr:nvSpPr>
        <xdr:cNvPr id="108" name="n_4mainValue有形固定資産減価償却率">
          <a:extLst>
            <a:ext uri="{FF2B5EF4-FFF2-40B4-BE49-F238E27FC236}">
              <a16:creationId xmlns:a16="http://schemas.microsoft.com/office/drawing/2014/main" id="{66BBAC40-399A-47A7-B06C-37D587EF0424}"/>
            </a:ext>
          </a:extLst>
        </xdr:cNvPr>
        <xdr:cNvSpPr txBox="1"/>
      </xdr:nvSpPr>
      <xdr:spPr>
        <a:xfrm>
          <a:off x="1426219" y="596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A55457E-08E6-4A80-95FE-1014229FB4D7}"/>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469C701-5C0E-4DC4-8D08-3F85D7D18829}"/>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439016F-C975-467A-BF9A-561876EDC571}"/>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D28139B-695B-4C09-8E0C-50152771D447}"/>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039A255-02ED-4587-8D83-4F76413BCF9E}"/>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D856834-6790-4AA1-943B-4912265AFEFF}"/>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510FBCFA-5A1E-4FFA-8349-0AAE28F2225D}"/>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78963B65-4E41-4CAC-BC13-33468904F05D}"/>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A21E608-531B-4B89-9FCC-BD2DF4901005}"/>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C6A9FE4-B18C-4674-8B82-6876FC96F31A}"/>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8AC874D-848E-44FE-832B-6ABE4D8FA176}"/>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2522F3B-7C07-41D8-98FE-9E3BCDEC5C4C}"/>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28347B75-F5B3-4FBC-BB57-4E3CAEEE22A2}"/>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年度決算での値は、前年と比較して</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減少の</a:t>
          </a:r>
          <a:r>
            <a:rPr kumimoji="1" lang="en-US" altLang="ja-JP" sz="1100">
              <a:solidFill>
                <a:schemeClr val="dk1"/>
              </a:solidFill>
              <a:effectLst/>
              <a:latin typeface="+mn-lt"/>
              <a:ea typeface="+mn-ea"/>
              <a:cs typeface="+mn-cs"/>
            </a:rPr>
            <a:t>137.7%</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類似団体の数値より低い値となっているが、引き続き、大規模な事業を実施する際には、将来への負担バランスを注視していく。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9F7242E-56BC-4B0E-A6AE-5B83A29C47CE}"/>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199C9C5-0329-4451-88B8-237B24DB5EA3}"/>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8632E730-79AB-42F6-ACF4-A2E2FE25FC03}"/>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5366AFD3-6983-4718-8DFA-F6382DB32399}"/>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2A376C3F-A9B2-4DE4-B592-1BB626424EF7}"/>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2E217B98-9FAA-4BEA-9CA5-865115B25553}"/>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E26DBE01-18DE-477C-A479-B5187AA46A2B}"/>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C77AC9B0-3A05-4A09-84DA-BCEA1BBFC905}"/>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C23B1EE5-63C6-4E6A-A82D-ABBFC0710CB3}"/>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C3A4D449-EF82-4277-8856-00DB93E45843}"/>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A08A784A-1ECD-488C-9A61-E8C9D77F2A43}"/>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FF4E905C-0A2D-40CA-B547-EE7A0A1AAEB7}"/>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D8E6876C-EEC7-4C54-A36E-B34BCBA5196A}"/>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2AA83912-24B6-46E4-9439-C90AB66962B3}"/>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AFB29BDC-AEF6-4110-A211-2A9569DD994B}"/>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FFF6B43C-0C16-4C2F-B18A-3D50E26D60FE}"/>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4A769C78-9F78-4061-80A1-9B1828995B2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9" name="直線コネクタ 138">
          <a:extLst>
            <a:ext uri="{FF2B5EF4-FFF2-40B4-BE49-F238E27FC236}">
              <a16:creationId xmlns:a16="http://schemas.microsoft.com/office/drawing/2014/main" id="{96E526CC-4604-4420-A229-264D799AE362}"/>
            </a:ext>
          </a:extLst>
        </xdr:cNvPr>
        <xdr:cNvCxnSpPr/>
      </xdr:nvCxnSpPr>
      <xdr:spPr>
        <a:xfrm flipV="1">
          <a:off x="13323570" y="5118553"/>
          <a:ext cx="1269"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40" name="債務償還比率最小値テキスト">
          <a:extLst>
            <a:ext uri="{FF2B5EF4-FFF2-40B4-BE49-F238E27FC236}">
              <a16:creationId xmlns:a16="http://schemas.microsoft.com/office/drawing/2014/main" id="{0EEECBE4-E4BA-46CB-AAE3-824D31095879}"/>
            </a:ext>
          </a:extLst>
        </xdr:cNvPr>
        <xdr:cNvSpPr txBox="1"/>
      </xdr:nvSpPr>
      <xdr:spPr>
        <a:xfrm>
          <a:off x="13376275" y="645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41" name="直線コネクタ 140">
          <a:extLst>
            <a:ext uri="{FF2B5EF4-FFF2-40B4-BE49-F238E27FC236}">
              <a16:creationId xmlns:a16="http://schemas.microsoft.com/office/drawing/2014/main" id="{A378E0BF-8EEF-45E0-8079-73323B62B419}"/>
            </a:ext>
          </a:extLst>
        </xdr:cNvPr>
        <xdr:cNvCxnSpPr/>
      </xdr:nvCxnSpPr>
      <xdr:spPr>
        <a:xfrm>
          <a:off x="13255625" y="6454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58A84633-D10B-441C-884D-187698521674}"/>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D3F17A41-806E-4576-B3C9-471AF1F77F9E}"/>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53702</xdr:rowOff>
    </xdr:from>
    <xdr:ext cx="469744" cy="259045"/>
    <xdr:sp macro="" textlink="">
      <xdr:nvSpPr>
        <xdr:cNvPr id="144" name="債務償還比率平均値テキスト">
          <a:extLst>
            <a:ext uri="{FF2B5EF4-FFF2-40B4-BE49-F238E27FC236}">
              <a16:creationId xmlns:a16="http://schemas.microsoft.com/office/drawing/2014/main" id="{052AAED5-BDC0-4545-A68A-4A425A376953}"/>
            </a:ext>
          </a:extLst>
        </xdr:cNvPr>
        <xdr:cNvSpPr txBox="1"/>
      </xdr:nvSpPr>
      <xdr:spPr>
        <a:xfrm>
          <a:off x="13376275" y="5635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45" name="フローチャート: 判断 144">
          <a:extLst>
            <a:ext uri="{FF2B5EF4-FFF2-40B4-BE49-F238E27FC236}">
              <a16:creationId xmlns:a16="http://schemas.microsoft.com/office/drawing/2014/main" id="{7A826460-29FF-4E34-82F4-C1AC77E7B415}"/>
            </a:ext>
          </a:extLst>
        </xdr:cNvPr>
        <xdr:cNvSpPr/>
      </xdr:nvSpPr>
      <xdr:spPr>
        <a:xfrm>
          <a:off x="13293725" y="56569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6" name="フローチャート: 判断 145">
          <a:extLst>
            <a:ext uri="{FF2B5EF4-FFF2-40B4-BE49-F238E27FC236}">
              <a16:creationId xmlns:a16="http://schemas.microsoft.com/office/drawing/2014/main" id="{85AAD1BB-EC8D-414C-996C-96AD6E927CFB}"/>
            </a:ext>
          </a:extLst>
        </xdr:cNvPr>
        <xdr:cNvSpPr/>
      </xdr:nvSpPr>
      <xdr:spPr>
        <a:xfrm>
          <a:off x="12639675" y="5673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7" name="フローチャート: 判断 146">
          <a:extLst>
            <a:ext uri="{FF2B5EF4-FFF2-40B4-BE49-F238E27FC236}">
              <a16:creationId xmlns:a16="http://schemas.microsoft.com/office/drawing/2014/main" id="{65DEF9FE-EA84-4B3E-859A-443420377414}"/>
            </a:ext>
          </a:extLst>
        </xdr:cNvPr>
        <xdr:cNvSpPr/>
      </xdr:nvSpPr>
      <xdr:spPr>
        <a:xfrm>
          <a:off x="11953875" y="563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8" name="フローチャート: 判断 147">
          <a:extLst>
            <a:ext uri="{FF2B5EF4-FFF2-40B4-BE49-F238E27FC236}">
              <a16:creationId xmlns:a16="http://schemas.microsoft.com/office/drawing/2014/main" id="{63C77E4B-EB54-4ACB-9BD8-5727CBF81D00}"/>
            </a:ext>
          </a:extLst>
        </xdr:cNvPr>
        <xdr:cNvSpPr/>
      </xdr:nvSpPr>
      <xdr:spPr>
        <a:xfrm>
          <a:off x="11268075" y="5844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9" name="フローチャート: 判断 148">
          <a:extLst>
            <a:ext uri="{FF2B5EF4-FFF2-40B4-BE49-F238E27FC236}">
              <a16:creationId xmlns:a16="http://schemas.microsoft.com/office/drawing/2014/main" id="{2671D6FD-51CA-4E93-B4E2-12980A704F56}"/>
            </a:ext>
          </a:extLst>
        </xdr:cNvPr>
        <xdr:cNvSpPr/>
      </xdr:nvSpPr>
      <xdr:spPr>
        <a:xfrm>
          <a:off x="10582275" y="5914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11D2CCF-F8CA-4AB4-B8CB-C6F50C447E5E}"/>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DC847C1-870F-4C69-B679-C2FED6474767}"/>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D838F18-E2ED-4D50-BB69-A7A4B050104B}"/>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1E7D6A6-17F8-4213-BF97-7D6372208B6D}"/>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DC81F0F-B861-44D8-9D76-0B6EE01571D6}"/>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22307</xdr:rowOff>
    </xdr:from>
    <xdr:to>
      <xdr:col>76</xdr:col>
      <xdr:colOff>73025</xdr:colOff>
      <xdr:row>27</xdr:row>
      <xdr:rowOff>123907</xdr:rowOff>
    </xdr:to>
    <xdr:sp macro="" textlink="">
      <xdr:nvSpPr>
        <xdr:cNvPr id="155" name="楕円 154">
          <a:extLst>
            <a:ext uri="{FF2B5EF4-FFF2-40B4-BE49-F238E27FC236}">
              <a16:creationId xmlns:a16="http://schemas.microsoft.com/office/drawing/2014/main" id="{D93A6EE2-073D-4C80-A14D-3C92AA3A96E0}"/>
            </a:ext>
          </a:extLst>
        </xdr:cNvPr>
        <xdr:cNvSpPr/>
      </xdr:nvSpPr>
      <xdr:spPr>
        <a:xfrm>
          <a:off x="13293725" y="52737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45184</xdr:rowOff>
    </xdr:from>
    <xdr:ext cx="469744" cy="259045"/>
    <xdr:sp macro="" textlink="">
      <xdr:nvSpPr>
        <xdr:cNvPr id="156" name="債務償還比率該当値テキスト">
          <a:extLst>
            <a:ext uri="{FF2B5EF4-FFF2-40B4-BE49-F238E27FC236}">
              <a16:creationId xmlns:a16="http://schemas.microsoft.com/office/drawing/2014/main" id="{573D9566-B7BD-4BF5-B10C-409D73D81EC8}"/>
            </a:ext>
          </a:extLst>
        </xdr:cNvPr>
        <xdr:cNvSpPr txBox="1"/>
      </xdr:nvSpPr>
      <xdr:spPr>
        <a:xfrm>
          <a:off x="13376275" y="513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42971</xdr:rowOff>
    </xdr:from>
    <xdr:to>
      <xdr:col>72</xdr:col>
      <xdr:colOff>123825</xdr:colOff>
      <xdr:row>27</xdr:row>
      <xdr:rowOff>144571</xdr:rowOff>
    </xdr:to>
    <xdr:sp macro="" textlink="">
      <xdr:nvSpPr>
        <xdr:cNvPr id="157" name="楕円 156">
          <a:extLst>
            <a:ext uri="{FF2B5EF4-FFF2-40B4-BE49-F238E27FC236}">
              <a16:creationId xmlns:a16="http://schemas.microsoft.com/office/drawing/2014/main" id="{B68CAE35-15E3-4321-B7BF-047285BADCCC}"/>
            </a:ext>
          </a:extLst>
        </xdr:cNvPr>
        <xdr:cNvSpPr/>
      </xdr:nvSpPr>
      <xdr:spPr>
        <a:xfrm>
          <a:off x="12639675" y="529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73107</xdr:rowOff>
    </xdr:from>
    <xdr:to>
      <xdr:col>76</xdr:col>
      <xdr:colOff>22225</xdr:colOff>
      <xdr:row>27</xdr:row>
      <xdr:rowOff>93771</xdr:rowOff>
    </xdr:to>
    <xdr:cxnSp macro="">
      <xdr:nvCxnSpPr>
        <xdr:cNvPr id="158" name="直線コネクタ 157">
          <a:extLst>
            <a:ext uri="{FF2B5EF4-FFF2-40B4-BE49-F238E27FC236}">
              <a16:creationId xmlns:a16="http://schemas.microsoft.com/office/drawing/2014/main" id="{3770FEDC-649D-4CE0-B8F9-0F5EE2F869E8}"/>
            </a:ext>
          </a:extLst>
        </xdr:cNvPr>
        <xdr:cNvCxnSpPr/>
      </xdr:nvCxnSpPr>
      <xdr:spPr>
        <a:xfrm flipV="1">
          <a:off x="12690475" y="5324557"/>
          <a:ext cx="635000" cy="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66757</xdr:rowOff>
    </xdr:from>
    <xdr:to>
      <xdr:col>68</xdr:col>
      <xdr:colOff>123825</xdr:colOff>
      <xdr:row>28</xdr:row>
      <xdr:rowOff>168357</xdr:rowOff>
    </xdr:to>
    <xdr:sp macro="" textlink="">
      <xdr:nvSpPr>
        <xdr:cNvPr id="159" name="楕円 158">
          <a:extLst>
            <a:ext uri="{FF2B5EF4-FFF2-40B4-BE49-F238E27FC236}">
              <a16:creationId xmlns:a16="http://schemas.microsoft.com/office/drawing/2014/main" id="{4A969234-0C9B-484A-BCB8-8E37100DB86B}"/>
            </a:ext>
          </a:extLst>
        </xdr:cNvPr>
        <xdr:cNvSpPr/>
      </xdr:nvSpPr>
      <xdr:spPr>
        <a:xfrm>
          <a:off x="11953875" y="54833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93771</xdr:rowOff>
    </xdr:from>
    <xdr:to>
      <xdr:col>72</xdr:col>
      <xdr:colOff>73025</xdr:colOff>
      <xdr:row>28</xdr:row>
      <xdr:rowOff>117557</xdr:rowOff>
    </xdr:to>
    <xdr:cxnSp macro="">
      <xdr:nvCxnSpPr>
        <xdr:cNvPr id="160" name="直線コネクタ 159">
          <a:extLst>
            <a:ext uri="{FF2B5EF4-FFF2-40B4-BE49-F238E27FC236}">
              <a16:creationId xmlns:a16="http://schemas.microsoft.com/office/drawing/2014/main" id="{68923478-EA52-4AC0-9ED4-C19B5675C4D6}"/>
            </a:ext>
          </a:extLst>
        </xdr:cNvPr>
        <xdr:cNvCxnSpPr/>
      </xdr:nvCxnSpPr>
      <xdr:spPr>
        <a:xfrm flipV="1">
          <a:off x="12004675" y="5345221"/>
          <a:ext cx="685800" cy="18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28085</xdr:rowOff>
    </xdr:from>
    <xdr:to>
      <xdr:col>64</xdr:col>
      <xdr:colOff>123825</xdr:colOff>
      <xdr:row>29</xdr:row>
      <xdr:rowOff>129685</xdr:rowOff>
    </xdr:to>
    <xdr:sp macro="" textlink="">
      <xdr:nvSpPr>
        <xdr:cNvPr id="161" name="楕円 160">
          <a:extLst>
            <a:ext uri="{FF2B5EF4-FFF2-40B4-BE49-F238E27FC236}">
              <a16:creationId xmlns:a16="http://schemas.microsoft.com/office/drawing/2014/main" id="{BBFCE144-D5A0-4D0F-B248-22B88B683BAF}"/>
            </a:ext>
          </a:extLst>
        </xdr:cNvPr>
        <xdr:cNvSpPr/>
      </xdr:nvSpPr>
      <xdr:spPr>
        <a:xfrm>
          <a:off x="11268075" y="56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117557</xdr:rowOff>
    </xdr:from>
    <xdr:to>
      <xdr:col>68</xdr:col>
      <xdr:colOff>73025</xdr:colOff>
      <xdr:row>29</xdr:row>
      <xdr:rowOff>78885</xdr:rowOff>
    </xdr:to>
    <xdr:cxnSp macro="">
      <xdr:nvCxnSpPr>
        <xdr:cNvPr id="162" name="直線コネクタ 161">
          <a:extLst>
            <a:ext uri="{FF2B5EF4-FFF2-40B4-BE49-F238E27FC236}">
              <a16:creationId xmlns:a16="http://schemas.microsoft.com/office/drawing/2014/main" id="{5A1844ED-075E-4167-ABCA-43C0F989FA16}"/>
            </a:ext>
          </a:extLst>
        </xdr:cNvPr>
        <xdr:cNvCxnSpPr/>
      </xdr:nvCxnSpPr>
      <xdr:spPr>
        <a:xfrm flipV="1">
          <a:off x="11318875" y="5534107"/>
          <a:ext cx="685800" cy="1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78205</xdr:rowOff>
    </xdr:from>
    <xdr:to>
      <xdr:col>60</xdr:col>
      <xdr:colOff>123825</xdr:colOff>
      <xdr:row>30</xdr:row>
      <xdr:rowOff>8355</xdr:rowOff>
    </xdr:to>
    <xdr:sp macro="" textlink="">
      <xdr:nvSpPr>
        <xdr:cNvPr id="163" name="楕円 162">
          <a:extLst>
            <a:ext uri="{FF2B5EF4-FFF2-40B4-BE49-F238E27FC236}">
              <a16:creationId xmlns:a16="http://schemas.microsoft.com/office/drawing/2014/main" id="{4E270852-0CCE-4E89-8323-3BC93A46AE03}"/>
            </a:ext>
          </a:extLst>
        </xdr:cNvPr>
        <xdr:cNvSpPr/>
      </xdr:nvSpPr>
      <xdr:spPr>
        <a:xfrm>
          <a:off x="10582275" y="5659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78885</xdr:rowOff>
    </xdr:from>
    <xdr:to>
      <xdr:col>64</xdr:col>
      <xdr:colOff>73025</xdr:colOff>
      <xdr:row>29</xdr:row>
      <xdr:rowOff>129005</xdr:rowOff>
    </xdr:to>
    <xdr:cxnSp macro="">
      <xdr:nvCxnSpPr>
        <xdr:cNvPr id="164" name="直線コネクタ 163">
          <a:extLst>
            <a:ext uri="{FF2B5EF4-FFF2-40B4-BE49-F238E27FC236}">
              <a16:creationId xmlns:a16="http://schemas.microsoft.com/office/drawing/2014/main" id="{5C53A0A1-BFB9-4F11-970F-95C36E70F067}"/>
            </a:ext>
          </a:extLst>
        </xdr:cNvPr>
        <xdr:cNvCxnSpPr/>
      </xdr:nvCxnSpPr>
      <xdr:spPr>
        <a:xfrm flipV="1">
          <a:off x="10633075" y="5660535"/>
          <a:ext cx="685800" cy="5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13207</xdr:rowOff>
    </xdr:from>
    <xdr:ext cx="469744" cy="259045"/>
    <xdr:sp macro="" textlink="">
      <xdr:nvSpPr>
        <xdr:cNvPr id="165" name="n_1aveValue債務償還比率">
          <a:extLst>
            <a:ext uri="{FF2B5EF4-FFF2-40B4-BE49-F238E27FC236}">
              <a16:creationId xmlns:a16="http://schemas.microsoft.com/office/drawing/2014/main" id="{1B29B25F-857F-4814-BB78-B4464AC9C785}"/>
            </a:ext>
          </a:extLst>
        </xdr:cNvPr>
        <xdr:cNvSpPr txBox="1"/>
      </xdr:nvSpPr>
      <xdr:spPr>
        <a:xfrm>
          <a:off x="12461952" y="5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147954</xdr:rowOff>
    </xdr:from>
    <xdr:ext cx="469744" cy="259045"/>
    <xdr:sp macro="" textlink="">
      <xdr:nvSpPr>
        <xdr:cNvPr id="166" name="n_2aveValue債務償還比率">
          <a:extLst>
            <a:ext uri="{FF2B5EF4-FFF2-40B4-BE49-F238E27FC236}">
              <a16:creationId xmlns:a16="http://schemas.microsoft.com/office/drawing/2014/main" id="{DF545957-C970-43F5-B422-4429C73CD2F4}"/>
            </a:ext>
          </a:extLst>
        </xdr:cNvPr>
        <xdr:cNvSpPr txBox="1"/>
      </xdr:nvSpPr>
      <xdr:spPr>
        <a:xfrm>
          <a:off x="11788852" y="572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19257</xdr:rowOff>
    </xdr:from>
    <xdr:ext cx="469744" cy="259045"/>
    <xdr:sp macro="" textlink="">
      <xdr:nvSpPr>
        <xdr:cNvPr id="167" name="n_3aveValue債務償還比率">
          <a:extLst>
            <a:ext uri="{FF2B5EF4-FFF2-40B4-BE49-F238E27FC236}">
              <a16:creationId xmlns:a16="http://schemas.microsoft.com/office/drawing/2014/main" id="{8F42E5E5-9788-486F-95FD-A050BEFDA3D3}"/>
            </a:ext>
          </a:extLst>
        </xdr:cNvPr>
        <xdr:cNvSpPr txBox="1"/>
      </xdr:nvSpPr>
      <xdr:spPr>
        <a:xfrm>
          <a:off x="11103052" y="593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88808</xdr:rowOff>
    </xdr:from>
    <xdr:ext cx="469744" cy="259045"/>
    <xdr:sp macro="" textlink="">
      <xdr:nvSpPr>
        <xdr:cNvPr id="168" name="n_4aveValue債務償還比率">
          <a:extLst>
            <a:ext uri="{FF2B5EF4-FFF2-40B4-BE49-F238E27FC236}">
              <a16:creationId xmlns:a16="http://schemas.microsoft.com/office/drawing/2014/main" id="{028C7220-B0EC-4494-8F22-C0E66912E348}"/>
            </a:ext>
          </a:extLst>
        </xdr:cNvPr>
        <xdr:cNvSpPr txBox="1"/>
      </xdr:nvSpPr>
      <xdr:spPr>
        <a:xfrm>
          <a:off x="10417252" y="600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161098</xdr:rowOff>
    </xdr:from>
    <xdr:ext cx="469744" cy="259045"/>
    <xdr:sp macro="" textlink="">
      <xdr:nvSpPr>
        <xdr:cNvPr id="169" name="n_1mainValue債務償還比率">
          <a:extLst>
            <a:ext uri="{FF2B5EF4-FFF2-40B4-BE49-F238E27FC236}">
              <a16:creationId xmlns:a16="http://schemas.microsoft.com/office/drawing/2014/main" id="{F5A541E0-172E-49F3-9A20-03BC9EFB7E41}"/>
            </a:ext>
          </a:extLst>
        </xdr:cNvPr>
        <xdr:cNvSpPr txBox="1"/>
      </xdr:nvSpPr>
      <xdr:spPr>
        <a:xfrm>
          <a:off x="12461952" y="508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13434</xdr:rowOff>
    </xdr:from>
    <xdr:ext cx="469744" cy="259045"/>
    <xdr:sp macro="" textlink="">
      <xdr:nvSpPr>
        <xdr:cNvPr id="170" name="n_2mainValue債務償還比率">
          <a:extLst>
            <a:ext uri="{FF2B5EF4-FFF2-40B4-BE49-F238E27FC236}">
              <a16:creationId xmlns:a16="http://schemas.microsoft.com/office/drawing/2014/main" id="{3BC8CC4A-1354-4B1A-8777-F20B396D3285}"/>
            </a:ext>
          </a:extLst>
        </xdr:cNvPr>
        <xdr:cNvSpPr txBox="1"/>
      </xdr:nvSpPr>
      <xdr:spPr>
        <a:xfrm>
          <a:off x="11788852" y="526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146212</xdr:rowOff>
    </xdr:from>
    <xdr:ext cx="469744" cy="259045"/>
    <xdr:sp macro="" textlink="">
      <xdr:nvSpPr>
        <xdr:cNvPr id="171" name="n_3mainValue債務償還比率">
          <a:extLst>
            <a:ext uri="{FF2B5EF4-FFF2-40B4-BE49-F238E27FC236}">
              <a16:creationId xmlns:a16="http://schemas.microsoft.com/office/drawing/2014/main" id="{C2F1DD19-89CF-4EA5-A8A6-B01624CB0D4B}"/>
            </a:ext>
          </a:extLst>
        </xdr:cNvPr>
        <xdr:cNvSpPr txBox="1"/>
      </xdr:nvSpPr>
      <xdr:spPr>
        <a:xfrm>
          <a:off x="11103052" y="53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24882</xdr:rowOff>
    </xdr:from>
    <xdr:ext cx="469744" cy="259045"/>
    <xdr:sp macro="" textlink="">
      <xdr:nvSpPr>
        <xdr:cNvPr id="172" name="n_4mainValue債務償還比率">
          <a:extLst>
            <a:ext uri="{FF2B5EF4-FFF2-40B4-BE49-F238E27FC236}">
              <a16:creationId xmlns:a16="http://schemas.microsoft.com/office/drawing/2014/main" id="{DBE34D53-8B2E-450C-A593-2CA487C817BA}"/>
            </a:ext>
          </a:extLst>
        </xdr:cNvPr>
        <xdr:cNvSpPr txBox="1"/>
      </xdr:nvSpPr>
      <xdr:spPr>
        <a:xfrm>
          <a:off x="10417252" y="54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B7791984-3A8F-4EFD-84A5-0A281F81E1FD}"/>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AE46759A-B790-4425-8791-69A7774B1E0A}"/>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A56D0977-F162-41C2-91F5-F900126B0C4F}"/>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259EC7A1-7792-475E-813A-500A71DCF516}"/>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7055F7B-BAFD-4A05-9E24-908D22FFBD78}"/>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14489E2D-6555-404E-B658-28A2CE3ACBE0}"/>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C6A72C-6FD3-4405-9724-1FD6F283BECA}"/>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D76060F-411A-48D7-96F3-70407E124EAF}"/>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C7E310E-B1EF-4493-8C3C-24499F98FC2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1E97D7-00CC-492E-88D1-CCDD47817197}"/>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BD8EDB-450D-4837-8B2C-2C70383D59E6}"/>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C7FD12-D10B-4A04-B286-5457DF10567B}"/>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90ED4A-1477-4ED9-BA20-1467C123CEA9}"/>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C9AFA8-4B7B-40B7-8BF6-68471E2F8FD8}"/>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8C18883-5C7C-45F3-8453-BF4C94E769F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48F2AD-4D8B-464B-8872-EC268D689E4A}"/>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175,625
173,818
39.66
71,719,472
68,464,448
2,900,330
39,223,332
28,558,329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7D79F01-611B-49DE-B217-8FEED4568F3C}"/>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8AC1F1-9BC2-4B09-8829-9B7287E7ED9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28DF607-53C3-4522-90C9-29209A907CF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77D84D-7C64-49AF-A775-68A7F148BE81}"/>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43032F-619B-4747-AA2C-0E1B024AC4AB}"/>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DF6BBCD-3E5C-4F1E-87EF-4D8445E3A365}"/>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70CAF7-D967-4DEE-AEB3-864B1DE07869}"/>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F635DB-5763-4213-9042-BA4D2FF835E7}"/>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9D5BB1-8196-43E3-9ACF-684FD221C0C4}"/>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4F2DE9-66FF-4CD5-B22B-08663B2D4219}"/>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0A87BA9-3C90-460B-AB42-7FD01B4291B7}"/>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FB330F-CD10-4D32-9AEF-E911BEC29EBB}"/>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641DDF-A790-4A7B-BFDD-C1B27219C933}"/>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D13E97-AA7F-4FA5-A774-E3A0201842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695CAA-83BB-4CBB-A358-49BFD0E9E00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8E3F81-8642-4D45-87FE-A8FF8992425D}"/>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98D3536-D41B-414C-AFC2-982F577C4686}"/>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2BA28AC-13C4-48DC-B34B-3816ABC14EFD}"/>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85BBCC2-1142-4B4F-8D7D-E12D582894C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02BBD38-0D75-4A44-ABE4-222B5D23B20A}"/>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70D962-ECF1-460A-AF8B-DB843D39F9BB}"/>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1FD0CC8-EA66-4FB6-89B3-16533FCFA57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CC54AF-8B0E-444D-9E69-24C77F890802}"/>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5420C1-CF4F-472B-B3F0-F4A6954AE1F4}"/>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5BA3BC-6501-4EFC-9302-4421B568A611}"/>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3C65FE-2941-48FD-9782-556B2198DDA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077B3FD-75BF-4570-960B-80BADF283BB4}"/>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6FC14AF-E1D0-42D1-99BF-966EE8575B83}"/>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1AF8A1-B6D7-4F95-8974-43DF0BE3EB12}"/>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C4B42A-006F-4D60-8F3F-1672DBF1F692}"/>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E8BC9DA-AFD2-4AD9-9FD9-EDE79196E27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0F4224D-9086-4166-B261-B718EE7C3D7D}"/>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3EFE4E6-1820-441E-ACB9-A6D43CD24DBB}"/>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5D756F8-7778-47D4-A8FA-7B44E168E36F}"/>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409137E-AE0F-49A0-80F2-3006EF06B983}"/>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A50117F-D52A-4059-86C1-06D51272166E}"/>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4935F46-25C6-4EA7-BDC2-01837D89521F}"/>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5E674CF-CCA6-470B-BBCB-98EC9F61FB65}"/>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9F8493C-F7CB-484E-91C9-7B8AB34FFC77}"/>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20E11BC-4E5B-43A9-AAF3-67F9E2B5203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D4B17F8-F52B-4588-9B2E-B1CD438FEEED}"/>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8B7DDEE-304D-45FE-8DEF-FCFA3951649F}"/>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E137A50-8B46-401D-832C-5A8EACC8B663}"/>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721CA3C-D19A-4AC6-826A-8B701D60ACE8}"/>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A9CFBDB-9552-4CD5-A193-F624A620BDDF}"/>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52D5E2A-AE24-4472-9FB5-0AAE253534E7}"/>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83FDEDD1-6CEA-4F6E-BA82-5BBE8950C467}"/>
            </a:ext>
          </a:extLst>
        </xdr:cNvPr>
        <xdr:cNvCxnSpPr/>
      </xdr:nvCxnSpPr>
      <xdr:spPr>
        <a:xfrm flipV="1">
          <a:off x="4177665" y="5668192"/>
          <a:ext cx="0" cy="123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873D662D-4328-4208-81FD-F9BD6DB69F55}"/>
            </a:ext>
          </a:extLst>
        </xdr:cNvPr>
        <xdr:cNvSpPr txBox="1"/>
      </xdr:nvSpPr>
      <xdr:spPr>
        <a:xfrm>
          <a:off x="4216400" y="690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8C876C06-CB03-47BB-B0A0-15CB803C5CAE}"/>
            </a:ext>
          </a:extLst>
        </xdr:cNvPr>
        <xdr:cNvCxnSpPr/>
      </xdr:nvCxnSpPr>
      <xdr:spPr>
        <a:xfrm>
          <a:off x="4108450" y="6899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905184F4-41A3-4766-AA4C-54504878725D}"/>
            </a:ext>
          </a:extLst>
        </xdr:cNvPr>
        <xdr:cNvSpPr txBox="1"/>
      </xdr:nvSpPr>
      <xdr:spPr>
        <a:xfrm>
          <a:off x="4216400" y="5456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D878417D-A123-4814-8D47-B8A29E3BA17B}"/>
            </a:ext>
          </a:extLst>
        </xdr:cNvPr>
        <xdr:cNvCxnSpPr/>
      </xdr:nvCxnSpPr>
      <xdr:spPr>
        <a:xfrm>
          <a:off x="4108450" y="5668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9B0A3FF6-6868-4402-941D-0ABA26AED4FC}"/>
            </a:ext>
          </a:extLst>
        </xdr:cNvPr>
        <xdr:cNvSpPr txBox="1"/>
      </xdr:nvSpPr>
      <xdr:spPr>
        <a:xfrm>
          <a:off x="4216400" y="644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F780A228-1227-4244-AB39-D7DEAD475DBF}"/>
            </a:ext>
          </a:extLst>
        </xdr:cNvPr>
        <xdr:cNvSpPr/>
      </xdr:nvSpPr>
      <xdr:spPr>
        <a:xfrm>
          <a:off x="4127500" y="646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425F4DD1-22F1-42A2-ACDE-627D6BEF5CE8}"/>
            </a:ext>
          </a:extLst>
        </xdr:cNvPr>
        <xdr:cNvSpPr/>
      </xdr:nvSpPr>
      <xdr:spPr>
        <a:xfrm>
          <a:off x="3384550" y="64476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FAF7FA16-FFD3-4DD3-8D11-A4AA043E423E}"/>
            </a:ext>
          </a:extLst>
        </xdr:cNvPr>
        <xdr:cNvSpPr/>
      </xdr:nvSpPr>
      <xdr:spPr>
        <a:xfrm>
          <a:off x="2571750" y="64182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C18F5DF4-824B-4765-A617-18D731DA276F}"/>
            </a:ext>
          </a:extLst>
        </xdr:cNvPr>
        <xdr:cNvSpPr/>
      </xdr:nvSpPr>
      <xdr:spPr>
        <a:xfrm>
          <a:off x="1778000" y="6370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D1CF25EC-F53E-4C52-9279-DF1C132B96F3}"/>
            </a:ext>
          </a:extLst>
        </xdr:cNvPr>
        <xdr:cNvSpPr/>
      </xdr:nvSpPr>
      <xdr:spPr>
        <a:xfrm>
          <a:off x="984250" y="63463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DBCC5B3-7812-4AD7-BEDB-61D8DCBAE3CA}"/>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BFB37CD-6519-4F02-9B3F-58AB3B9988C3}"/>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1E8AE99-4888-45D6-ABF8-6D5D41DA5F98}"/>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8D93050-F20E-43CA-89DF-5B0492AD009A}"/>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C3AAA07-BBB8-421A-87C2-581FD5DD8DFD}"/>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74" name="楕円 73">
          <a:extLst>
            <a:ext uri="{FF2B5EF4-FFF2-40B4-BE49-F238E27FC236}">
              <a16:creationId xmlns:a16="http://schemas.microsoft.com/office/drawing/2014/main" id="{518331DB-2B0B-4759-A306-F5C6FDFA3D1B}"/>
            </a:ext>
          </a:extLst>
        </xdr:cNvPr>
        <xdr:cNvSpPr/>
      </xdr:nvSpPr>
      <xdr:spPr>
        <a:xfrm>
          <a:off x="4127500" y="6396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139717</xdr:rowOff>
    </xdr:from>
    <xdr:ext cx="405111" cy="259045"/>
    <xdr:sp macro="" textlink="">
      <xdr:nvSpPr>
        <xdr:cNvPr id="75" name="【道路】&#10;有形固定資産減価償却率該当値テキスト">
          <a:extLst>
            <a:ext uri="{FF2B5EF4-FFF2-40B4-BE49-F238E27FC236}">
              <a16:creationId xmlns:a16="http://schemas.microsoft.com/office/drawing/2014/main" id="{AD2B8C0C-50D7-4015-9646-061509461B0B}"/>
            </a:ext>
          </a:extLst>
        </xdr:cNvPr>
        <xdr:cNvSpPr txBox="1"/>
      </xdr:nvSpPr>
      <xdr:spPr>
        <a:xfrm>
          <a:off x="42164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84183</xdr:rowOff>
    </xdr:from>
    <xdr:to>
      <xdr:col>20</xdr:col>
      <xdr:colOff>38100</xdr:colOff>
      <xdr:row>39</xdr:row>
      <xdr:rowOff>14333</xdr:rowOff>
    </xdr:to>
    <xdr:sp macro="" textlink="">
      <xdr:nvSpPr>
        <xdr:cNvPr id="76" name="楕円 75">
          <a:extLst>
            <a:ext uri="{FF2B5EF4-FFF2-40B4-BE49-F238E27FC236}">
              <a16:creationId xmlns:a16="http://schemas.microsoft.com/office/drawing/2014/main" id="{844E0EE6-F7A5-49C7-8CAB-28920393B49F}"/>
            </a:ext>
          </a:extLst>
        </xdr:cNvPr>
        <xdr:cNvSpPr/>
      </xdr:nvSpPr>
      <xdr:spPr>
        <a:xfrm>
          <a:off x="3384550" y="63643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134983</xdr:rowOff>
    </xdr:from>
    <xdr:to>
      <xdr:col>24</xdr:col>
      <xdr:colOff>63500</xdr:colOff>
      <xdr:row>38</xdr:row>
      <xdr:rowOff>167640</xdr:rowOff>
    </xdr:to>
    <xdr:cxnSp macro="">
      <xdr:nvCxnSpPr>
        <xdr:cNvPr id="77" name="直線コネクタ 76">
          <a:extLst>
            <a:ext uri="{FF2B5EF4-FFF2-40B4-BE49-F238E27FC236}">
              <a16:creationId xmlns:a16="http://schemas.microsoft.com/office/drawing/2014/main" id="{934136A9-F8EB-4C59-977D-3B6F23B399F2}"/>
            </a:ext>
          </a:extLst>
        </xdr:cNvPr>
        <xdr:cNvCxnSpPr/>
      </xdr:nvCxnSpPr>
      <xdr:spPr>
        <a:xfrm>
          <a:off x="3429000" y="6415133"/>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49893</xdr:rowOff>
    </xdr:from>
    <xdr:to>
      <xdr:col>15</xdr:col>
      <xdr:colOff>101600</xdr:colOff>
      <xdr:row>38</xdr:row>
      <xdr:rowOff>151493</xdr:rowOff>
    </xdr:to>
    <xdr:sp macro="" textlink="">
      <xdr:nvSpPr>
        <xdr:cNvPr id="78" name="楕円 77">
          <a:extLst>
            <a:ext uri="{FF2B5EF4-FFF2-40B4-BE49-F238E27FC236}">
              <a16:creationId xmlns:a16="http://schemas.microsoft.com/office/drawing/2014/main" id="{0EBB0E4C-F476-4E22-BC63-B7495E9935CE}"/>
            </a:ext>
          </a:extLst>
        </xdr:cNvPr>
        <xdr:cNvSpPr/>
      </xdr:nvSpPr>
      <xdr:spPr>
        <a:xfrm>
          <a:off x="257175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100693</xdr:rowOff>
    </xdr:from>
    <xdr:to>
      <xdr:col>19</xdr:col>
      <xdr:colOff>177800</xdr:colOff>
      <xdr:row>38</xdr:row>
      <xdr:rowOff>134983</xdr:rowOff>
    </xdr:to>
    <xdr:cxnSp macro="">
      <xdr:nvCxnSpPr>
        <xdr:cNvPr id="79" name="直線コネクタ 78">
          <a:extLst>
            <a:ext uri="{FF2B5EF4-FFF2-40B4-BE49-F238E27FC236}">
              <a16:creationId xmlns:a16="http://schemas.microsoft.com/office/drawing/2014/main" id="{2CF805C2-F6A3-498D-ACA9-947DBCF4322E}"/>
            </a:ext>
          </a:extLst>
        </xdr:cNvPr>
        <xdr:cNvCxnSpPr/>
      </xdr:nvCxnSpPr>
      <xdr:spPr>
        <a:xfrm>
          <a:off x="2622550" y="6380843"/>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17235</xdr:rowOff>
    </xdr:from>
    <xdr:to>
      <xdr:col>10</xdr:col>
      <xdr:colOff>165100</xdr:colOff>
      <xdr:row>38</xdr:row>
      <xdr:rowOff>118835</xdr:rowOff>
    </xdr:to>
    <xdr:sp macro="" textlink="">
      <xdr:nvSpPr>
        <xdr:cNvPr id="80" name="楕円 79">
          <a:extLst>
            <a:ext uri="{FF2B5EF4-FFF2-40B4-BE49-F238E27FC236}">
              <a16:creationId xmlns:a16="http://schemas.microsoft.com/office/drawing/2014/main" id="{65DDF496-2C18-4ACE-A963-E52CA31E4D4A}"/>
            </a:ext>
          </a:extLst>
        </xdr:cNvPr>
        <xdr:cNvSpPr/>
      </xdr:nvSpPr>
      <xdr:spPr>
        <a:xfrm>
          <a:off x="1778000" y="62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68035</xdr:rowOff>
    </xdr:from>
    <xdr:to>
      <xdr:col>15</xdr:col>
      <xdr:colOff>50800</xdr:colOff>
      <xdr:row>38</xdr:row>
      <xdr:rowOff>100693</xdr:rowOff>
    </xdr:to>
    <xdr:cxnSp macro="">
      <xdr:nvCxnSpPr>
        <xdr:cNvPr id="81" name="直線コネクタ 80">
          <a:extLst>
            <a:ext uri="{FF2B5EF4-FFF2-40B4-BE49-F238E27FC236}">
              <a16:creationId xmlns:a16="http://schemas.microsoft.com/office/drawing/2014/main" id="{0368092F-2C6F-412A-A8A9-6F38D2EFCC33}"/>
            </a:ext>
          </a:extLst>
        </xdr:cNvPr>
        <xdr:cNvCxnSpPr/>
      </xdr:nvCxnSpPr>
      <xdr:spPr>
        <a:xfrm>
          <a:off x="1828800" y="6348185"/>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154396</xdr:rowOff>
    </xdr:from>
    <xdr:to>
      <xdr:col>6</xdr:col>
      <xdr:colOff>38100</xdr:colOff>
      <xdr:row>38</xdr:row>
      <xdr:rowOff>84545</xdr:rowOff>
    </xdr:to>
    <xdr:sp macro="" textlink="">
      <xdr:nvSpPr>
        <xdr:cNvPr id="82" name="楕円 81">
          <a:extLst>
            <a:ext uri="{FF2B5EF4-FFF2-40B4-BE49-F238E27FC236}">
              <a16:creationId xmlns:a16="http://schemas.microsoft.com/office/drawing/2014/main" id="{1FA37801-23F9-492F-BE36-C2FE047E0EEF}"/>
            </a:ext>
          </a:extLst>
        </xdr:cNvPr>
        <xdr:cNvSpPr/>
      </xdr:nvSpPr>
      <xdr:spPr>
        <a:xfrm>
          <a:off x="984250" y="6269446"/>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33746</xdr:rowOff>
    </xdr:from>
    <xdr:to>
      <xdr:col>10</xdr:col>
      <xdr:colOff>114300</xdr:colOff>
      <xdr:row>38</xdr:row>
      <xdr:rowOff>68035</xdr:rowOff>
    </xdr:to>
    <xdr:cxnSp macro="">
      <xdr:nvCxnSpPr>
        <xdr:cNvPr id="83" name="直線コネクタ 82">
          <a:extLst>
            <a:ext uri="{FF2B5EF4-FFF2-40B4-BE49-F238E27FC236}">
              <a16:creationId xmlns:a16="http://schemas.microsoft.com/office/drawing/2014/main" id="{F8E71809-07A2-4159-9FD2-AB3E81B1A9B9}"/>
            </a:ext>
          </a:extLst>
        </xdr:cNvPr>
        <xdr:cNvCxnSpPr/>
      </xdr:nvCxnSpPr>
      <xdr:spPr>
        <a:xfrm>
          <a:off x="1028700" y="6313896"/>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35CFC1BD-4BFE-4296-85C8-B589FFE0785D}"/>
            </a:ext>
          </a:extLst>
        </xdr:cNvPr>
        <xdr:cNvSpPr txBox="1"/>
      </xdr:nvSpPr>
      <xdr:spPr>
        <a:xfrm>
          <a:off x="32391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D0EE5B5A-A457-4967-8D74-EC301E6A5727}"/>
            </a:ext>
          </a:extLst>
        </xdr:cNvPr>
        <xdr:cNvSpPr txBox="1"/>
      </xdr:nvSpPr>
      <xdr:spPr>
        <a:xfrm>
          <a:off x="2439044" y="650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818BF5D0-930C-4552-8B18-B83E6187376E}"/>
            </a:ext>
          </a:extLst>
        </xdr:cNvPr>
        <xdr:cNvSpPr txBox="1"/>
      </xdr:nvSpPr>
      <xdr:spPr>
        <a:xfrm>
          <a:off x="1645294" y="645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8B3987E7-88D1-45A4-9519-7B6664CC8903}"/>
            </a:ext>
          </a:extLst>
        </xdr:cNvPr>
        <xdr:cNvSpPr txBox="1"/>
      </xdr:nvSpPr>
      <xdr:spPr>
        <a:xfrm>
          <a:off x="851544" y="6439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30860</xdr:rowOff>
    </xdr:from>
    <xdr:ext cx="405111" cy="259045"/>
    <xdr:sp macro="" textlink="">
      <xdr:nvSpPr>
        <xdr:cNvPr id="88" name="n_1mainValue【道路】&#10;有形固定資産減価償却率">
          <a:extLst>
            <a:ext uri="{FF2B5EF4-FFF2-40B4-BE49-F238E27FC236}">
              <a16:creationId xmlns:a16="http://schemas.microsoft.com/office/drawing/2014/main" id="{C35E973B-DAB9-4045-95E1-CDF9A9032A28}"/>
            </a:ext>
          </a:extLst>
        </xdr:cNvPr>
        <xdr:cNvSpPr txBox="1"/>
      </xdr:nvSpPr>
      <xdr:spPr>
        <a:xfrm>
          <a:off x="32391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168020</xdr:rowOff>
    </xdr:from>
    <xdr:ext cx="405111" cy="259045"/>
    <xdr:sp macro="" textlink="">
      <xdr:nvSpPr>
        <xdr:cNvPr id="89" name="n_2mainValue【道路】&#10;有形固定資産減価償却率">
          <a:extLst>
            <a:ext uri="{FF2B5EF4-FFF2-40B4-BE49-F238E27FC236}">
              <a16:creationId xmlns:a16="http://schemas.microsoft.com/office/drawing/2014/main" id="{FBF89204-EF0B-4604-8472-2097874F56FB}"/>
            </a:ext>
          </a:extLst>
        </xdr:cNvPr>
        <xdr:cNvSpPr txBox="1"/>
      </xdr:nvSpPr>
      <xdr:spPr>
        <a:xfrm>
          <a:off x="2439044" y="6117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135363</xdr:rowOff>
    </xdr:from>
    <xdr:ext cx="405111" cy="259045"/>
    <xdr:sp macro="" textlink="">
      <xdr:nvSpPr>
        <xdr:cNvPr id="90" name="n_3mainValue【道路】&#10;有形固定資産減価償却率">
          <a:extLst>
            <a:ext uri="{FF2B5EF4-FFF2-40B4-BE49-F238E27FC236}">
              <a16:creationId xmlns:a16="http://schemas.microsoft.com/office/drawing/2014/main" id="{BD10AC1A-8551-40D9-A268-17EE226E7273}"/>
            </a:ext>
          </a:extLst>
        </xdr:cNvPr>
        <xdr:cNvSpPr txBox="1"/>
      </xdr:nvSpPr>
      <xdr:spPr>
        <a:xfrm>
          <a:off x="1645294" y="6085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101073</xdr:rowOff>
    </xdr:from>
    <xdr:ext cx="405111" cy="259045"/>
    <xdr:sp macro="" textlink="">
      <xdr:nvSpPr>
        <xdr:cNvPr id="91" name="n_4mainValue【道路】&#10;有形固定資産減価償却率">
          <a:extLst>
            <a:ext uri="{FF2B5EF4-FFF2-40B4-BE49-F238E27FC236}">
              <a16:creationId xmlns:a16="http://schemas.microsoft.com/office/drawing/2014/main" id="{540ACB8C-51FD-48DF-B48A-EE0A6A535897}"/>
            </a:ext>
          </a:extLst>
        </xdr:cNvPr>
        <xdr:cNvSpPr txBox="1"/>
      </xdr:nvSpPr>
      <xdr:spPr>
        <a:xfrm>
          <a:off x="851544" y="6051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D840ECF-69D3-419A-889B-7DF7BD67AC6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5EBAF60-127D-4BD7-86AD-79CF57AB9ACD}"/>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1A6263D-E4B8-45C2-B428-9344741E1323}"/>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B81C047-0FD9-4ECD-A850-4B2F708BC21F}"/>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D0321EE-C427-4A1A-9C92-7CFFD85474A4}"/>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5B1110F-F3E5-481F-B049-36377B6B86E2}"/>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10701F9-616F-47F9-A644-D43502620094}"/>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62E234C-3D9D-4F2E-A18C-4A1F5BB334A3}"/>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185D4B1F-D920-4D0D-BEB2-7B1BD05D7125}"/>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77B6465-ECF0-4B1B-94A2-1D3B0D5DC6CE}"/>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1E0F9D2-88CF-4F88-BF95-3B340596E58A}"/>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AA11459-1C96-4BA6-BA12-CC05B2650CB5}"/>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4C0331E-F3E5-41E5-98B4-30B928C817B0}"/>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A01CB4AE-64EB-4E4D-89FD-6C6E57BF4DEA}"/>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46BBAAF-A966-428F-A3DE-81701A9228F3}"/>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D26A8E07-45DC-4899-BE49-468031B4B11D}"/>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8D2F554-1181-491C-A2E1-A9CC4D89DB76}"/>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2039AD6-9BFD-479E-AA4F-B163D7AFFBF2}"/>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023E185-D343-42E5-AA66-FDF7B612F265}"/>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8C98DA36-AB12-4FB8-B772-D80383CDC295}"/>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DC7E3D2D-8EBC-42DE-AB8C-68DCFB9AC94D}"/>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147F75C1-CCA7-47F2-9246-F8604E0AAEE7}"/>
            </a:ext>
          </a:extLst>
        </xdr:cNvPr>
        <xdr:cNvCxnSpPr/>
      </xdr:nvCxnSpPr>
      <xdr:spPr>
        <a:xfrm flipV="1">
          <a:off x="9429115" y="5724754"/>
          <a:ext cx="0" cy="114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9F4870CA-175C-4DFB-9EB6-C826C52B2A4A}"/>
            </a:ext>
          </a:extLst>
        </xdr:cNvPr>
        <xdr:cNvSpPr txBox="1"/>
      </xdr:nvSpPr>
      <xdr:spPr>
        <a:xfrm>
          <a:off x="9467850" y="687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092AFB76-9B88-4FA9-AC83-5F29409C7A8E}"/>
            </a:ext>
          </a:extLst>
        </xdr:cNvPr>
        <xdr:cNvCxnSpPr/>
      </xdr:nvCxnSpPr>
      <xdr:spPr>
        <a:xfrm>
          <a:off x="9359900" y="6869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CDD97458-BADC-4D32-92F5-AFAADF4BE14B}"/>
            </a:ext>
          </a:extLst>
        </xdr:cNvPr>
        <xdr:cNvSpPr txBox="1"/>
      </xdr:nvSpPr>
      <xdr:spPr>
        <a:xfrm>
          <a:off x="9467850" y="550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755B335E-2E56-4D61-B9C1-60FBEEE37D18}"/>
            </a:ext>
          </a:extLst>
        </xdr:cNvPr>
        <xdr:cNvCxnSpPr/>
      </xdr:nvCxnSpPr>
      <xdr:spPr>
        <a:xfrm>
          <a:off x="9359900" y="57247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1062E18E-A58E-4310-8941-AF55B0C2877D}"/>
            </a:ext>
          </a:extLst>
        </xdr:cNvPr>
        <xdr:cNvSpPr txBox="1"/>
      </xdr:nvSpPr>
      <xdr:spPr>
        <a:xfrm>
          <a:off x="9467850" y="653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DB80E6F5-2700-43CC-9609-44FA855DEE61}"/>
            </a:ext>
          </a:extLst>
        </xdr:cNvPr>
        <xdr:cNvSpPr/>
      </xdr:nvSpPr>
      <xdr:spPr>
        <a:xfrm>
          <a:off x="9398000" y="66746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B1413FDB-62DA-48D9-80C2-9E31D48BBBB7}"/>
            </a:ext>
          </a:extLst>
        </xdr:cNvPr>
        <xdr:cNvSpPr/>
      </xdr:nvSpPr>
      <xdr:spPr>
        <a:xfrm>
          <a:off x="8636000" y="667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6DE72897-53D2-4361-A474-002D149FFC1D}"/>
            </a:ext>
          </a:extLst>
        </xdr:cNvPr>
        <xdr:cNvSpPr/>
      </xdr:nvSpPr>
      <xdr:spPr>
        <a:xfrm>
          <a:off x="7842250" y="66756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7C70C898-EE59-41C5-839C-864B8DAE7491}"/>
            </a:ext>
          </a:extLst>
        </xdr:cNvPr>
        <xdr:cNvSpPr/>
      </xdr:nvSpPr>
      <xdr:spPr>
        <a:xfrm>
          <a:off x="702945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30A82896-95E3-4824-B3B1-C3D46644D0AB}"/>
            </a:ext>
          </a:extLst>
        </xdr:cNvPr>
        <xdr:cNvSpPr/>
      </xdr:nvSpPr>
      <xdr:spPr>
        <a:xfrm>
          <a:off x="6235700" y="66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22676CC-4707-4176-84D6-DFDF60BE1A6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30A8223-5E44-48E3-84E7-954416495A65}"/>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8C38C5F-E19E-44D5-ACE2-FB85D628D075}"/>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0CCBD95-E0E1-4E50-AD52-BC94A6EE6F8F}"/>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0DD14CA-1121-4F64-A05F-4ADD9799271F}"/>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92197</xdr:rowOff>
    </xdr:from>
    <xdr:to>
      <xdr:col>55</xdr:col>
      <xdr:colOff>50800</xdr:colOff>
      <xdr:row>41</xdr:row>
      <xdr:rowOff>22347</xdr:rowOff>
    </xdr:to>
    <xdr:sp macro="" textlink="">
      <xdr:nvSpPr>
        <xdr:cNvPr id="129" name="楕円 128">
          <a:extLst>
            <a:ext uri="{FF2B5EF4-FFF2-40B4-BE49-F238E27FC236}">
              <a16:creationId xmlns:a16="http://schemas.microsoft.com/office/drawing/2014/main" id="{023FDEBA-484B-4D38-B6D0-F6DAA6E9ABF3}"/>
            </a:ext>
          </a:extLst>
        </xdr:cNvPr>
        <xdr:cNvSpPr/>
      </xdr:nvSpPr>
      <xdr:spPr>
        <a:xfrm>
          <a:off x="9398000" y="67025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42689</xdr:rowOff>
    </xdr:from>
    <xdr:ext cx="469744" cy="259045"/>
    <xdr:sp macro="" textlink="">
      <xdr:nvSpPr>
        <xdr:cNvPr id="130" name="【道路】&#10;一人当たり延長該当値テキスト">
          <a:extLst>
            <a:ext uri="{FF2B5EF4-FFF2-40B4-BE49-F238E27FC236}">
              <a16:creationId xmlns:a16="http://schemas.microsoft.com/office/drawing/2014/main" id="{17DF4439-C072-4491-86F7-FA8247AD114C}"/>
            </a:ext>
          </a:extLst>
        </xdr:cNvPr>
        <xdr:cNvSpPr txBox="1"/>
      </xdr:nvSpPr>
      <xdr:spPr>
        <a:xfrm>
          <a:off x="9467850" y="66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92974</xdr:rowOff>
    </xdr:from>
    <xdr:to>
      <xdr:col>50</xdr:col>
      <xdr:colOff>165100</xdr:colOff>
      <xdr:row>41</xdr:row>
      <xdr:rowOff>23124</xdr:rowOff>
    </xdr:to>
    <xdr:sp macro="" textlink="">
      <xdr:nvSpPr>
        <xdr:cNvPr id="131" name="楕円 130">
          <a:extLst>
            <a:ext uri="{FF2B5EF4-FFF2-40B4-BE49-F238E27FC236}">
              <a16:creationId xmlns:a16="http://schemas.microsoft.com/office/drawing/2014/main" id="{F4C8032F-D700-478A-BE10-D49F513812CD}"/>
            </a:ext>
          </a:extLst>
        </xdr:cNvPr>
        <xdr:cNvSpPr/>
      </xdr:nvSpPr>
      <xdr:spPr>
        <a:xfrm>
          <a:off x="8636000" y="67033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142997</xdr:rowOff>
    </xdr:from>
    <xdr:to>
      <xdr:col>55</xdr:col>
      <xdr:colOff>0</xdr:colOff>
      <xdr:row>40</xdr:row>
      <xdr:rowOff>143774</xdr:rowOff>
    </xdr:to>
    <xdr:cxnSp macro="">
      <xdr:nvCxnSpPr>
        <xdr:cNvPr id="132" name="直線コネクタ 131">
          <a:extLst>
            <a:ext uri="{FF2B5EF4-FFF2-40B4-BE49-F238E27FC236}">
              <a16:creationId xmlns:a16="http://schemas.microsoft.com/office/drawing/2014/main" id="{AED39181-FF74-45DB-AC36-4009B3B82E69}"/>
            </a:ext>
          </a:extLst>
        </xdr:cNvPr>
        <xdr:cNvCxnSpPr/>
      </xdr:nvCxnSpPr>
      <xdr:spPr>
        <a:xfrm flipV="1">
          <a:off x="8686800" y="6753347"/>
          <a:ext cx="74295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93523</xdr:rowOff>
    </xdr:from>
    <xdr:to>
      <xdr:col>46</xdr:col>
      <xdr:colOff>38100</xdr:colOff>
      <xdr:row>41</xdr:row>
      <xdr:rowOff>23673</xdr:rowOff>
    </xdr:to>
    <xdr:sp macro="" textlink="">
      <xdr:nvSpPr>
        <xdr:cNvPr id="133" name="楕円 132">
          <a:extLst>
            <a:ext uri="{FF2B5EF4-FFF2-40B4-BE49-F238E27FC236}">
              <a16:creationId xmlns:a16="http://schemas.microsoft.com/office/drawing/2014/main" id="{A46AB0FC-2F36-4061-8901-C412C7109D66}"/>
            </a:ext>
          </a:extLst>
        </xdr:cNvPr>
        <xdr:cNvSpPr/>
      </xdr:nvSpPr>
      <xdr:spPr>
        <a:xfrm>
          <a:off x="7842250" y="67038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143774</xdr:rowOff>
    </xdr:from>
    <xdr:to>
      <xdr:col>50</xdr:col>
      <xdr:colOff>114300</xdr:colOff>
      <xdr:row>40</xdr:row>
      <xdr:rowOff>144323</xdr:rowOff>
    </xdr:to>
    <xdr:cxnSp macro="">
      <xdr:nvCxnSpPr>
        <xdr:cNvPr id="134" name="直線コネクタ 133">
          <a:extLst>
            <a:ext uri="{FF2B5EF4-FFF2-40B4-BE49-F238E27FC236}">
              <a16:creationId xmlns:a16="http://schemas.microsoft.com/office/drawing/2014/main" id="{BB10E660-99E9-420A-8A82-6670AD5BAE16}"/>
            </a:ext>
          </a:extLst>
        </xdr:cNvPr>
        <xdr:cNvCxnSpPr/>
      </xdr:nvCxnSpPr>
      <xdr:spPr>
        <a:xfrm flipV="1">
          <a:off x="7886700" y="6754124"/>
          <a:ext cx="8001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93477</xdr:rowOff>
    </xdr:from>
    <xdr:to>
      <xdr:col>41</xdr:col>
      <xdr:colOff>101600</xdr:colOff>
      <xdr:row>41</xdr:row>
      <xdr:rowOff>23627</xdr:rowOff>
    </xdr:to>
    <xdr:sp macro="" textlink="">
      <xdr:nvSpPr>
        <xdr:cNvPr id="135" name="楕円 134">
          <a:extLst>
            <a:ext uri="{FF2B5EF4-FFF2-40B4-BE49-F238E27FC236}">
              <a16:creationId xmlns:a16="http://schemas.microsoft.com/office/drawing/2014/main" id="{0C00DA15-3144-441D-933D-ED8CD6EB5D38}"/>
            </a:ext>
          </a:extLst>
        </xdr:cNvPr>
        <xdr:cNvSpPr/>
      </xdr:nvSpPr>
      <xdr:spPr>
        <a:xfrm>
          <a:off x="7029450" y="67038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144277</xdr:rowOff>
    </xdr:from>
    <xdr:to>
      <xdr:col>45</xdr:col>
      <xdr:colOff>177800</xdr:colOff>
      <xdr:row>40</xdr:row>
      <xdr:rowOff>144323</xdr:rowOff>
    </xdr:to>
    <xdr:cxnSp macro="">
      <xdr:nvCxnSpPr>
        <xdr:cNvPr id="136" name="直線コネクタ 135">
          <a:extLst>
            <a:ext uri="{FF2B5EF4-FFF2-40B4-BE49-F238E27FC236}">
              <a16:creationId xmlns:a16="http://schemas.microsoft.com/office/drawing/2014/main" id="{FDBE528D-DE6B-4EEB-874B-E5AB8DB13C44}"/>
            </a:ext>
          </a:extLst>
        </xdr:cNvPr>
        <xdr:cNvCxnSpPr/>
      </xdr:nvCxnSpPr>
      <xdr:spPr>
        <a:xfrm>
          <a:off x="7080250" y="6754627"/>
          <a:ext cx="80645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92883</xdr:rowOff>
    </xdr:from>
    <xdr:to>
      <xdr:col>36</xdr:col>
      <xdr:colOff>165100</xdr:colOff>
      <xdr:row>41</xdr:row>
      <xdr:rowOff>23033</xdr:rowOff>
    </xdr:to>
    <xdr:sp macro="" textlink="">
      <xdr:nvSpPr>
        <xdr:cNvPr id="137" name="楕円 136">
          <a:extLst>
            <a:ext uri="{FF2B5EF4-FFF2-40B4-BE49-F238E27FC236}">
              <a16:creationId xmlns:a16="http://schemas.microsoft.com/office/drawing/2014/main" id="{0EE69052-C23A-4BC0-A66B-820E24546526}"/>
            </a:ext>
          </a:extLst>
        </xdr:cNvPr>
        <xdr:cNvSpPr/>
      </xdr:nvSpPr>
      <xdr:spPr>
        <a:xfrm>
          <a:off x="6235700" y="67032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143683</xdr:rowOff>
    </xdr:from>
    <xdr:to>
      <xdr:col>41</xdr:col>
      <xdr:colOff>50800</xdr:colOff>
      <xdr:row>40</xdr:row>
      <xdr:rowOff>144277</xdr:rowOff>
    </xdr:to>
    <xdr:cxnSp macro="">
      <xdr:nvCxnSpPr>
        <xdr:cNvPr id="138" name="直線コネクタ 137">
          <a:extLst>
            <a:ext uri="{FF2B5EF4-FFF2-40B4-BE49-F238E27FC236}">
              <a16:creationId xmlns:a16="http://schemas.microsoft.com/office/drawing/2014/main" id="{68FB3126-6CF1-4DA7-A046-FF8C8A131127}"/>
            </a:ext>
          </a:extLst>
        </xdr:cNvPr>
        <xdr:cNvCxnSpPr/>
      </xdr:nvCxnSpPr>
      <xdr:spPr>
        <a:xfrm>
          <a:off x="6286500" y="6754033"/>
          <a:ext cx="79375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B6267F52-A4D4-4256-8D34-D6FFD006EF17}"/>
            </a:ext>
          </a:extLst>
        </xdr:cNvPr>
        <xdr:cNvSpPr txBox="1"/>
      </xdr:nvSpPr>
      <xdr:spPr>
        <a:xfrm>
          <a:off x="8458277" y="645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40A8A2E8-9F45-4809-BC5B-630C699A30A5}"/>
            </a:ext>
          </a:extLst>
        </xdr:cNvPr>
        <xdr:cNvSpPr txBox="1"/>
      </xdr:nvSpPr>
      <xdr:spPr>
        <a:xfrm>
          <a:off x="7677227" y="645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7AB9CBD8-98CF-4093-9551-A94E43DBFCC6}"/>
            </a:ext>
          </a:extLst>
        </xdr:cNvPr>
        <xdr:cNvSpPr txBox="1"/>
      </xdr:nvSpPr>
      <xdr:spPr>
        <a:xfrm>
          <a:off x="6864427" y="64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E3F28A15-9C5B-4BC7-BE95-EA8C9B6BB614}"/>
            </a:ext>
          </a:extLst>
        </xdr:cNvPr>
        <xdr:cNvSpPr txBox="1"/>
      </xdr:nvSpPr>
      <xdr:spPr>
        <a:xfrm>
          <a:off x="6070677" y="644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14251</xdr:rowOff>
    </xdr:from>
    <xdr:ext cx="469744" cy="259045"/>
    <xdr:sp macro="" textlink="">
      <xdr:nvSpPr>
        <xdr:cNvPr id="143" name="n_1mainValue【道路】&#10;一人当たり延長">
          <a:extLst>
            <a:ext uri="{FF2B5EF4-FFF2-40B4-BE49-F238E27FC236}">
              <a16:creationId xmlns:a16="http://schemas.microsoft.com/office/drawing/2014/main" id="{2BA2F0D7-AF5E-4D9E-BFC0-79DAFB7D8DC6}"/>
            </a:ext>
          </a:extLst>
        </xdr:cNvPr>
        <xdr:cNvSpPr txBox="1"/>
      </xdr:nvSpPr>
      <xdr:spPr>
        <a:xfrm>
          <a:off x="8458277" y="678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14800</xdr:rowOff>
    </xdr:from>
    <xdr:ext cx="469744" cy="259045"/>
    <xdr:sp macro="" textlink="">
      <xdr:nvSpPr>
        <xdr:cNvPr id="144" name="n_2mainValue【道路】&#10;一人当たり延長">
          <a:extLst>
            <a:ext uri="{FF2B5EF4-FFF2-40B4-BE49-F238E27FC236}">
              <a16:creationId xmlns:a16="http://schemas.microsoft.com/office/drawing/2014/main" id="{C004F2E7-332F-45A5-84A9-A2BFA5D2E8E9}"/>
            </a:ext>
          </a:extLst>
        </xdr:cNvPr>
        <xdr:cNvSpPr txBox="1"/>
      </xdr:nvSpPr>
      <xdr:spPr>
        <a:xfrm>
          <a:off x="7677227" y="679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14754</xdr:rowOff>
    </xdr:from>
    <xdr:ext cx="469744" cy="259045"/>
    <xdr:sp macro="" textlink="">
      <xdr:nvSpPr>
        <xdr:cNvPr id="145" name="n_3mainValue【道路】&#10;一人当たり延長">
          <a:extLst>
            <a:ext uri="{FF2B5EF4-FFF2-40B4-BE49-F238E27FC236}">
              <a16:creationId xmlns:a16="http://schemas.microsoft.com/office/drawing/2014/main" id="{5C3C9FE9-EE60-456A-82D1-3C2E8B9AA70C}"/>
            </a:ext>
          </a:extLst>
        </xdr:cNvPr>
        <xdr:cNvSpPr txBox="1"/>
      </xdr:nvSpPr>
      <xdr:spPr>
        <a:xfrm>
          <a:off x="6864427" y="679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14160</xdr:rowOff>
    </xdr:from>
    <xdr:ext cx="469744" cy="259045"/>
    <xdr:sp macro="" textlink="">
      <xdr:nvSpPr>
        <xdr:cNvPr id="146" name="n_4mainValue【道路】&#10;一人当たり延長">
          <a:extLst>
            <a:ext uri="{FF2B5EF4-FFF2-40B4-BE49-F238E27FC236}">
              <a16:creationId xmlns:a16="http://schemas.microsoft.com/office/drawing/2014/main" id="{AD43AE70-1418-452C-BBBA-7A34D4E49E7C}"/>
            </a:ext>
          </a:extLst>
        </xdr:cNvPr>
        <xdr:cNvSpPr txBox="1"/>
      </xdr:nvSpPr>
      <xdr:spPr>
        <a:xfrm>
          <a:off x="6070677" y="678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F2E4ECE-0C56-409D-A012-42BD0353B67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F9507E3-EFAD-4AC2-8EF0-A8436ADA2C95}"/>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ABE19A8-70CE-4217-96EF-E6733052A0A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64B50BD-A292-4FC5-B418-26258BC234A4}"/>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E98495D-5B9A-4571-A739-126218311C14}"/>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1495C67-69BC-4A61-96A8-804EA81E1307}"/>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5F07257-F224-4745-99E6-33066215439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B6055E6-5C9E-4A8D-BEA1-3E9F211D2FE5}"/>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CA13CD3-0111-483C-BE97-BFA6AA83044B}"/>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41C0A1C-B82C-42C0-A7B0-F597F065E83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D27C897-E0E9-4662-BF02-8E76B67C0E1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835E8E0D-2648-4946-8021-F0458B0D60DC}"/>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49F9A7F0-7290-44E1-8F2C-94BDCD48A0B2}"/>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10892203-66B1-4D65-9761-79973A06DBA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9963F2D-E48D-468C-BB6A-7F7B657E4223}"/>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F66972EC-B7BC-408D-9221-34C85D3093D1}"/>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8808DFA-A70B-4F76-9BA9-7D2B297D2E09}"/>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A91AAD05-2524-4289-9CD2-A3BFBAC8F965}"/>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C6DF0FA0-79C0-4B45-A2DE-B22602575022}"/>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BF6AD88E-2E11-4103-8A47-29DA3ABA7257}"/>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4DA264F2-801A-43F1-A030-2DDEE5662497}"/>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B068BEC3-7FDE-4D37-A9D5-A273E42707C1}"/>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15C2F42B-281B-4B34-9968-E631FC958145}"/>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7DBD5B1-0C61-49D7-BE02-8D77C8AB7D49}"/>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6F53BDC0-E986-4880-854F-FF31EEC13D55}"/>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68B9B0DF-462B-4541-8360-9AAD00657FE7}"/>
            </a:ext>
          </a:extLst>
        </xdr:cNvPr>
        <xdr:cNvCxnSpPr/>
      </xdr:nvCxnSpPr>
      <xdr:spPr>
        <a:xfrm flipV="1">
          <a:off x="4177665" y="9269912"/>
          <a:ext cx="0" cy="123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35F5A37C-FEDA-4AE0-A642-72182F91CB03}"/>
            </a:ext>
          </a:extLst>
        </xdr:cNvPr>
        <xdr:cNvSpPr txBox="1"/>
      </xdr:nvSpPr>
      <xdr:spPr>
        <a:xfrm>
          <a:off x="4216400" y="1050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38B1DEE0-4464-4009-83EA-7C5771B49A73}"/>
            </a:ext>
          </a:extLst>
        </xdr:cNvPr>
        <xdr:cNvCxnSpPr/>
      </xdr:nvCxnSpPr>
      <xdr:spPr>
        <a:xfrm>
          <a:off x="4108450" y="10500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6C09A30D-D310-49AE-A780-82940D331A98}"/>
            </a:ext>
          </a:extLst>
        </xdr:cNvPr>
        <xdr:cNvSpPr txBox="1"/>
      </xdr:nvSpPr>
      <xdr:spPr>
        <a:xfrm>
          <a:off x="4216400" y="90578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83C55C97-355D-423F-A06D-BF7FFA9A870A}"/>
            </a:ext>
          </a:extLst>
        </xdr:cNvPr>
        <xdr:cNvCxnSpPr/>
      </xdr:nvCxnSpPr>
      <xdr:spPr>
        <a:xfrm>
          <a:off x="4108450" y="9269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3E8929-7804-4CA4-8836-611989DEE2B8}"/>
            </a:ext>
          </a:extLst>
        </xdr:cNvPr>
        <xdr:cNvSpPr txBox="1"/>
      </xdr:nvSpPr>
      <xdr:spPr>
        <a:xfrm>
          <a:off x="4216400" y="9943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7100678A-954D-41C9-B8D0-B9D123CD3287}"/>
            </a:ext>
          </a:extLst>
        </xdr:cNvPr>
        <xdr:cNvSpPr/>
      </xdr:nvSpPr>
      <xdr:spPr>
        <a:xfrm>
          <a:off x="4127500" y="1008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8E15AB6C-CA42-4703-B4B4-DE52B99DB428}"/>
            </a:ext>
          </a:extLst>
        </xdr:cNvPr>
        <xdr:cNvSpPr/>
      </xdr:nvSpPr>
      <xdr:spPr>
        <a:xfrm>
          <a:off x="3384550" y="10075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D7C79691-8D0B-4887-9126-8A4220C28B06}"/>
            </a:ext>
          </a:extLst>
        </xdr:cNvPr>
        <xdr:cNvSpPr/>
      </xdr:nvSpPr>
      <xdr:spPr>
        <a:xfrm>
          <a:off x="2571750" y="10055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B510729F-6311-4F3B-8433-DB5B72F45F51}"/>
            </a:ext>
          </a:extLst>
        </xdr:cNvPr>
        <xdr:cNvSpPr/>
      </xdr:nvSpPr>
      <xdr:spPr>
        <a:xfrm>
          <a:off x="1778000" y="1004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C1D2FDD8-A310-4A02-85B1-36F288CBC930}"/>
            </a:ext>
          </a:extLst>
        </xdr:cNvPr>
        <xdr:cNvSpPr/>
      </xdr:nvSpPr>
      <xdr:spPr>
        <a:xfrm>
          <a:off x="984250" y="10023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6586274-4F41-4C2F-9C43-3E2BD4CA1A13}"/>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9370CB3-E763-4668-9EF6-1B2BC633AE5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BDAFA18-6479-45EC-AFBE-2CB16535E9BB}"/>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793DC79-D25D-48B7-927C-D8F982A9451D}"/>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39C1EAB-C6B4-4EF7-84FF-78B071918079}"/>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55335</xdr:rowOff>
    </xdr:from>
    <xdr:to>
      <xdr:col>24</xdr:col>
      <xdr:colOff>114300</xdr:colOff>
      <xdr:row>62</xdr:row>
      <xdr:rowOff>156935</xdr:rowOff>
    </xdr:to>
    <xdr:sp macro="" textlink="">
      <xdr:nvSpPr>
        <xdr:cNvPr id="188" name="楕円 187">
          <a:extLst>
            <a:ext uri="{FF2B5EF4-FFF2-40B4-BE49-F238E27FC236}">
              <a16:creationId xmlns:a16="http://schemas.microsoft.com/office/drawing/2014/main" id="{A4F8313D-80AA-41AB-B201-486EE963AA81}"/>
            </a:ext>
          </a:extLst>
        </xdr:cNvPr>
        <xdr:cNvSpPr/>
      </xdr:nvSpPr>
      <xdr:spPr>
        <a:xfrm>
          <a:off x="41275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33762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C0BE356B-CC29-4973-BC97-EE1EC47C7ACB}"/>
            </a:ext>
          </a:extLst>
        </xdr:cNvPr>
        <xdr:cNvSpPr txBox="1"/>
      </xdr:nvSpPr>
      <xdr:spPr>
        <a:xfrm>
          <a:off x="4216400" y="10276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34109</xdr:rowOff>
    </xdr:from>
    <xdr:to>
      <xdr:col>20</xdr:col>
      <xdr:colOff>38100</xdr:colOff>
      <xdr:row>62</xdr:row>
      <xdr:rowOff>135709</xdr:rowOff>
    </xdr:to>
    <xdr:sp macro="" textlink="">
      <xdr:nvSpPr>
        <xdr:cNvPr id="190" name="楕円 189">
          <a:extLst>
            <a:ext uri="{FF2B5EF4-FFF2-40B4-BE49-F238E27FC236}">
              <a16:creationId xmlns:a16="http://schemas.microsoft.com/office/drawing/2014/main" id="{9A57B763-9B42-4423-9739-21F9902BB079}"/>
            </a:ext>
          </a:extLst>
        </xdr:cNvPr>
        <xdr:cNvSpPr/>
      </xdr:nvSpPr>
      <xdr:spPr>
        <a:xfrm>
          <a:off x="3384550" y="102766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84909</xdr:rowOff>
    </xdr:from>
    <xdr:to>
      <xdr:col>24</xdr:col>
      <xdr:colOff>63500</xdr:colOff>
      <xdr:row>62</xdr:row>
      <xdr:rowOff>106135</xdr:rowOff>
    </xdr:to>
    <xdr:cxnSp macro="">
      <xdr:nvCxnSpPr>
        <xdr:cNvPr id="191" name="直線コネクタ 190">
          <a:extLst>
            <a:ext uri="{FF2B5EF4-FFF2-40B4-BE49-F238E27FC236}">
              <a16:creationId xmlns:a16="http://schemas.microsoft.com/office/drawing/2014/main" id="{E1DBEC5E-D5F7-47D7-9D3C-5E824785D846}"/>
            </a:ext>
          </a:extLst>
        </xdr:cNvPr>
        <xdr:cNvCxnSpPr/>
      </xdr:nvCxnSpPr>
      <xdr:spPr>
        <a:xfrm>
          <a:off x="3429000" y="10327459"/>
          <a:ext cx="7493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11249</xdr:rowOff>
    </xdr:from>
    <xdr:to>
      <xdr:col>15</xdr:col>
      <xdr:colOff>101600</xdr:colOff>
      <xdr:row>62</xdr:row>
      <xdr:rowOff>112849</xdr:rowOff>
    </xdr:to>
    <xdr:sp macro="" textlink="">
      <xdr:nvSpPr>
        <xdr:cNvPr id="192" name="楕円 191">
          <a:extLst>
            <a:ext uri="{FF2B5EF4-FFF2-40B4-BE49-F238E27FC236}">
              <a16:creationId xmlns:a16="http://schemas.microsoft.com/office/drawing/2014/main" id="{CA1FF18D-50D2-4AF3-B8EC-65EB43141F07}"/>
            </a:ext>
          </a:extLst>
        </xdr:cNvPr>
        <xdr:cNvSpPr/>
      </xdr:nvSpPr>
      <xdr:spPr>
        <a:xfrm>
          <a:off x="2571750" y="1025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62049</xdr:rowOff>
    </xdr:from>
    <xdr:to>
      <xdr:col>19</xdr:col>
      <xdr:colOff>177800</xdr:colOff>
      <xdr:row>62</xdr:row>
      <xdr:rowOff>84909</xdr:rowOff>
    </xdr:to>
    <xdr:cxnSp macro="">
      <xdr:nvCxnSpPr>
        <xdr:cNvPr id="193" name="直線コネクタ 192">
          <a:extLst>
            <a:ext uri="{FF2B5EF4-FFF2-40B4-BE49-F238E27FC236}">
              <a16:creationId xmlns:a16="http://schemas.microsoft.com/office/drawing/2014/main" id="{92E6C978-4578-44EA-BC0B-2A3A2135362F}"/>
            </a:ext>
          </a:extLst>
        </xdr:cNvPr>
        <xdr:cNvCxnSpPr/>
      </xdr:nvCxnSpPr>
      <xdr:spPr>
        <a:xfrm>
          <a:off x="2622550" y="10304599"/>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159838</xdr:rowOff>
    </xdr:from>
    <xdr:to>
      <xdr:col>10</xdr:col>
      <xdr:colOff>165100</xdr:colOff>
      <xdr:row>62</xdr:row>
      <xdr:rowOff>89988</xdr:rowOff>
    </xdr:to>
    <xdr:sp macro="" textlink="">
      <xdr:nvSpPr>
        <xdr:cNvPr id="194" name="楕円 193">
          <a:extLst>
            <a:ext uri="{FF2B5EF4-FFF2-40B4-BE49-F238E27FC236}">
              <a16:creationId xmlns:a16="http://schemas.microsoft.com/office/drawing/2014/main" id="{25FF8F2D-C273-428A-99D8-D8752703A370}"/>
            </a:ext>
          </a:extLst>
        </xdr:cNvPr>
        <xdr:cNvSpPr/>
      </xdr:nvSpPr>
      <xdr:spPr>
        <a:xfrm>
          <a:off x="1778000" y="102372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39188</xdr:rowOff>
    </xdr:from>
    <xdr:to>
      <xdr:col>15</xdr:col>
      <xdr:colOff>50800</xdr:colOff>
      <xdr:row>62</xdr:row>
      <xdr:rowOff>62049</xdr:rowOff>
    </xdr:to>
    <xdr:cxnSp macro="">
      <xdr:nvCxnSpPr>
        <xdr:cNvPr id="195" name="直線コネクタ 194">
          <a:extLst>
            <a:ext uri="{FF2B5EF4-FFF2-40B4-BE49-F238E27FC236}">
              <a16:creationId xmlns:a16="http://schemas.microsoft.com/office/drawing/2014/main" id="{BE8CD12F-3459-4332-99B0-45863FAE22D4}"/>
            </a:ext>
          </a:extLst>
        </xdr:cNvPr>
        <xdr:cNvCxnSpPr/>
      </xdr:nvCxnSpPr>
      <xdr:spPr>
        <a:xfrm>
          <a:off x="1828800" y="10281738"/>
          <a:ext cx="7937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135346</xdr:rowOff>
    </xdr:from>
    <xdr:to>
      <xdr:col>6</xdr:col>
      <xdr:colOff>38100</xdr:colOff>
      <xdr:row>62</xdr:row>
      <xdr:rowOff>65496</xdr:rowOff>
    </xdr:to>
    <xdr:sp macro="" textlink="">
      <xdr:nvSpPr>
        <xdr:cNvPr id="196" name="楕円 195">
          <a:extLst>
            <a:ext uri="{FF2B5EF4-FFF2-40B4-BE49-F238E27FC236}">
              <a16:creationId xmlns:a16="http://schemas.microsoft.com/office/drawing/2014/main" id="{FBD1DAD5-7AE3-44C8-8F33-F2F8AF4A238E}"/>
            </a:ext>
          </a:extLst>
        </xdr:cNvPr>
        <xdr:cNvSpPr/>
      </xdr:nvSpPr>
      <xdr:spPr>
        <a:xfrm>
          <a:off x="984250" y="102127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14696</xdr:rowOff>
    </xdr:from>
    <xdr:to>
      <xdr:col>10</xdr:col>
      <xdr:colOff>114300</xdr:colOff>
      <xdr:row>62</xdr:row>
      <xdr:rowOff>39188</xdr:rowOff>
    </xdr:to>
    <xdr:cxnSp macro="">
      <xdr:nvCxnSpPr>
        <xdr:cNvPr id="197" name="直線コネクタ 196">
          <a:extLst>
            <a:ext uri="{FF2B5EF4-FFF2-40B4-BE49-F238E27FC236}">
              <a16:creationId xmlns:a16="http://schemas.microsoft.com/office/drawing/2014/main" id="{B64F9B15-A59B-47F0-BFF0-6637C5226997}"/>
            </a:ext>
          </a:extLst>
        </xdr:cNvPr>
        <xdr:cNvCxnSpPr/>
      </xdr:nvCxnSpPr>
      <xdr:spPr>
        <a:xfrm>
          <a:off x="1028700" y="10257246"/>
          <a:ext cx="8001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6467B714-1C83-4166-A747-08E0C21C5A04}"/>
            </a:ext>
          </a:extLst>
        </xdr:cNvPr>
        <xdr:cNvSpPr txBox="1"/>
      </xdr:nvSpPr>
      <xdr:spPr>
        <a:xfrm>
          <a:off x="3239144" y="985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DD6AC07C-9384-4DE6-B4E1-405EC5910E50}"/>
            </a:ext>
          </a:extLst>
        </xdr:cNvPr>
        <xdr:cNvSpPr txBox="1"/>
      </xdr:nvSpPr>
      <xdr:spPr>
        <a:xfrm>
          <a:off x="2439044" y="983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322978DC-EFAA-431D-9196-E5F6CCBE9599}"/>
            </a:ext>
          </a:extLst>
        </xdr:cNvPr>
        <xdr:cNvSpPr txBox="1"/>
      </xdr:nvSpPr>
      <xdr:spPr>
        <a:xfrm>
          <a:off x="1645294" y="98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2342E78B-18D5-4371-9A75-0DF2B54D5578}"/>
            </a:ext>
          </a:extLst>
        </xdr:cNvPr>
        <xdr:cNvSpPr txBox="1"/>
      </xdr:nvSpPr>
      <xdr:spPr>
        <a:xfrm>
          <a:off x="851544" y="98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126836</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32E6F808-666A-4ACE-922B-70BBA70C118C}"/>
            </a:ext>
          </a:extLst>
        </xdr:cNvPr>
        <xdr:cNvSpPr txBox="1"/>
      </xdr:nvSpPr>
      <xdr:spPr>
        <a:xfrm>
          <a:off x="3239144" y="1036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103976</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9CCD0515-4F60-4924-9651-301BC8000DC1}"/>
            </a:ext>
          </a:extLst>
        </xdr:cNvPr>
        <xdr:cNvSpPr txBox="1"/>
      </xdr:nvSpPr>
      <xdr:spPr>
        <a:xfrm>
          <a:off x="2439044" y="10346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81115</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53167009-FB85-4A3B-8677-BFF6C7F96AD3}"/>
            </a:ext>
          </a:extLst>
        </xdr:cNvPr>
        <xdr:cNvSpPr txBox="1"/>
      </xdr:nvSpPr>
      <xdr:spPr>
        <a:xfrm>
          <a:off x="1645294" y="10323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56623</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FE7F0BC5-936E-447C-BC11-8045EF932B12}"/>
            </a:ext>
          </a:extLst>
        </xdr:cNvPr>
        <xdr:cNvSpPr txBox="1"/>
      </xdr:nvSpPr>
      <xdr:spPr>
        <a:xfrm>
          <a:off x="851544" y="102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B76F401-5A47-4042-A95B-336222BEE9EF}"/>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AF4E4B6-5B73-42D0-A77A-8E30A660F7CF}"/>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DA4E030-CD6B-466C-B6A7-558E305DAD5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F7BA8C1-3B1C-49C8-BB97-3C6826BA7FB8}"/>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63333AF-1DCB-4D77-A06A-56BB87AB7B9B}"/>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4268C71-BE4E-4081-8335-D513504FC37C}"/>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112CD61-1783-460E-AD64-C4380984A3B6}"/>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2EC909AB-1702-446E-876C-F83146490FC7}"/>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167ED9E-3883-4F65-90A9-917A199DBD72}"/>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58BBEE15-7811-49DF-839E-9AED634D90EA}"/>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43C14C3F-DF18-424E-80B0-C35C2F65ABCF}"/>
            </a:ext>
          </a:extLst>
        </xdr:cNvPr>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FA6B5C97-7648-4DF9-A077-C6B52CE8E910}"/>
            </a:ext>
          </a:extLst>
        </xdr:cNvPr>
        <xdr:cNvSpPr txBox="1"/>
      </xdr:nvSpPr>
      <xdr:spPr>
        <a:xfrm>
          <a:off x="5726564" y="10328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B3CD8AD2-EF4F-4CB6-B054-E744CF558242}"/>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AA73C5D4-B6E8-4328-A612-6843B498A717}"/>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30BEC2B4-E669-47E1-8CEE-74C63DB98074}"/>
            </a:ext>
          </a:extLst>
        </xdr:cNvPr>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EF39BD95-20FA-4E5C-8ABD-EBA5B71F9A42}"/>
            </a:ext>
          </a:extLst>
        </xdr:cNvPr>
        <xdr:cNvSpPr txBox="1"/>
      </xdr:nvSpPr>
      <xdr:spPr>
        <a:xfrm>
          <a:off x="5418031" y="9230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042A665-7B2C-4BB2-B4F3-1ECE0FD8CEBC}"/>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EC1693C9-CBF3-4D6F-9C8A-C1FE9A871AB1}"/>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DE2F5141-8B95-4543-A22F-42D70DDBB5F6}"/>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CDCD3FB6-D8B4-4257-87E9-C48634937483}"/>
            </a:ext>
          </a:extLst>
        </xdr:cNvPr>
        <xdr:cNvCxnSpPr/>
      </xdr:nvCxnSpPr>
      <xdr:spPr>
        <a:xfrm flipV="1">
          <a:off x="9429115" y="9205173"/>
          <a:ext cx="0" cy="1255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EADAF03-F9BF-400A-BD8B-C324CB9A629E}"/>
            </a:ext>
          </a:extLst>
        </xdr:cNvPr>
        <xdr:cNvSpPr txBox="1"/>
      </xdr:nvSpPr>
      <xdr:spPr>
        <a:xfrm>
          <a:off x="9467850" y="1046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907B81E7-8C13-455D-9FFD-3C9C74B3759C}"/>
            </a:ext>
          </a:extLst>
        </xdr:cNvPr>
        <xdr:cNvCxnSpPr/>
      </xdr:nvCxnSpPr>
      <xdr:spPr>
        <a:xfrm>
          <a:off x="9359900" y="10460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E40A5D8A-EC72-434B-B4A3-A48E73CE2E9D}"/>
            </a:ext>
          </a:extLst>
        </xdr:cNvPr>
        <xdr:cNvSpPr txBox="1"/>
      </xdr:nvSpPr>
      <xdr:spPr>
        <a:xfrm>
          <a:off x="9467850" y="898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AC6CE61D-18E3-4379-A519-F4F020B96E0C}"/>
            </a:ext>
          </a:extLst>
        </xdr:cNvPr>
        <xdr:cNvCxnSpPr/>
      </xdr:nvCxnSpPr>
      <xdr:spPr>
        <a:xfrm>
          <a:off x="9359900" y="92051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E6C7ECB3-796B-4D2C-A4E8-200C3095D73C}"/>
            </a:ext>
          </a:extLst>
        </xdr:cNvPr>
        <xdr:cNvSpPr txBox="1"/>
      </xdr:nvSpPr>
      <xdr:spPr>
        <a:xfrm>
          <a:off x="9467850" y="98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A177940A-AB11-471D-BAE8-E25808356361}"/>
            </a:ext>
          </a:extLst>
        </xdr:cNvPr>
        <xdr:cNvSpPr/>
      </xdr:nvSpPr>
      <xdr:spPr>
        <a:xfrm>
          <a:off x="9398000" y="997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93099E43-EBB1-4606-B78E-C8D1565EB5BB}"/>
            </a:ext>
          </a:extLst>
        </xdr:cNvPr>
        <xdr:cNvSpPr/>
      </xdr:nvSpPr>
      <xdr:spPr>
        <a:xfrm>
          <a:off x="8636000" y="997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CECF3859-5A5B-4BBA-80B3-12BC41258405}"/>
            </a:ext>
          </a:extLst>
        </xdr:cNvPr>
        <xdr:cNvSpPr/>
      </xdr:nvSpPr>
      <xdr:spPr>
        <a:xfrm>
          <a:off x="7842250" y="99824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155ED549-EDAA-42B4-97ED-652ECC5EE1BE}"/>
            </a:ext>
          </a:extLst>
        </xdr:cNvPr>
        <xdr:cNvSpPr/>
      </xdr:nvSpPr>
      <xdr:spPr>
        <a:xfrm>
          <a:off x="7029450" y="9983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5A6604DF-236F-4CE3-9108-984FDAEB7514}"/>
            </a:ext>
          </a:extLst>
        </xdr:cNvPr>
        <xdr:cNvSpPr/>
      </xdr:nvSpPr>
      <xdr:spPr>
        <a:xfrm>
          <a:off x="6235700" y="995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41AF432-47C5-4FED-83A8-0FCB99867A7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15BC8B9-DD25-45DF-B4CD-57690ED8166C}"/>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8D2ED83-2D1A-40B3-BAD5-8C4C0AEF166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B5A9835-63D3-4AEF-8A18-0093EB0790D5}"/>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8991F4E-1BFE-4DBB-8ACA-59FA30E98E6E}"/>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36902</xdr:rowOff>
    </xdr:from>
    <xdr:to>
      <xdr:col>55</xdr:col>
      <xdr:colOff>50800</xdr:colOff>
      <xdr:row>62</xdr:row>
      <xdr:rowOff>138502</xdr:rowOff>
    </xdr:to>
    <xdr:sp macro="" textlink="">
      <xdr:nvSpPr>
        <xdr:cNvPr id="241" name="楕円 240">
          <a:extLst>
            <a:ext uri="{FF2B5EF4-FFF2-40B4-BE49-F238E27FC236}">
              <a16:creationId xmlns:a16="http://schemas.microsoft.com/office/drawing/2014/main" id="{9DF81E87-CCC5-4D5C-A4D0-5A3AF307FFD2}"/>
            </a:ext>
          </a:extLst>
        </xdr:cNvPr>
        <xdr:cNvSpPr/>
      </xdr:nvSpPr>
      <xdr:spPr>
        <a:xfrm>
          <a:off x="9398000" y="102794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15329</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AB6104FD-9777-428E-9021-D9D3E030D2FC}"/>
            </a:ext>
          </a:extLst>
        </xdr:cNvPr>
        <xdr:cNvSpPr txBox="1"/>
      </xdr:nvSpPr>
      <xdr:spPr>
        <a:xfrm>
          <a:off x="9467850" y="1025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37663</xdr:rowOff>
    </xdr:from>
    <xdr:to>
      <xdr:col>50</xdr:col>
      <xdr:colOff>165100</xdr:colOff>
      <xdr:row>62</xdr:row>
      <xdr:rowOff>139263</xdr:rowOff>
    </xdr:to>
    <xdr:sp macro="" textlink="">
      <xdr:nvSpPr>
        <xdr:cNvPr id="243" name="楕円 242">
          <a:extLst>
            <a:ext uri="{FF2B5EF4-FFF2-40B4-BE49-F238E27FC236}">
              <a16:creationId xmlns:a16="http://schemas.microsoft.com/office/drawing/2014/main" id="{45F2EB68-F3F9-4E71-A485-809C2D180BAF}"/>
            </a:ext>
          </a:extLst>
        </xdr:cNvPr>
        <xdr:cNvSpPr/>
      </xdr:nvSpPr>
      <xdr:spPr>
        <a:xfrm>
          <a:off x="8636000" y="102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87702</xdr:rowOff>
    </xdr:from>
    <xdr:to>
      <xdr:col>55</xdr:col>
      <xdr:colOff>0</xdr:colOff>
      <xdr:row>62</xdr:row>
      <xdr:rowOff>88463</xdr:rowOff>
    </xdr:to>
    <xdr:cxnSp macro="">
      <xdr:nvCxnSpPr>
        <xdr:cNvPr id="244" name="直線コネクタ 243">
          <a:extLst>
            <a:ext uri="{FF2B5EF4-FFF2-40B4-BE49-F238E27FC236}">
              <a16:creationId xmlns:a16="http://schemas.microsoft.com/office/drawing/2014/main" id="{439C1D5E-77F1-4E18-A55C-5A57819570A4}"/>
            </a:ext>
          </a:extLst>
        </xdr:cNvPr>
        <xdr:cNvCxnSpPr/>
      </xdr:nvCxnSpPr>
      <xdr:spPr>
        <a:xfrm flipV="1">
          <a:off x="8686800" y="10330252"/>
          <a:ext cx="74295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38234</xdr:rowOff>
    </xdr:from>
    <xdr:to>
      <xdr:col>46</xdr:col>
      <xdr:colOff>38100</xdr:colOff>
      <xdr:row>62</xdr:row>
      <xdr:rowOff>139834</xdr:rowOff>
    </xdr:to>
    <xdr:sp macro="" textlink="">
      <xdr:nvSpPr>
        <xdr:cNvPr id="245" name="楕円 244">
          <a:extLst>
            <a:ext uri="{FF2B5EF4-FFF2-40B4-BE49-F238E27FC236}">
              <a16:creationId xmlns:a16="http://schemas.microsoft.com/office/drawing/2014/main" id="{7293E8B5-188D-4FA4-AB71-B6A6F6D9EA19}"/>
            </a:ext>
          </a:extLst>
        </xdr:cNvPr>
        <xdr:cNvSpPr/>
      </xdr:nvSpPr>
      <xdr:spPr>
        <a:xfrm>
          <a:off x="7842250" y="102807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88463</xdr:rowOff>
    </xdr:from>
    <xdr:to>
      <xdr:col>50</xdr:col>
      <xdr:colOff>114300</xdr:colOff>
      <xdr:row>62</xdr:row>
      <xdr:rowOff>89034</xdr:rowOff>
    </xdr:to>
    <xdr:cxnSp macro="">
      <xdr:nvCxnSpPr>
        <xdr:cNvPr id="246" name="直線コネクタ 245">
          <a:extLst>
            <a:ext uri="{FF2B5EF4-FFF2-40B4-BE49-F238E27FC236}">
              <a16:creationId xmlns:a16="http://schemas.microsoft.com/office/drawing/2014/main" id="{C70DE888-F6AD-49C2-AEA2-F4E4C8CE820C}"/>
            </a:ext>
          </a:extLst>
        </xdr:cNvPr>
        <xdr:cNvCxnSpPr/>
      </xdr:nvCxnSpPr>
      <xdr:spPr>
        <a:xfrm flipV="1">
          <a:off x="7886700" y="10331013"/>
          <a:ext cx="8001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38234</xdr:rowOff>
    </xdr:from>
    <xdr:to>
      <xdr:col>41</xdr:col>
      <xdr:colOff>101600</xdr:colOff>
      <xdr:row>62</xdr:row>
      <xdr:rowOff>139834</xdr:rowOff>
    </xdr:to>
    <xdr:sp macro="" textlink="">
      <xdr:nvSpPr>
        <xdr:cNvPr id="247" name="楕円 246">
          <a:extLst>
            <a:ext uri="{FF2B5EF4-FFF2-40B4-BE49-F238E27FC236}">
              <a16:creationId xmlns:a16="http://schemas.microsoft.com/office/drawing/2014/main" id="{565305AC-3C63-40DF-9EA7-5EC05CCEF178}"/>
            </a:ext>
          </a:extLst>
        </xdr:cNvPr>
        <xdr:cNvSpPr/>
      </xdr:nvSpPr>
      <xdr:spPr>
        <a:xfrm>
          <a:off x="7029450" y="1028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89034</xdr:rowOff>
    </xdr:from>
    <xdr:to>
      <xdr:col>45</xdr:col>
      <xdr:colOff>177800</xdr:colOff>
      <xdr:row>62</xdr:row>
      <xdr:rowOff>89034</xdr:rowOff>
    </xdr:to>
    <xdr:cxnSp macro="">
      <xdr:nvCxnSpPr>
        <xdr:cNvPr id="248" name="直線コネクタ 247">
          <a:extLst>
            <a:ext uri="{FF2B5EF4-FFF2-40B4-BE49-F238E27FC236}">
              <a16:creationId xmlns:a16="http://schemas.microsoft.com/office/drawing/2014/main" id="{54E24B04-E01F-4ADC-8B4C-35FABB3ADA4E}"/>
            </a:ext>
          </a:extLst>
        </xdr:cNvPr>
        <xdr:cNvCxnSpPr/>
      </xdr:nvCxnSpPr>
      <xdr:spPr>
        <a:xfrm>
          <a:off x="7080250" y="1033158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37617</xdr:rowOff>
    </xdr:from>
    <xdr:to>
      <xdr:col>36</xdr:col>
      <xdr:colOff>165100</xdr:colOff>
      <xdr:row>62</xdr:row>
      <xdr:rowOff>139217</xdr:rowOff>
    </xdr:to>
    <xdr:sp macro="" textlink="">
      <xdr:nvSpPr>
        <xdr:cNvPr id="249" name="楕円 248">
          <a:extLst>
            <a:ext uri="{FF2B5EF4-FFF2-40B4-BE49-F238E27FC236}">
              <a16:creationId xmlns:a16="http://schemas.microsoft.com/office/drawing/2014/main" id="{72D3DF0F-194A-41F3-A085-BD8B1C737E8C}"/>
            </a:ext>
          </a:extLst>
        </xdr:cNvPr>
        <xdr:cNvSpPr/>
      </xdr:nvSpPr>
      <xdr:spPr>
        <a:xfrm>
          <a:off x="6235700" y="102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88417</xdr:rowOff>
    </xdr:from>
    <xdr:to>
      <xdr:col>41</xdr:col>
      <xdr:colOff>50800</xdr:colOff>
      <xdr:row>62</xdr:row>
      <xdr:rowOff>89034</xdr:rowOff>
    </xdr:to>
    <xdr:cxnSp macro="">
      <xdr:nvCxnSpPr>
        <xdr:cNvPr id="250" name="直線コネクタ 249">
          <a:extLst>
            <a:ext uri="{FF2B5EF4-FFF2-40B4-BE49-F238E27FC236}">
              <a16:creationId xmlns:a16="http://schemas.microsoft.com/office/drawing/2014/main" id="{AEA37AB0-3D86-457B-B8C0-AE83E8AF1AC5}"/>
            </a:ext>
          </a:extLst>
        </xdr:cNvPr>
        <xdr:cNvCxnSpPr/>
      </xdr:nvCxnSpPr>
      <xdr:spPr>
        <a:xfrm>
          <a:off x="6286500" y="10330967"/>
          <a:ext cx="79375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142BFE-5D6A-4060-8844-C85447B7E96E}"/>
            </a:ext>
          </a:extLst>
        </xdr:cNvPr>
        <xdr:cNvSpPr txBox="1"/>
      </xdr:nvSpPr>
      <xdr:spPr>
        <a:xfrm>
          <a:off x="8425961" y="97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5E5E0E5C-2661-4E7F-805B-035F688600F7}"/>
            </a:ext>
          </a:extLst>
        </xdr:cNvPr>
        <xdr:cNvSpPr txBox="1"/>
      </xdr:nvSpPr>
      <xdr:spPr>
        <a:xfrm>
          <a:off x="7644911" y="976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3F1CF9C2-FA23-4C31-8D6B-B5CD860127BE}"/>
            </a:ext>
          </a:extLst>
        </xdr:cNvPr>
        <xdr:cNvSpPr txBox="1"/>
      </xdr:nvSpPr>
      <xdr:spPr>
        <a:xfrm>
          <a:off x="6851161" y="97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164819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EC748FFC-0909-4B1F-A77C-958539017300}"/>
            </a:ext>
          </a:extLst>
        </xdr:cNvPr>
        <xdr:cNvSpPr txBox="1"/>
      </xdr:nvSpPr>
      <xdr:spPr>
        <a:xfrm>
          <a:off x="6038361" y="97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130390</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237EFA5B-03F0-4685-9050-636E89528F4D}"/>
            </a:ext>
          </a:extLst>
        </xdr:cNvPr>
        <xdr:cNvSpPr txBox="1"/>
      </xdr:nvSpPr>
      <xdr:spPr>
        <a:xfrm>
          <a:off x="8425961" y="1037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130961</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29C9F10B-76AD-4E09-A9DD-A5ED066B2D93}"/>
            </a:ext>
          </a:extLst>
        </xdr:cNvPr>
        <xdr:cNvSpPr txBox="1"/>
      </xdr:nvSpPr>
      <xdr:spPr>
        <a:xfrm>
          <a:off x="7644911" y="1037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130961</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7A17A012-5A0F-434D-B8C9-DE78388414EC}"/>
            </a:ext>
          </a:extLst>
        </xdr:cNvPr>
        <xdr:cNvSpPr txBox="1"/>
      </xdr:nvSpPr>
      <xdr:spPr>
        <a:xfrm>
          <a:off x="6851161" y="1037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130344</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472503AD-0951-4654-898E-BE5253D5FEC6}"/>
            </a:ext>
          </a:extLst>
        </xdr:cNvPr>
        <xdr:cNvSpPr txBox="1"/>
      </xdr:nvSpPr>
      <xdr:spPr>
        <a:xfrm>
          <a:off x="6038361" y="1037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CB435556-9BCD-41F7-AE19-6ACFF54FB6CC}"/>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11EDCE0-5518-4805-AFFC-00F9F1CFC984}"/>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DCD80C89-841C-449A-897F-AE4757C12C9E}"/>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5B746BAD-B653-4152-BF3E-3319FEB53EBD}"/>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057564D-C6BE-497A-B13A-8EE0055FE17E}"/>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DA15DB8-7CF1-4F54-AB3C-61927CD1C2CB}"/>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ACCC469-CE74-4A0A-A1A9-A928156D429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560AE9B2-08D5-4996-834B-9B1CE6AC6E8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93BBB57-A499-4BC9-A320-0E95D965764A}"/>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2AD97740-5F06-49E2-A6D2-331B7381EACC}"/>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AA9D7371-1B9F-43D6-A991-1AF27174E677}"/>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56EF43C0-50B7-401D-A190-CEB2C63D5197}"/>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9A400DDC-86B6-44B2-BB26-B64129690795}"/>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45F6DDF7-926E-4594-9191-6A9CA68F433E}"/>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C82767EA-81EB-4448-B5AC-715CAF7777D8}"/>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D19CE408-B42C-47C1-8980-23B21680D4AC}"/>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D0209D57-CB25-476E-9525-BE05CFE439CE}"/>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C754C18D-F686-4C0B-A769-8FBEFFB9F6B3}"/>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FCCBD055-7551-482C-8A63-5B6B6781E60E}"/>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198BB43-2049-4647-B613-A054F0337A5E}"/>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B00B3185-15E8-499E-93C4-F2F3D9CFA96F}"/>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A764210D-F05A-4CA4-8E08-0687BD0FE45E}"/>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DA4AB4EB-ABF1-4A67-9A16-2219D8F49C9F}"/>
            </a:ext>
          </a:extLst>
        </xdr:cNvPr>
        <xdr:cNvCxnSpPr/>
      </xdr:nvCxnSpPr>
      <xdr:spPr>
        <a:xfrm flipV="1">
          <a:off x="4177665" y="12929108"/>
          <a:ext cx="0" cy="1313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F2F253F2-349E-41F3-9052-33B784752FE0}"/>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7CACC266-F83C-42FF-8E59-F58771AD46C0}"/>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1FF4835F-6E51-4FCF-9216-D7FB4077DF1E}"/>
            </a:ext>
          </a:extLst>
        </xdr:cNvPr>
        <xdr:cNvSpPr txBox="1"/>
      </xdr:nvSpPr>
      <xdr:spPr>
        <a:xfrm>
          <a:off x="4216400" y="12717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9CB6E76E-B6D4-4A66-97E4-A9AE8A77B822}"/>
            </a:ext>
          </a:extLst>
        </xdr:cNvPr>
        <xdr:cNvCxnSpPr/>
      </xdr:nvCxnSpPr>
      <xdr:spPr>
        <a:xfrm>
          <a:off x="4108450" y="129291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EC5ADE7C-0B75-438B-9174-629320C70C0F}"/>
            </a:ext>
          </a:extLst>
        </xdr:cNvPr>
        <xdr:cNvSpPr txBox="1"/>
      </xdr:nvSpPr>
      <xdr:spPr>
        <a:xfrm>
          <a:off x="4216400" y="13423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6B55A5A5-69EE-4BA6-8159-E72447C3A69F}"/>
            </a:ext>
          </a:extLst>
        </xdr:cNvPr>
        <xdr:cNvSpPr/>
      </xdr:nvSpPr>
      <xdr:spPr>
        <a:xfrm>
          <a:off x="412750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6D6EFED0-7AFA-4DCB-A8FB-790C2478564F}"/>
            </a:ext>
          </a:extLst>
        </xdr:cNvPr>
        <xdr:cNvSpPr/>
      </xdr:nvSpPr>
      <xdr:spPr>
        <a:xfrm>
          <a:off x="3384550" y="134787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EBC46D1C-4186-46E3-AAA1-5CAC1B790274}"/>
            </a:ext>
          </a:extLst>
        </xdr:cNvPr>
        <xdr:cNvSpPr/>
      </xdr:nvSpPr>
      <xdr:spPr>
        <a:xfrm>
          <a:off x="2571750" y="13465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5DD97658-2BAC-4A47-B09D-F24E922A3BDC}"/>
            </a:ext>
          </a:extLst>
        </xdr:cNvPr>
        <xdr:cNvSpPr/>
      </xdr:nvSpPr>
      <xdr:spPr>
        <a:xfrm>
          <a:off x="1778000" y="134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39453295-9551-4193-B13C-92C37E679B7B}"/>
            </a:ext>
          </a:extLst>
        </xdr:cNvPr>
        <xdr:cNvSpPr/>
      </xdr:nvSpPr>
      <xdr:spPr>
        <a:xfrm>
          <a:off x="984250" y="13389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51B712E-03B6-467D-B51F-B584B4CC3DD6}"/>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A56BFD4A-C46C-4299-8D55-C0CE050178E7}"/>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78D634CF-47D2-4C2B-97BC-11EE18FF302F}"/>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6C2C05C-7C27-4EA6-B47E-625CBE3D369F}"/>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F5290FD-B493-4CBE-BE12-707E1BB7585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113030</xdr:rowOff>
    </xdr:from>
    <xdr:to>
      <xdr:col>24</xdr:col>
      <xdr:colOff>114300</xdr:colOff>
      <xdr:row>85</xdr:row>
      <xdr:rowOff>43180</xdr:rowOff>
    </xdr:to>
    <xdr:sp macro="" textlink="">
      <xdr:nvSpPr>
        <xdr:cNvPr id="297" name="楕円 296">
          <a:extLst>
            <a:ext uri="{FF2B5EF4-FFF2-40B4-BE49-F238E27FC236}">
              <a16:creationId xmlns:a16="http://schemas.microsoft.com/office/drawing/2014/main" id="{417E4A3A-ACA3-4050-A22B-E65BDC8C5F48}"/>
            </a:ext>
          </a:extLst>
        </xdr:cNvPr>
        <xdr:cNvSpPr/>
      </xdr:nvSpPr>
      <xdr:spPr>
        <a:xfrm>
          <a:off x="4127500" y="13987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91457</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E83A8AA9-91F3-4BEF-8B74-03DEA658F4F6}"/>
            </a:ext>
          </a:extLst>
        </xdr:cNvPr>
        <xdr:cNvSpPr txBox="1"/>
      </xdr:nvSpPr>
      <xdr:spPr>
        <a:xfrm>
          <a:off x="4216400"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92456</xdr:rowOff>
    </xdr:from>
    <xdr:to>
      <xdr:col>20</xdr:col>
      <xdr:colOff>38100</xdr:colOff>
      <xdr:row>85</xdr:row>
      <xdr:rowOff>22606</xdr:rowOff>
    </xdr:to>
    <xdr:sp macro="" textlink="">
      <xdr:nvSpPr>
        <xdr:cNvPr id="299" name="楕円 298">
          <a:extLst>
            <a:ext uri="{FF2B5EF4-FFF2-40B4-BE49-F238E27FC236}">
              <a16:creationId xmlns:a16="http://schemas.microsoft.com/office/drawing/2014/main" id="{E4B99B49-6D1C-4D0C-B40E-35850AA97AC1}"/>
            </a:ext>
          </a:extLst>
        </xdr:cNvPr>
        <xdr:cNvSpPr/>
      </xdr:nvSpPr>
      <xdr:spPr>
        <a:xfrm>
          <a:off x="3384550" y="139672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143256</xdr:rowOff>
    </xdr:from>
    <xdr:to>
      <xdr:col>24</xdr:col>
      <xdr:colOff>63500</xdr:colOff>
      <xdr:row>84</xdr:row>
      <xdr:rowOff>163830</xdr:rowOff>
    </xdr:to>
    <xdr:cxnSp macro="">
      <xdr:nvCxnSpPr>
        <xdr:cNvPr id="300" name="直線コネクタ 299">
          <a:extLst>
            <a:ext uri="{FF2B5EF4-FFF2-40B4-BE49-F238E27FC236}">
              <a16:creationId xmlns:a16="http://schemas.microsoft.com/office/drawing/2014/main" id="{D762E7C9-DF40-440F-8E17-38D65E14D030}"/>
            </a:ext>
          </a:extLst>
        </xdr:cNvPr>
        <xdr:cNvCxnSpPr/>
      </xdr:nvCxnSpPr>
      <xdr:spPr>
        <a:xfrm>
          <a:off x="3429000" y="14018006"/>
          <a:ext cx="7493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71882</xdr:rowOff>
    </xdr:from>
    <xdr:to>
      <xdr:col>15</xdr:col>
      <xdr:colOff>101600</xdr:colOff>
      <xdr:row>85</xdr:row>
      <xdr:rowOff>2032</xdr:rowOff>
    </xdr:to>
    <xdr:sp macro="" textlink="">
      <xdr:nvSpPr>
        <xdr:cNvPr id="301" name="楕円 300">
          <a:extLst>
            <a:ext uri="{FF2B5EF4-FFF2-40B4-BE49-F238E27FC236}">
              <a16:creationId xmlns:a16="http://schemas.microsoft.com/office/drawing/2014/main" id="{222D3836-DFEA-45DB-B0FE-BF86819571D3}"/>
            </a:ext>
          </a:extLst>
        </xdr:cNvPr>
        <xdr:cNvSpPr/>
      </xdr:nvSpPr>
      <xdr:spPr>
        <a:xfrm>
          <a:off x="2571750" y="139466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122682</xdr:rowOff>
    </xdr:from>
    <xdr:to>
      <xdr:col>19</xdr:col>
      <xdr:colOff>177800</xdr:colOff>
      <xdr:row>84</xdr:row>
      <xdr:rowOff>143256</xdr:rowOff>
    </xdr:to>
    <xdr:cxnSp macro="">
      <xdr:nvCxnSpPr>
        <xdr:cNvPr id="302" name="直線コネクタ 301">
          <a:extLst>
            <a:ext uri="{FF2B5EF4-FFF2-40B4-BE49-F238E27FC236}">
              <a16:creationId xmlns:a16="http://schemas.microsoft.com/office/drawing/2014/main" id="{3573175D-E96E-4BD3-8B17-0BEA493CA7A3}"/>
            </a:ext>
          </a:extLst>
        </xdr:cNvPr>
        <xdr:cNvCxnSpPr/>
      </xdr:nvCxnSpPr>
      <xdr:spPr>
        <a:xfrm>
          <a:off x="2622550" y="13997432"/>
          <a:ext cx="8064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49022</xdr:rowOff>
    </xdr:from>
    <xdr:to>
      <xdr:col>10</xdr:col>
      <xdr:colOff>165100</xdr:colOff>
      <xdr:row>84</xdr:row>
      <xdr:rowOff>150622</xdr:rowOff>
    </xdr:to>
    <xdr:sp macro="" textlink="">
      <xdr:nvSpPr>
        <xdr:cNvPr id="303" name="楕円 302">
          <a:extLst>
            <a:ext uri="{FF2B5EF4-FFF2-40B4-BE49-F238E27FC236}">
              <a16:creationId xmlns:a16="http://schemas.microsoft.com/office/drawing/2014/main" id="{B73A16CC-FBAA-4C89-A63A-E46129BBC6D2}"/>
            </a:ext>
          </a:extLst>
        </xdr:cNvPr>
        <xdr:cNvSpPr/>
      </xdr:nvSpPr>
      <xdr:spPr>
        <a:xfrm>
          <a:off x="1778000" y="1392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99822</xdr:rowOff>
    </xdr:from>
    <xdr:to>
      <xdr:col>15</xdr:col>
      <xdr:colOff>50800</xdr:colOff>
      <xdr:row>84</xdr:row>
      <xdr:rowOff>122682</xdr:rowOff>
    </xdr:to>
    <xdr:cxnSp macro="">
      <xdr:nvCxnSpPr>
        <xdr:cNvPr id="304" name="直線コネクタ 303">
          <a:extLst>
            <a:ext uri="{FF2B5EF4-FFF2-40B4-BE49-F238E27FC236}">
              <a16:creationId xmlns:a16="http://schemas.microsoft.com/office/drawing/2014/main" id="{926A5BC0-CC50-42D0-B764-11BE6113BF44}"/>
            </a:ext>
          </a:extLst>
        </xdr:cNvPr>
        <xdr:cNvCxnSpPr/>
      </xdr:nvCxnSpPr>
      <xdr:spPr>
        <a:xfrm>
          <a:off x="1828800" y="13974572"/>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35306</xdr:rowOff>
    </xdr:from>
    <xdr:to>
      <xdr:col>6</xdr:col>
      <xdr:colOff>38100</xdr:colOff>
      <xdr:row>84</xdr:row>
      <xdr:rowOff>136906</xdr:rowOff>
    </xdr:to>
    <xdr:sp macro="" textlink="">
      <xdr:nvSpPr>
        <xdr:cNvPr id="305" name="楕円 304">
          <a:extLst>
            <a:ext uri="{FF2B5EF4-FFF2-40B4-BE49-F238E27FC236}">
              <a16:creationId xmlns:a16="http://schemas.microsoft.com/office/drawing/2014/main" id="{5179EB04-13F3-4D33-B047-68321066B1EA}"/>
            </a:ext>
          </a:extLst>
        </xdr:cNvPr>
        <xdr:cNvSpPr/>
      </xdr:nvSpPr>
      <xdr:spPr>
        <a:xfrm>
          <a:off x="984250" y="139100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86106</xdr:rowOff>
    </xdr:from>
    <xdr:to>
      <xdr:col>10</xdr:col>
      <xdr:colOff>114300</xdr:colOff>
      <xdr:row>84</xdr:row>
      <xdr:rowOff>99822</xdr:rowOff>
    </xdr:to>
    <xdr:cxnSp macro="">
      <xdr:nvCxnSpPr>
        <xdr:cNvPr id="306" name="直線コネクタ 305">
          <a:extLst>
            <a:ext uri="{FF2B5EF4-FFF2-40B4-BE49-F238E27FC236}">
              <a16:creationId xmlns:a16="http://schemas.microsoft.com/office/drawing/2014/main" id="{D5B9B50A-27F7-43CD-AEBD-04B2190ED87E}"/>
            </a:ext>
          </a:extLst>
        </xdr:cNvPr>
        <xdr:cNvCxnSpPr/>
      </xdr:nvCxnSpPr>
      <xdr:spPr>
        <a:xfrm>
          <a:off x="1028700" y="13960856"/>
          <a:ext cx="8001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a:extLst>
            <a:ext uri="{FF2B5EF4-FFF2-40B4-BE49-F238E27FC236}">
              <a16:creationId xmlns:a16="http://schemas.microsoft.com/office/drawing/2014/main" id="{8E38637F-3F59-41D9-BDB0-01BEF2569DC2}"/>
            </a:ext>
          </a:extLst>
        </xdr:cNvPr>
        <xdr:cNvSpPr txBox="1"/>
      </xdr:nvSpPr>
      <xdr:spPr>
        <a:xfrm>
          <a:off x="3239144" y="1326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C6F06B3E-AEA7-4211-80F5-A125B498E20A}"/>
            </a:ext>
          </a:extLst>
        </xdr:cNvPr>
        <xdr:cNvSpPr txBox="1"/>
      </xdr:nvSpPr>
      <xdr:spPr>
        <a:xfrm>
          <a:off x="2439044" y="1324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30D369B4-3AB2-4293-8C40-C5B7F65BCFBE}"/>
            </a:ext>
          </a:extLst>
        </xdr:cNvPr>
        <xdr:cNvSpPr txBox="1"/>
      </xdr:nvSpPr>
      <xdr:spPr>
        <a:xfrm>
          <a:off x="1645294" y="1321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2A4FE010-42F5-4DD5-8C60-6EA2941D68DC}"/>
            </a:ext>
          </a:extLst>
        </xdr:cNvPr>
        <xdr:cNvSpPr txBox="1"/>
      </xdr:nvSpPr>
      <xdr:spPr>
        <a:xfrm>
          <a:off x="85154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13733</xdr:rowOff>
    </xdr:from>
    <xdr:ext cx="405111" cy="259045"/>
    <xdr:sp macro="" textlink="">
      <xdr:nvSpPr>
        <xdr:cNvPr id="311" name="n_1mainValue【公営住宅】&#10;有形固定資産減価償却率">
          <a:extLst>
            <a:ext uri="{FF2B5EF4-FFF2-40B4-BE49-F238E27FC236}">
              <a16:creationId xmlns:a16="http://schemas.microsoft.com/office/drawing/2014/main" id="{3738657A-E0E9-4755-A370-FAAC5FD4DCB8}"/>
            </a:ext>
          </a:extLst>
        </xdr:cNvPr>
        <xdr:cNvSpPr txBox="1"/>
      </xdr:nvSpPr>
      <xdr:spPr>
        <a:xfrm>
          <a:off x="3239144" y="1405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164609</xdr:rowOff>
    </xdr:from>
    <xdr:ext cx="405111" cy="259045"/>
    <xdr:sp macro="" textlink="">
      <xdr:nvSpPr>
        <xdr:cNvPr id="312" name="n_2mainValue【公営住宅】&#10;有形固定資産減価償却率">
          <a:extLst>
            <a:ext uri="{FF2B5EF4-FFF2-40B4-BE49-F238E27FC236}">
              <a16:creationId xmlns:a16="http://schemas.microsoft.com/office/drawing/2014/main" id="{86B0A372-3AB0-4231-9F0E-36A290A8F198}"/>
            </a:ext>
          </a:extLst>
        </xdr:cNvPr>
        <xdr:cNvSpPr txBox="1"/>
      </xdr:nvSpPr>
      <xdr:spPr>
        <a:xfrm>
          <a:off x="2439044" y="1403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141749</xdr:rowOff>
    </xdr:from>
    <xdr:ext cx="405111" cy="259045"/>
    <xdr:sp macro="" textlink="">
      <xdr:nvSpPr>
        <xdr:cNvPr id="313" name="n_3mainValue【公営住宅】&#10;有形固定資産減価償却率">
          <a:extLst>
            <a:ext uri="{FF2B5EF4-FFF2-40B4-BE49-F238E27FC236}">
              <a16:creationId xmlns:a16="http://schemas.microsoft.com/office/drawing/2014/main" id="{752FB2C8-A18D-4F2E-A594-86332A27BC26}"/>
            </a:ext>
          </a:extLst>
        </xdr:cNvPr>
        <xdr:cNvSpPr txBox="1"/>
      </xdr:nvSpPr>
      <xdr:spPr>
        <a:xfrm>
          <a:off x="1645294" y="1401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128033</xdr:rowOff>
    </xdr:from>
    <xdr:ext cx="405111" cy="259045"/>
    <xdr:sp macro="" textlink="">
      <xdr:nvSpPr>
        <xdr:cNvPr id="314" name="n_4mainValue【公営住宅】&#10;有形固定資産減価償却率">
          <a:extLst>
            <a:ext uri="{FF2B5EF4-FFF2-40B4-BE49-F238E27FC236}">
              <a16:creationId xmlns:a16="http://schemas.microsoft.com/office/drawing/2014/main" id="{D080DCE8-E423-4ECE-806B-F58E4AC8AD21}"/>
            </a:ext>
          </a:extLst>
        </xdr:cNvPr>
        <xdr:cNvSpPr txBox="1"/>
      </xdr:nvSpPr>
      <xdr:spPr>
        <a:xfrm>
          <a:off x="851544" y="1400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608F209B-85CA-40DE-A6F7-A7123EC3AACD}"/>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69668A3E-C55F-4F55-94BF-DD5CBA85AC7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4E25E6F3-7639-49A7-82E1-9604EAE3D18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72700877-C114-412A-8B19-5827BD13CDA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C4C79878-8DCB-4864-874E-3400224C4992}"/>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94B74CE2-133A-4722-9272-E85BE4C8DB7C}"/>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C3AE781F-65C3-4E2D-90FA-3D0B918DC1EA}"/>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511D3E89-7540-45EC-B1B8-14CFDD31B2C6}"/>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776F4A83-FA50-4934-B3AB-20616AC6B3D5}"/>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D10E21B-E778-46EF-9817-F6B325AACB6B}"/>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44FCC46A-E804-4FFF-AD2D-771722BC17B6}"/>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65DE0451-D6E4-4066-ADA5-C42A2B018077}"/>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987C54E6-06C6-4CB0-990A-7482F7C3547C}"/>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A31DDBBE-4459-4D88-ADFB-6DA299D580AC}"/>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D73C3588-3DD2-4DE7-99B0-534A4D1BACF1}"/>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A77050D9-1DFE-4E22-9D23-92B5172A0EED}"/>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56403D0F-01EE-46E8-84E0-F4516090325B}"/>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BDD6C4A8-AF2B-43F4-8A58-8CEDCAF9D35F}"/>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F2A0BD6F-5F28-44D8-B2CF-52EFF7662971}"/>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260098E0-8891-44DF-A48A-30DCCC2D699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630B1FF2-DF2A-46B0-BEF3-3E2AB819FFFA}"/>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4E0B2818-6ED4-4E3E-A6CB-93882D3DD409}"/>
            </a:ext>
          </a:extLst>
        </xdr:cNvPr>
        <xdr:cNvCxnSpPr/>
      </xdr:nvCxnSpPr>
      <xdr:spPr>
        <a:xfrm flipV="1">
          <a:off x="9429115" y="12979400"/>
          <a:ext cx="0" cy="126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294DBFED-3CE5-41BC-8A4C-747B24EC193A}"/>
            </a:ext>
          </a:extLst>
        </xdr:cNvPr>
        <xdr:cNvSpPr txBox="1"/>
      </xdr:nvSpPr>
      <xdr:spPr>
        <a:xfrm>
          <a:off x="9467850" y="142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6D393CFF-0409-419F-8753-7E95938C2FD1}"/>
            </a:ext>
          </a:extLst>
        </xdr:cNvPr>
        <xdr:cNvCxnSpPr/>
      </xdr:nvCxnSpPr>
      <xdr:spPr>
        <a:xfrm>
          <a:off x="9359900" y="14242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D019ECAF-1338-4667-97FD-85AA293113F6}"/>
            </a:ext>
          </a:extLst>
        </xdr:cNvPr>
        <xdr:cNvSpPr txBox="1"/>
      </xdr:nvSpPr>
      <xdr:spPr>
        <a:xfrm>
          <a:off x="9467850" y="1276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358EB74E-9F45-47CB-9F65-BA7E91B3B66E}"/>
            </a:ext>
          </a:extLst>
        </xdr:cNvPr>
        <xdr:cNvCxnSpPr/>
      </xdr:nvCxnSpPr>
      <xdr:spPr>
        <a:xfrm>
          <a:off x="9359900" y="1297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F7B4B3CE-B133-4DF1-96CA-CF4D908F6F6E}"/>
            </a:ext>
          </a:extLst>
        </xdr:cNvPr>
        <xdr:cNvSpPr txBox="1"/>
      </xdr:nvSpPr>
      <xdr:spPr>
        <a:xfrm>
          <a:off x="9467850" y="13879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7846AEDC-A1B7-401B-A518-01435D71C289}"/>
            </a:ext>
          </a:extLst>
        </xdr:cNvPr>
        <xdr:cNvSpPr/>
      </xdr:nvSpPr>
      <xdr:spPr>
        <a:xfrm>
          <a:off x="9398000" y="140284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DDF49E7C-ED7C-42F4-8A16-29A59F39B226}"/>
            </a:ext>
          </a:extLst>
        </xdr:cNvPr>
        <xdr:cNvSpPr/>
      </xdr:nvSpPr>
      <xdr:spPr>
        <a:xfrm>
          <a:off x="8636000" y="14027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1BDF1777-05BC-4496-83F4-AB0B9C1FE898}"/>
            </a:ext>
          </a:extLst>
        </xdr:cNvPr>
        <xdr:cNvSpPr/>
      </xdr:nvSpPr>
      <xdr:spPr>
        <a:xfrm>
          <a:off x="7842250" y="140280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EF3450CC-B5B1-4159-9BBD-791EBFFAD1D0}"/>
            </a:ext>
          </a:extLst>
        </xdr:cNvPr>
        <xdr:cNvSpPr/>
      </xdr:nvSpPr>
      <xdr:spPr>
        <a:xfrm>
          <a:off x="7029450" y="140129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F5B74770-45B5-4A90-B05D-A4574DED5150}"/>
            </a:ext>
          </a:extLst>
        </xdr:cNvPr>
        <xdr:cNvSpPr/>
      </xdr:nvSpPr>
      <xdr:spPr>
        <a:xfrm>
          <a:off x="6235700" y="139978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6E9B8E42-8F7C-4A61-88FC-EDA719DFD0F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9F0E5CF8-1A70-4DC3-AE04-31535039785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3B0F0842-A212-45DB-AFB9-1E6D4F3DEB0D}"/>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C8D42B5-F24A-4DD8-BEA7-EEDA0D2A1736}"/>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026F6E3-F698-46B6-A29E-991D52C3C9A3}"/>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87885</xdr:rowOff>
    </xdr:from>
    <xdr:to>
      <xdr:col>55</xdr:col>
      <xdr:colOff>50800</xdr:colOff>
      <xdr:row>86</xdr:row>
      <xdr:rowOff>18035</xdr:rowOff>
    </xdr:to>
    <xdr:sp macro="" textlink="">
      <xdr:nvSpPr>
        <xdr:cNvPr id="352" name="楕円 351">
          <a:extLst>
            <a:ext uri="{FF2B5EF4-FFF2-40B4-BE49-F238E27FC236}">
              <a16:creationId xmlns:a16="http://schemas.microsoft.com/office/drawing/2014/main" id="{17E2E3B5-5FE2-4CD5-869E-7E1DDCB1CA02}"/>
            </a:ext>
          </a:extLst>
        </xdr:cNvPr>
        <xdr:cNvSpPr/>
      </xdr:nvSpPr>
      <xdr:spPr>
        <a:xfrm>
          <a:off x="9398000" y="141277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2812</xdr:rowOff>
    </xdr:from>
    <xdr:ext cx="469744" cy="259045"/>
    <xdr:sp macro="" textlink="">
      <xdr:nvSpPr>
        <xdr:cNvPr id="353" name="【公営住宅】&#10;一人当たり面積該当値テキスト">
          <a:extLst>
            <a:ext uri="{FF2B5EF4-FFF2-40B4-BE49-F238E27FC236}">
              <a16:creationId xmlns:a16="http://schemas.microsoft.com/office/drawing/2014/main" id="{4EC84AA4-A543-4107-9E4D-4FEB1DDB23C5}"/>
            </a:ext>
          </a:extLst>
        </xdr:cNvPr>
        <xdr:cNvSpPr txBox="1"/>
      </xdr:nvSpPr>
      <xdr:spPr>
        <a:xfrm>
          <a:off x="9467850" y="140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87885</xdr:rowOff>
    </xdr:from>
    <xdr:to>
      <xdr:col>50</xdr:col>
      <xdr:colOff>165100</xdr:colOff>
      <xdr:row>86</xdr:row>
      <xdr:rowOff>18035</xdr:rowOff>
    </xdr:to>
    <xdr:sp macro="" textlink="">
      <xdr:nvSpPr>
        <xdr:cNvPr id="354" name="楕円 353">
          <a:extLst>
            <a:ext uri="{FF2B5EF4-FFF2-40B4-BE49-F238E27FC236}">
              <a16:creationId xmlns:a16="http://schemas.microsoft.com/office/drawing/2014/main" id="{612F7550-3E2F-44C6-A7C3-A283C358DE96}"/>
            </a:ext>
          </a:extLst>
        </xdr:cNvPr>
        <xdr:cNvSpPr/>
      </xdr:nvSpPr>
      <xdr:spPr>
        <a:xfrm>
          <a:off x="8636000" y="14127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138685</xdr:rowOff>
    </xdr:from>
    <xdr:to>
      <xdr:col>55</xdr:col>
      <xdr:colOff>0</xdr:colOff>
      <xdr:row>85</xdr:row>
      <xdr:rowOff>138685</xdr:rowOff>
    </xdr:to>
    <xdr:cxnSp macro="">
      <xdr:nvCxnSpPr>
        <xdr:cNvPr id="355" name="直線コネクタ 354">
          <a:extLst>
            <a:ext uri="{FF2B5EF4-FFF2-40B4-BE49-F238E27FC236}">
              <a16:creationId xmlns:a16="http://schemas.microsoft.com/office/drawing/2014/main" id="{8B6113CC-3CB5-4023-AD7E-9210FAF63439}"/>
            </a:ext>
          </a:extLst>
        </xdr:cNvPr>
        <xdr:cNvCxnSpPr/>
      </xdr:nvCxnSpPr>
      <xdr:spPr>
        <a:xfrm>
          <a:off x="8686800" y="1417853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88342</xdr:rowOff>
    </xdr:from>
    <xdr:to>
      <xdr:col>46</xdr:col>
      <xdr:colOff>38100</xdr:colOff>
      <xdr:row>86</xdr:row>
      <xdr:rowOff>18492</xdr:rowOff>
    </xdr:to>
    <xdr:sp macro="" textlink="">
      <xdr:nvSpPr>
        <xdr:cNvPr id="356" name="楕円 355">
          <a:extLst>
            <a:ext uri="{FF2B5EF4-FFF2-40B4-BE49-F238E27FC236}">
              <a16:creationId xmlns:a16="http://schemas.microsoft.com/office/drawing/2014/main" id="{B83FF909-665F-44AD-A95F-2C53E2E330BD}"/>
            </a:ext>
          </a:extLst>
        </xdr:cNvPr>
        <xdr:cNvSpPr/>
      </xdr:nvSpPr>
      <xdr:spPr>
        <a:xfrm>
          <a:off x="7842250" y="141281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138685</xdr:rowOff>
    </xdr:from>
    <xdr:to>
      <xdr:col>50</xdr:col>
      <xdr:colOff>114300</xdr:colOff>
      <xdr:row>85</xdr:row>
      <xdr:rowOff>139142</xdr:rowOff>
    </xdr:to>
    <xdr:cxnSp macro="">
      <xdr:nvCxnSpPr>
        <xdr:cNvPr id="357" name="直線コネクタ 356">
          <a:extLst>
            <a:ext uri="{FF2B5EF4-FFF2-40B4-BE49-F238E27FC236}">
              <a16:creationId xmlns:a16="http://schemas.microsoft.com/office/drawing/2014/main" id="{6525518A-03F9-4681-A4B3-AACF30C258A0}"/>
            </a:ext>
          </a:extLst>
        </xdr:cNvPr>
        <xdr:cNvCxnSpPr/>
      </xdr:nvCxnSpPr>
      <xdr:spPr>
        <a:xfrm flipV="1">
          <a:off x="7886700" y="14178535"/>
          <a:ext cx="8001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88342</xdr:rowOff>
    </xdr:from>
    <xdr:to>
      <xdr:col>41</xdr:col>
      <xdr:colOff>101600</xdr:colOff>
      <xdr:row>86</xdr:row>
      <xdr:rowOff>18492</xdr:rowOff>
    </xdr:to>
    <xdr:sp macro="" textlink="">
      <xdr:nvSpPr>
        <xdr:cNvPr id="358" name="楕円 357">
          <a:extLst>
            <a:ext uri="{FF2B5EF4-FFF2-40B4-BE49-F238E27FC236}">
              <a16:creationId xmlns:a16="http://schemas.microsoft.com/office/drawing/2014/main" id="{BA0241A2-0027-4A87-8BD8-29A8CF7B7B52}"/>
            </a:ext>
          </a:extLst>
        </xdr:cNvPr>
        <xdr:cNvSpPr/>
      </xdr:nvSpPr>
      <xdr:spPr>
        <a:xfrm>
          <a:off x="7029450" y="14128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139142</xdr:rowOff>
    </xdr:from>
    <xdr:to>
      <xdr:col>45</xdr:col>
      <xdr:colOff>177800</xdr:colOff>
      <xdr:row>85</xdr:row>
      <xdr:rowOff>139142</xdr:rowOff>
    </xdr:to>
    <xdr:cxnSp macro="">
      <xdr:nvCxnSpPr>
        <xdr:cNvPr id="359" name="直線コネクタ 358">
          <a:extLst>
            <a:ext uri="{FF2B5EF4-FFF2-40B4-BE49-F238E27FC236}">
              <a16:creationId xmlns:a16="http://schemas.microsoft.com/office/drawing/2014/main" id="{7D387AB7-D571-4C8E-9119-14CA3A459B09}"/>
            </a:ext>
          </a:extLst>
        </xdr:cNvPr>
        <xdr:cNvCxnSpPr/>
      </xdr:nvCxnSpPr>
      <xdr:spPr>
        <a:xfrm>
          <a:off x="7080250" y="1417899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87885</xdr:rowOff>
    </xdr:from>
    <xdr:to>
      <xdr:col>36</xdr:col>
      <xdr:colOff>165100</xdr:colOff>
      <xdr:row>86</xdr:row>
      <xdr:rowOff>18035</xdr:rowOff>
    </xdr:to>
    <xdr:sp macro="" textlink="">
      <xdr:nvSpPr>
        <xdr:cNvPr id="360" name="楕円 359">
          <a:extLst>
            <a:ext uri="{FF2B5EF4-FFF2-40B4-BE49-F238E27FC236}">
              <a16:creationId xmlns:a16="http://schemas.microsoft.com/office/drawing/2014/main" id="{23EA2B7C-24F0-4EBE-8FF0-203CA86220ED}"/>
            </a:ext>
          </a:extLst>
        </xdr:cNvPr>
        <xdr:cNvSpPr/>
      </xdr:nvSpPr>
      <xdr:spPr>
        <a:xfrm>
          <a:off x="6235700" y="14127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138685</xdr:rowOff>
    </xdr:from>
    <xdr:to>
      <xdr:col>41</xdr:col>
      <xdr:colOff>50800</xdr:colOff>
      <xdr:row>85</xdr:row>
      <xdr:rowOff>139142</xdr:rowOff>
    </xdr:to>
    <xdr:cxnSp macro="">
      <xdr:nvCxnSpPr>
        <xdr:cNvPr id="361" name="直線コネクタ 360">
          <a:extLst>
            <a:ext uri="{FF2B5EF4-FFF2-40B4-BE49-F238E27FC236}">
              <a16:creationId xmlns:a16="http://schemas.microsoft.com/office/drawing/2014/main" id="{C0604D13-4D28-4678-BDF7-ED8D1019B131}"/>
            </a:ext>
          </a:extLst>
        </xdr:cNvPr>
        <xdr:cNvCxnSpPr/>
      </xdr:nvCxnSpPr>
      <xdr:spPr>
        <a:xfrm>
          <a:off x="6286500" y="14178535"/>
          <a:ext cx="7937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2D99FBE0-952D-4412-92A0-FACA996A7613}"/>
            </a:ext>
          </a:extLst>
        </xdr:cNvPr>
        <xdr:cNvSpPr txBox="1"/>
      </xdr:nvSpPr>
      <xdr:spPr>
        <a:xfrm>
          <a:off x="8458277" y="1380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30D19DC4-0F81-4E1A-809E-2267B3E9495F}"/>
            </a:ext>
          </a:extLst>
        </xdr:cNvPr>
        <xdr:cNvSpPr txBox="1"/>
      </xdr:nvSpPr>
      <xdr:spPr>
        <a:xfrm>
          <a:off x="7677227" y="1380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73FA3FA4-AE58-4C65-B826-5ED678742AE2}"/>
            </a:ext>
          </a:extLst>
        </xdr:cNvPr>
        <xdr:cNvSpPr txBox="1"/>
      </xdr:nvSpPr>
      <xdr:spPr>
        <a:xfrm>
          <a:off x="6864427" y="1379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a:extLst>
            <a:ext uri="{FF2B5EF4-FFF2-40B4-BE49-F238E27FC236}">
              <a16:creationId xmlns:a16="http://schemas.microsoft.com/office/drawing/2014/main" id="{0551CFAA-C19E-4542-9598-9C0B98E2C34D}"/>
            </a:ext>
          </a:extLst>
        </xdr:cNvPr>
        <xdr:cNvSpPr txBox="1"/>
      </xdr:nvSpPr>
      <xdr:spPr>
        <a:xfrm>
          <a:off x="6070677" y="1377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9162</xdr:rowOff>
    </xdr:from>
    <xdr:ext cx="469744" cy="259045"/>
    <xdr:sp macro="" textlink="">
      <xdr:nvSpPr>
        <xdr:cNvPr id="366" name="n_1mainValue【公営住宅】&#10;一人当たり面積">
          <a:extLst>
            <a:ext uri="{FF2B5EF4-FFF2-40B4-BE49-F238E27FC236}">
              <a16:creationId xmlns:a16="http://schemas.microsoft.com/office/drawing/2014/main" id="{82421240-0AEA-4A84-B5E2-22803B6B80D7}"/>
            </a:ext>
          </a:extLst>
        </xdr:cNvPr>
        <xdr:cNvSpPr txBox="1"/>
      </xdr:nvSpPr>
      <xdr:spPr>
        <a:xfrm>
          <a:off x="8458277" y="1421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9619</xdr:rowOff>
    </xdr:from>
    <xdr:ext cx="469744" cy="259045"/>
    <xdr:sp macro="" textlink="">
      <xdr:nvSpPr>
        <xdr:cNvPr id="367" name="n_2mainValue【公営住宅】&#10;一人当たり面積">
          <a:extLst>
            <a:ext uri="{FF2B5EF4-FFF2-40B4-BE49-F238E27FC236}">
              <a16:creationId xmlns:a16="http://schemas.microsoft.com/office/drawing/2014/main" id="{FD6EE502-802E-47D3-8072-0CC2A35E5580}"/>
            </a:ext>
          </a:extLst>
        </xdr:cNvPr>
        <xdr:cNvSpPr txBox="1"/>
      </xdr:nvSpPr>
      <xdr:spPr>
        <a:xfrm>
          <a:off x="7677227" y="1421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9619</xdr:rowOff>
    </xdr:from>
    <xdr:ext cx="469744" cy="259045"/>
    <xdr:sp macro="" textlink="">
      <xdr:nvSpPr>
        <xdr:cNvPr id="368" name="n_3mainValue【公営住宅】&#10;一人当たり面積">
          <a:extLst>
            <a:ext uri="{FF2B5EF4-FFF2-40B4-BE49-F238E27FC236}">
              <a16:creationId xmlns:a16="http://schemas.microsoft.com/office/drawing/2014/main" id="{5C8A82B0-7F66-4F9C-984E-150D36617D6D}"/>
            </a:ext>
          </a:extLst>
        </xdr:cNvPr>
        <xdr:cNvSpPr txBox="1"/>
      </xdr:nvSpPr>
      <xdr:spPr>
        <a:xfrm>
          <a:off x="6864427" y="1421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9162</xdr:rowOff>
    </xdr:from>
    <xdr:ext cx="469744" cy="259045"/>
    <xdr:sp macro="" textlink="">
      <xdr:nvSpPr>
        <xdr:cNvPr id="369" name="n_4mainValue【公営住宅】&#10;一人当たり面積">
          <a:extLst>
            <a:ext uri="{FF2B5EF4-FFF2-40B4-BE49-F238E27FC236}">
              <a16:creationId xmlns:a16="http://schemas.microsoft.com/office/drawing/2014/main" id="{76DE77DF-479B-4E9E-B922-836ED3EA53BC}"/>
            </a:ext>
          </a:extLst>
        </xdr:cNvPr>
        <xdr:cNvSpPr txBox="1"/>
      </xdr:nvSpPr>
      <xdr:spPr>
        <a:xfrm>
          <a:off x="6070677" y="1421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34EE55CC-592D-408E-974C-DFF78590D42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443E72EB-AEB3-4EFB-AE30-74019804D9F6}"/>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52FBBF2F-4AFC-4C5D-97C8-9DBEEFCDFD13}"/>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C5098041-942C-4A80-AD17-720B5D6EC5C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F95EB3A9-C055-4F31-89C8-EEC24770B38D}"/>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1B71BC51-703D-4AB1-8DA3-BD80A15381F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6F62F994-1E7C-42F2-8F7A-58951BE92C0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7CF368A6-44F3-4FB6-87A8-03A339421487}"/>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3A186AB6-741D-4C26-8BB6-E79537DE9FAB}"/>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DD3201EC-D024-4CBB-8FAD-4BC0F1064F74}"/>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3AAAD1A3-930C-4CD8-BDE3-86ACF1B42B29}"/>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BEE03E84-6ED6-49B7-89BD-F61BCCAF247D}"/>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64FFC682-9EEA-462A-834B-6C8DAA110F62}"/>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27A885D9-396A-40C5-B2F8-54396EB73B0B}"/>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9514D200-E995-4A1D-9FC8-BBC5153CF59D}"/>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4ACAAA3F-01D3-4468-BF81-5113955D548B}"/>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6A7FDCAA-891D-472A-970A-004DFF86FB54}"/>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DC2EC816-FF57-4BDA-9357-AC037E154F7E}"/>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B563EF68-3481-4201-8963-D68D6B5990FB}"/>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CFDF6EE2-3C32-4ADA-AAED-58D96A406986}"/>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B1FCE83F-8ADF-4BF8-9E8F-060604A2A8B7}"/>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64DA868C-DF18-4DB4-8356-16B37CB9737C}"/>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20E32584-2286-4DA8-B629-3ADE0823D5A9}"/>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1A0F7D68-65BD-46A8-9D23-F13B0A345CF3}"/>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88E40272-B408-41B2-B1FE-41D108D1457E}"/>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109</xdr:row>
      <xdr:rowOff>10886</xdr:rowOff>
    </xdr:to>
    <xdr:cxnSp macro="">
      <xdr:nvCxnSpPr>
        <xdr:cNvPr id="395" name="直線コネクタ 394">
          <a:extLst>
            <a:ext uri="{FF2B5EF4-FFF2-40B4-BE49-F238E27FC236}">
              <a16:creationId xmlns:a16="http://schemas.microsoft.com/office/drawing/2014/main" id="{8E9630CA-33E6-4F44-9660-107B8D972078}"/>
            </a:ext>
          </a:extLst>
        </xdr:cNvPr>
        <xdr:cNvCxnSpPr/>
      </xdr:nvCxnSpPr>
      <xdr:spPr>
        <a:xfrm flipV="1">
          <a:off x="4177665" y="16708482"/>
          <a:ext cx="0" cy="1418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14713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561D728B-6A05-41A5-89B6-507130FD4683}"/>
            </a:ext>
          </a:extLst>
        </xdr:cNvPr>
        <xdr:cNvSpPr txBox="1"/>
      </xdr:nvSpPr>
      <xdr:spPr>
        <a:xfrm>
          <a:off x="4216400" y="181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10886</xdr:rowOff>
    </xdr:from>
    <xdr:to>
      <xdr:col>24</xdr:col>
      <xdr:colOff>152400</xdr:colOff>
      <xdr:row>109</xdr:row>
      <xdr:rowOff>10886</xdr:rowOff>
    </xdr:to>
    <xdr:cxnSp macro="">
      <xdr:nvCxnSpPr>
        <xdr:cNvPr id="397" name="直線コネクタ 396">
          <a:extLst>
            <a:ext uri="{FF2B5EF4-FFF2-40B4-BE49-F238E27FC236}">
              <a16:creationId xmlns:a16="http://schemas.microsoft.com/office/drawing/2014/main" id="{2E094D1B-E421-46BC-9CAE-A07297DC44FF}"/>
            </a:ext>
          </a:extLst>
        </xdr:cNvPr>
        <xdr:cNvCxnSpPr/>
      </xdr:nvCxnSpPr>
      <xdr:spPr>
        <a:xfrm>
          <a:off x="4108450" y="181274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071DB4F1-FB2E-4E7B-9DCF-05FE9A7140B4}"/>
            </a:ext>
          </a:extLst>
        </xdr:cNvPr>
        <xdr:cNvSpPr txBox="1"/>
      </xdr:nvSpPr>
      <xdr:spPr>
        <a:xfrm>
          <a:off x="4216400" y="16483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399" name="直線コネクタ 398">
          <a:extLst>
            <a:ext uri="{FF2B5EF4-FFF2-40B4-BE49-F238E27FC236}">
              <a16:creationId xmlns:a16="http://schemas.microsoft.com/office/drawing/2014/main" id="{A4EB9423-DBF6-4353-A3B6-D090CE32AE61}"/>
            </a:ext>
          </a:extLst>
        </xdr:cNvPr>
        <xdr:cNvCxnSpPr/>
      </xdr:nvCxnSpPr>
      <xdr:spPr>
        <a:xfrm>
          <a:off x="4108450" y="16708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108329</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CDC54831-09EB-49BE-B815-FD462D9DC667}"/>
            </a:ext>
          </a:extLst>
        </xdr:cNvPr>
        <xdr:cNvSpPr txBox="1"/>
      </xdr:nvSpPr>
      <xdr:spPr>
        <a:xfrm>
          <a:off x="4216400" y="17539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129902</xdr:rowOff>
    </xdr:from>
    <xdr:to>
      <xdr:col>24</xdr:col>
      <xdr:colOff>114300</xdr:colOff>
      <xdr:row>106</xdr:row>
      <xdr:rowOff>60052</xdr:rowOff>
    </xdr:to>
    <xdr:sp macro="" textlink="">
      <xdr:nvSpPr>
        <xdr:cNvPr id="401" name="フローチャート: 判断 400">
          <a:extLst>
            <a:ext uri="{FF2B5EF4-FFF2-40B4-BE49-F238E27FC236}">
              <a16:creationId xmlns:a16="http://schemas.microsoft.com/office/drawing/2014/main" id="{0BED5FAF-F80B-4841-A939-5FB8E29023E2}"/>
            </a:ext>
          </a:extLst>
        </xdr:cNvPr>
        <xdr:cNvSpPr/>
      </xdr:nvSpPr>
      <xdr:spPr>
        <a:xfrm>
          <a:off x="4127500" y="175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115207</xdr:rowOff>
    </xdr:from>
    <xdr:to>
      <xdr:col>20</xdr:col>
      <xdr:colOff>38100</xdr:colOff>
      <xdr:row>106</xdr:row>
      <xdr:rowOff>45357</xdr:rowOff>
    </xdr:to>
    <xdr:sp macro="" textlink="">
      <xdr:nvSpPr>
        <xdr:cNvPr id="402" name="フローチャート: 判断 401">
          <a:extLst>
            <a:ext uri="{FF2B5EF4-FFF2-40B4-BE49-F238E27FC236}">
              <a16:creationId xmlns:a16="http://schemas.microsoft.com/office/drawing/2014/main" id="{04642388-4C2D-4190-814D-F78370CA86B8}"/>
            </a:ext>
          </a:extLst>
        </xdr:cNvPr>
        <xdr:cNvSpPr/>
      </xdr:nvSpPr>
      <xdr:spPr>
        <a:xfrm>
          <a:off x="3384550" y="175459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93980</xdr:rowOff>
    </xdr:from>
    <xdr:to>
      <xdr:col>15</xdr:col>
      <xdr:colOff>101600</xdr:colOff>
      <xdr:row>106</xdr:row>
      <xdr:rowOff>24130</xdr:rowOff>
    </xdr:to>
    <xdr:sp macro="" textlink="">
      <xdr:nvSpPr>
        <xdr:cNvPr id="403" name="フローチャート: 判断 402">
          <a:extLst>
            <a:ext uri="{FF2B5EF4-FFF2-40B4-BE49-F238E27FC236}">
              <a16:creationId xmlns:a16="http://schemas.microsoft.com/office/drawing/2014/main" id="{3DF7F9AF-737E-45CA-A23C-11404628F730}"/>
            </a:ext>
          </a:extLst>
        </xdr:cNvPr>
        <xdr:cNvSpPr/>
      </xdr:nvSpPr>
      <xdr:spPr>
        <a:xfrm>
          <a:off x="257175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04" name="フローチャート: 判断 403">
          <a:extLst>
            <a:ext uri="{FF2B5EF4-FFF2-40B4-BE49-F238E27FC236}">
              <a16:creationId xmlns:a16="http://schemas.microsoft.com/office/drawing/2014/main" id="{3C27D78D-FA13-40DD-8F81-40AADFC1D939}"/>
            </a:ext>
          </a:extLst>
        </xdr:cNvPr>
        <xdr:cNvSpPr/>
      </xdr:nvSpPr>
      <xdr:spPr>
        <a:xfrm>
          <a:off x="1778000" y="175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89081</xdr:rowOff>
    </xdr:from>
    <xdr:to>
      <xdr:col>6</xdr:col>
      <xdr:colOff>38100</xdr:colOff>
      <xdr:row>106</xdr:row>
      <xdr:rowOff>19231</xdr:rowOff>
    </xdr:to>
    <xdr:sp macro="" textlink="">
      <xdr:nvSpPr>
        <xdr:cNvPr id="405" name="フローチャート: 判断 404">
          <a:extLst>
            <a:ext uri="{FF2B5EF4-FFF2-40B4-BE49-F238E27FC236}">
              <a16:creationId xmlns:a16="http://schemas.microsoft.com/office/drawing/2014/main" id="{95B03DAC-E710-49D7-9B32-E5F48FCF535B}"/>
            </a:ext>
          </a:extLst>
        </xdr:cNvPr>
        <xdr:cNvSpPr/>
      </xdr:nvSpPr>
      <xdr:spPr>
        <a:xfrm>
          <a:off x="984250" y="175198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BA1005D5-4301-432E-B1A3-8E35C16C8CCE}"/>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8C862B51-0A9F-4E5D-9E24-276C3CAC0CC4}"/>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37E05D80-E649-4E1D-9D03-10FAEFA860DA}"/>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B226D58-726E-4841-B436-61E3AE9D1CB4}"/>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36F38F56-40B0-4314-8B7C-B54EA1352AB6}"/>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33564</xdr:rowOff>
    </xdr:from>
    <xdr:to>
      <xdr:col>24</xdr:col>
      <xdr:colOff>114300</xdr:colOff>
      <xdr:row>101</xdr:row>
      <xdr:rowOff>135164</xdr:rowOff>
    </xdr:to>
    <xdr:sp macro="" textlink="">
      <xdr:nvSpPr>
        <xdr:cNvPr id="411" name="楕円 410">
          <a:extLst>
            <a:ext uri="{FF2B5EF4-FFF2-40B4-BE49-F238E27FC236}">
              <a16:creationId xmlns:a16="http://schemas.microsoft.com/office/drawing/2014/main" id="{A064D443-415B-43A4-9305-7E300570C839}"/>
            </a:ext>
          </a:extLst>
        </xdr:cNvPr>
        <xdr:cNvSpPr/>
      </xdr:nvSpPr>
      <xdr:spPr>
        <a:xfrm>
          <a:off x="4127500" y="1677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119941</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042B1FC6-0EEF-4EB3-A0F0-8F5614B0B902}"/>
            </a:ext>
          </a:extLst>
        </xdr:cNvPr>
        <xdr:cNvSpPr txBox="1"/>
      </xdr:nvSpPr>
      <xdr:spPr>
        <a:xfrm>
          <a:off x="4216400" y="1669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2539</xdr:rowOff>
    </xdr:from>
    <xdr:to>
      <xdr:col>20</xdr:col>
      <xdr:colOff>38100</xdr:colOff>
      <xdr:row>101</xdr:row>
      <xdr:rowOff>104139</xdr:rowOff>
    </xdr:to>
    <xdr:sp macro="" textlink="">
      <xdr:nvSpPr>
        <xdr:cNvPr id="413" name="楕円 412">
          <a:extLst>
            <a:ext uri="{FF2B5EF4-FFF2-40B4-BE49-F238E27FC236}">
              <a16:creationId xmlns:a16="http://schemas.microsoft.com/office/drawing/2014/main" id="{0FF36A5F-4B3E-46E1-9E27-9A130680529F}"/>
            </a:ext>
          </a:extLst>
        </xdr:cNvPr>
        <xdr:cNvSpPr/>
      </xdr:nvSpPr>
      <xdr:spPr>
        <a:xfrm>
          <a:off x="3384550" y="167474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53339</xdr:rowOff>
    </xdr:from>
    <xdr:to>
      <xdr:col>24</xdr:col>
      <xdr:colOff>63500</xdr:colOff>
      <xdr:row>101</xdr:row>
      <xdr:rowOff>84364</xdr:rowOff>
    </xdr:to>
    <xdr:cxnSp macro="">
      <xdr:nvCxnSpPr>
        <xdr:cNvPr id="414" name="直線コネクタ 413">
          <a:extLst>
            <a:ext uri="{FF2B5EF4-FFF2-40B4-BE49-F238E27FC236}">
              <a16:creationId xmlns:a16="http://schemas.microsoft.com/office/drawing/2014/main" id="{02E263CA-4D70-4F75-878A-26ACC444F64A}"/>
            </a:ext>
          </a:extLst>
        </xdr:cNvPr>
        <xdr:cNvCxnSpPr/>
      </xdr:nvCxnSpPr>
      <xdr:spPr>
        <a:xfrm>
          <a:off x="3429000" y="16798289"/>
          <a:ext cx="7493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141332</xdr:rowOff>
    </xdr:from>
    <xdr:to>
      <xdr:col>15</xdr:col>
      <xdr:colOff>101600</xdr:colOff>
      <xdr:row>101</xdr:row>
      <xdr:rowOff>71482</xdr:rowOff>
    </xdr:to>
    <xdr:sp macro="" textlink="">
      <xdr:nvSpPr>
        <xdr:cNvPr id="415" name="楕円 414">
          <a:extLst>
            <a:ext uri="{FF2B5EF4-FFF2-40B4-BE49-F238E27FC236}">
              <a16:creationId xmlns:a16="http://schemas.microsoft.com/office/drawing/2014/main" id="{94D93E24-5D1A-4139-A442-17486D7CEF32}"/>
            </a:ext>
          </a:extLst>
        </xdr:cNvPr>
        <xdr:cNvSpPr/>
      </xdr:nvSpPr>
      <xdr:spPr>
        <a:xfrm>
          <a:off x="2571750" y="1671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20682</xdr:rowOff>
    </xdr:from>
    <xdr:to>
      <xdr:col>19</xdr:col>
      <xdr:colOff>177800</xdr:colOff>
      <xdr:row>101</xdr:row>
      <xdr:rowOff>53339</xdr:rowOff>
    </xdr:to>
    <xdr:cxnSp macro="">
      <xdr:nvCxnSpPr>
        <xdr:cNvPr id="416" name="直線コネクタ 415">
          <a:extLst>
            <a:ext uri="{FF2B5EF4-FFF2-40B4-BE49-F238E27FC236}">
              <a16:creationId xmlns:a16="http://schemas.microsoft.com/office/drawing/2014/main" id="{5D2EA867-110A-41C6-82F7-B8956CA7A75A}"/>
            </a:ext>
          </a:extLst>
        </xdr:cNvPr>
        <xdr:cNvCxnSpPr/>
      </xdr:nvCxnSpPr>
      <xdr:spPr>
        <a:xfrm>
          <a:off x="2622550" y="16765632"/>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110308</xdr:rowOff>
    </xdr:from>
    <xdr:to>
      <xdr:col>10</xdr:col>
      <xdr:colOff>165100</xdr:colOff>
      <xdr:row>101</xdr:row>
      <xdr:rowOff>40458</xdr:rowOff>
    </xdr:to>
    <xdr:sp macro="" textlink="">
      <xdr:nvSpPr>
        <xdr:cNvPr id="417" name="楕円 416">
          <a:extLst>
            <a:ext uri="{FF2B5EF4-FFF2-40B4-BE49-F238E27FC236}">
              <a16:creationId xmlns:a16="http://schemas.microsoft.com/office/drawing/2014/main" id="{809D5915-39D6-4575-964E-A5500C6C34DD}"/>
            </a:ext>
          </a:extLst>
        </xdr:cNvPr>
        <xdr:cNvSpPr/>
      </xdr:nvSpPr>
      <xdr:spPr>
        <a:xfrm>
          <a:off x="1778000" y="166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161108</xdr:rowOff>
    </xdr:from>
    <xdr:to>
      <xdr:col>15</xdr:col>
      <xdr:colOff>50800</xdr:colOff>
      <xdr:row>101</xdr:row>
      <xdr:rowOff>20682</xdr:rowOff>
    </xdr:to>
    <xdr:cxnSp macro="">
      <xdr:nvCxnSpPr>
        <xdr:cNvPr id="418" name="直線コネクタ 417">
          <a:extLst>
            <a:ext uri="{FF2B5EF4-FFF2-40B4-BE49-F238E27FC236}">
              <a16:creationId xmlns:a16="http://schemas.microsoft.com/office/drawing/2014/main" id="{43C6A62F-0926-4258-9E83-44CE409F04E4}"/>
            </a:ext>
          </a:extLst>
        </xdr:cNvPr>
        <xdr:cNvCxnSpPr/>
      </xdr:nvCxnSpPr>
      <xdr:spPr>
        <a:xfrm>
          <a:off x="1828800" y="16734608"/>
          <a:ext cx="7937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77651</xdr:rowOff>
    </xdr:from>
    <xdr:to>
      <xdr:col>6</xdr:col>
      <xdr:colOff>38100</xdr:colOff>
      <xdr:row>101</xdr:row>
      <xdr:rowOff>7801</xdr:rowOff>
    </xdr:to>
    <xdr:sp macro="" textlink="">
      <xdr:nvSpPr>
        <xdr:cNvPr id="419" name="楕円 418">
          <a:extLst>
            <a:ext uri="{FF2B5EF4-FFF2-40B4-BE49-F238E27FC236}">
              <a16:creationId xmlns:a16="http://schemas.microsoft.com/office/drawing/2014/main" id="{27EF9FC1-761B-4D8C-886F-A95EA6957561}"/>
            </a:ext>
          </a:extLst>
        </xdr:cNvPr>
        <xdr:cNvSpPr/>
      </xdr:nvSpPr>
      <xdr:spPr>
        <a:xfrm>
          <a:off x="984250" y="166511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128451</xdr:rowOff>
    </xdr:from>
    <xdr:to>
      <xdr:col>10</xdr:col>
      <xdr:colOff>114300</xdr:colOff>
      <xdr:row>100</xdr:row>
      <xdr:rowOff>161108</xdr:rowOff>
    </xdr:to>
    <xdr:cxnSp macro="">
      <xdr:nvCxnSpPr>
        <xdr:cNvPr id="420" name="直線コネクタ 419">
          <a:extLst>
            <a:ext uri="{FF2B5EF4-FFF2-40B4-BE49-F238E27FC236}">
              <a16:creationId xmlns:a16="http://schemas.microsoft.com/office/drawing/2014/main" id="{37258465-DE6E-49C3-B52E-507D2B17AA74}"/>
            </a:ext>
          </a:extLst>
        </xdr:cNvPr>
        <xdr:cNvCxnSpPr/>
      </xdr:nvCxnSpPr>
      <xdr:spPr>
        <a:xfrm>
          <a:off x="1028700" y="16701951"/>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36484</xdr:rowOff>
    </xdr:from>
    <xdr:ext cx="405111" cy="259045"/>
    <xdr:sp macro="" textlink="">
      <xdr:nvSpPr>
        <xdr:cNvPr id="421" name="n_1aveValue【港湾・漁港】&#10;有形固定資産減価償却率">
          <a:extLst>
            <a:ext uri="{FF2B5EF4-FFF2-40B4-BE49-F238E27FC236}">
              <a16:creationId xmlns:a16="http://schemas.microsoft.com/office/drawing/2014/main" id="{81C55F27-2BEE-4B44-BBF1-806B4B44DE91}"/>
            </a:ext>
          </a:extLst>
        </xdr:cNvPr>
        <xdr:cNvSpPr txBox="1"/>
      </xdr:nvSpPr>
      <xdr:spPr>
        <a:xfrm>
          <a:off x="3239144"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15257</xdr:rowOff>
    </xdr:from>
    <xdr:ext cx="405111" cy="259045"/>
    <xdr:sp macro="" textlink="">
      <xdr:nvSpPr>
        <xdr:cNvPr id="422" name="n_2aveValue【港湾・漁港】&#10;有形固定資産減価償却率">
          <a:extLst>
            <a:ext uri="{FF2B5EF4-FFF2-40B4-BE49-F238E27FC236}">
              <a16:creationId xmlns:a16="http://schemas.microsoft.com/office/drawing/2014/main" id="{31307B0C-5F1C-4AC8-8367-D57E73C60C72}"/>
            </a:ext>
          </a:extLst>
        </xdr:cNvPr>
        <xdr:cNvSpPr txBox="1"/>
      </xdr:nvSpPr>
      <xdr:spPr>
        <a:xfrm>
          <a:off x="2439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33219</xdr:rowOff>
    </xdr:from>
    <xdr:ext cx="405111" cy="259045"/>
    <xdr:sp macro="" textlink="">
      <xdr:nvSpPr>
        <xdr:cNvPr id="423" name="n_3aveValue【港湾・漁港】&#10;有形固定資産減価償却率">
          <a:extLst>
            <a:ext uri="{FF2B5EF4-FFF2-40B4-BE49-F238E27FC236}">
              <a16:creationId xmlns:a16="http://schemas.microsoft.com/office/drawing/2014/main" id="{96EFB66F-5E2A-4BFD-9591-8C8E7A95AC2A}"/>
            </a:ext>
          </a:extLst>
        </xdr:cNvPr>
        <xdr:cNvSpPr txBox="1"/>
      </xdr:nvSpPr>
      <xdr:spPr>
        <a:xfrm>
          <a:off x="1645294" y="176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10358</xdr:rowOff>
    </xdr:from>
    <xdr:ext cx="405111" cy="259045"/>
    <xdr:sp macro="" textlink="">
      <xdr:nvSpPr>
        <xdr:cNvPr id="424" name="n_4aveValue【港湾・漁港】&#10;有形固定資産減価償却率">
          <a:extLst>
            <a:ext uri="{FF2B5EF4-FFF2-40B4-BE49-F238E27FC236}">
              <a16:creationId xmlns:a16="http://schemas.microsoft.com/office/drawing/2014/main" id="{4B16CAA0-4655-48D1-BAA1-E80B4E7BB04B}"/>
            </a:ext>
          </a:extLst>
        </xdr:cNvPr>
        <xdr:cNvSpPr txBox="1"/>
      </xdr:nvSpPr>
      <xdr:spPr>
        <a:xfrm>
          <a:off x="8515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120666</xdr:rowOff>
    </xdr:from>
    <xdr:ext cx="405111" cy="259045"/>
    <xdr:sp macro="" textlink="">
      <xdr:nvSpPr>
        <xdr:cNvPr id="425" name="n_1mainValue【港湾・漁港】&#10;有形固定資産減価償却率">
          <a:extLst>
            <a:ext uri="{FF2B5EF4-FFF2-40B4-BE49-F238E27FC236}">
              <a16:creationId xmlns:a16="http://schemas.microsoft.com/office/drawing/2014/main" id="{B2ADC3D1-6CD6-4006-9C29-F2C8BD0B4587}"/>
            </a:ext>
          </a:extLst>
        </xdr:cNvPr>
        <xdr:cNvSpPr txBox="1"/>
      </xdr:nvSpPr>
      <xdr:spPr>
        <a:xfrm>
          <a:off x="3239144" y="1652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88009</xdr:rowOff>
    </xdr:from>
    <xdr:ext cx="405111" cy="259045"/>
    <xdr:sp macro="" textlink="">
      <xdr:nvSpPr>
        <xdr:cNvPr id="426" name="n_2mainValue【港湾・漁港】&#10;有形固定資産減価償却率">
          <a:extLst>
            <a:ext uri="{FF2B5EF4-FFF2-40B4-BE49-F238E27FC236}">
              <a16:creationId xmlns:a16="http://schemas.microsoft.com/office/drawing/2014/main" id="{07F92305-B366-47C0-B78C-BD8A0A9D431F}"/>
            </a:ext>
          </a:extLst>
        </xdr:cNvPr>
        <xdr:cNvSpPr txBox="1"/>
      </xdr:nvSpPr>
      <xdr:spPr>
        <a:xfrm>
          <a:off x="2439044" y="16490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56985</xdr:rowOff>
    </xdr:from>
    <xdr:ext cx="405111" cy="259045"/>
    <xdr:sp macro="" textlink="">
      <xdr:nvSpPr>
        <xdr:cNvPr id="427" name="n_3mainValue【港湾・漁港】&#10;有形固定資産減価償却率">
          <a:extLst>
            <a:ext uri="{FF2B5EF4-FFF2-40B4-BE49-F238E27FC236}">
              <a16:creationId xmlns:a16="http://schemas.microsoft.com/office/drawing/2014/main" id="{D98BAB50-1C07-4643-B7CE-BC7DB6D453A5}"/>
            </a:ext>
          </a:extLst>
        </xdr:cNvPr>
        <xdr:cNvSpPr txBox="1"/>
      </xdr:nvSpPr>
      <xdr:spPr>
        <a:xfrm>
          <a:off x="1645294" y="16459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24328</xdr:rowOff>
    </xdr:from>
    <xdr:ext cx="405111" cy="259045"/>
    <xdr:sp macro="" textlink="">
      <xdr:nvSpPr>
        <xdr:cNvPr id="428" name="n_4mainValue【港湾・漁港】&#10;有形固定資産減価償却率">
          <a:extLst>
            <a:ext uri="{FF2B5EF4-FFF2-40B4-BE49-F238E27FC236}">
              <a16:creationId xmlns:a16="http://schemas.microsoft.com/office/drawing/2014/main" id="{125D2EBC-D648-4D55-8D24-0ACF45F9CBC0}"/>
            </a:ext>
          </a:extLst>
        </xdr:cNvPr>
        <xdr:cNvSpPr txBox="1"/>
      </xdr:nvSpPr>
      <xdr:spPr>
        <a:xfrm>
          <a:off x="851544" y="16426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B812C20C-9EA6-4875-B7F8-993DBF039107}"/>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320873E0-AA31-401F-A662-082B97F86666}"/>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2F04E30A-85FA-4D05-AA8F-020101FFD9A5}"/>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9267A9A2-77B0-43DC-9666-B0A893EEE88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0E94D5D3-C379-4E5E-8DE8-E42ACC3B5E4C}"/>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FD722520-C54B-4FF3-AC56-06DDC6CBD038}"/>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CBE6677A-78D1-4CAE-9340-1B6809FCD728}"/>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8F8B84DE-055B-44D1-B22E-CAB076797FE8}"/>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206B95B8-9016-45E1-89B7-69B11F12EE39}"/>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0D1BD1D0-9442-4638-9DF6-3DAD1EB60315}"/>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C6A76D08-642C-4BC3-9C54-78AD7A073F44}"/>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EDBCDDAE-CA5D-4C80-A793-9636FF5338FE}"/>
            </a:ext>
          </a:extLst>
        </xdr:cNvPr>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B76A9D36-603C-4DD4-8832-E7FED1E08EB4}"/>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1F5B65B8-DF6C-4A97-9B9D-5C06650B3934}"/>
            </a:ext>
          </a:extLst>
        </xdr:cNvPr>
        <xdr:cNvSpPr txBox="1"/>
      </xdr:nvSpPr>
      <xdr:spPr>
        <a:xfrm>
          <a:off x="5482151" y="1757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76022A2B-95B2-4647-86BF-07139F55FBA8}"/>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ED937877-50E9-49AA-A891-8D961A0A2F03}"/>
            </a:ext>
          </a:extLst>
        </xdr:cNvPr>
        <xdr:cNvSpPr txBox="1"/>
      </xdr:nvSpPr>
      <xdr:spPr>
        <a:xfrm>
          <a:off x="541803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DFB15347-3B5E-4612-8B18-14BB5CDDCA9A}"/>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E7BA4884-F678-4597-B3ED-6161DF415409}"/>
            </a:ext>
          </a:extLst>
        </xdr:cNvPr>
        <xdr:cNvSpPr txBox="1"/>
      </xdr:nvSpPr>
      <xdr:spPr>
        <a:xfrm>
          <a:off x="5418031" y="1681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67EA88EF-DADB-4A64-AE37-27F4D9F716B8}"/>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85B248A0-30A8-46F2-955C-33DECA37425C}"/>
            </a:ext>
          </a:extLst>
        </xdr:cNvPr>
        <xdr:cNvSpPr txBox="1"/>
      </xdr:nvSpPr>
      <xdr:spPr>
        <a:xfrm>
          <a:off x="5418031"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C95CC7EB-4433-4521-8959-C2B291550351}"/>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42D11516-F82C-4B9E-9B40-78A17AD51DCB}"/>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5C27F1AC-432E-4609-AD25-57C502A4D52E}"/>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38725</xdr:rowOff>
    </xdr:from>
    <xdr:to>
      <xdr:col>54</xdr:col>
      <xdr:colOff>189865</xdr:colOff>
      <xdr:row>108</xdr:row>
      <xdr:rowOff>146616</xdr:rowOff>
    </xdr:to>
    <xdr:cxnSp macro="">
      <xdr:nvCxnSpPr>
        <xdr:cNvPr id="452" name="直線コネクタ 451">
          <a:extLst>
            <a:ext uri="{FF2B5EF4-FFF2-40B4-BE49-F238E27FC236}">
              <a16:creationId xmlns:a16="http://schemas.microsoft.com/office/drawing/2014/main" id="{17D637EE-F87F-44C5-BB18-AB913DEF6E0B}"/>
            </a:ext>
          </a:extLst>
        </xdr:cNvPr>
        <xdr:cNvCxnSpPr/>
      </xdr:nvCxnSpPr>
      <xdr:spPr>
        <a:xfrm flipV="1">
          <a:off x="9429115" y="16612225"/>
          <a:ext cx="0" cy="147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150443</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05979736-9E5F-4211-8C8A-4D4E1C63DD11}"/>
            </a:ext>
          </a:extLst>
        </xdr:cNvPr>
        <xdr:cNvSpPr txBox="1"/>
      </xdr:nvSpPr>
      <xdr:spPr>
        <a:xfrm>
          <a:off x="9467850" y="18095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146616</xdr:rowOff>
    </xdr:from>
    <xdr:to>
      <xdr:col>55</xdr:col>
      <xdr:colOff>88900</xdr:colOff>
      <xdr:row>108</xdr:row>
      <xdr:rowOff>146616</xdr:rowOff>
    </xdr:to>
    <xdr:cxnSp macro="">
      <xdr:nvCxnSpPr>
        <xdr:cNvPr id="454" name="直線コネクタ 453">
          <a:extLst>
            <a:ext uri="{FF2B5EF4-FFF2-40B4-BE49-F238E27FC236}">
              <a16:creationId xmlns:a16="http://schemas.microsoft.com/office/drawing/2014/main" id="{96808FF9-0EF7-4687-9783-D0084D07BA0E}"/>
            </a:ext>
          </a:extLst>
        </xdr:cNvPr>
        <xdr:cNvCxnSpPr/>
      </xdr:nvCxnSpPr>
      <xdr:spPr>
        <a:xfrm>
          <a:off x="9359900" y="180917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156852</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C7E03E58-7018-4E4B-9524-5D6C7B131122}"/>
            </a:ext>
          </a:extLst>
        </xdr:cNvPr>
        <xdr:cNvSpPr txBox="1"/>
      </xdr:nvSpPr>
      <xdr:spPr>
        <a:xfrm>
          <a:off x="9467850" y="163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38725</xdr:rowOff>
    </xdr:from>
    <xdr:to>
      <xdr:col>55</xdr:col>
      <xdr:colOff>88900</xdr:colOff>
      <xdr:row>100</xdr:row>
      <xdr:rowOff>38725</xdr:rowOff>
    </xdr:to>
    <xdr:cxnSp macro="">
      <xdr:nvCxnSpPr>
        <xdr:cNvPr id="456" name="直線コネクタ 455">
          <a:extLst>
            <a:ext uri="{FF2B5EF4-FFF2-40B4-BE49-F238E27FC236}">
              <a16:creationId xmlns:a16="http://schemas.microsoft.com/office/drawing/2014/main" id="{6AEE24F5-ED2E-4B45-B9FA-988D47A31A27}"/>
            </a:ext>
          </a:extLst>
        </xdr:cNvPr>
        <xdr:cNvCxnSpPr/>
      </xdr:nvCxnSpPr>
      <xdr:spPr>
        <a:xfrm>
          <a:off x="9359900" y="16612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38713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D5123FBB-3834-44F2-B479-E7A63A311233}"/>
            </a:ext>
          </a:extLst>
        </xdr:cNvPr>
        <xdr:cNvSpPr txBox="1"/>
      </xdr:nvSpPr>
      <xdr:spPr>
        <a:xfrm>
          <a:off x="9467850" y="1764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15836</xdr:rowOff>
    </xdr:from>
    <xdr:to>
      <xdr:col>55</xdr:col>
      <xdr:colOff>50800</xdr:colOff>
      <xdr:row>107</xdr:row>
      <xdr:rowOff>117436</xdr:rowOff>
    </xdr:to>
    <xdr:sp macro="" textlink="">
      <xdr:nvSpPr>
        <xdr:cNvPr id="458" name="フローチャート: 判断 457">
          <a:extLst>
            <a:ext uri="{FF2B5EF4-FFF2-40B4-BE49-F238E27FC236}">
              <a16:creationId xmlns:a16="http://schemas.microsoft.com/office/drawing/2014/main" id="{25B05F2A-800F-4A4F-8072-8566812B9F99}"/>
            </a:ext>
          </a:extLst>
        </xdr:cNvPr>
        <xdr:cNvSpPr/>
      </xdr:nvSpPr>
      <xdr:spPr>
        <a:xfrm>
          <a:off x="9398000" y="177894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18222</xdr:rowOff>
    </xdr:from>
    <xdr:to>
      <xdr:col>50</xdr:col>
      <xdr:colOff>165100</xdr:colOff>
      <xdr:row>107</xdr:row>
      <xdr:rowOff>119822</xdr:rowOff>
    </xdr:to>
    <xdr:sp macro="" textlink="">
      <xdr:nvSpPr>
        <xdr:cNvPr id="459" name="フローチャート: 判断 458">
          <a:extLst>
            <a:ext uri="{FF2B5EF4-FFF2-40B4-BE49-F238E27FC236}">
              <a16:creationId xmlns:a16="http://schemas.microsoft.com/office/drawing/2014/main" id="{2B12A230-BE9C-4F9B-9CA8-0AFA31998458}"/>
            </a:ext>
          </a:extLst>
        </xdr:cNvPr>
        <xdr:cNvSpPr/>
      </xdr:nvSpPr>
      <xdr:spPr>
        <a:xfrm>
          <a:off x="8636000" y="1779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20303</xdr:rowOff>
    </xdr:from>
    <xdr:to>
      <xdr:col>46</xdr:col>
      <xdr:colOff>38100</xdr:colOff>
      <xdr:row>107</xdr:row>
      <xdr:rowOff>121903</xdr:rowOff>
    </xdr:to>
    <xdr:sp macro="" textlink="">
      <xdr:nvSpPr>
        <xdr:cNvPr id="460" name="フローチャート: 判断 459">
          <a:extLst>
            <a:ext uri="{FF2B5EF4-FFF2-40B4-BE49-F238E27FC236}">
              <a16:creationId xmlns:a16="http://schemas.microsoft.com/office/drawing/2014/main" id="{E09FF9AE-C6B7-468A-B3B6-C77E80FBB116}"/>
            </a:ext>
          </a:extLst>
        </xdr:cNvPr>
        <xdr:cNvSpPr/>
      </xdr:nvSpPr>
      <xdr:spPr>
        <a:xfrm>
          <a:off x="7842250" y="177939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10891</xdr:rowOff>
    </xdr:from>
    <xdr:to>
      <xdr:col>41</xdr:col>
      <xdr:colOff>101600</xdr:colOff>
      <xdr:row>107</xdr:row>
      <xdr:rowOff>112491</xdr:rowOff>
    </xdr:to>
    <xdr:sp macro="" textlink="">
      <xdr:nvSpPr>
        <xdr:cNvPr id="461" name="フローチャート: 判断 460">
          <a:extLst>
            <a:ext uri="{FF2B5EF4-FFF2-40B4-BE49-F238E27FC236}">
              <a16:creationId xmlns:a16="http://schemas.microsoft.com/office/drawing/2014/main" id="{5630CBBA-B1C5-4BB0-B30A-9B6421005B3A}"/>
            </a:ext>
          </a:extLst>
        </xdr:cNvPr>
        <xdr:cNvSpPr/>
      </xdr:nvSpPr>
      <xdr:spPr>
        <a:xfrm>
          <a:off x="7029450" y="177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12979</xdr:rowOff>
    </xdr:from>
    <xdr:to>
      <xdr:col>36</xdr:col>
      <xdr:colOff>165100</xdr:colOff>
      <xdr:row>107</xdr:row>
      <xdr:rowOff>114579</xdr:rowOff>
    </xdr:to>
    <xdr:sp macro="" textlink="">
      <xdr:nvSpPr>
        <xdr:cNvPr id="462" name="フローチャート: 判断 461">
          <a:extLst>
            <a:ext uri="{FF2B5EF4-FFF2-40B4-BE49-F238E27FC236}">
              <a16:creationId xmlns:a16="http://schemas.microsoft.com/office/drawing/2014/main" id="{31787414-F0D0-4D13-9999-EF6D5E8D209E}"/>
            </a:ext>
          </a:extLst>
        </xdr:cNvPr>
        <xdr:cNvSpPr/>
      </xdr:nvSpPr>
      <xdr:spPr>
        <a:xfrm>
          <a:off x="6235700" y="1778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1C06AAE-B91B-40A4-8524-DE8959B8C229}"/>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C4F57C80-E977-4D60-BFDD-2C43C61D16C1}"/>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78E1094E-9F24-4376-9E9B-AFDB1C32D111}"/>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2FE40C3-394A-4688-A5F1-1B5F76BCE7B7}"/>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BA537B64-B44E-478B-8F95-AFDDBB866EA8}"/>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5085</xdr:rowOff>
    </xdr:from>
    <xdr:to>
      <xdr:col>55</xdr:col>
      <xdr:colOff>50800</xdr:colOff>
      <xdr:row>108</xdr:row>
      <xdr:rowOff>106685</xdr:rowOff>
    </xdr:to>
    <xdr:sp macro="" textlink="">
      <xdr:nvSpPr>
        <xdr:cNvPr id="468" name="楕円 467">
          <a:extLst>
            <a:ext uri="{FF2B5EF4-FFF2-40B4-BE49-F238E27FC236}">
              <a16:creationId xmlns:a16="http://schemas.microsoft.com/office/drawing/2014/main" id="{64DAE810-0131-4605-B255-1C27BC20BE4C}"/>
            </a:ext>
          </a:extLst>
        </xdr:cNvPr>
        <xdr:cNvSpPr/>
      </xdr:nvSpPr>
      <xdr:spPr>
        <a:xfrm>
          <a:off x="9398000" y="179501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91462</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2956370D-E5DA-4DE1-85F0-13018945FE44}"/>
            </a:ext>
          </a:extLst>
        </xdr:cNvPr>
        <xdr:cNvSpPr txBox="1"/>
      </xdr:nvSpPr>
      <xdr:spPr>
        <a:xfrm>
          <a:off x="9467850" y="1786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5953</xdr:rowOff>
    </xdr:from>
    <xdr:to>
      <xdr:col>50</xdr:col>
      <xdr:colOff>165100</xdr:colOff>
      <xdr:row>108</xdr:row>
      <xdr:rowOff>107553</xdr:rowOff>
    </xdr:to>
    <xdr:sp macro="" textlink="">
      <xdr:nvSpPr>
        <xdr:cNvPr id="470" name="楕円 469">
          <a:extLst>
            <a:ext uri="{FF2B5EF4-FFF2-40B4-BE49-F238E27FC236}">
              <a16:creationId xmlns:a16="http://schemas.microsoft.com/office/drawing/2014/main" id="{735920C0-350F-4ABC-A281-FBC0BAF05058}"/>
            </a:ext>
          </a:extLst>
        </xdr:cNvPr>
        <xdr:cNvSpPr/>
      </xdr:nvSpPr>
      <xdr:spPr>
        <a:xfrm>
          <a:off x="8636000" y="1795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55885</xdr:rowOff>
    </xdr:from>
    <xdr:to>
      <xdr:col>55</xdr:col>
      <xdr:colOff>0</xdr:colOff>
      <xdr:row>108</xdr:row>
      <xdr:rowOff>56753</xdr:rowOff>
    </xdr:to>
    <xdr:cxnSp macro="">
      <xdr:nvCxnSpPr>
        <xdr:cNvPr id="471" name="直線コネクタ 470">
          <a:extLst>
            <a:ext uri="{FF2B5EF4-FFF2-40B4-BE49-F238E27FC236}">
              <a16:creationId xmlns:a16="http://schemas.microsoft.com/office/drawing/2014/main" id="{85290D53-4A54-4D03-99EA-8B1433F9F7D2}"/>
            </a:ext>
          </a:extLst>
        </xdr:cNvPr>
        <xdr:cNvCxnSpPr/>
      </xdr:nvCxnSpPr>
      <xdr:spPr>
        <a:xfrm flipV="1">
          <a:off x="8686800" y="18000985"/>
          <a:ext cx="74295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6274</xdr:rowOff>
    </xdr:from>
    <xdr:to>
      <xdr:col>46</xdr:col>
      <xdr:colOff>38100</xdr:colOff>
      <xdr:row>108</xdr:row>
      <xdr:rowOff>107874</xdr:rowOff>
    </xdr:to>
    <xdr:sp macro="" textlink="">
      <xdr:nvSpPr>
        <xdr:cNvPr id="472" name="楕円 471">
          <a:extLst>
            <a:ext uri="{FF2B5EF4-FFF2-40B4-BE49-F238E27FC236}">
              <a16:creationId xmlns:a16="http://schemas.microsoft.com/office/drawing/2014/main" id="{63811E80-E699-42F3-8583-65A62E5E5B4D}"/>
            </a:ext>
          </a:extLst>
        </xdr:cNvPr>
        <xdr:cNvSpPr/>
      </xdr:nvSpPr>
      <xdr:spPr>
        <a:xfrm>
          <a:off x="7842250" y="179513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56753</xdr:rowOff>
    </xdr:from>
    <xdr:to>
      <xdr:col>50</xdr:col>
      <xdr:colOff>114300</xdr:colOff>
      <xdr:row>108</xdr:row>
      <xdr:rowOff>57074</xdr:rowOff>
    </xdr:to>
    <xdr:cxnSp macro="">
      <xdr:nvCxnSpPr>
        <xdr:cNvPr id="473" name="直線コネクタ 472">
          <a:extLst>
            <a:ext uri="{FF2B5EF4-FFF2-40B4-BE49-F238E27FC236}">
              <a16:creationId xmlns:a16="http://schemas.microsoft.com/office/drawing/2014/main" id="{A687F552-9E2F-40C2-8114-F8A43E7F2FBE}"/>
            </a:ext>
          </a:extLst>
        </xdr:cNvPr>
        <xdr:cNvCxnSpPr/>
      </xdr:nvCxnSpPr>
      <xdr:spPr>
        <a:xfrm flipV="1">
          <a:off x="7886700" y="18001853"/>
          <a:ext cx="8001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6274</xdr:rowOff>
    </xdr:from>
    <xdr:to>
      <xdr:col>41</xdr:col>
      <xdr:colOff>101600</xdr:colOff>
      <xdr:row>108</xdr:row>
      <xdr:rowOff>107874</xdr:rowOff>
    </xdr:to>
    <xdr:sp macro="" textlink="">
      <xdr:nvSpPr>
        <xdr:cNvPr id="474" name="楕円 473">
          <a:extLst>
            <a:ext uri="{FF2B5EF4-FFF2-40B4-BE49-F238E27FC236}">
              <a16:creationId xmlns:a16="http://schemas.microsoft.com/office/drawing/2014/main" id="{5914A0EB-9215-4CD1-A4A4-D334CC580E06}"/>
            </a:ext>
          </a:extLst>
        </xdr:cNvPr>
        <xdr:cNvSpPr/>
      </xdr:nvSpPr>
      <xdr:spPr>
        <a:xfrm>
          <a:off x="7029450" y="1795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57074</xdr:rowOff>
    </xdr:from>
    <xdr:to>
      <xdr:col>45</xdr:col>
      <xdr:colOff>177800</xdr:colOff>
      <xdr:row>108</xdr:row>
      <xdr:rowOff>57074</xdr:rowOff>
    </xdr:to>
    <xdr:cxnSp macro="">
      <xdr:nvCxnSpPr>
        <xdr:cNvPr id="475" name="直線コネクタ 474">
          <a:extLst>
            <a:ext uri="{FF2B5EF4-FFF2-40B4-BE49-F238E27FC236}">
              <a16:creationId xmlns:a16="http://schemas.microsoft.com/office/drawing/2014/main" id="{EBBBF968-1E82-430B-9E5B-A453424D8DF3}"/>
            </a:ext>
          </a:extLst>
        </xdr:cNvPr>
        <xdr:cNvCxnSpPr/>
      </xdr:nvCxnSpPr>
      <xdr:spPr>
        <a:xfrm>
          <a:off x="7080250" y="1800217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5924</xdr:rowOff>
    </xdr:from>
    <xdr:to>
      <xdr:col>36</xdr:col>
      <xdr:colOff>165100</xdr:colOff>
      <xdr:row>108</xdr:row>
      <xdr:rowOff>107524</xdr:rowOff>
    </xdr:to>
    <xdr:sp macro="" textlink="">
      <xdr:nvSpPr>
        <xdr:cNvPr id="476" name="楕円 475">
          <a:extLst>
            <a:ext uri="{FF2B5EF4-FFF2-40B4-BE49-F238E27FC236}">
              <a16:creationId xmlns:a16="http://schemas.microsoft.com/office/drawing/2014/main" id="{F4D7162C-DC73-4D66-9FC1-06A0DDA70418}"/>
            </a:ext>
          </a:extLst>
        </xdr:cNvPr>
        <xdr:cNvSpPr/>
      </xdr:nvSpPr>
      <xdr:spPr>
        <a:xfrm>
          <a:off x="6235700" y="1795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56724</xdr:rowOff>
    </xdr:from>
    <xdr:to>
      <xdr:col>41</xdr:col>
      <xdr:colOff>50800</xdr:colOff>
      <xdr:row>108</xdr:row>
      <xdr:rowOff>57074</xdr:rowOff>
    </xdr:to>
    <xdr:cxnSp macro="">
      <xdr:nvCxnSpPr>
        <xdr:cNvPr id="477" name="直線コネクタ 476">
          <a:extLst>
            <a:ext uri="{FF2B5EF4-FFF2-40B4-BE49-F238E27FC236}">
              <a16:creationId xmlns:a16="http://schemas.microsoft.com/office/drawing/2014/main" id="{0F762CCD-F688-4276-A9A9-0BA01F990BD0}"/>
            </a:ext>
          </a:extLst>
        </xdr:cNvPr>
        <xdr:cNvCxnSpPr/>
      </xdr:nvCxnSpPr>
      <xdr:spPr>
        <a:xfrm>
          <a:off x="6286500" y="18001824"/>
          <a:ext cx="79375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136349</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EAAF0438-B3BD-4ECF-81EA-0403122EDFDF}"/>
            </a:ext>
          </a:extLst>
        </xdr:cNvPr>
        <xdr:cNvSpPr txBox="1"/>
      </xdr:nvSpPr>
      <xdr:spPr>
        <a:xfrm>
          <a:off x="8425961" y="1756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138430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351F3040-836D-4CCE-AE18-5DBE4234ADAA}"/>
            </a:ext>
          </a:extLst>
        </xdr:cNvPr>
        <xdr:cNvSpPr txBox="1"/>
      </xdr:nvSpPr>
      <xdr:spPr>
        <a:xfrm>
          <a:off x="7644911" y="1756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129018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5891D273-A396-45B3-88C3-D8150509701F}"/>
            </a:ext>
          </a:extLst>
        </xdr:cNvPr>
        <xdr:cNvSpPr txBox="1"/>
      </xdr:nvSpPr>
      <xdr:spPr>
        <a:xfrm>
          <a:off x="6851161" y="175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131106</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B76A5105-3663-4E38-8E4C-ACC77C57245B}"/>
            </a:ext>
          </a:extLst>
        </xdr:cNvPr>
        <xdr:cNvSpPr txBox="1"/>
      </xdr:nvSpPr>
      <xdr:spPr>
        <a:xfrm>
          <a:off x="6038361" y="1756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98680</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D66A48A8-C9FA-4354-B1C7-BE9333097DDE}"/>
            </a:ext>
          </a:extLst>
        </xdr:cNvPr>
        <xdr:cNvSpPr txBox="1"/>
      </xdr:nvSpPr>
      <xdr:spPr>
        <a:xfrm>
          <a:off x="8425961" y="180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99001</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26B6151A-93A5-44AD-AA2A-BBB0E07FA9AD}"/>
            </a:ext>
          </a:extLst>
        </xdr:cNvPr>
        <xdr:cNvSpPr txBox="1"/>
      </xdr:nvSpPr>
      <xdr:spPr>
        <a:xfrm>
          <a:off x="7644911" y="1804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99001</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B4B4F9C2-E53E-4C3E-97A7-AE7CA9AC6BCE}"/>
            </a:ext>
          </a:extLst>
        </xdr:cNvPr>
        <xdr:cNvSpPr txBox="1"/>
      </xdr:nvSpPr>
      <xdr:spPr>
        <a:xfrm>
          <a:off x="6851161" y="1804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98651</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249FF3C8-EAF7-47F2-B2B1-A055227CDC70}"/>
            </a:ext>
          </a:extLst>
        </xdr:cNvPr>
        <xdr:cNvSpPr txBox="1"/>
      </xdr:nvSpPr>
      <xdr:spPr>
        <a:xfrm>
          <a:off x="6038361" y="1804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4C27A61D-6D20-476B-B5C6-96ECC41D8FB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5FF88454-A904-42C3-BB30-B7FF90CEA076}"/>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1C6DE49F-6276-4041-97EC-92C58DA43CB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7E273FDF-FF3F-412E-BF31-49102828753D}"/>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2CA13A9A-AFB7-41BB-82A4-23C5F19532E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1AD443FA-D38A-4105-BB1F-0BE13D2F19C3}"/>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906C458A-8E71-4CE8-84EE-A627F2276368}"/>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C78EA211-2C3F-42E4-895F-A42E56186B5F}"/>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86801BBC-D50F-495A-BC52-4401689ED896}"/>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E51838CF-5EB8-41DB-8FE3-175360AE488E}"/>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AD24DB1-F286-432A-92B4-13D5283A6376}"/>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50448F9E-A892-4C93-86A2-5AA1BE2A5CEB}"/>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0D45EDE0-60B5-470F-B44B-8BB8AEBA61BA}"/>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9E2EBBCF-9E6F-4DB9-91E2-91F328FC1BEB}"/>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D11A2311-4200-4A10-8A15-E73CF6162E1E}"/>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0C7C9BBC-984D-4D3E-AB9C-DB33E76D3C08}"/>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80014A4B-B426-4982-A583-5BD934EC330A}"/>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13267A3B-DABC-4039-91E3-7F29265FECD3}"/>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0E9622E9-E42E-40B7-995B-705267FF213D}"/>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507FF023-4358-4FD6-927A-BEA7E18A03D5}"/>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C78C6558-2B97-4E8E-91EA-2AD8183AD14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DDD933A4-396B-42A8-A205-69F355424944}"/>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508" name="直線コネクタ 507">
          <a:extLst>
            <a:ext uri="{FF2B5EF4-FFF2-40B4-BE49-F238E27FC236}">
              <a16:creationId xmlns:a16="http://schemas.microsoft.com/office/drawing/2014/main" id="{D19F6E7B-734C-488A-8597-A5849CF70C2B}"/>
            </a:ext>
          </a:extLst>
        </xdr:cNvPr>
        <xdr:cNvCxnSpPr/>
      </xdr:nvCxnSpPr>
      <xdr:spPr>
        <a:xfrm flipV="1">
          <a:off x="14699614" y="5780532"/>
          <a:ext cx="0" cy="121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3462629C-67A9-4422-8720-A717A9BF16A5}"/>
            </a:ext>
          </a:extLst>
        </xdr:cNvPr>
        <xdr:cNvSpPr txBox="1"/>
      </xdr:nvSpPr>
      <xdr:spPr>
        <a:xfrm>
          <a:off x="14738350" y="699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0" name="直線コネクタ 509">
          <a:extLst>
            <a:ext uri="{FF2B5EF4-FFF2-40B4-BE49-F238E27FC236}">
              <a16:creationId xmlns:a16="http://schemas.microsoft.com/office/drawing/2014/main" id="{59C553EC-E6A4-404C-9307-F26DD647DC8C}"/>
            </a:ext>
          </a:extLst>
        </xdr:cNvPr>
        <xdr:cNvCxnSpPr/>
      </xdr:nvCxnSpPr>
      <xdr:spPr>
        <a:xfrm>
          <a:off x="14611350" y="6993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E7CE256B-D65C-46AD-8D46-FC24BE4CFDB4}"/>
            </a:ext>
          </a:extLst>
        </xdr:cNvPr>
        <xdr:cNvSpPr txBox="1"/>
      </xdr:nvSpPr>
      <xdr:spPr>
        <a:xfrm>
          <a:off x="14738350" y="556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512" name="直線コネクタ 511">
          <a:extLst>
            <a:ext uri="{FF2B5EF4-FFF2-40B4-BE49-F238E27FC236}">
              <a16:creationId xmlns:a16="http://schemas.microsoft.com/office/drawing/2014/main" id="{2ADC75E6-5F54-447A-BD9F-35D5B253843E}"/>
            </a:ext>
          </a:extLst>
        </xdr:cNvPr>
        <xdr:cNvCxnSpPr/>
      </xdr:nvCxnSpPr>
      <xdr:spPr>
        <a:xfrm>
          <a:off x="14611350" y="5780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79265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8307EE9A-3420-4573-8E44-40D3B029C379}"/>
            </a:ext>
          </a:extLst>
        </xdr:cNvPr>
        <xdr:cNvSpPr txBox="1"/>
      </xdr:nvSpPr>
      <xdr:spPr>
        <a:xfrm>
          <a:off x="14738350" y="6359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514" name="フローチャート: 判断 513">
          <a:extLst>
            <a:ext uri="{FF2B5EF4-FFF2-40B4-BE49-F238E27FC236}">
              <a16:creationId xmlns:a16="http://schemas.microsoft.com/office/drawing/2014/main" id="{853D294F-84B1-4F60-A1DB-F24DF7A5F3E6}"/>
            </a:ext>
          </a:extLst>
        </xdr:cNvPr>
        <xdr:cNvSpPr/>
      </xdr:nvSpPr>
      <xdr:spPr>
        <a:xfrm>
          <a:off x="14649450" y="63809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515" name="フローチャート: 判断 514">
          <a:extLst>
            <a:ext uri="{FF2B5EF4-FFF2-40B4-BE49-F238E27FC236}">
              <a16:creationId xmlns:a16="http://schemas.microsoft.com/office/drawing/2014/main" id="{3AA75534-6082-426A-B0BF-715D90E03234}"/>
            </a:ext>
          </a:extLst>
        </xdr:cNvPr>
        <xdr:cNvSpPr/>
      </xdr:nvSpPr>
      <xdr:spPr>
        <a:xfrm>
          <a:off x="13887450" y="63718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516" name="フローチャート: 判断 515">
          <a:extLst>
            <a:ext uri="{FF2B5EF4-FFF2-40B4-BE49-F238E27FC236}">
              <a16:creationId xmlns:a16="http://schemas.microsoft.com/office/drawing/2014/main" id="{656A2666-72D6-49C7-9EA1-5BEE10118554}"/>
            </a:ext>
          </a:extLst>
        </xdr:cNvPr>
        <xdr:cNvSpPr/>
      </xdr:nvSpPr>
      <xdr:spPr>
        <a:xfrm>
          <a:off x="13093700" y="633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517" name="フローチャート: 判断 516">
          <a:extLst>
            <a:ext uri="{FF2B5EF4-FFF2-40B4-BE49-F238E27FC236}">
              <a16:creationId xmlns:a16="http://schemas.microsoft.com/office/drawing/2014/main" id="{E8D4D34C-E45D-4B1C-85FC-AA8DBD296763}"/>
            </a:ext>
          </a:extLst>
        </xdr:cNvPr>
        <xdr:cNvSpPr/>
      </xdr:nvSpPr>
      <xdr:spPr>
        <a:xfrm>
          <a:off x="12299950" y="63672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518" name="フローチャート: 判断 517">
          <a:extLst>
            <a:ext uri="{FF2B5EF4-FFF2-40B4-BE49-F238E27FC236}">
              <a16:creationId xmlns:a16="http://schemas.microsoft.com/office/drawing/2014/main" id="{840FFD20-CA58-4DC0-84F5-A3B0C5B3BA0A}"/>
            </a:ext>
          </a:extLst>
        </xdr:cNvPr>
        <xdr:cNvSpPr/>
      </xdr:nvSpPr>
      <xdr:spPr>
        <a:xfrm>
          <a:off x="11487150" y="6390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E97C6CB1-DE39-4A58-9D9F-B70C4D7FDD23}"/>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7C174086-E228-4B51-8B3B-5F250064E40D}"/>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BB41255D-6F50-4FB3-9BA5-71139EEE2A5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9C00819F-3D65-411D-AEA5-654EF4D1EAC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4FED3F3-9F17-4A60-AB03-4C93C771836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524" name="楕円 523">
          <a:extLst>
            <a:ext uri="{FF2B5EF4-FFF2-40B4-BE49-F238E27FC236}">
              <a16:creationId xmlns:a16="http://schemas.microsoft.com/office/drawing/2014/main" id="{CC102610-0D07-49FF-A0DB-76D5711B280B}"/>
            </a:ext>
          </a:extLst>
        </xdr:cNvPr>
        <xdr:cNvSpPr/>
      </xdr:nvSpPr>
      <xdr:spPr>
        <a:xfrm>
          <a:off x="14649450" y="6078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151147</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6CE5003B-A622-4168-8377-48F02B1EFAD5}"/>
            </a:ext>
          </a:extLst>
        </xdr:cNvPr>
        <xdr:cNvSpPr txBox="1"/>
      </xdr:nvSpPr>
      <xdr:spPr>
        <a:xfrm>
          <a:off x="14738350"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109982</xdr:rowOff>
    </xdr:from>
    <xdr:to>
      <xdr:col>81</xdr:col>
      <xdr:colOff>101600</xdr:colOff>
      <xdr:row>37</xdr:row>
      <xdr:rowOff>40132</xdr:rowOff>
    </xdr:to>
    <xdr:sp macro="" textlink="">
      <xdr:nvSpPr>
        <xdr:cNvPr id="526" name="楕円 525">
          <a:extLst>
            <a:ext uri="{FF2B5EF4-FFF2-40B4-BE49-F238E27FC236}">
              <a16:creationId xmlns:a16="http://schemas.microsoft.com/office/drawing/2014/main" id="{E4745B68-B23B-4D27-84C1-491511E54552}"/>
            </a:ext>
          </a:extLst>
        </xdr:cNvPr>
        <xdr:cNvSpPr/>
      </xdr:nvSpPr>
      <xdr:spPr>
        <a:xfrm>
          <a:off x="13887450" y="60599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160782</xdr:rowOff>
    </xdr:from>
    <xdr:to>
      <xdr:col>85</xdr:col>
      <xdr:colOff>127000</xdr:colOff>
      <xdr:row>37</xdr:row>
      <xdr:rowOff>7620</xdr:rowOff>
    </xdr:to>
    <xdr:cxnSp macro="">
      <xdr:nvCxnSpPr>
        <xdr:cNvPr id="527" name="直線コネクタ 526">
          <a:extLst>
            <a:ext uri="{FF2B5EF4-FFF2-40B4-BE49-F238E27FC236}">
              <a16:creationId xmlns:a16="http://schemas.microsoft.com/office/drawing/2014/main" id="{35B534CC-2B64-4701-9C91-0EBB7EEF9442}"/>
            </a:ext>
          </a:extLst>
        </xdr:cNvPr>
        <xdr:cNvCxnSpPr/>
      </xdr:nvCxnSpPr>
      <xdr:spPr>
        <a:xfrm>
          <a:off x="13938250" y="6110732"/>
          <a:ext cx="762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43688</xdr:rowOff>
    </xdr:from>
    <xdr:to>
      <xdr:col>76</xdr:col>
      <xdr:colOff>165100</xdr:colOff>
      <xdr:row>36</xdr:row>
      <xdr:rowOff>145288</xdr:rowOff>
    </xdr:to>
    <xdr:sp macro="" textlink="">
      <xdr:nvSpPr>
        <xdr:cNvPr id="528" name="楕円 527">
          <a:extLst>
            <a:ext uri="{FF2B5EF4-FFF2-40B4-BE49-F238E27FC236}">
              <a16:creationId xmlns:a16="http://schemas.microsoft.com/office/drawing/2014/main" id="{F8435335-F7B8-4CB1-8568-88122A14CDDC}"/>
            </a:ext>
          </a:extLst>
        </xdr:cNvPr>
        <xdr:cNvSpPr/>
      </xdr:nvSpPr>
      <xdr:spPr>
        <a:xfrm>
          <a:off x="130937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94488</xdr:rowOff>
    </xdr:from>
    <xdr:to>
      <xdr:col>81</xdr:col>
      <xdr:colOff>50800</xdr:colOff>
      <xdr:row>36</xdr:row>
      <xdr:rowOff>160782</xdr:rowOff>
    </xdr:to>
    <xdr:cxnSp macro="">
      <xdr:nvCxnSpPr>
        <xdr:cNvPr id="529" name="直線コネクタ 528">
          <a:extLst>
            <a:ext uri="{FF2B5EF4-FFF2-40B4-BE49-F238E27FC236}">
              <a16:creationId xmlns:a16="http://schemas.microsoft.com/office/drawing/2014/main" id="{4D12ACDA-78FE-4F09-B681-5B8755D90373}"/>
            </a:ext>
          </a:extLst>
        </xdr:cNvPr>
        <xdr:cNvCxnSpPr/>
      </xdr:nvCxnSpPr>
      <xdr:spPr>
        <a:xfrm>
          <a:off x="13144500" y="6044438"/>
          <a:ext cx="79375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30" name="楕円 529">
          <a:extLst>
            <a:ext uri="{FF2B5EF4-FFF2-40B4-BE49-F238E27FC236}">
              <a16:creationId xmlns:a16="http://schemas.microsoft.com/office/drawing/2014/main" id="{379DE887-2DA8-47B4-897F-4DC276FA0BCD}"/>
            </a:ext>
          </a:extLst>
        </xdr:cNvPr>
        <xdr:cNvSpPr/>
      </xdr:nvSpPr>
      <xdr:spPr>
        <a:xfrm>
          <a:off x="12299950" y="59314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25908</xdr:rowOff>
    </xdr:from>
    <xdr:to>
      <xdr:col>76</xdr:col>
      <xdr:colOff>114300</xdr:colOff>
      <xdr:row>36</xdr:row>
      <xdr:rowOff>94488</xdr:rowOff>
    </xdr:to>
    <xdr:cxnSp macro="">
      <xdr:nvCxnSpPr>
        <xdr:cNvPr id="531" name="直線コネクタ 530">
          <a:extLst>
            <a:ext uri="{FF2B5EF4-FFF2-40B4-BE49-F238E27FC236}">
              <a16:creationId xmlns:a16="http://schemas.microsoft.com/office/drawing/2014/main" id="{8A3DCB1E-07C7-4960-B4B0-8699FB69BFC1}"/>
            </a:ext>
          </a:extLst>
        </xdr:cNvPr>
        <xdr:cNvCxnSpPr/>
      </xdr:nvCxnSpPr>
      <xdr:spPr>
        <a:xfrm>
          <a:off x="12344400" y="5975858"/>
          <a:ext cx="8001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77978</xdr:rowOff>
    </xdr:from>
    <xdr:to>
      <xdr:col>67</xdr:col>
      <xdr:colOff>101600</xdr:colOff>
      <xdr:row>36</xdr:row>
      <xdr:rowOff>8128</xdr:rowOff>
    </xdr:to>
    <xdr:sp macro="" textlink="">
      <xdr:nvSpPr>
        <xdr:cNvPr id="532" name="楕円 531">
          <a:extLst>
            <a:ext uri="{FF2B5EF4-FFF2-40B4-BE49-F238E27FC236}">
              <a16:creationId xmlns:a16="http://schemas.microsoft.com/office/drawing/2014/main" id="{215120F5-CC94-4D7D-B2F4-1F3A1F4D1BC0}"/>
            </a:ext>
          </a:extLst>
        </xdr:cNvPr>
        <xdr:cNvSpPr/>
      </xdr:nvSpPr>
      <xdr:spPr>
        <a:xfrm>
          <a:off x="11487150" y="58628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128778</xdr:rowOff>
    </xdr:from>
    <xdr:to>
      <xdr:col>71</xdr:col>
      <xdr:colOff>177800</xdr:colOff>
      <xdr:row>36</xdr:row>
      <xdr:rowOff>25908</xdr:rowOff>
    </xdr:to>
    <xdr:cxnSp macro="">
      <xdr:nvCxnSpPr>
        <xdr:cNvPr id="533" name="直線コネクタ 532">
          <a:extLst>
            <a:ext uri="{FF2B5EF4-FFF2-40B4-BE49-F238E27FC236}">
              <a16:creationId xmlns:a16="http://schemas.microsoft.com/office/drawing/2014/main" id="{87D1D71F-97C8-4EB2-AFCB-904F714586D8}"/>
            </a:ext>
          </a:extLst>
        </xdr:cNvPr>
        <xdr:cNvCxnSpPr/>
      </xdr:nvCxnSpPr>
      <xdr:spPr>
        <a:xfrm>
          <a:off x="11537950" y="5913628"/>
          <a:ext cx="8064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12971</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A43698A8-98C3-4BC5-A879-08C867910963}"/>
            </a:ext>
          </a:extLst>
        </xdr:cNvPr>
        <xdr:cNvSpPr txBox="1"/>
      </xdr:nvSpPr>
      <xdr:spPr>
        <a:xfrm>
          <a:off x="13742044" y="6458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145559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95CB027A-BEC0-4A64-ABBC-57651C94CCDF}"/>
            </a:ext>
          </a:extLst>
        </xdr:cNvPr>
        <xdr:cNvSpPr txBox="1"/>
      </xdr:nvSpPr>
      <xdr:spPr>
        <a:xfrm>
          <a:off x="12960994" y="642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8399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CFFA88B5-4AAE-469E-805D-EA2FD9C0AF6E}"/>
            </a:ext>
          </a:extLst>
        </xdr:cNvPr>
        <xdr:cNvSpPr txBox="1"/>
      </xdr:nvSpPr>
      <xdr:spPr>
        <a:xfrm>
          <a:off x="12167244" y="645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31259</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AC4AF45D-11ED-4900-956F-93CAAD2558E8}"/>
            </a:ext>
          </a:extLst>
        </xdr:cNvPr>
        <xdr:cNvSpPr txBox="1"/>
      </xdr:nvSpPr>
      <xdr:spPr>
        <a:xfrm>
          <a:off x="11354444" y="647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56659</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4BDC8251-EEE5-4129-85AB-2E6C10253A99}"/>
            </a:ext>
          </a:extLst>
        </xdr:cNvPr>
        <xdr:cNvSpPr txBox="1"/>
      </xdr:nvSpPr>
      <xdr:spPr>
        <a:xfrm>
          <a:off x="13742044" y="5841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161815</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91025D32-4FBD-4CFC-8838-FDA5C036F52E}"/>
            </a:ext>
          </a:extLst>
        </xdr:cNvPr>
        <xdr:cNvSpPr txBox="1"/>
      </xdr:nvSpPr>
      <xdr:spPr>
        <a:xfrm>
          <a:off x="12960994" y="578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D71B4D87-6C4D-448F-8324-1F362CD64E5C}"/>
            </a:ext>
          </a:extLst>
        </xdr:cNvPr>
        <xdr:cNvSpPr txBox="1"/>
      </xdr:nvSpPr>
      <xdr:spPr>
        <a:xfrm>
          <a:off x="12167244" y="571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24655</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FD3B4219-7578-4E54-A7AA-1CD2BDAF5C6D}"/>
            </a:ext>
          </a:extLst>
        </xdr:cNvPr>
        <xdr:cNvSpPr txBox="1"/>
      </xdr:nvSpPr>
      <xdr:spPr>
        <a:xfrm>
          <a:off x="11354444" y="564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16573A2C-4AB1-4B2A-BE3F-FCEF46F3C69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7C16E8E9-851F-4DF9-A524-FC7958B2D34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799FE1BB-CD0D-4D6E-80EE-82B7077BFC17}"/>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3FE9B80E-C63B-496D-8241-E56B32EBB1F4}"/>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805B67E6-970F-4BC9-A7C0-62A1FE519B1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D6270352-53DB-47BD-A577-70D3BFF497D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BCB609DD-82FA-4639-9D3B-50BCED42517C}"/>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552BC059-E97C-4D1E-971D-8D82BD682CC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73F3F09D-DDBC-4881-A54F-DB66F2AE321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89D641D8-5232-4694-BACB-1E87FB8869B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2" name="直線コネクタ 551">
          <a:extLst>
            <a:ext uri="{FF2B5EF4-FFF2-40B4-BE49-F238E27FC236}">
              <a16:creationId xmlns:a16="http://schemas.microsoft.com/office/drawing/2014/main" id="{7926193A-4988-47A7-9A3A-665C1DA966E1}"/>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3" name="テキスト ボックス 552">
          <a:extLst>
            <a:ext uri="{FF2B5EF4-FFF2-40B4-BE49-F238E27FC236}">
              <a16:creationId xmlns:a16="http://schemas.microsoft.com/office/drawing/2014/main" id="{F29ADBFE-B5FB-4CA3-A188-DEB0B2AC7FFF}"/>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4" name="直線コネクタ 553">
          <a:extLst>
            <a:ext uri="{FF2B5EF4-FFF2-40B4-BE49-F238E27FC236}">
              <a16:creationId xmlns:a16="http://schemas.microsoft.com/office/drawing/2014/main" id="{5E5845EC-E5F1-4E6B-BDB2-5FEEBC43B5F8}"/>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5" name="テキスト ボックス 554">
          <a:extLst>
            <a:ext uri="{FF2B5EF4-FFF2-40B4-BE49-F238E27FC236}">
              <a16:creationId xmlns:a16="http://schemas.microsoft.com/office/drawing/2014/main" id="{356B7B8B-F11D-45AC-BA89-30BDB1ED7305}"/>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a:extLst>
            <a:ext uri="{FF2B5EF4-FFF2-40B4-BE49-F238E27FC236}">
              <a16:creationId xmlns:a16="http://schemas.microsoft.com/office/drawing/2014/main" id="{4BF895EA-BD74-4023-89AB-90C81D84F4F5}"/>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7" name="テキスト ボックス 556">
          <a:extLst>
            <a:ext uri="{FF2B5EF4-FFF2-40B4-BE49-F238E27FC236}">
              <a16:creationId xmlns:a16="http://schemas.microsoft.com/office/drawing/2014/main" id="{EE39E072-8DB9-4F06-9773-284F515EA186}"/>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8" name="直線コネクタ 557">
          <a:extLst>
            <a:ext uri="{FF2B5EF4-FFF2-40B4-BE49-F238E27FC236}">
              <a16:creationId xmlns:a16="http://schemas.microsoft.com/office/drawing/2014/main" id="{5ADEF7F6-B65D-476F-A912-138F65A088D5}"/>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9" name="テキスト ボックス 558">
          <a:extLst>
            <a:ext uri="{FF2B5EF4-FFF2-40B4-BE49-F238E27FC236}">
              <a16:creationId xmlns:a16="http://schemas.microsoft.com/office/drawing/2014/main" id="{879BAE92-5368-4663-9F3C-65A911AA9F79}"/>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0" name="直線コネクタ 559">
          <a:extLst>
            <a:ext uri="{FF2B5EF4-FFF2-40B4-BE49-F238E27FC236}">
              <a16:creationId xmlns:a16="http://schemas.microsoft.com/office/drawing/2014/main" id="{39CC54CC-4266-4B7F-A016-9454E48D07C5}"/>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1" name="テキスト ボックス 560">
          <a:extLst>
            <a:ext uri="{FF2B5EF4-FFF2-40B4-BE49-F238E27FC236}">
              <a16:creationId xmlns:a16="http://schemas.microsoft.com/office/drawing/2014/main" id="{92A40C45-A5B6-4751-9C8B-DF3CDE83BB40}"/>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932B954C-5B17-48EC-8092-5B64C9AC1564}"/>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1A06BE63-93CE-4061-8103-0952D8B57688}"/>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469EB576-80B0-4A0C-B7CF-95036E9B9574}"/>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565" name="直線コネクタ 564">
          <a:extLst>
            <a:ext uri="{FF2B5EF4-FFF2-40B4-BE49-F238E27FC236}">
              <a16:creationId xmlns:a16="http://schemas.microsoft.com/office/drawing/2014/main" id="{0B2F19BE-E6B7-4BDB-B287-1AA3F762C5DA}"/>
            </a:ext>
          </a:extLst>
        </xdr:cNvPr>
        <xdr:cNvCxnSpPr/>
      </xdr:nvCxnSpPr>
      <xdr:spPr>
        <a:xfrm flipV="1">
          <a:off x="19951064" y="5688330"/>
          <a:ext cx="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5400EDCC-99A5-4D6A-A0D9-FD2F12890722}"/>
            </a:ext>
          </a:extLst>
        </xdr:cNvPr>
        <xdr:cNvSpPr txBox="1"/>
      </xdr:nvSpPr>
      <xdr:spPr>
        <a:xfrm>
          <a:off x="199898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67" name="直線コネクタ 566">
          <a:extLst>
            <a:ext uri="{FF2B5EF4-FFF2-40B4-BE49-F238E27FC236}">
              <a16:creationId xmlns:a16="http://schemas.microsoft.com/office/drawing/2014/main" id="{EC9AFDB8-CD61-4FDC-81E3-D49391F4513B}"/>
            </a:ext>
          </a:extLst>
        </xdr:cNvPr>
        <xdr:cNvCxnSpPr/>
      </xdr:nvCxnSpPr>
      <xdr:spPr>
        <a:xfrm>
          <a:off x="19881850" y="6893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A4D5E1D6-0E7F-4E39-9F6B-D5B56A011421}"/>
            </a:ext>
          </a:extLst>
        </xdr:cNvPr>
        <xdr:cNvSpPr txBox="1"/>
      </xdr:nvSpPr>
      <xdr:spPr>
        <a:xfrm>
          <a:off x="19989800"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69" name="直線コネクタ 568">
          <a:extLst>
            <a:ext uri="{FF2B5EF4-FFF2-40B4-BE49-F238E27FC236}">
              <a16:creationId xmlns:a16="http://schemas.microsoft.com/office/drawing/2014/main" id="{ADC6E9B7-E753-4911-8ECB-427D6FA7D8BD}"/>
            </a:ext>
          </a:extLst>
        </xdr:cNvPr>
        <xdr:cNvCxnSpPr/>
      </xdr:nvCxnSpPr>
      <xdr:spPr>
        <a:xfrm>
          <a:off x="19881850" y="5688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20BCF5DD-DD18-4A52-B44F-DC3191542A74}"/>
            </a:ext>
          </a:extLst>
        </xdr:cNvPr>
        <xdr:cNvSpPr txBox="1"/>
      </xdr:nvSpPr>
      <xdr:spPr>
        <a:xfrm>
          <a:off x="19989800" y="638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571" name="フローチャート: 判断 570">
          <a:extLst>
            <a:ext uri="{FF2B5EF4-FFF2-40B4-BE49-F238E27FC236}">
              <a16:creationId xmlns:a16="http://schemas.microsoft.com/office/drawing/2014/main" id="{16DF1E12-D711-40AD-AA81-476F1A9AA68C}"/>
            </a:ext>
          </a:extLst>
        </xdr:cNvPr>
        <xdr:cNvSpPr/>
      </xdr:nvSpPr>
      <xdr:spPr>
        <a:xfrm>
          <a:off x="199009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72" name="フローチャート: 判断 571">
          <a:extLst>
            <a:ext uri="{FF2B5EF4-FFF2-40B4-BE49-F238E27FC236}">
              <a16:creationId xmlns:a16="http://schemas.microsoft.com/office/drawing/2014/main" id="{585697CD-12C9-4ED0-948F-D031FB9636E4}"/>
            </a:ext>
          </a:extLst>
        </xdr:cNvPr>
        <xdr:cNvSpPr/>
      </xdr:nvSpPr>
      <xdr:spPr>
        <a:xfrm>
          <a:off x="19157950" y="6504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73" name="フローチャート: 判断 572">
          <a:extLst>
            <a:ext uri="{FF2B5EF4-FFF2-40B4-BE49-F238E27FC236}">
              <a16:creationId xmlns:a16="http://schemas.microsoft.com/office/drawing/2014/main" id="{5AE6C73F-0C3D-448D-BD54-E3AB5AB71248}"/>
            </a:ext>
          </a:extLst>
        </xdr:cNvPr>
        <xdr:cNvSpPr/>
      </xdr:nvSpPr>
      <xdr:spPr>
        <a:xfrm>
          <a:off x="1834515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74" name="フローチャート: 判断 573">
          <a:extLst>
            <a:ext uri="{FF2B5EF4-FFF2-40B4-BE49-F238E27FC236}">
              <a16:creationId xmlns:a16="http://schemas.microsoft.com/office/drawing/2014/main" id="{E64991E2-1296-4827-B823-356B23A89C15}"/>
            </a:ext>
          </a:extLst>
        </xdr:cNvPr>
        <xdr:cNvSpPr/>
      </xdr:nvSpPr>
      <xdr:spPr>
        <a:xfrm>
          <a:off x="175514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75" name="フローチャート: 判断 574">
          <a:extLst>
            <a:ext uri="{FF2B5EF4-FFF2-40B4-BE49-F238E27FC236}">
              <a16:creationId xmlns:a16="http://schemas.microsoft.com/office/drawing/2014/main" id="{71BFF521-AF60-4FC1-A7D7-B21BA0F322DE}"/>
            </a:ext>
          </a:extLst>
        </xdr:cNvPr>
        <xdr:cNvSpPr/>
      </xdr:nvSpPr>
      <xdr:spPr>
        <a:xfrm>
          <a:off x="16757650" y="648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DAFFE3A2-CBAC-4845-8BDD-E006C18EC1B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86FF6DBF-86C7-46C9-ABF4-FED16B19EC23}"/>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352D607-AC2B-4733-A5F5-C9E26F7713FD}"/>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502A8CBB-10E5-4CCE-B190-40F773E692A5}"/>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3C6AF40-B129-40BA-A163-B89C49D57CAA}"/>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124460</xdr:rowOff>
    </xdr:from>
    <xdr:to>
      <xdr:col>116</xdr:col>
      <xdr:colOff>114300</xdr:colOff>
      <xdr:row>41</xdr:row>
      <xdr:rowOff>54610</xdr:rowOff>
    </xdr:to>
    <xdr:sp macro="" textlink="">
      <xdr:nvSpPr>
        <xdr:cNvPr id="581" name="楕円 580">
          <a:extLst>
            <a:ext uri="{FF2B5EF4-FFF2-40B4-BE49-F238E27FC236}">
              <a16:creationId xmlns:a16="http://schemas.microsoft.com/office/drawing/2014/main" id="{00A034CC-9EAE-4C00-99E8-450ECC97FFF9}"/>
            </a:ext>
          </a:extLst>
        </xdr:cNvPr>
        <xdr:cNvSpPr/>
      </xdr:nvSpPr>
      <xdr:spPr>
        <a:xfrm>
          <a:off x="19900900" y="6734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39387</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3F9AB49B-9319-4713-9A54-31F28A9443E5}"/>
            </a:ext>
          </a:extLst>
        </xdr:cNvPr>
        <xdr:cNvSpPr txBox="1"/>
      </xdr:nvSpPr>
      <xdr:spPr>
        <a:xfrm>
          <a:off x="19989800" y="664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124460</xdr:rowOff>
    </xdr:from>
    <xdr:to>
      <xdr:col>112</xdr:col>
      <xdr:colOff>38100</xdr:colOff>
      <xdr:row>41</xdr:row>
      <xdr:rowOff>54610</xdr:rowOff>
    </xdr:to>
    <xdr:sp macro="" textlink="">
      <xdr:nvSpPr>
        <xdr:cNvPr id="583" name="楕円 582">
          <a:extLst>
            <a:ext uri="{FF2B5EF4-FFF2-40B4-BE49-F238E27FC236}">
              <a16:creationId xmlns:a16="http://schemas.microsoft.com/office/drawing/2014/main" id="{3B85A420-E41A-4396-9822-005D1BC6BA7E}"/>
            </a:ext>
          </a:extLst>
        </xdr:cNvPr>
        <xdr:cNvSpPr/>
      </xdr:nvSpPr>
      <xdr:spPr>
        <a:xfrm>
          <a:off x="19157950" y="6734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xdr:rowOff>
    </xdr:from>
    <xdr:to>
      <xdr:col>116</xdr:col>
      <xdr:colOff>63500</xdr:colOff>
      <xdr:row>41</xdr:row>
      <xdr:rowOff>3810</xdr:rowOff>
    </xdr:to>
    <xdr:cxnSp macro="">
      <xdr:nvCxnSpPr>
        <xdr:cNvPr id="584" name="直線コネクタ 583">
          <a:extLst>
            <a:ext uri="{FF2B5EF4-FFF2-40B4-BE49-F238E27FC236}">
              <a16:creationId xmlns:a16="http://schemas.microsoft.com/office/drawing/2014/main" id="{9FD48CA5-6CE6-49F6-B6FE-B49A02DEE537}"/>
            </a:ext>
          </a:extLst>
        </xdr:cNvPr>
        <xdr:cNvCxnSpPr/>
      </xdr:nvCxnSpPr>
      <xdr:spPr>
        <a:xfrm>
          <a:off x="19202400" y="677926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124460</xdr:rowOff>
    </xdr:from>
    <xdr:to>
      <xdr:col>107</xdr:col>
      <xdr:colOff>101600</xdr:colOff>
      <xdr:row>41</xdr:row>
      <xdr:rowOff>54610</xdr:rowOff>
    </xdr:to>
    <xdr:sp macro="" textlink="">
      <xdr:nvSpPr>
        <xdr:cNvPr id="585" name="楕円 584">
          <a:extLst>
            <a:ext uri="{FF2B5EF4-FFF2-40B4-BE49-F238E27FC236}">
              <a16:creationId xmlns:a16="http://schemas.microsoft.com/office/drawing/2014/main" id="{D0D67549-0E15-4219-9DBE-2DCE48BA6492}"/>
            </a:ext>
          </a:extLst>
        </xdr:cNvPr>
        <xdr:cNvSpPr/>
      </xdr:nvSpPr>
      <xdr:spPr>
        <a:xfrm>
          <a:off x="18345150" y="6734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xdr:rowOff>
    </xdr:from>
    <xdr:to>
      <xdr:col>111</xdr:col>
      <xdr:colOff>177800</xdr:colOff>
      <xdr:row>41</xdr:row>
      <xdr:rowOff>3810</xdr:rowOff>
    </xdr:to>
    <xdr:cxnSp macro="">
      <xdr:nvCxnSpPr>
        <xdr:cNvPr id="586" name="直線コネクタ 585">
          <a:extLst>
            <a:ext uri="{FF2B5EF4-FFF2-40B4-BE49-F238E27FC236}">
              <a16:creationId xmlns:a16="http://schemas.microsoft.com/office/drawing/2014/main" id="{5190A486-A355-4893-8C00-A075488DAC81}"/>
            </a:ext>
          </a:extLst>
        </xdr:cNvPr>
        <xdr:cNvCxnSpPr/>
      </xdr:nvCxnSpPr>
      <xdr:spPr>
        <a:xfrm>
          <a:off x="18395950" y="677926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124460</xdr:rowOff>
    </xdr:from>
    <xdr:to>
      <xdr:col>102</xdr:col>
      <xdr:colOff>165100</xdr:colOff>
      <xdr:row>41</xdr:row>
      <xdr:rowOff>54610</xdr:rowOff>
    </xdr:to>
    <xdr:sp macro="" textlink="">
      <xdr:nvSpPr>
        <xdr:cNvPr id="587" name="楕円 586">
          <a:extLst>
            <a:ext uri="{FF2B5EF4-FFF2-40B4-BE49-F238E27FC236}">
              <a16:creationId xmlns:a16="http://schemas.microsoft.com/office/drawing/2014/main" id="{47DBDF87-B94A-4B4A-A3FB-B9D677AA4C6D}"/>
            </a:ext>
          </a:extLst>
        </xdr:cNvPr>
        <xdr:cNvSpPr/>
      </xdr:nvSpPr>
      <xdr:spPr>
        <a:xfrm>
          <a:off x="17551400" y="6734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3810</xdr:rowOff>
    </xdr:from>
    <xdr:to>
      <xdr:col>107</xdr:col>
      <xdr:colOff>50800</xdr:colOff>
      <xdr:row>41</xdr:row>
      <xdr:rowOff>3810</xdr:rowOff>
    </xdr:to>
    <xdr:cxnSp macro="">
      <xdr:nvCxnSpPr>
        <xdr:cNvPr id="588" name="直線コネクタ 587">
          <a:extLst>
            <a:ext uri="{FF2B5EF4-FFF2-40B4-BE49-F238E27FC236}">
              <a16:creationId xmlns:a16="http://schemas.microsoft.com/office/drawing/2014/main" id="{379D43AB-FA78-46B1-973A-0D10B4E262BA}"/>
            </a:ext>
          </a:extLst>
        </xdr:cNvPr>
        <xdr:cNvCxnSpPr/>
      </xdr:nvCxnSpPr>
      <xdr:spPr>
        <a:xfrm>
          <a:off x="17602200" y="677926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124460</xdr:rowOff>
    </xdr:from>
    <xdr:to>
      <xdr:col>98</xdr:col>
      <xdr:colOff>38100</xdr:colOff>
      <xdr:row>41</xdr:row>
      <xdr:rowOff>54610</xdr:rowOff>
    </xdr:to>
    <xdr:sp macro="" textlink="">
      <xdr:nvSpPr>
        <xdr:cNvPr id="589" name="楕円 588">
          <a:extLst>
            <a:ext uri="{FF2B5EF4-FFF2-40B4-BE49-F238E27FC236}">
              <a16:creationId xmlns:a16="http://schemas.microsoft.com/office/drawing/2014/main" id="{EC313729-2D8B-47CA-8AEF-596000718CA6}"/>
            </a:ext>
          </a:extLst>
        </xdr:cNvPr>
        <xdr:cNvSpPr/>
      </xdr:nvSpPr>
      <xdr:spPr>
        <a:xfrm>
          <a:off x="16757650" y="6734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3810</xdr:rowOff>
    </xdr:from>
    <xdr:to>
      <xdr:col>102</xdr:col>
      <xdr:colOff>114300</xdr:colOff>
      <xdr:row>41</xdr:row>
      <xdr:rowOff>3810</xdr:rowOff>
    </xdr:to>
    <xdr:cxnSp macro="">
      <xdr:nvCxnSpPr>
        <xdr:cNvPr id="590" name="直線コネクタ 589">
          <a:extLst>
            <a:ext uri="{FF2B5EF4-FFF2-40B4-BE49-F238E27FC236}">
              <a16:creationId xmlns:a16="http://schemas.microsoft.com/office/drawing/2014/main" id="{49F62996-150A-4A21-BCDF-C9B478A33BA9}"/>
            </a:ext>
          </a:extLst>
        </xdr:cNvPr>
        <xdr:cNvCxnSpPr/>
      </xdr:nvCxnSpPr>
      <xdr:spPr>
        <a:xfrm>
          <a:off x="16802100" y="67792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A2AECD30-3244-4471-84BE-945F94971765}"/>
            </a:ext>
          </a:extLst>
        </xdr:cNvPr>
        <xdr:cNvSpPr txBox="1"/>
      </xdr:nvSpPr>
      <xdr:spPr>
        <a:xfrm>
          <a:off x="189802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BA4C8743-BA73-4D7F-A1BE-70099D24B4C9}"/>
            </a:ext>
          </a:extLst>
        </xdr:cNvPr>
        <xdr:cNvSpPr txBox="1"/>
      </xdr:nvSpPr>
      <xdr:spPr>
        <a:xfrm>
          <a:off x="181801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0B37C413-305D-4DCA-82AF-7D5DA930113B}"/>
            </a:ext>
          </a:extLst>
        </xdr:cNvPr>
        <xdr:cNvSpPr txBox="1"/>
      </xdr:nvSpPr>
      <xdr:spPr>
        <a:xfrm>
          <a:off x="1738637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A159C4C6-72E2-4742-8779-B98D508990FC}"/>
            </a:ext>
          </a:extLst>
        </xdr:cNvPr>
        <xdr:cNvSpPr txBox="1"/>
      </xdr:nvSpPr>
      <xdr:spPr>
        <a:xfrm>
          <a:off x="165926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45737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30DA4BBE-6829-4A3F-B811-FAAB6F103E83}"/>
            </a:ext>
          </a:extLst>
        </xdr:cNvPr>
        <xdr:cNvSpPr txBox="1"/>
      </xdr:nvSpPr>
      <xdr:spPr>
        <a:xfrm>
          <a:off x="18980227"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45737</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457F62C1-26A1-4A84-808D-0A74EC7158E7}"/>
            </a:ext>
          </a:extLst>
        </xdr:cNvPr>
        <xdr:cNvSpPr txBox="1"/>
      </xdr:nvSpPr>
      <xdr:spPr>
        <a:xfrm>
          <a:off x="18180127"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45737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C9B3D988-BD84-4F0C-9D57-6C8EAB4448C2}"/>
            </a:ext>
          </a:extLst>
        </xdr:cNvPr>
        <xdr:cNvSpPr txBox="1"/>
      </xdr:nvSpPr>
      <xdr:spPr>
        <a:xfrm>
          <a:off x="17386377"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45737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512B5695-7F1B-4BC2-BBA2-733D8B0E373B}"/>
            </a:ext>
          </a:extLst>
        </xdr:cNvPr>
        <xdr:cNvSpPr txBox="1"/>
      </xdr:nvSpPr>
      <xdr:spPr>
        <a:xfrm>
          <a:off x="16592627"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B0EE09DF-3A25-4F79-A9CA-742950A3E4D6}"/>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B5CD4D8D-4F63-44DD-8D47-F0F5CF005A56}"/>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E84309F8-AF5C-427D-85DB-0E624AAB9E9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05BEEB7A-07F1-4EB1-98B7-3A9FAD9EDFC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27EFA8A1-98B0-4E73-BB14-FDCF8D20211A}"/>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41BE82CC-17B0-44F3-8CDF-9F5E301AB2AB}"/>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AC416860-76BE-482C-B57C-22168FE13EC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0FBAB494-F10A-4F61-96ED-91C9B64888D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C94D75C3-F93D-4F78-B0CD-3DEA00DFB741}"/>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9832E5B8-7BEB-4420-BA0E-D3B832AC6AC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6820BB18-42A9-4AB2-B662-050E2F81A6A9}"/>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B9DCEC4D-AAF3-48B7-A69B-DD0F68B69761}"/>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A225501B-CDBD-4CB7-8137-24C310A5A09E}"/>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E10DC8D3-331E-43AC-9312-E52793C2AF24}"/>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618A5194-7853-4122-A2EF-2B0F2DA8D43F}"/>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9B114FC2-8395-46BB-AAC7-ABE89E9AE9CD}"/>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63A26751-377C-455D-82A8-9866EAD47AB2}"/>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CEA9348D-DF47-49F4-8A33-EB329D945A0F}"/>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6144144A-A88E-4097-9759-6278B3B99427}"/>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7D1EF25B-7392-4C7D-B478-DAE435F9D890}"/>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2F182785-405B-48E8-9184-96A853D08375}"/>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23F735E2-B3AB-4ADC-846A-7BACB0FF4AE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6571A4AE-E06C-44CE-905D-C3033CDB8F3C}"/>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6427193E-11D1-49F5-9192-6B119B376687}"/>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623" name="直線コネクタ 622">
          <a:extLst>
            <a:ext uri="{FF2B5EF4-FFF2-40B4-BE49-F238E27FC236}">
              <a16:creationId xmlns:a16="http://schemas.microsoft.com/office/drawing/2014/main" id="{23215F2B-B3E7-4B7A-9668-F45472B41584}"/>
            </a:ext>
          </a:extLst>
        </xdr:cNvPr>
        <xdr:cNvCxnSpPr/>
      </xdr:nvCxnSpPr>
      <xdr:spPr>
        <a:xfrm flipV="1">
          <a:off x="14699614" y="9398635"/>
          <a:ext cx="0" cy="118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1C73DF32-FAFA-48E8-B069-3909359AFD6E}"/>
            </a:ext>
          </a:extLst>
        </xdr:cNvPr>
        <xdr:cNvSpPr txBox="1"/>
      </xdr:nvSpPr>
      <xdr:spPr>
        <a:xfrm>
          <a:off x="1473835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625" name="直線コネクタ 624">
          <a:extLst>
            <a:ext uri="{FF2B5EF4-FFF2-40B4-BE49-F238E27FC236}">
              <a16:creationId xmlns:a16="http://schemas.microsoft.com/office/drawing/2014/main" id="{4C17882E-8A92-4567-B43E-C92503288063}"/>
            </a:ext>
          </a:extLst>
        </xdr:cNvPr>
        <xdr:cNvCxnSpPr/>
      </xdr:nvCxnSpPr>
      <xdr:spPr>
        <a:xfrm>
          <a:off x="1461135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60ED453A-827E-4B55-B39A-1806E45C9FB2}"/>
            </a:ext>
          </a:extLst>
        </xdr:cNvPr>
        <xdr:cNvSpPr txBox="1"/>
      </xdr:nvSpPr>
      <xdr:spPr>
        <a:xfrm>
          <a:off x="14738350" y="9180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627" name="直線コネクタ 626">
          <a:extLst>
            <a:ext uri="{FF2B5EF4-FFF2-40B4-BE49-F238E27FC236}">
              <a16:creationId xmlns:a16="http://schemas.microsoft.com/office/drawing/2014/main" id="{21D37F3F-8E19-4A46-B097-CC6DD6228A21}"/>
            </a:ext>
          </a:extLst>
        </xdr:cNvPr>
        <xdr:cNvCxnSpPr/>
      </xdr:nvCxnSpPr>
      <xdr:spPr>
        <a:xfrm>
          <a:off x="14611350" y="9398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FA97A4FC-F40C-470F-A249-70F1C298E332}"/>
            </a:ext>
          </a:extLst>
        </xdr:cNvPr>
        <xdr:cNvSpPr txBox="1"/>
      </xdr:nvSpPr>
      <xdr:spPr>
        <a:xfrm>
          <a:off x="14738350" y="985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29" name="フローチャート: 判断 628">
          <a:extLst>
            <a:ext uri="{FF2B5EF4-FFF2-40B4-BE49-F238E27FC236}">
              <a16:creationId xmlns:a16="http://schemas.microsoft.com/office/drawing/2014/main" id="{2416F928-5DCD-48E3-A7C0-7D6B32BB5BD9}"/>
            </a:ext>
          </a:extLst>
        </xdr:cNvPr>
        <xdr:cNvSpPr/>
      </xdr:nvSpPr>
      <xdr:spPr>
        <a:xfrm>
          <a:off x="14649450" y="9992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630" name="フローチャート: 判断 629">
          <a:extLst>
            <a:ext uri="{FF2B5EF4-FFF2-40B4-BE49-F238E27FC236}">
              <a16:creationId xmlns:a16="http://schemas.microsoft.com/office/drawing/2014/main" id="{59136F85-EE89-4669-8AF0-E182FC9F0EE2}"/>
            </a:ext>
          </a:extLst>
        </xdr:cNvPr>
        <xdr:cNvSpPr/>
      </xdr:nvSpPr>
      <xdr:spPr>
        <a:xfrm>
          <a:off x="13887450" y="9987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631" name="フローチャート: 判断 630">
          <a:extLst>
            <a:ext uri="{FF2B5EF4-FFF2-40B4-BE49-F238E27FC236}">
              <a16:creationId xmlns:a16="http://schemas.microsoft.com/office/drawing/2014/main" id="{B025B14E-23F7-4EC6-B0A3-A50528AF89BF}"/>
            </a:ext>
          </a:extLst>
        </xdr:cNvPr>
        <xdr:cNvSpPr/>
      </xdr:nvSpPr>
      <xdr:spPr>
        <a:xfrm>
          <a:off x="13093700" y="9979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32" name="フローチャート: 判断 631">
          <a:extLst>
            <a:ext uri="{FF2B5EF4-FFF2-40B4-BE49-F238E27FC236}">
              <a16:creationId xmlns:a16="http://schemas.microsoft.com/office/drawing/2014/main" id="{51A43199-364F-40FD-BAC9-41832DA34116}"/>
            </a:ext>
          </a:extLst>
        </xdr:cNvPr>
        <xdr:cNvSpPr/>
      </xdr:nvSpPr>
      <xdr:spPr>
        <a:xfrm>
          <a:off x="122999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633" name="フローチャート: 判断 632">
          <a:extLst>
            <a:ext uri="{FF2B5EF4-FFF2-40B4-BE49-F238E27FC236}">
              <a16:creationId xmlns:a16="http://schemas.microsoft.com/office/drawing/2014/main" id="{BD6A2AEA-2428-4764-9698-116ED3F24D5C}"/>
            </a:ext>
          </a:extLst>
        </xdr:cNvPr>
        <xdr:cNvSpPr/>
      </xdr:nvSpPr>
      <xdr:spPr>
        <a:xfrm>
          <a:off x="11487150" y="9996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53F46545-5B41-4CFF-956C-3400CE3DCFD9}"/>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D8D6C2C0-ADE1-40FC-9007-C06CB712ED88}"/>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A2603406-2FFD-4729-8A89-87C7E893EBC3}"/>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26DD5577-7686-4ED0-8BD3-CBBDD8C114E6}"/>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DEF6136E-7E9A-4CDB-ABEE-3B3EDA0FD3E5}"/>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639" name="楕円 638">
          <a:extLst>
            <a:ext uri="{FF2B5EF4-FFF2-40B4-BE49-F238E27FC236}">
              <a16:creationId xmlns:a16="http://schemas.microsoft.com/office/drawing/2014/main" id="{CFB81F30-1F24-4A97-8E52-240E01765A33}"/>
            </a:ext>
          </a:extLst>
        </xdr:cNvPr>
        <xdr:cNvSpPr/>
      </xdr:nvSpPr>
      <xdr:spPr>
        <a:xfrm>
          <a:off x="14649450" y="100101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76217</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F592EE0C-D39E-4C3D-9BCE-18A8024D1600}"/>
            </a:ext>
          </a:extLst>
        </xdr:cNvPr>
        <xdr:cNvSpPr txBox="1"/>
      </xdr:nvSpPr>
      <xdr:spPr>
        <a:xfrm>
          <a:off x="14738350"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52070</xdr:rowOff>
    </xdr:from>
    <xdr:to>
      <xdr:col>81</xdr:col>
      <xdr:colOff>101600</xdr:colOff>
      <xdr:row>60</xdr:row>
      <xdr:rowOff>153670</xdr:rowOff>
    </xdr:to>
    <xdr:sp macro="" textlink="">
      <xdr:nvSpPr>
        <xdr:cNvPr id="641" name="楕円 640">
          <a:extLst>
            <a:ext uri="{FF2B5EF4-FFF2-40B4-BE49-F238E27FC236}">
              <a16:creationId xmlns:a16="http://schemas.microsoft.com/office/drawing/2014/main" id="{6D845BD1-CC61-4462-A4C4-1A073B033047}"/>
            </a:ext>
          </a:extLst>
        </xdr:cNvPr>
        <xdr:cNvSpPr/>
      </xdr:nvSpPr>
      <xdr:spPr>
        <a:xfrm>
          <a:off x="1388745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102870</xdr:rowOff>
    </xdr:from>
    <xdr:to>
      <xdr:col>85</xdr:col>
      <xdr:colOff>127000</xdr:colOff>
      <xdr:row>60</xdr:row>
      <xdr:rowOff>148590</xdr:rowOff>
    </xdr:to>
    <xdr:cxnSp macro="">
      <xdr:nvCxnSpPr>
        <xdr:cNvPr id="642" name="直線コネクタ 641">
          <a:extLst>
            <a:ext uri="{FF2B5EF4-FFF2-40B4-BE49-F238E27FC236}">
              <a16:creationId xmlns:a16="http://schemas.microsoft.com/office/drawing/2014/main" id="{81C49079-8EA7-4168-B71F-B9667609DA0D}"/>
            </a:ext>
          </a:extLst>
        </xdr:cNvPr>
        <xdr:cNvCxnSpPr/>
      </xdr:nvCxnSpPr>
      <xdr:spPr>
        <a:xfrm>
          <a:off x="13938250" y="10015220"/>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3" name="楕円 642">
          <a:extLst>
            <a:ext uri="{FF2B5EF4-FFF2-40B4-BE49-F238E27FC236}">
              <a16:creationId xmlns:a16="http://schemas.microsoft.com/office/drawing/2014/main" id="{A2698AF3-C75B-4CDF-AF05-2F1BEB9B22EF}"/>
            </a:ext>
          </a:extLst>
        </xdr:cNvPr>
        <xdr:cNvSpPr/>
      </xdr:nvSpPr>
      <xdr:spPr>
        <a:xfrm>
          <a:off x="13093700" y="9981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102870</xdr:rowOff>
    </xdr:from>
    <xdr:to>
      <xdr:col>81</xdr:col>
      <xdr:colOff>50800</xdr:colOff>
      <xdr:row>60</xdr:row>
      <xdr:rowOff>120015</xdr:rowOff>
    </xdr:to>
    <xdr:cxnSp macro="">
      <xdr:nvCxnSpPr>
        <xdr:cNvPr id="644" name="直線コネクタ 643">
          <a:extLst>
            <a:ext uri="{FF2B5EF4-FFF2-40B4-BE49-F238E27FC236}">
              <a16:creationId xmlns:a16="http://schemas.microsoft.com/office/drawing/2014/main" id="{4064AF42-9253-40AE-8F2B-15A59F7E0D05}"/>
            </a:ext>
          </a:extLst>
        </xdr:cNvPr>
        <xdr:cNvCxnSpPr/>
      </xdr:nvCxnSpPr>
      <xdr:spPr>
        <a:xfrm flipV="1">
          <a:off x="13144500" y="10015220"/>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45" name="楕円 644">
          <a:extLst>
            <a:ext uri="{FF2B5EF4-FFF2-40B4-BE49-F238E27FC236}">
              <a16:creationId xmlns:a16="http://schemas.microsoft.com/office/drawing/2014/main" id="{C826BECD-F580-4DE5-BB98-A1DFBCCCC6AA}"/>
            </a:ext>
          </a:extLst>
        </xdr:cNvPr>
        <xdr:cNvSpPr/>
      </xdr:nvSpPr>
      <xdr:spPr>
        <a:xfrm>
          <a:off x="12299950" y="99472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85725</xdr:rowOff>
    </xdr:from>
    <xdr:to>
      <xdr:col>76</xdr:col>
      <xdr:colOff>114300</xdr:colOff>
      <xdr:row>60</xdr:row>
      <xdr:rowOff>120015</xdr:rowOff>
    </xdr:to>
    <xdr:cxnSp macro="">
      <xdr:nvCxnSpPr>
        <xdr:cNvPr id="646" name="直線コネクタ 645">
          <a:extLst>
            <a:ext uri="{FF2B5EF4-FFF2-40B4-BE49-F238E27FC236}">
              <a16:creationId xmlns:a16="http://schemas.microsoft.com/office/drawing/2014/main" id="{D80B6E1D-9C23-4CE0-BB04-897616162DB8}"/>
            </a:ext>
          </a:extLst>
        </xdr:cNvPr>
        <xdr:cNvCxnSpPr/>
      </xdr:nvCxnSpPr>
      <xdr:spPr>
        <a:xfrm>
          <a:off x="12344400" y="9998075"/>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647" name="楕円 646">
          <a:extLst>
            <a:ext uri="{FF2B5EF4-FFF2-40B4-BE49-F238E27FC236}">
              <a16:creationId xmlns:a16="http://schemas.microsoft.com/office/drawing/2014/main" id="{8462E64E-4EDB-440E-9485-6FD70D8A616B}"/>
            </a:ext>
          </a:extLst>
        </xdr:cNvPr>
        <xdr:cNvSpPr/>
      </xdr:nvSpPr>
      <xdr:spPr>
        <a:xfrm>
          <a:off x="1148715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60</xdr:row>
      <xdr:rowOff>85725</xdr:rowOff>
    </xdr:to>
    <xdr:cxnSp macro="">
      <xdr:nvCxnSpPr>
        <xdr:cNvPr id="648" name="直線コネクタ 647">
          <a:extLst>
            <a:ext uri="{FF2B5EF4-FFF2-40B4-BE49-F238E27FC236}">
              <a16:creationId xmlns:a16="http://schemas.microsoft.com/office/drawing/2014/main" id="{CB67CA41-0E4A-47AE-BBB4-C2FEFB5B111A}"/>
            </a:ext>
          </a:extLst>
        </xdr:cNvPr>
        <xdr:cNvCxnSpPr/>
      </xdr:nvCxnSpPr>
      <xdr:spPr>
        <a:xfrm>
          <a:off x="11537950" y="9992360"/>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649" name="n_1aveValue【学校施設】&#10;有形固定資産減価償却率">
          <a:extLst>
            <a:ext uri="{FF2B5EF4-FFF2-40B4-BE49-F238E27FC236}">
              <a16:creationId xmlns:a16="http://schemas.microsoft.com/office/drawing/2014/main" id="{B10773B7-EF1E-4A33-9FC7-09DFBC709531}"/>
            </a:ext>
          </a:extLst>
        </xdr:cNvPr>
        <xdr:cNvSpPr txBox="1"/>
      </xdr:nvSpPr>
      <xdr:spPr>
        <a:xfrm>
          <a:off x="1374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650" name="n_2aveValue【学校施設】&#10;有形固定資産減価償却率">
          <a:extLst>
            <a:ext uri="{FF2B5EF4-FFF2-40B4-BE49-F238E27FC236}">
              <a16:creationId xmlns:a16="http://schemas.microsoft.com/office/drawing/2014/main" id="{DCE4A374-3F57-4591-8141-AE994433F03F}"/>
            </a:ext>
          </a:extLst>
        </xdr:cNvPr>
        <xdr:cNvSpPr txBox="1"/>
      </xdr:nvSpPr>
      <xdr:spPr>
        <a:xfrm>
          <a:off x="1296099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51" name="n_3aveValue【学校施設】&#10;有形固定資産減価償却率">
          <a:extLst>
            <a:ext uri="{FF2B5EF4-FFF2-40B4-BE49-F238E27FC236}">
              <a16:creationId xmlns:a16="http://schemas.microsoft.com/office/drawing/2014/main" id="{E03C4022-E983-4157-AB57-E42C9C0E9CD8}"/>
            </a:ext>
          </a:extLst>
        </xdr:cNvPr>
        <xdr:cNvSpPr txBox="1"/>
      </xdr:nvSpPr>
      <xdr:spPr>
        <a:xfrm>
          <a:off x="121672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652" name="n_4aveValue【学校施設】&#10;有形固定資産減価償却率">
          <a:extLst>
            <a:ext uri="{FF2B5EF4-FFF2-40B4-BE49-F238E27FC236}">
              <a16:creationId xmlns:a16="http://schemas.microsoft.com/office/drawing/2014/main" id="{29F32197-6EEF-4580-9668-AED0A77BEF6D}"/>
            </a:ext>
          </a:extLst>
        </xdr:cNvPr>
        <xdr:cNvSpPr txBox="1"/>
      </xdr:nvSpPr>
      <xdr:spPr>
        <a:xfrm>
          <a:off x="113544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170197</xdr:rowOff>
    </xdr:from>
    <xdr:ext cx="405111" cy="259045"/>
    <xdr:sp macro="" textlink="">
      <xdr:nvSpPr>
        <xdr:cNvPr id="653" name="n_1mainValue【学校施設】&#10;有形固定資産減価償却率">
          <a:extLst>
            <a:ext uri="{FF2B5EF4-FFF2-40B4-BE49-F238E27FC236}">
              <a16:creationId xmlns:a16="http://schemas.microsoft.com/office/drawing/2014/main" id="{EF21D4CE-F891-4A57-ADCC-216D9180B7E9}"/>
            </a:ext>
          </a:extLst>
        </xdr:cNvPr>
        <xdr:cNvSpPr txBox="1"/>
      </xdr:nvSpPr>
      <xdr:spPr>
        <a:xfrm>
          <a:off x="13742044" y="974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654" name="n_2mainValue【学校施設】&#10;有形固定資産減価償却率">
          <a:extLst>
            <a:ext uri="{FF2B5EF4-FFF2-40B4-BE49-F238E27FC236}">
              <a16:creationId xmlns:a16="http://schemas.microsoft.com/office/drawing/2014/main" id="{4B8A5536-FE2D-4725-86BA-13D8FA6D27F6}"/>
            </a:ext>
          </a:extLst>
        </xdr:cNvPr>
        <xdr:cNvSpPr txBox="1"/>
      </xdr:nvSpPr>
      <xdr:spPr>
        <a:xfrm>
          <a:off x="1296099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153052</xdr:rowOff>
    </xdr:from>
    <xdr:ext cx="405111" cy="259045"/>
    <xdr:sp macro="" textlink="">
      <xdr:nvSpPr>
        <xdr:cNvPr id="655" name="n_3mainValue【学校施設】&#10;有形固定資産減価償却率">
          <a:extLst>
            <a:ext uri="{FF2B5EF4-FFF2-40B4-BE49-F238E27FC236}">
              <a16:creationId xmlns:a16="http://schemas.microsoft.com/office/drawing/2014/main" id="{FC885102-946B-43CD-9FBD-2D6360938460}"/>
            </a:ext>
          </a:extLst>
        </xdr:cNvPr>
        <xdr:cNvSpPr txBox="1"/>
      </xdr:nvSpPr>
      <xdr:spPr>
        <a:xfrm>
          <a:off x="121672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147337</xdr:rowOff>
    </xdr:from>
    <xdr:ext cx="405111" cy="259045"/>
    <xdr:sp macro="" textlink="">
      <xdr:nvSpPr>
        <xdr:cNvPr id="656" name="n_4mainValue【学校施設】&#10;有形固定資産減価償却率">
          <a:extLst>
            <a:ext uri="{FF2B5EF4-FFF2-40B4-BE49-F238E27FC236}">
              <a16:creationId xmlns:a16="http://schemas.microsoft.com/office/drawing/2014/main" id="{092E3040-C93A-49C4-9735-F1161DCA6A3D}"/>
            </a:ext>
          </a:extLst>
        </xdr:cNvPr>
        <xdr:cNvSpPr txBox="1"/>
      </xdr:nvSpPr>
      <xdr:spPr>
        <a:xfrm>
          <a:off x="113544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8E3B3DE5-C51D-42E0-90C4-C7E65C4E94DD}"/>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DD735FFD-83C7-4DC7-AD86-35C38856DB82}"/>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728EBFC1-04CC-4FD6-B8C6-7E7FD5FF7275}"/>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16D8AF97-A0B9-4021-858B-01497C5EC082}"/>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F2450062-DFF4-449A-8BA5-CC4AABC0BB43}"/>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74923167-C03E-492D-B331-A160CFD9DD6C}"/>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C5DE4EA7-BFE8-4C29-8FE2-1DAEC50E57A5}"/>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AB649691-768C-4311-824C-D3B323FBC8BB}"/>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B47A88B-F235-4761-A714-E9C31AA10898}"/>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1D3F10F4-7DE6-4BEE-9722-61439BABE3E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30E5525E-ADEA-490E-A01B-5B7E1D529618}"/>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8" name="直線コネクタ 667">
          <a:extLst>
            <a:ext uri="{FF2B5EF4-FFF2-40B4-BE49-F238E27FC236}">
              <a16:creationId xmlns:a16="http://schemas.microsoft.com/office/drawing/2014/main" id="{68549B6E-9350-4066-AE58-4117D064707E}"/>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9" name="テキスト ボックス 668">
          <a:extLst>
            <a:ext uri="{FF2B5EF4-FFF2-40B4-BE49-F238E27FC236}">
              <a16:creationId xmlns:a16="http://schemas.microsoft.com/office/drawing/2014/main" id="{36DFB62E-1E3E-4D8B-99E6-7AF79B909B3D}"/>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0" name="直線コネクタ 669">
          <a:extLst>
            <a:ext uri="{FF2B5EF4-FFF2-40B4-BE49-F238E27FC236}">
              <a16:creationId xmlns:a16="http://schemas.microsoft.com/office/drawing/2014/main" id="{912AE51F-D6A5-4050-B9BD-BE0E32216E67}"/>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1" name="テキスト ボックス 670">
          <a:extLst>
            <a:ext uri="{FF2B5EF4-FFF2-40B4-BE49-F238E27FC236}">
              <a16:creationId xmlns:a16="http://schemas.microsoft.com/office/drawing/2014/main" id="{45E876E9-BF08-4D9C-9897-EBF39A8419E3}"/>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2" name="直線コネクタ 671">
          <a:extLst>
            <a:ext uri="{FF2B5EF4-FFF2-40B4-BE49-F238E27FC236}">
              <a16:creationId xmlns:a16="http://schemas.microsoft.com/office/drawing/2014/main" id="{E27162CB-D72F-4E66-8B2E-BE236521B375}"/>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3" name="テキスト ボックス 672">
          <a:extLst>
            <a:ext uri="{FF2B5EF4-FFF2-40B4-BE49-F238E27FC236}">
              <a16:creationId xmlns:a16="http://schemas.microsoft.com/office/drawing/2014/main" id="{72B7D740-D891-4AE7-B799-9D441163F625}"/>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4" name="直線コネクタ 673">
          <a:extLst>
            <a:ext uri="{FF2B5EF4-FFF2-40B4-BE49-F238E27FC236}">
              <a16:creationId xmlns:a16="http://schemas.microsoft.com/office/drawing/2014/main" id="{81266329-C39F-4486-A799-D1D9AD4031A7}"/>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5" name="テキスト ボックス 674">
          <a:extLst>
            <a:ext uri="{FF2B5EF4-FFF2-40B4-BE49-F238E27FC236}">
              <a16:creationId xmlns:a16="http://schemas.microsoft.com/office/drawing/2014/main" id="{C932FE15-50B4-4710-98E1-3A334B1AE55C}"/>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6" name="直線コネクタ 675">
          <a:extLst>
            <a:ext uri="{FF2B5EF4-FFF2-40B4-BE49-F238E27FC236}">
              <a16:creationId xmlns:a16="http://schemas.microsoft.com/office/drawing/2014/main" id="{18F406EA-F48A-44E9-861E-3D035F67C6A2}"/>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7" name="テキスト ボックス 676">
          <a:extLst>
            <a:ext uri="{FF2B5EF4-FFF2-40B4-BE49-F238E27FC236}">
              <a16:creationId xmlns:a16="http://schemas.microsoft.com/office/drawing/2014/main" id="{2F453E9E-AD25-4BDD-AF7E-832FC10D6B88}"/>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8" name="直線コネクタ 677">
          <a:extLst>
            <a:ext uri="{FF2B5EF4-FFF2-40B4-BE49-F238E27FC236}">
              <a16:creationId xmlns:a16="http://schemas.microsoft.com/office/drawing/2014/main" id="{8CD74D4D-93EA-4C93-89D8-A39FD12568CD}"/>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9" name="テキスト ボックス 678">
          <a:extLst>
            <a:ext uri="{FF2B5EF4-FFF2-40B4-BE49-F238E27FC236}">
              <a16:creationId xmlns:a16="http://schemas.microsoft.com/office/drawing/2014/main" id="{2ACD1053-36C0-4C56-AE9E-2D1CDDCD2E9F}"/>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CB594D38-B49E-486C-A34E-B7D3D242B2EC}"/>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394F7389-0FE6-478C-A65F-C81C8D78978F}"/>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BB938A89-170B-4A21-9091-FA026BCD19F5}"/>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683" name="直線コネクタ 682">
          <a:extLst>
            <a:ext uri="{FF2B5EF4-FFF2-40B4-BE49-F238E27FC236}">
              <a16:creationId xmlns:a16="http://schemas.microsoft.com/office/drawing/2014/main" id="{9016B49D-CE08-40F1-B6CE-9D0B961AEA34}"/>
            </a:ext>
          </a:extLst>
        </xdr:cNvPr>
        <xdr:cNvCxnSpPr/>
      </xdr:nvCxnSpPr>
      <xdr:spPr>
        <a:xfrm flipV="1">
          <a:off x="19951064" y="9291138"/>
          <a:ext cx="0" cy="132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684" name="【学校施設】&#10;一人当たり面積最小値テキスト">
          <a:extLst>
            <a:ext uri="{FF2B5EF4-FFF2-40B4-BE49-F238E27FC236}">
              <a16:creationId xmlns:a16="http://schemas.microsoft.com/office/drawing/2014/main" id="{1EE36487-98F3-4EEB-AC63-B8DFB15FF0BD}"/>
            </a:ext>
          </a:extLst>
        </xdr:cNvPr>
        <xdr:cNvSpPr txBox="1"/>
      </xdr:nvSpPr>
      <xdr:spPr>
        <a:xfrm>
          <a:off x="19989800" y="1062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685" name="直線コネクタ 684">
          <a:extLst>
            <a:ext uri="{FF2B5EF4-FFF2-40B4-BE49-F238E27FC236}">
              <a16:creationId xmlns:a16="http://schemas.microsoft.com/office/drawing/2014/main" id="{C3C0DB55-54AE-464B-9691-01B9ABF45350}"/>
            </a:ext>
          </a:extLst>
        </xdr:cNvPr>
        <xdr:cNvCxnSpPr/>
      </xdr:nvCxnSpPr>
      <xdr:spPr>
        <a:xfrm>
          <a:off x="19881850" y="10620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686" name="【学校施設】&#10;一人当たり面積最大値テキスト">
          <a:extLst>
            <a:ext uri="{FF2B5EF4-FFF2-40B4-BE49-F238E27FC236}">
              <a16:creationId xmlns:a16="http://schemas.microsoft.com/office/drawing/2014/main" id="{21129E2C-A563-4F3C-B00B-C0DC3F0B7F51}"/>
            </a:ext>
          </a:extLst>
        </xdr:cNvPr>
        <xdr:cNvSpPr txBox="1"/>
      </xdr:nvSpPr>
      <xdr:spPr>
        <a:xfrm>
          <a:off x="19989800" y="907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687" name="直線コネクタ 686">
          <a:extLst>
            <a:ext uri="{FF2B5EF4-FFF2-40B4-BE49-F238E27FC236}">
              <a16:creationId xmlns:a16="http://schemas.microsoft.com/office/drawing/2014/main" id="{8222569C-8CDF-462C-B850-3FDC00065B46}"/>
            </a:ext>
          </a:extLst>
        </xdr:cNvPr>
        <xdr:cNvCxnSpPr/>
      </xdr:nvCxnSpPr>
      <xdr:spPr>
        <a:xfrm>
          <a:off x="19881850" y="9291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688" name="【学校施設】&#10;一人当たり面積平均値テキスト">
          <a:extLst>
            <a:ext uri="{FF2B5EF4-FFF2-40B4-BE49-F238E27FC236}">
              <a16:creationId xmlns:a16="http://schemas.microsoft.com/office/drawing/2014/main" id="{7CD33886-4BFA-4083-8897-4B514B14E7F1}"/>
            </a:ext>
          </a:extLst>
        </xdr:cNvPr>
        <xdr:cNvSpPr txBox="1"/>
      </xdr:nvSpPr>
      <xdr:spPr>
        <a:xfrm>
          <a:off x="19989800" y="9946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689" name="フローチャート: 判断 688">
          <a:extLst>
            <a:ext uri="{FF2B5EF4-FFF2-40B4-BE49-F238E27FC236}">
              <a16:creationId xmlns:a16="http://schemas.microsoft.com/office/drawing/2014/main" id="{638F7C83-A035-450D-88FE-AC4518CDE30F}"/>
            </a:ext>
          </a:extLst>
        </xdr:cNvPr>
        <xdr:cNvSpPr/>
      </xdr:nvSpPr>
      <xdr:spPr>
        <a:xfrm>
          <a:off x="19900900" y="1008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690" name="フローチャート: 判断 689">
          <a:extLst>
            <a:ext uri="{FF2B5EF4-FFF2-40B4-BE49-F238E27FC236}">
              <a16:creationId xmlns:a16="http://schemas.microsoft.com/office/drawing/2014/main" id="{98779D60-1D64-46D3-8448-61A1B03427FC}"/>
            </a:ext>
          </a:extLst>
        </xdr:cNvPr>
        <xdr:cNvSpPr/>
      </xdr:nvSpPr>
      <xdr:spPr>
        <a:xfrm>
          <a:off x="19157950" y="100984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91" name="フローチャート: 判断 690">
          <a:extLst>
            <a:ext uri="{FF2B5EF4-FFF2-40B4-BE49-F238E27FC236}">
              <a16:creationId xmlns:a16="http://schemas.microsoft.com/office/drawing/2014/main" id="{AA0E826C-4B3D-486D-91F0-DA2B48D7F717}"/>
            </a:ext>
          </a:extLst>
        </xdr:cNvPr>
        <xdr:cNvSpPr/>
      </xdr:nvSpPr>
      <xdr:spPr>
        <a:xfrm>
          <a:off x="18345150" y="995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692" name="フローチャート: 判断 691">
          <a:extLst>
            <a:ext uri="{FF2B5EF4-FFF2-40B4-BE49-F238E27FC236}">
              <a16:creationId xmlns:a16="http://schemas.microsoft.com/office/drawing/2014/main" id="{8080C371-9C4E-42C4-87BA-9C4B0C978A0C}"/>
            </a:ext>
          </a:extLst>
        </xdr:cNvPr>
        <xdr:cNvSpPr/>
      </xdr:nvSpPr>
      <xdr:spPr>
        <a:xfrm>
          <a:off x="17551400" y="99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693" name="フローチャート: 判断 692">
          <a:extLst>
            <a:ext uri="{FF2B5EF4-FFF2-40B4-BE49-F238E27FC236}">
              <a16:creationId xmlns:a16="http://schemas.microsoft.com/office/drawing/2014/main" id="{3657EEA8-15AA-4387-8BAC-613CEBF67A3E}"/>
            </a:ext>
          </a:extLst>
        </xdr:cNvPr>
        <xdr:cNvSpPr/>
      </xdr:nvSpPr>
      <xdr:spPr>
        <a:xfrm>
          <a:off x="16757650" y="99219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9CEA3776-BC5D-40C3-99CF-A0F211DEA879}"/>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7254FDB-26B2-4955-9B87-45E20958257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984F90A-9014-4E18-A744-D71E8A6FB472}"/>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BA390503-EE29-417C-95FA-816051ADFD4C}"/>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C69BC3B-85D9-46BE-8BBC-94BA0B231F76}"/>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94524</xdr:rowOff>
    </xdr:from>
    <xdr:to>
      <xdr:col>116</xdr:col>
      <xdr:colOff>114300</xdr:colOff>
      <xdr:row>63</xdr:row>
      <xdr:rowOff>24674</xdr:rowOff>
    </xdr:to>
    <xdr:sp macro="" textlink="">
      <xdr:nvSpPr>
        <xdr:cNvPr id="699" name="楕円 698">
          <a:extLst>
            <a:ext uri="{FF2B5EF4-FFF2-40B4-BE49-F238E27FC236}">
              <a16:creationId xmlns:a16="http://schemas.microsoft.com/office/drawing/2014/main" id="{6F73BEC2-0D06-4AE8-9800-018376006E0F}"/>
            </a:ext>
          </a:extLst>
        </xdr:cNvPr>
        <xdr:cNvSpPr/>
      </xdr:nvSpPr>
      <xdr:spPr>
        <a:xfrm>
          <a:off x="19900900" y="103370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72951</xdr:rowOff>
    </xdr:from>
    <xdr:ext cx="469744" cy="259045"/>
    <xdr:sp macro="" textlink="">
      <xdr:nvSpPr>
        <xdr:cNvPr id="700" name="【学校施設】&#10;一人当たり面積該当値テキスト">
          <a:extLst>
            <a:ext uri="{FF2B5EF4-FFF2-40B4-BE49-F238E27FC236}">
              <a16:creationId xmlns:a16="http://schemas.microsoft.com/office/drawing/2014/main" id="{5CB5FAF7-813C-4CA2-BA28-915CD346EED1}"/>
            </a:ext>
          </a:extLst>
        </xdr:cNvPr>
        <xdr:cNvSpPr txBox="1"/>
      </xdr:nvSpPr>
      <xdr:spPr>
        <a:xfrm>
          <a:off x="19989800" y="1031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102688</xdr:rowOff>
    </xdr:from>
    <xdr:to>
      <xdr:col>112</xdr:col>
      <xdr:colOff>38100</xdr:colOff>
      <xdr:row>63</xdr:row>
      <xdr:rowOff>32838</xdr:rowOff>
    </xdr:to>
    <xdr:sp macro="" textlink="">
      <xdr:nvSpPr>
        <xdr:cNvPr id="701" name="楕円 700">
          <a:extLst>
            <a:ext uri="{FF2B5EF4-FFF2-40B4-BE49-F238E27FC236}">
              <a16:creationId xmlns:a16="http://schemas.microsoft.com/office/drawing/2014/main" id="{98B62CCC-4D1F-4426-B869-D4139CD36D02}"/>
            </a:ext>
          </a:extLst>
        </xdr:cNvPr>
        <xdr:cNvSpPr/>
      </xdr:nvSpPr>
      <xdr:spPr>
        <a:xfrm>
          <a:off x="19157950" y="103452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145324</xdr:rowOff>
    </xdr:from>
    <xdr:to>
      <xdr:col>116</xdr:col>
      <xdr:colOff>63500</xdr:colOff>
      <xdr:row>62</xdr:row>
      <xdr:rowOff>153488</xdr:rowOff>
    </xdr:to>
    <xdr:cxnSp macro="">
      <xdr:nvCxnSpPr>
        <xdr:cNvPr id="702" name="直線コネクタ 701">
          <a:extLst>
            <a:ext uri="{FF2B5EF4-FFF2-40B4-BE49-F238E27FC236}">
              <a16:creationId xmlns:a16="http://schemas.microsoft.com/office/drawing/2014/main" id="{97AE0582-3238-4C6E-8904-4D4E4CD3C2C6}"/>
            </a:ext>
          </a:extLst>
        </xdr:cNvPr>
        <xdr:cNvCxnSpPr/>
      </xdr:nvCxnSpPr>
      <xdr:spPr>
        <a:xfrm flipV="1">
          <a:off x="19202400" y="10387874"/>
          <a:ext cx="7493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107587</xdr:rowOff>
    </xdr:from>
    <xdr:to>
      <xdr:col>107</xdr:col>
      <xdr:colOff>101600</xdr:colOff>
      <xdr:row>63</xdr:row>
      <xdr:rowOff>37737</xdr:rowOff>
    </xdr:to>
    <xdr:sp macro="" textlink="">
      <xdr:nvSpPr>
        <xdr:cNvPr id="703" name="楕円 702">
          <a:extLst>
            <a:ext uri="{FF2B5EF4-FFF2-40B4-BE49-F238E27FC236}">
              <a16:creationId xmlns:a16="http://schemas.microsoft.com/office/drawing/2014/main" id="{4C44F5E1-EB13-46E4-B0C6-48CD72DE8EDB}"/>
            </a:ext>
          </a:extLst>
        </xdr:cNvPr>
        <xdr:cNvSpPr/>
      </xdr:nvSpPr>
      <xdr:spPr>
        <a:xfrm>
          <a:off x="18345150" y="103501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153488</xdr:rowOff>
    </xdr:from>
    <xdr:to>
      <xdr:col>111</xdr:col>
      <xdr:colOff>177800</xdr:colOff>
      <xdr:row>62</xdr:row>
      <xdr:rowOff>158387</xdr:rowOff>
    </xdr:to>
    <xdr:cxnSp macro="">
      <xdr:nvCxnSpPr>
        <xdr:cNvPr id="704" name="直線コネクタ 703">
          <a:extLst>
            <a:ext uri="{FF2B5EF4-FFF2-40B4-BE49-F238E27FC236}">
              <a16:creationId xmlns:a16="http://schemas.microsoft.com/office/drawing/2014/main" id="{E3CB084D-6B54-4F3B-ADC6-FA7867911931}"/>
            </a:ext>
          </a:extLst>
        </xdr:cNvPr>
        <xdr:cNvCxnSpPr/>
      </xdr:nvCxnSpPr>
      <xdr:spPr>
        <a:xfrm flipV="1">
          <a:off x="18395950" y="10396038"/>
          <a:ext cx="8064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61867</xdr:rowOff>
    </xdr:from>
    <xdr:to>
      <xdr:col>102</xdr:col>
      <xdr:colOff>165100</xdr:colOff>
      <xdr:row>62</xdr:row>
      <xdr:rowOff>163467</xdr:rowOff>
    </xdr:to>
    <xdr:sp macro="" textlink="">
      <xdr:nvSpPr>
        <xdr:cNvPr id="705" name="楕円 704">
          <a:extLst>
            <a:ext uri="{FF2B5EF4-FFF2-40B4-BE49-F238E27FC236}">
              <a16:creationId xmlns:a16="http://schemas.microsoft.com/office/drawing/2014/main" id="{0C978276-4433-44AF-AB70-069A6B035F34}"/>
            </a:ext>
          </a:extLst>
        </xdr:cNvPr>
        <xdr:cNvSpPr/>
      </xdr:nvSpPr>
      <xdr:spPr>
        <a:xfrm>
          <a:off x="17551400" y="103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112667</xdr:rowOff>
    </xdr:from>
    <xdr:to>
      <xdr:col>107</xdr:col>
      <xdr:colOff>50800</xdr:colOff>
      <xdr:row>62</xdr:row>
      <xdr:rowOff>158387</xdr:rowOff>
    </xdr:to>
    <xdr:cxnSp macro="">
      <xdr:nvCxnSpPr>
        <xdr:cNvPr id="706" name="直線コネクタ 705">
          <a:extLst>
            <a:ext uri="{FF2B5EF4-FFF2-40B4-BE49-F238E27FC236}">
              <a16:creationId xmlns:a16="http://schemas.microsoft.com/office/drawing/2014/main" id="{2B0C4B2E-1D70-4024-A24A-C3CAB7DADB09}"/>
            </a:ext>
          </a:extLst>
        </xdr:cNvPr>
        <xdr:cNvCxnSpPr/>
      </xdr:nvCxnSpPr>
      <xdr:spPr>
        <a:xfrm>
          <a:off x="17602200" y="10355217"/>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707" name="楕円 706">
          <a:extLst>
            <a:ext uri="{FF2B5EF4-FFF2-40B4-BE49-F238E27FC236}">
              <a16:creationId xmlns:a16="http://schemas.microsoft.com/office/drawing/2014/main" id="{76B356CC-83BC-4B02-B4AB-2968A590F4B2}"/>
            </a:ext>
          </a:extLst>
        </xdr:cNvPr>
        <xdr:cNvSpPr/>
      </xdr:nvSpPr>
      <xdr:spPr>
        <a:xfrm>
          <a:off x="16757650" y="103517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112667</xdr:rowOff>
    </xdr:from>
    <xdr:to>
      <xdr:col>102</xdr:col>
      <xdr:colOff>114300</xdr:colOff>
      <xdr:row>62</xdr:row>
      <xdr:rowOff>160020</xdr:rowOff>
    </xdr:to>
    <xdr:cxnSp macro="">
      <xdr:nvCxnSpPr>
        <xdr:cNvPr id="708" name="直線コネクタ 707">
          <a:extLst>
            <a:ext uri="{FF2B5EF4-FFF2-40B4-BE49-F238E27FC236}">
              <a16:creationId xmlns:a16="http://schemas.microsoft.com/office/drawing/2014/main" id="{87A67906-D6A6-40EB-A159-8EE2424A3126}"/>
            </a:ext>
          </a:extLst>
        </xdr:cNvPr>
        <xdr:cNvCxnSpPr/>
      </xdr:nvCxnSpPr>
      <xdr:spPr>
        <a:xfrm flipV="1">
          <a:off x="16802100" y="10355217"/>
          <a:ext cx="8001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709" name="n_1aveValue【学校施設】&#10;一人当たり面積">
          <a:extLst>
            <a:ext uri="{FF2B5EF4-FFF2-40B4-BE49-F238E27FC236}">
              <a16:creationId xmlns:a16="http://schemas.microsoft.com/office/drawing/2014/main" id="{2EA23BC6-B2C5-4CC4-A096-B154DCFA3CF4}"/>
            </a:ext>
          </a:extLst>
        </xdr:cNvPr>
        <xdr:cNvSpPr txBox="1"/>
      </xdr:nvSpPr>
      <xdr:spPr>
        <a:xfrm>
          <a:off x="18980227" y="988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710" name="n_2aveValue【学校施設】&#10;一人当たり面積">
          <a:extLst>
            <a:ext uri="{FF2B5EF4-FFF2-40B4-BE49-F238E27FC236}">
              <a16:creationId xmlns:a16="http://schemas.microsoft.com/office/drawing/2014/main" id="{1992915D-8173-46AF-A6CC-54CE3575CA80}"/>
            </a:ext>
          </a:extLst>
        </xdr:cNvPr>
        <xdr:cNvSpPr txBox="1"/>
      </xdr:nvSpPr>
      <xdr:spPr>
        <a:xfrm>
          <a:off x="18180127" y="974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711" name="n_3aveValue【学校施設】&#10;一人当たり面積">
          <a:extLst>
            <a:ext uri="{FF2B5EF4-FFF2-40B4-BE49-F238E27FC236}">
              <a16:creationId xmlns:a16="http://schemas.microsoft.com/office/drawing/2014/main" id="{93B077E6-9247-42FC-86B1-31475B3F1FBA}"/>
            </a:ext>
          </a:extLst>
        </xdr:cNvPr>
        <xdr:cNvSpPr txBox="1"/>
      </xdr:nvSpPr>
      <xdr:spPr>
        <a:xfrm>
          <a:off x="17386377" y="971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712" name="n_4aveValue【学校施設】&#10;一人当たり面積">
          <a:extLst>
            <a:ext uri="{FF2B5EF4-FFF2-40B4-BE49-F238E27FC236}">
              <a16:creationId xmlns:a16="http://schemas.microsoft.com/office/drawing/2014/main" id="{07BA9610-D3F4-479E-B5B7-1BACBAED2762}"/>
            </a:ext>
          </a:extLst>
        </xdr:cNvPr>
        <xdr:cNvSpPr txBox="1"/>
      </xdr:nvSpPr>
      <xdr:spPr>
        <a:xfrm>
          <a:off x="16592627" y="970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23965</xdr:rowOff>
    </xdr:from>
    <xdr:ext cx="469744" cy="259045"/>
    <xdr:sp macro="" textlink="">
      <xdr:nvSpPr>
        <xdr:cNvPr id="713" name="n_1mainValue【学校施設】&#10;一人当たり面積">
          <a:extLst>
            <a:ext uri="{FF2B5EF4-FFF2-40B4-BE49-F238E27FC236}">
              <a16:creationId xmlns:a16="http://schemas.microsoft.com/office/drawing/2014/main" id="{9F3FD540-9273-4FCB-A8F7-69CF9A793C29}"/>
            </a:ext>
          </a:extLst>
        </xdr:cNvPr>
        <xdr:cNvSpPr txBox="1"/>
      </xdr:nvSpPr>
      <xdr:spPr>
        <a:xfrm>
          <a:off x="18980227" y="1043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28864</xdr:rowOff>
    </xdr:from>
    <xdr:ext cx="469744" cy="259045"/>
    <xdr:sp macro="" textlink="">
      <xdr:nvSpPr>
        <xdr:cNvPr id="714" name="n_2mainValue【学校施設】&#10;一人当たり面積">
          <a:extLst>
            <a:ext uri="{FF2B5EF4-FFF2-40B4-BE49-F238E27FC236}">
              <a16:creationId xmlns:a16="http://schemas.microsoft.com/office/drawing/2014/main" id="{4821E0E6-A40A-48A0-B251-2FFB2ECDCBEF}"/>
            </a:ext>
          </a:extLst>
        </xdr:cNvPr>
        <xdr:cNvSpPr txBox="1"/>
      </xdr:nvSpPr>
      <xdr:spPr>
        <a:xfrm>
          <a:off x="18180127" y="104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154594</xdr:rowOff>
    </xdr:from>
    <xdr:ext cx="469744" cy="259045"/>
    <xdr:sp macro="" textlink="">
      <xdr:nvSpPr>
        <xdr:cNvPr id="715" name="n_3mainValue【学校施設】&#10;一人当たり面積">
          <a:extLst>
            <a:ext uri="{FF2B5EF4-FFF2-40B4-BE49-F238E27FC236}">
              <a16:creationId xmlns:a16="http://schemas.microsoft.com/office/drawing/2014/main" id="{4F5774EC-82C3-4316-A3C2-A2F792CC94D5}"/>
            </a:ext>
          </a:extLst>
        </xdr:cNvPr>
        <xdr:cNvSpPr txBox="1"/>
      </xdr:nvSpPr>
      <xdr:spPr>
        <a:xfrm>
          <a:off x="17386377" y="1039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716" name="n_4mainValue【学校施設】&#10;一人当たり面積">
          <a:extLst>
            <a:ext uri="{FF2B5EF4-FFF2-40B4-BE49-F238E27FC236}">
              <a16:creationId xmlns:a16="http://schemas.microsoft.com/office/drawing/2014/main" id="{B1CF11B4-5C9A-4D89-94DD-B5CEDF5CBEC4}"/>
            </a:ext>
          </a:extLst>
        </xdr:cNvPr>
        <xdr:cNvSpPr txBox="1"/>
      </xdr:nvSpPr>
      <xdr:spPr>
        <a:xfrm>
          <a:off x="165926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985270DC-5DFB-41EB-8B6D-A38760FA7BC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BAA9F764-A16F-438C-920E-18FC52F8C101}"/>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A5814DD3-4AE8-4081-99BC-ABD5BFF54B4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BD131621-38BD-4106-AC9B-D476B3B24C45}"/>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A8EE2143-6EA2-409E-B6E0-A7E6934AD3E5}"/>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AF3976B2-4790-4639-B0DD-C813676D0D0C}"/>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77518D6C-2F3B-4973-B380-560D4B5A4341}"/>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8EC555F-FA91-4202-A565-9374B9A10ABF}"/>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D414EE82-CE87-42FE-A5EC-C0A17CF81808}"/>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8580778E-EE67-446A-BC67-5A3BED6B0D0F}"/>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82FBC4B-8A9A-4A00-AAA6-D3D28257812F}"/>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449FED2E-F9E7-40DE-A489-347073C1B3A1}"/>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9720D3B-C48A-4238-BD6C-57339FA3A887}"/>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536D854-81C1-4C77-826F-BA2D49218E9D}"/>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65C7E510-87A0-46B5-A09A-F31AAD18B8E7}"/>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6FCB0789-2886-481B-A276-2D8C6AE3B843}"/>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7A1FBF43-48D5-4429-8505-1736AF8E2F3E}"/>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DC429D0A-40C7-41A8-A527-4C056F97C3BE}"/>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112DB3E4-FFF7-4B42-AAD5-615701ABC1CB}"/>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407BEA7-F542-46D9-AC1F-43D20835F498}"/>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35AA6842-9A98-4E8C-9A05-C2F1FB2D28A2}"/>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B2F647BA-62C0-4A9C-8532-4C5077E9D3E4}"/>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3D2C21FF-3441-40F1-8879-09E96B03689D}"/>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AD493009-836C-44A4-96B8-C9DAF5E9E095}"/>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E0756315-436A-4F5A-9CDA-A841C9C33E8E}"/>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29936</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FE7C6A5C-1BFC-4223-A040-DE77D9541591}"/>
            </a:ext>
          </a:extLst>
        </xdr:cNvPr>
        <xdr:cNvCxnSpPr/>
      </xdr:nvCxnSpPr>
      <xdr:spPr>
        <a:xfrm flipV="1">
          <a:off x="14699614" y="13079186"/>
          <a:ext cx="0" cy="1288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B442675A-6DC7-4477-A033-5BF0ED910D97}"/>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7F415226-8093-46DF-B740-AF20201DDEB4}"/>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148063</xdr:rowOff>
    </xdr:from>
    <xdr:ext cx="405111" cy="259045"/>
    <xdr:sp macro="" textlink="">
      <xdr:nvSpPr>
        <xdr:cNvPr id="745" name="【児童館】&#10;有形固定資産減価償却率最大値テキスト">
          <a:extLst>
            <a:ext uri="{FF2B5EF4-FFF2-40B4-BE49-F238E27FC236}">
              <a16:creationId xmlns:a16="http://schemas.microsoft.com/office/drawing/2014/main" id="{C059B529-62AA-4804-A7B2-0026D7CCD879}"/>
            </a:ext>
          </a:extLst>
        </xdr:cNvPr>
        <xdr:cNvSpPr txBox="1"/>
      </xdr:nvSpPr>
      <xdr:spPr>
        <a:xfrm>
          <a:off x="14738350" y="128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29936</xdr:rowOff>
    </xdr:from>
    <xdr:to>
      <xdr:col>86</xdr:col>
      <xdr:colOff>25400</xdr:colOff>
      <xdr:row>79</xdr:row>
      <xdr:rowOff>29936</xdr:rowOff>
    </xdr:to>
    <xdr:cxnSp macro="">
      <xdr:nvCxnSpPr>
        <xdr:cNvPr id="746" name="直線コネクタ 745">
          <a:extLst>
            <a:ext uri="{FF2B5EF4-FFF2-40B4-BE49-F238E27FC236}">
              <a16:creationId xmlns:a16="http://schemas.microsoft.com/office/drawing/2014/main" id="{55F8EA4B-B15C-46A7-A67C-D38300BBF10A}"/>
            </a:ext>
          </a:extLst>
        </xdr:cNvPr>
        <xdr:cNvCxnSpPr/>
      </xdr:nvCxnSpPr>
      <xdr:spPr>
        <a:xfrm>
          <a:off x="14611350" y="13079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747" name="【児童館】&#10;有形固定資産減価償却率平均値テキスト">
          <a:extLst>
            <a:ext uri="{FF2B5EF4-FFF2-40B4-BE49-F238E27FC236}">
              <a16:creationId xmlns:a16="http://schemas.microsoft.com/office/drawing/2014/main" id="{480F3583-30F3-4186-B110-4E85E5A47791}"/>
            </a:ext>
          </a:extLst>
        </xdr:cNvPr>
        <xdr:cNvSpPr txBox="1"/>
      </xdr:nvSpPr>
      <xdr:spPr>
        <a:xfrm>
          <a:off x="14738350" y="136180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748" name="フローチャート: 判断 747">
          <a:extLst>
            <a:ext uri="{FF2B5EF4-FFF2-40B4-BE49-F238E27FC236}">
              <a16:creationId xmlns:a16="http://schemas.microsoft.com/office/drawing/2014/main" id="{572D320A-A7D1-4E12-BE1A-BEB41D08B49E}"/>
            </a:ext>
          </a:extLst>
        </xdr:cNvPr>
        <xdr:cNvSpPr/>
      </xdr:nvSpPr>
      <xdr:spPr>
        <a:xfrm>
          <a:off x="14649450" y="136396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749" name="フローチャート: 判断 748">
          <a:extLst>
            <a:ext uri="{FF2B5EF4-FFF2-40B4-BE49-F238E27FC236}">
              <a16:creationId xmlns:a16="http://schemas.microsoft.com/office/drawing/2014/main" id="{B2BE1E3E-4BA3-4445-8646-FAA09523263C}"/>
            </a:ext>
          </a:extLst>
        </xdr:cNvPr>
        <xdr:cNvSpPr/>
      </xdr:nvSpPr>
      <xdr:spPr>
        <a:xfrm>
          <a:off x="13887450" y="13634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113030</xdr:rowOff>
    </xdr:from>
    <xdr:to>
      <xdr:col>76</xdr:col>
      <xdr:colOff>165100</xdr:colOff>
      <xdr:row>83</xdr:row>
      <xdr:rowOff>43180</xdr:rowOff>
    </xdr:to>
    <xdr:sp macro="" textlink="">
      <xdr:nvSpPr>
        <xdr:cNvPr id="750" name="フローチャート: 判断 749">
          <a:extLst>
            <a:ext uri="{FF2B5EF4-FFF2-40B4-BE49-F238E27FC236}">
              <a16:creationId xmlns:a16="http://schemas.microsoft.com/office/drawing/2014/main" id="{1A2C83AA-F58A-4F5E-B708-0FAEEA3983CC}"/>
            </a:ext>
          </a:extLst>
        </xdr:cNvPr>
        <xdr:cNvSpPr/>
      </xdr:nvSpPr>
      <xdr:spPr>
        <a:xfrm>
          <a:off x="13093700" y="13657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96701</xdr:rowOff>
    </xdr:from>
    <xdr:to>
      <xdr:col>72</xdr:col>
      <xdr:colOff>38100</xdr:colOff>
      <xdr:row>83</xdr:row>
      <xdr:rowOff>26851</xdr:rowOff>
    </xdr:to>
    <xdr:sp macro="" textlink="">
      <xdr:nvSpPr>
        <xdr:cNvPr id="751" name="フローチャート: 判断 750">
          <a:extLst>
            <a:ext uri="{FF2B5EF4-FFF2-40B4-BE49-F238E27FC236}">
              <a16:creationId xmlns:a16="http://schemas.microsoft.com/office/drawing/2014/main" id="{D26A7F08-51CF-4C90-870F-F897F8EA86BC}"/>
            </a:ext>
          </a:extLst>
        </xdr:cNvPr>
        <xdr:cNvSpPr/>
      </xdr:nvSpPr>
      <xdr:spPr>
        <a:xfrm>
          <a:off x="12299950" y="136412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91802</xdr:rowOff>
    </xdr:from>
    <xdr:to>
      <xdr:col>67</xdr:col>
      <xdr:colOff>101600</xdr:colOff>
      <xdr:row>83</xdr:row>
      <xdr:rowOff>21952</xdr:rowOff>
    </xdr:to>
    <xdr:sp macro="" textlink="">
      <xdr:nvSpPr>
        <xdr:cNvPr id="752" name="フローチャート: 判断 751">
          <a:extLst>
            <a:ext uri="{FF2B5EF4-FFF2-40B4-BE49-F238E27FC236}">
              <a16:creationId xmlns:a16="http://schemas.microsoft.com/office/drawing/2014/main" id="{192CE65E-2920-486F-AD49-58E394D2F76D}"/>
            </a:ext>
          </a:extLst>
        </xdr:cNvPr>
        <xdr:cNvSpPr/>
      </xdr:nvSpPr>
      <xdr:spPr>
        <a:xfrm>
          <a:off x="11487150" y="136363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94E53C61-2B51-4CF8-9CFD-A256DB5BF02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DB02705-94F9-4494-8091-E81E35C76F9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B5B9F7CD-8D9B-4FB0-9403-558A3D68BB7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F7E3610F-037B-4968-B623-58452B43458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82C657CC-8DEC-4F27-A038-FA7DD69302B5}"/>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121194</xdr:rowOff>
    </xdr:from>
    <xdr:to>
      <xdr:col>72</xdr:col>
      <xdr:colOff>38100</xdr:colOff>
      <xdr:row>79</xdr:row>
      <xdr:rowOff>51344</xdr:rowOff>
    </xdr:to>
    <xdr:sp macro="" textlink="">
      <xdr:nvSpPr>
        <xdr:cNvPr id="758" name="楕円 757">
          <a:extLst>
            <a:ext uri="{FF2B5EF4-FFF2-40B4-BE49-F238E27FC236}">
              <a16:creationId xmlns:a16="http://schemas.microsoft.com/office/drawing/2014/main" id="{3D037EAE-5C57-4EB0-AFFD-39E20805630F}"/>
            </a:ext>
          </a:extLst>
        </xdr:cNvPr>
        <xdr:cNvSpPr/>
      </xdr:nvSpPr>
      <xdr:spPr>
        <a:xfrm>
          <a:off x="12299950" y="130053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64044</xdr:rowOff>
    </xdr:from>
    <xdr:to>
      <xdr:col>67</xdr:col>
      <xdr:colOff>101600</xdr:colOff>
      <xdr:row>78</xdr:row>
      <xdr:rowOff>165644</xdr:rowOff>
    </xdr:to>
    <xdr:sp macro="" textlink="">
      <xdr:nvSpPr>
        <xdr:cNvPr id="759" name="楕円 758">
          <a:extLst>
            <a:ext uri="{FF2B5EF4-FFF2-40B4-BE49-F238E27FC236}">
              <a16:creationId xmlns:a16="http://schemas.microsoft.com/office/drawing/2014/main" id="{CB869206-085D-4C16-A8EE-4FA9BA6D1150}"/>
            </a:ext>
          </a:extLst>
        </xdr:cNvPr>
        <xdr:cNvSpPr/>
      </xdr:nvSpPr>
      <xdr:spPr>
        <a:xfrm>
          <a:off x="11487150" y="1294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114844</xdr:rowOff>
    </xdr:from>
    <xdr:to>
      <xdr:col>71</xdr:col>
      <xdr:colOff>177800</xdr:colOff>
      <xdr:row>79</xdr:row>
      <xdr:rowOff>544</xdr:rowOff>
    </xdr:to>
    <xdr:cxnSp macro="">
      <xdr:nvCxnSpPr>
        <xdr:cNvPr id="760" name="直線コネクタ 759">
          <a:extLst>
            <a:ext uri="{FF2B5EF4-FFF2-40B4-BE49-F238E27FC236}">
              <a16:creationId xmlns:a16="http://schemas.microsoft.com/office/drawing/2014/main" id="{EF77E719-7879-4F31-AE39-C629AB4945FB}"/>
            </a:ext>
          </a:extLst>
        </xdr:cNvPr>
        <xdr:cNvCxnSpPr/>
      </xdr:nvCxnSpPr>
      <xdr:spPr>
        <a:xfrm>
          <a:off x="11537950" y="12998994"/>
          <a:ext cx="80645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761" name="n_1aveValue【児童館】&#10;有形固定資産減価償却率">
          <a:extLst>
            <a:ext uri="{FF2B5EF4-FFF2-40B4-BE49-F238E27FC236}">
              <a16:creationId xmlns:a16="http://schemas.microsoft.com/office/drawing/2014/main" id="{EF732D75-1DD1-4D52-A509-42B84DDB21F0}"/>
            </a:ext>
          </a:extLst>
        </xdr:cNvPr>
        <xdr:cNvSpPr txBox="1"/>
      </xdr:nvSpPr>
      <xdr:spPr>
        <a:xfrm>
          <a:off x="13742044" y="1341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59707</xdr:rowOff>
    </xdr:from>
    <xdr:ext cx="405111" cy="259045"/>
    <xdr:sp macro="" textlink="">
      <xdr:nvSpPr>
        <xdr:cNvPr id="762" name="n_2aveValue【児童館】&#10;有形固定資産減価償却率">
          <a:extLst>
            <a:ext uri="{FF2B5EF4-FFF2-40B4-BE49-F238E27FC236}">
              <a16:creationId xmlns:a16="http://schemas.microsoft.com/office/drawing/2014/main" id="{C8F3B8BD-4EF6-49E6-BE23-4C6BBC4AB016}"/>
            </a:ext>
          </a:extLst>
        </xdr:cNvPr>
        <xdr:cNvSpPr txBox="1"/>
      </xdr:nvSpPr>
      <xdr:spPr>
        <a:xfrm>
          <a:off x="12960994" y="1343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17978</xdr:rowOff>
    </xdr:from>
    <xdr:ext cx="405111" cy="259045"/>
    <xdr:sp macro="" textlink="">
      <xdr:nvSpPr>
        <xdr:cNvPr id="763" name="n_3aveValue【児童館】&#10;有形固定資産減価償却率">
          <a:extLst>
            <a:ext uri="{FF2B5EF4-FFF2-40B4-BE49-F238E27FC236}">
              <a16:creationId xmlns:a16="http://schemas.microsoft.com/office/drawing/2014/main" id="{D2297750-94B8-43D2-957F-AA1FEDA3271A}"/>
            </a:ext>
          </a:extLst>
        </xdr:cNvPr>
        <xdr:cNvSpPr txBox="1"/>
      </xdr:nvSpPr>
      <xdr:spPr>
        <a:xfrm>
          <a:off x="12167244" y="13727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13079</xdr:rowOff>
    </xdr:from>
    <xdr:ext cx="405111" cy="259045"/>
    <xdr:sp macro="" textlink="">
      <xdr:nvSpPr>
        <xdr:cNvPr id="764" name="n_4aveValue【児童館】&#10;有形固定資産減価償却率">
          <a:extLst>
            <a:ext uri="{FF2B5EF4-FFF2-40B4-BE49-F238E27FC236}">
              <a16:creationId xmlns:a16="http://schemas.microsoft.com/office/drawing/2014/main" id="{E926E36F-F0F1-4BB4-9738-50AA4BC043F3}"/>
            </a:ext>
          </a:extLst>
        </xdr:cNvPr>
        <xdr:cNvSpPr txBox="1"/>
      </xdr:nvSpPr>
      <xdr:spPr>
        <a:xfrm>
          <a:off x="11354444" y="1372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67871</xdr:rowOff>
    </xdr:from>
    <xdr:ext cx="405111" cy="259045"/>
    <xdr:sp macro="" textlink="">
      <xdr:nvSpPr>
        <xdr:cNvPr id="765" name="n_3mainValue【児童館】&#10;有形固定資産減価償却率">
          <a:extLst>
            <a:ext uri="{FF2B5EF4-FFF2-40B4-BE49-F238E27FC236}">
              <a16:creationId xmlns:a16="http://schemas.microsoft.com/office/drawing/2014/main" id="{5F8DDB3C-B3E0-4FEC-B738-B2BD064154FA}"/>
            </a:ext>
          </a:extLst>
        </xdr:cNvPr>
        <xdr:cNvSpPr txBox="1"/>
      </xdr:nvSpPr>
      <xdr:spPr>
        <a:xfrm>
          <a:off x="12167244" y="12786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10721</xdr:rowOff>
    </xdr:from>
    <xdr:ext cx="405111" cy="259045"/>
    <xdr:sp macro="" textlink="">
      <xdr:nvSpPr>
        <xdr:cNvPr id="766" name="n_4mainValue【児童館】&#10;有形固定資産減価償却率">
          <a:extLst>
            <a:ext uri="{FF2B5EF4-FFF2-40B4-BE49-F238E27FC236}">
              <a16:creationId xmlns:a16="http://schemas.microsoft.com/office/drawing/2014/main" id="{BB2E70D3-AB30-480C-AF9E-274B8EFF6687}"/>
            </a:ext>
          </a:extLst>
        </xdr:cNvPr>
        <xdr:cNvSpPr txBox="1"/>
      </xdr:nvSpPr>
      <xdr:spPr>
        <a:xfrm>
          <a:off x="11354444" y="12729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7" name="正方形/長方形 766">
          <a:extLst>
            <a:ext uri="{FF2B5EF4-FFF2-40B4-BE49-F238E27FC236}">
              <a16:creationId xmlns:a16="http://schemas.microsoft.com/office/drawing/2014/main" id="{E7FDA6F1-428A-4263-AA54-40389B46C05F}"/>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8" name="正方形/長方形 767">
          <a:extLst>
            <a:ext uri="{FF2B5EF4-FFF2-40B4-BE49-F238E27FC236}">
              <a16:creationId xmlns:a16="http://schemas.microsoft.com/office/drawing/2014/main" id="{FF87944A-67F2-4BC6-87D9-5697CB6CA9ED}"/>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9" name="正方形/長方形 768">
          <a:extLst>
            <a:ext uri="{FF2B5EF4-FFF2-40B4-BE49-F238E27FC236}">
              <a16:creationId xmlns:a16="http://schemas.microsoft.com/office/drawing/2014/main" id="{C370C025-CCF9-4C7A-A066-466013DE3DF4}"/>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0" name="正方形/長方形 769">
          <a:extLst>
            <a:ext uri="{FF2B5EF4-FFF2-40B4-BE49-F238E27FC236}">
              <a16:creationId xmlns:a16="http://schemas.microsoft.com/office/drawing/2014/main" id="{5A226BFD-DF3B-45C0-BFA3-29BA1C150C8C}"/>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1" name="正方形/長方形 770">
          <a:extLst>
            <a:ext uri="{FF2B5EF4-FFF2-40B4-BE49-F238E27FC236}">
              <a16:creationId xmlns:a16="http://schemas.microsoft.com/office/drawing/2014/main" id="{CE78AE4C-50BF-4FD0-A697-ACA5AA500D2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2" name="正方形/長方形 771">
          <a:extLst>
            <a:ext uri="{FF2B5EF4-FFF2-40B4-BE49-F238E27FC236}">
              <a16:creationId xmlns:a16="http://schemas.microsoft.com/office/drawing/2014/main" id="{CF539805-FBA3-4C51-90F3-91BFB480C0CE}"/>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3" name="正方形/長方形 772">
          <a:extLst>
            <a:ext uri="{FF2B5EF4-FFF2-40B4-BE49-F238E27FC236}">
              <a16:creationId xmlns:a16="http://schemas.microsoft.com/office/drawing/2014/main" id="{A2FF5D9D-4F5C-4078-9D6B-8FAC8E6215D7}"/>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4" name="正方形/長方形 773">
          <a:extLst>
            <a:ext uri="{FF2B5EF4-FFF2-40B4-BE49-F238E27FC236}">
              <a16:creationId xmlns:a16="http://schemas.microsoft.com/office/drawing/2014/main" id="{76B34A42-1437-46A9-AC8C-89DDFB1F8DAD}"/>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5" name="テキスト ボックス 774">
          <a:extLst>
            <a:ext uri="{FF2B5EF4-FFF2-40B4-BE49-F238E27FC236}">
              <a16:creationId xmlns:a16="http://schemas.microsoft.com/office/drawing/2014/main" id="{F6536CE8-D9AE-443A-8156-DCA543AAA70D}"/>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6" name="直線コネクタ 775">
          <a:extLst>
            <a:ext uri="{FF2B5EF4-FFF2-40B4-BE49-F238E27FC236}">
              <a16:creationId xmlns:a16="http://schemas.microsoft.com/office/drawing/2014/main" id="{F88F2629-C202-46C5-AE99-67DAB9B77953}"/>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7" name="直線コネクタ 776">
          <a:extLst>
            <a:ext uri="{FF2B5EF4-FFF2-40B4-BE49-F238E27FC236}">
              <a16:creationId xmlns:a16="http://schemas.microsoft.com/office/drawing/2014/main" id="{60BE614D-1EA9-4C77-92BE-F8B21BA44AA3}"/>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8" name="テキスト ボックス 777">
          <a:extLst>
            <a:ext uri="{FF2B5EF4-FFF2-40B4-BE49-F238E27FC236}">
              <a16:creationId xmlns:a16="http://schemas.microsoft.com/office/drawing/2014/main" id="{67401799-93D1-4DCC-8096-9CF36863BD18}"/>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9" name="直線コネクタ 778">
          <a:extLst>
            <a:ext uri="{FF2B5EF4-FFF2-40B4-BE49-F238E27FC236}">
              <a16:creationId xmlns:a16="http://schemas.microsoft.com/office/drawing/2014/main" id="{1A7E4135-BDE6-4DF0-ADCC-F82F8EBEFED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0" name="テキスト ボックス 779">
          <a:extLst>
            <a:ext uri="{FF2B5EF4-FFF2-40B4-BE49-F238E27FC236}">
              <a16:creationId xmlns:a16="http://schemas.microsoft.com/office/drawing/2014/main" id="{73612B77-9FCF-41E7-B27C-6D1B7B07EC51}"/>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1" name="直線コネクタ 780">
          <a:extLst>
            <a:ext uri="{FF2B5EF4-FFF2-40B4-BE49-F238E27FC236}">
              <a16:creationId xmlns:a16="http://schemas.microsoft.com/office/drawing/2014/main" id="{D3CA2C34-E5C3-4A7D-87C5-6045FD629B76}"/>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2" name="テキスト ボックス 781">
          <a:extLst>
            <a:ext uri="{FF2B5EF4-FFF2-40B4-BE49-F238E27FC236}">
              <a16:creationId xmlns:a16="http://schemas.microsoft.com/office/drawing/2014/main" id="{F8535D07-CB7C-4B1A-A439-C1E9AA03D1B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3" name="直線コネクタ 782">
          <a:extLst>
            <a:ext uri="{FF2B5EF4-FFF2-40B4-BE49-F238E27FC236}">
              <a16:creationId xmlns:a16="http://schemas.microsoft.com/office/drawing/2014/main" id="{D4DF86CE-E533-4EAD-93EA-14AC0B49DB2D}"/>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4" name="テキスト ボックス 783">
          <a:extLst>
            <a:ext uri="{FF2B5EF4-FFF2-40B4-BE49-F238E27FC236}">
              <a16:creationId xmlns:a16="http://schemas.microsoft.com/office/drawing/2014/main" id="{C3775E9F-7B84-4A03-8CD9-00C59FACD12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5" name="直線コネクタ 784">
          <a:extLst>
            <a:ext uri="{FF2B5EF4-FFF2-40B4-BE49-F238E27FC236}">
              <a16:creationId xmlns:a16="http://schemas.microsoft.com/office/drawing/2014/main" id="{85506BC9-F84E-474D-A3E6-4749B43A390A}"/>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6" name="テキスト ボックス 785">
          <a:extLst>
            <a:ext uri="{FF2B5EF4-FFF2-40B4-BE49-F238E27FC236}">
              <a16:creationId xmlns:a16="http://schemas.microsoft.com/office/drawing/2014/main" id="{EC31F6A1-0BCD-4AEA-93E7-2975D50E3FD9}"/>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54674B68-D954-4C31-899A-6CF2F29201E3}"/>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A4B8BCAF-1087-4E04-84D5-90B9B3690936}"/>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児童館】&#10;一人当たり面積グラフ枠">
          <a:extLst>
            <a:ext uri="{FF2B5EF4-FFF2-40B4-BE49-F238E27FC236}">
              <a16:creationId xmlns:a16="http://schemas.microsoft.com/office/drawing/2014/main" id="{F77E3640-D891-4D61-B97F-8F761C512434}"/>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0" name="直線コネクタ 789">
          <a:extLst>
            <a:ext uri="{FF2B5EF4-FFF2-40B4-BE49-F238E27FC236}">
              <a16:creationId xmlns:a16="http://schemas.microsoft.com/office/drawing/2014/main" id="{ED5512D3-1B1C-4227-90DB-4F10C5DFBA83}"/>
            </a:ext>
          </a:extLst>
        </xdr:cNvPr>
        <xdr:cNvCxnSpPr/>
      </xdr:nvCxnSpPr>
      <xdr:spPr>
        <a:xfrm flipV="1">
          <a:off x="19951064" y="127762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1" name="【児童館】&#10;一人当たり面積最小値テキスト">
          <a:extLst>
            <a:ext uri="{FF2B5EF4-FFF2-40B4-BE49-F238E27FC236}">
              <a16:creationId xmlns:a16="http://schemas.microsoft.com/office/drawing/2014/main" id="{B768B355-FF4F-46AF-8E86-42349CF53CED}"/>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2" name="直線コネクタ 791">
          <a:extLst>
            <a:ext uri="{FF2B5EF4-FFF2-40B4-BE49-F238E27FC236}">
              <a16:creationId xmlns:a16="http://schemas.microsoft.com/office/drawing/2014/main" id="{C0C32A30-21FA-47A6-81C1-F3F85663B89C}"/>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93" name="【児童館】&#10;一人当たり面積最大値テキスト">
          <a:extLst>
            <a:ext uri="{FF2B5EF4-FFF2-40B4-BE49-F238E27FC236}">
              <a16:creationId xmlns:a16="http://schemas.microsoft.com/office/drawing/2014/main" id="{BA3833A7-C392-40B9-8578-C3FA883E63D4}"/>
            </a:ext>
          </a:extLst>
        </xdr:cNvPr>
        <xdr:cNvSpPr txBox="1"/>
      </xdr:nvSpPr>
      <xdr:spPr>
        <a:xfrm>
          <a:off x="19989800" y="1255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94" name="直線コネクタ 793">
          <a:extLst>
            <a:ext uri="{FF2B5EF4-FFF2-40B4-BE49-F238E27FC236}">
              <a16:creationId xmlns:a16="http://schemas.microsoft.com/office/drawing/2014/main" id="{B19FE666-310F-4B49-97C2-2C4B6720E892}"/>
            </a:ext>
          </a:extLst>
        </xdr:cNvPr>
        <xdr:cNvCxnSpPr/>
      </xdr:nvCxnSpPr>
      <xdr:spPr>
        <a:xfrm>
          <a:off x="198818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95" name="【児童館】&#10;一人当たり面積平均値テキスト">
          <a:extLst>
            <a:ext uri="{FF2B5EF4-FFF2-40B4-BE49-F238E27FC236}">
              <a16:creationId xmlns:a16="http://schemas.microsoft.com/office/drawing/2014/main" id="{ED88DBFB-7B20-4DCE-804D-6794870B76D0}"/>
            </a:ext>
          </a:extLst>
        </xdr:cNvPr>
        <xdr:cNvSpPr txBox="1"/>
      </xdr:nvSpPr>
      <xdr:spPr>
        <a:xfrm>
          <a:off x="19989800" y="13770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96" name="フローチャート: 判断 795">
          <a:extLst>
            <a:ext uri="{FF2B5EF4-FFF2-40B4-BE49-F238E27FC236}">
              <a16:creationId xmlns:a16="http://schemas.microsoft.com/office/drawing/2014/main" id="{EFAA31B8-EC9D-4EEB-B00E-7DB586505FCE}"/>
            </a:ext>
          </a:extLst>
        </xdr:cNvPr>
        <xdr:cNvSpPr/>
      </xdr:nvSpPr>
      <xdr:spPr>
        <a:xfrm>
          <a:off x="1990090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97" name="フローチャート: 判断 796">
          <a:extLst>
            <a:ext uri="{FF2B5EF4-FFF2-40B4-BE49-F238E27FC236}">
              <a16:creationId xmlns:a16="http://schemas.microsoft.com/office/drawing/2014/main" id="{FEB80F5B-E533-429B-BE9B-E1919D5F7BCA}"/>
            </a:ext>
          </a:extLst>
        </xdr:cNvPr>
        <xdr:cNvSpPr/>
      </xdr:nvSpPr>
      <xdr:spPr>
        <a:xfrm>
          <a:off x="19157950" y="13792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98" name="フローチャート: 判断 797">
          <a:extLst>
            <a:ext uri="{FF2B5EF4-FFF2-40B4-BE49-F238E27FC236}">
              <a16:creationId xmlns:a16="http://schemas.microsoft.com/office/drawing/2014/main" id="{BB63BE31-0ED0-4FF6-8ECA-3F651ED7882C}"/>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99" name="フローチャート: 判断 798">
          <a:extLst>
            <a:ext uri="{FF2B5EF4-FFF2-40B4-BE49-F238E27FC236}">
              <a16:creationId xmlns:a16="http://schemas.microsoft.com/office/drawing/2014/main" id="{9CBE8A31-FA33-49A9-8788-7D7298AA7333}"/>
            </a:ext>
          </a:extLst>
        </xdr:cNvPr>
        <xdr:cNvSpPr/>
      </xdr:nvSpPr>
      <xdr:spPr>
        <a:xfrm>
          <a:off x="175514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0" name="フローチャート: 判断 799">
          <a:extLst>
            <a:ext uri="{FF2B5EF4-FFF2-40B4-BE49-F238E27FC236}">
              <a16:creationId xmlns:a16="http://schemas.microsoft.com/office/drawing/2014/main" id="{F0D1EF1A-CD3E-41FC-BED6-053D31BDEDEE}"/>
            </a:ext>
          </a:extLst>
        </xdr:cNvPr>
        <xdr:cNvSpPr/>
      </xdr:nvSpPr>
      <xdr:spPr>
        <a:xfrm>
          <a:off x="167576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91ADACA8-F2DA-40F0-AA6E-2FBA2C8DB961}"/>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C5742110-780B-4808-8A86-BA94116A0F58}"/>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81E89766-6C60-45BF-BF76-3D67ED6C0E5F}"/>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9C4A1F96-C139-4964-A50B-F58EEDA9042D}"/>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7C9B8E16-B03C-4DC5-A33F-5AEA5C1A07E6}"/>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25400</xdr:rowOff>
    </xdr:from>
    <xdr:to>
      <xdr:col>102</xdr:col>
      <xdr:colOff>165100</xdr:colOff>
      <xdr:row>86</xdr:row>
      <xdr:rowOff>127000</xdr:rowOff>
    </xdr:to>
    <xdr:sp macro="" textlink="">
      <xdr:nvSpPr>
        <xdr:cNvPr id="806" name="楕円 805">
          <a:extLst>
            <a:ext uri="{FF2B5EF4-FFF2-40B4-BE49-F238E27FC236}">
              <a16:creationId xmlns:a16="http://schemas.microsoft.com/office/drawing/2014/main" id="{6C68D19B-2001-46AF-9B11-AD7DFFC1879A}"/>
            </a:ext>
          </a:extLst>
        </xdr:cNvPr>
        <xdr:cNvSpPr/>
      </xdr:nvSpPr>
      <xdr:spPr>
        <a:xfrm>
          <a:off x="17551400" y="142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07" name="楕円 806">
          <a:extLst>
            <a:ext uri="{FF2B5EF4-FFF2-40B4-BE49-F238E27FC236}">
              <a16:creationId xmlns:a16="http://schemas.microsoft.com/office/drawing/2014/main" id="{061366E7-4CBF-41CF-A1E4-BFFC37171774}"/>
            </a:ext>
          </a:extLst>
        </xdr:cNvPr>
        <xdr:cNvSpPr/>
      </xdr:nvSpPr>
      <xdr:spPr>
        <a:xfrm>
          <a:off x="16757650" y="14230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808" name="直線コネクタ 807">
          <a:extLst>
            <a:ext uri="{FF2B5EF4-FFF2-40B4-BE49-F238E27FC236}">
              <a16:creationId xmlns:a16="http://schemas.microsoft.com/office/drawing/2014/main" id="{EC115210-6229-4FF0-B10D-DF08D2394940}"/>
            </a:ext>
          </a:extLst>
        </xdr:cNvPr>
        <xdr:cNvCxnSpPr/>
      </xdr:nvCxnSpPr>
      <xdr:spPr>
        <a:xfrm>
          <a:off x="16802100" y="142811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809" name="n_1aveValue【児童館】&#10;一人当たり面積">
          <a:extLst>
            <a:ext uri="{FF2B5EF4-FFF2-40B4-BE49-F238E27FC236}">
              <a16:creationId xmlns:a16="http://schemas.microsoft.com/office/drawing/2014/main" id="{3928C639-4EA3-4377-A66A-0811828B8DBB}"/>
            </a:ext>
          </a:extLst>
        </xdr:cNvPr>
        <xdr:cNvSpPr txBox="1"/>
      </xdr:nvSpPr>
      <xdr:spPr>
        <a:xfrm>
          <a:off x="1898022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10" name="n_2aveValue【児童館】&#10;一人当たり面積">
          <a:extLst>
            <a:ext uri="{FF2B5EF4-FFF2-40B4-BE49-F238E27FC236}">
              <a16:creationId xmlns:a16="http://schemas.microsoft.com/office/drawing/2014/main" id="{466E8731-3971-48F5-8FBF-10B20C1BA481}"/>
            </a:ext>
          </a:extLst>
        </xdr:cNvPr>
        <xdr:cNvSpPr txBox="1"/>
      </xdr:nvSpPr>
      <xdr:spPr>
        <a:xfrm>
          <a:off x="181801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11" name="n_3aveValue【児童館】&#10;一人当たり面積">
          <a:extLst>
            <a:ext uri="{FF2B5EF4-FFF2-40B4-BE49-F238E27FC236}">
              <a16:creationId xmlns:a16="http://schemas.microsoft.com/office/drawing/2014/main" id="{CDFE4BA4-C08A-4C27-BAD1-AC3FFD2DF708}"/>
            </a:ext>
          </a:extLst>
        </xdr:cNvPr>
        <xdr:cNvSpPr txBox="1"/>
      </xdr:nvSpPr>
      <xdr:spPr>
        <a:xfrm>
          <a:off x="1738637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12" name="n_4aveValue【児童館】&#10;一人当たり面積">
          <a:extLst>
            <a:ext uri="{FF2B5EF4-FFF2-40B4-BE49-F238E27FC236}">
              <a16:creationId xmlns:a16="http://schemas.microsoft.com/office/drawing/2014/main" id="{78B6EE42-FC91-4DAF-9658-1E5EF84CD747}"/>
            </a:ext>
          </a:extLst>
        </xdr:cNvPr>
        <xdr:cNvSpPr txBox="1"/>
      </xdr:nvSpPr>
      <xdr:spPr>
        <a:xfrm>
          <a:off x="165926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813" name="n_3mainValue【児童館】&#10;一人当たり面積">
          <a:extLst>
            <a:ext uri="{FF2B5EF4-FFF2-40B4-BE49-F238E27FC236}">
              <a16:creationId xmlns:a16="http://schemas.microsoft.com/office/drawing/2014/main" id="{9FBA43A1-DCE1-456F-9ECD-1AA31011C745}"/>
            </a:ext>
          </a:extLst>
        </xdr:cNvPr>
        <xdr:cNvSpPr txBox="1"/>
      </xdr:nvSpPr>
      <xdr:spPr>
        <a:xfrm>
          <a:off x="1738637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14" name="n_4mainValue【児童館】&#10;一人当たり面積">
          <a:extLst>
            <a:ext uri="{FF2B5EF4-FFF2-40B4-BE49-F238E27FC236}">
              <a16:creationId xmlns:a16="http://schemas.microsoft.com/office/drawing/2014/main" id="{E8D6948C-2803-4F43-97EA-AC2D5EECBBA0}"/>
            </a:ext>
          </a:extLst>
        </xdr:cNvPr>
        <xdr:cNvSpPr txBox="1"/>
      </xdr:nvSpPr>
      <xdr:spPr>
        <a:xfrm>
          <a:off x="1659262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5" name="正方形/長方形 814">
          <a:extLst>
            <a:ext uri="{FF2B5EF4-FFF2-40B4-BE49-F238E27FC236}">
              <a16:creationId xmlns:a16="http://schemas.microsoft.com/office/drawing/2014/main" id="{BE400D1D-888B-4AB5-B472-D25F0CFE63B7}"/>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6" name="正方形/長方形 815">
          <a:extLst>
            <a:ext uri="{FF2B5EF4-FFF2-40B4-BE49-F238E27FC236}">
              <a16:creationId xmlns:a16="http://schemas.microsoft.com/office/drawing/2014/main" id="{011DE282-BD49-4F0C-B162-A285319B7D13}"/>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7" name="正方形/長方形 816">
          <a:extLst>
            <a:ext uri="{FF2B5EF4-FFF2-40B4-BE49-F238E27FC236}">
              <a16:creationId xmlns:a16="http://schemas.microsoft.com/office/drawing/2014/main" id="{63671A6B-8F1F-45D6-AEE1-C4117EA59267}"/>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8" name="正方形/長方形 817">
          <a:extLst>
            <a:ext uri="{FF2B5EF4-FFF2-40B4-BE49-F238E27FC236}">
              <a16:creationId xmlns:a16="http://schemas.microsoft.com/office/drawing/2014/main" id="{6FCA2687-9D07-4259-B1C1-CCA2AA4E06AF}"/>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9" name="正方形/長方形 818">
          <a:extLst>
            <a:ext uri="{FF2B5EF4-FFF2-40B4-BE49-F238E27FC236}">
              <a16:creationId xmlns:a16="http://schemas.microsoft.com/office/drawing/2014/main" id="{C72C6E8D-0B61-4EB0-94D6-DE7C47263D89}"/>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0" name="正方形/長方形 819">
          <a:extLst>
            <a:ext uri="{FF2B5EF4-FFF2-40B4-BE49-F238E27FC236}">
              <a16:creationId xmlns:a16="http://schemas.microsoft.com/office/drawing/2014/main" id="{70F3B22A-4B9E-4B38-9BA3-F0E7BF18AAAE}"/>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1" name="正方形/長方形 820">
          <a:extLst>
            <a:ext uri="{FF2B5EF4-FFF2-40B4-BE49-F238E27FC236}">
              <a16:creationId xmlns:a16="http://schemas.microsoft.com/office/drawing/2014/main" id="{A3425B9E-64A9-4799-B677-254703BD2BF6}"/>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2" name="正方形/長方形 821">
          <a:extLst>
            <a:ext uri="{FF2B5EF4-FFF2-40B4-BE49-F238E27FC236}">
              <a16:creationId xmlns:a16="http://schemas.microsoft.com/office/drawing/2014/main" id="{ED703170-2CFB-4075-9D26-190DA96CF903}"/>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23" name="正方形/長方形 822">
          <a:extLst>
            <a:ext uri="{FF2B5EF4-FFF2-40B4-BE49-F238E27FC236}">
              <a16:creationId xmlns:a16="http://schemas.microsoft.com/office/drawing/2014/main" id="{1D31C1C6-04E4-468D-A824-9D7E8EF84B18}"/>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4" name="正方形/長方形 823">
          <a:extLst>
            <a:ext uri="{FF2B5EF4-FFF2-40B4-BE49-F238E27FC236}">
              <a16:creationId xmlns:a16="http://schemas.microsoft.com/office/drawing/2014/main" id="{CBC79742-C06C-4DC1-A6AD-5CDF793B9CFE}"/>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5" name="正方形/長方形 824">
          <a:extLst>
            <a:ext uri="{FF2B5EF4-FFF2-40B4-BE49-F238E27FC236}">
              <a16:creationId xmlns:a16="http://schemas.microsoft.com/office/drawing/2014/main" id="{3DA1C363-99FA-4572-B9F0-27202A5EBEE3}"/>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6" name="正方形/長方形 825">
          <a:extLst>
            <a:ext uri="{FF2B5EF4-FFF2-40B4-BE49-F238E27FC236}">
              <a16:creationId xmlns:a16="http://schemas.microsoft.com/office/drawing/2014/main" id="{DBFA192B-D256-44DE-8161-B8C492822E94}"/>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7" name="正方形/長方形 826">
          <a:extLst>
            <a:ext uri="{FF2B5EF4-FFF2-40B4-BE49-F238E27FC236}">
              <a16:creationId xmlns:a16="http://schemas.microsoft.com/office/drawing/2014/main" id="{CE2B77C6-F035-4651-9338-3626C1ED6A2E}"/>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8" name="正方形/長方形 827">
          <a:extLst>
            <a:ext uri="{FF2B5EF4-FFF2-40B4-BE49-F238E27FC236}">
              <a16:creationId xmlns:a16="http://schemas.microsoft.com/office/drawing/2014/main" id="{AACA1644-46F1-4173-B3FF-7FC43E2BA2F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9" name="正方形/長方形 828">
          <a:extLst>
            <a:ext uri="{FF2B5EF4-FFF2-40B4-BE49-F238E27FC236}">
              <a16:creationId xmlns:a16="http://schemas.microsoft.com/office/drawing/2014/main" id="{324ED760-E927-46A5-B2AA-53FE4BB8FE01}"/>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0" name="正方形/長方形 829">
          <a:extLst>
            <a:ext uri="{FF2B5EF4-FFF2-40B4-BE49-F238E27FC236}">
              <a16:creationId xmlns:a16="http://schemas.microsoft.com/office/drawing/2014/main" id="{6FCD2F48-E09E-4FBC-8AEB-B2C6ED186815}"/>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31" name="正方形/長方形 830">
          <a:extLst>
            <a:ext uri="{FF2B5EF4-FFF2-40B4-BE49-F238E27FC236}">
              <a16:creationId xmlns:a16="http://schemas.microsoft.com/office/drawing/2014/main" id="{7BCAB0D4-8A59-4546-8F3B-CE17DB8777F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2" name="正方形/長方形 831">
          <a:extLst>
            <a:ext uri="{FF2B5EF4-FFF2-40B4-BE49-F238E27FC236}">
              <a16:creationId xmlns:a16="http://schemas.microsoft.com/office/drawing/2014/main" id="{CE1FE2BD-D5F3-48FB-A70C-23E337044FD8}"/>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3" name="テキスト ボックス 832">
          <a:extLst>
            <a:ext uri="{FF2B5EF4-FFF2-40B4-BE49-F238E27FC236}">
              <a16:creationId xmlns:a16="http://schemas.microsoft.com/office/drawing/2014/main" id="{53681965-5408-4564-9D31-DBBA1A63A28A}"/>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保育所については、老朽化した園舎の更新により、類似団体平均に比べて低い数値となっている。</a:t>
          </a:r>
          <a:endParaRPr lang="ja-JP" altLang="ja-JP" sz="1400">
            <a:effectLst/>
          </a:endParaRPr>
        </a:p>
        <a:p>
          <a:r>
            <a:rPr kumimoji="1" lang="ja-JP" altLang="ja-JP" sz="1100">
              <a:solidFill>
                <a:schemeClr val="dk1"/>
              </a:solidFill>
              <a:effectLst/>
              <a:latin typeface="+mn-lt"/>
              <a:ea typeface="+mn-ea"/>
              <a:cs typeface="+mn-cs"/>
            </a:rPr>
            <a:t>公営住宅については、類似団体平均に比べて高い数値となっているが、現在進めている市営住宅集約化事業の完了により数値が改善される予定である。</a:t>
          </a:r>
          <a:endParaRPr lang="ja-JP" altLang="ja-JP" sz="1400">
            <a:effectLst/>
          </a:endParaRPr>
        </a:p>
        <a:p>
          <a:r>
            <a:rPr kumimoji="1" lang="ja-JP" altLang="ja-JP" sz="1100">
              <a:solidFill>
                <a:schemeClr val="dk1"/>
              </a:solidFill>
              <a:effectLst/>
              <a:latin typeface="+mn-lt"/>
              <a:ea typeface="+mn-ea"/>
              <a:cs typeface="+mn-cs"/>
            </a:rPr>
            <a:t>その他の施設については、今後も個別の計画を基に順次老朽化対策に取り組んで</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BB468FB-04FE-4EB7-800C-5470514658D2}"/>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71FD8D-F63D-483D-9C04-21DCD8E260C3}"/>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6B1328-50A6-45D8-AA07-8F0A948DBA9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257AD6-EAC9-4728-A687-5B62FB79742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BAD914-450A-4D07-B157-4D4CDB77DF67}"/>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F3E55A-E97E-4EE2-8369-B46FA8D6E894}"/>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D290DD2-06E0-4091-BA55-7BB61F651528}"/>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872E08-706A-4F97-BF34-590A55762888}"/>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4697D8-2E16-4D3E-A6BA-56155833FFE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9FDD8B-66F1-4394-8A68-7A99363E0FDD}"/>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175,625
173,818
39.66
71,719,472
68,464,448
2,900,330
39,223,332
28,558,329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60A14D-898B-499F-A1E3-456E1FE232ED}"/>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4B8814-4739-4B55-BFEE-30F056555103}"/>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5FA2E62-90B1-4172-81AC-41CA463C78B2}"/>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80A37BC-C769-47EA-809D-26AB3F6B4B51}"/>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B588DD-7CB9-4843-8C7B-0270A1C9264E}"/>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1B22CF3-7B8A-475C-BAFF-40396BAD8B86}"/>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C4D4CD-6F12-49DD-B55C-00079E02455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A10CFD-9898-4FBD-A401-48254B08E8FB}"/>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D7E5BA5-96C2-42ED-9E58-BED3B233A8D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538D78-E84B-4DC2-AC73-04D5D0DEFAA5}"/>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F7EA678-6D4C-4D69-9B2F-956C14D5A733}"/>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E35FBC-A6FF-4203-90BC-D0A55BBC542D}"/>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582750-FB11-4570-AD7B-0284239B6AE4}"/>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CAE08B-B88F-4C1B-8D5E-2AC70D5C1081}"/>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CC4E0C-A892-4459-9AAF-CF16A2D5DA5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0F4EEF3-8866-4EF8-A89B-B2C1CAB510FB}"/>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4B872F-52B2-4F33-97A5-2276441D6C22}"/>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8B0E1A-397E-4AC2-A092-46C18518A9B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FCDE2D4-4AC0-45C2-B81A-9F48DEE08DCA}"/>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221CB2-988D-47ED-A029-935BF432B5A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84B4D25-9EC4-4FFF-86F5-4135E821906A}"/>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F1B39C2-4597-4AA3-B350-8CD89B1F65CE}"/>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E4C2209-2C33-4856-B598-D8AF3F4499FD}"/>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8597A5-BD83-470C-A06A-E41210B65B98}"/>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B2EFE8-7E0E-49B6-80CB-77DC4E9DCAE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CBF6866-C7CE-4B25-968C-008565886E9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9ACF10-E1EC-49DF-97F6-F2A224FF848E}"/>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B7FFAA-7166-4BA4-9F52-9E3739146562}"/>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C41D49-718C-422D-A859-8F4945CBD74F}"/>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B6548EC-8D05-4301-A711-076EB18ACE0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BAD9C58-E40F-45E5-A983-D7DFCD813FA3}"/>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BE22F69-6601-44C7-A02F-CA848D7B4DD4}"/>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5FC24BE-6E29-48B8-88D0-0EE4A16B7872}"/>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652A60B-4446-4DA6-9F73-6CBE9F0E281E}"/>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3C7CBCF-138E-4422-885B-DC88FB681D0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34C1E6F-57FF-4221-8B59-61C38723C92B}"/>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0AA463A-9C7F-47C7-8564-FEE56CD986B9}"/>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8F0807D-FA0F-42D1-BCBA-5138FC4A3AB5}"/>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97B212E-D835-4E0D-8AB7-56E0C5906AB7}"/>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52A6E7B-F52F-4927-A8CC-3F736C264BBB}"/>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E4717A1-02B8-4A98-981B-ACA5BE8FFFDE}"/>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D0803AA-099F-4B4D-BBAE-F3BBC38C285D}"/>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1BC9800-F530-4049-B722-11150D78C48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2162CC8-F2CA-4B64-88C3-2427BAA6BB5D}"/>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DF7D0DA5-90E6-4BC0-AF6C-FB2471168A5E}"/>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AC210B37-E11D-4E23-8C85-77D5441FD244}"/>
            </a:ext>
          </a:extLst>
        </xdr:cNvPr>
        <xdr:cNvCxnSpPr/>
      </xdr:nvCxnSpPr>
      <xdr:spPr>
        <a:xfrm flipV="1">
          <a:off x="4177665" y="5663565"/>
          <a:ext cx="0" cy="110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0B5427E0-3C64-4414-9804-1866358035DA}"/>
            </a:ext>
          </a:extLst>
        </xdr:cNvPr>
        <xdr:cNvSpPr txBox="1"/>
      </xdr:nvSpPr>
      <xdr:spPr>
        <a:xfrm>
          <a:off x="4216400" y="677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38ABD1B9-659B-4EB1-99D5-181AC4144F03}"/>
            </a:ext>
          </a:extLst>
        </xdr:cNvPr>
        <xdr:cNvCxnSpPr/>
      </xdr:nvCxnSpPr>
      <xdr:spPr>
        <a:xfrm>
          <a:off x="4108450" y="6773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30C8F604-49BC-4377-AED2-66EFBB8577BB}"/>
            </a:ext>
          </a:extLst>
        </xdr:cNvPr>
        <xdr:cNvSpPr txBox="1"/>
      </xdr:nvSpPr>
      <xdr:spPr>
        <a:xfrm>
          <a:off x="4216400" y="5451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5A00508A-8FD2-4BCE-A116-B05B917BC4A6}"/>
            </a:ext>
          </a:extLst>
        </xdr:cNvPr>
        <xdr:cNvCxnSpPr/>
      </xdr:nvCxnSpPr>
      <xdr:spPr>
        <a:xfrm>
          <a:off x="4108450" y="5663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8F8638B3-8D80-4A91-B157-D13CF694B248}"/>
            </a:ext>
          </a:extLst>
        </xdr:cNvPr>
        <xdr:cNvSpPr txBox="1"/>
      </xdr:nvSpPr>
      <xdr:spPr>
        <a:xfrm>
          <a:off x="4216400" y="590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F7CA5701-E2EF-41F4-9145-219857FFA538}"/>
            </a:ext>
          </a:extLst>
        </xdr:cNvPr>
        <xdr:cNvSpPr/>
      </xdr:nvSpPr>
      <xdr:spPr>
        <a:xfrm>
          <a:off x="412750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F85B36BF-2C65-4C3F-886F-B19701F3F57A}"/>
            </a:ext>
          </a:extLst>
        </xdr:cNvPr>
        <xdr:cNvSpPr/>
      </xdr:nvSpPr>
      <xdr:spPr>
        <a:xfrm>
          <a:off x="3384550" y="60229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7CDAB388-30AB-4EF1-ABBB-E0F837A4CCAC}"/>
            </a:ext>
          </a:extLst>
        </xdr:cNvPr>
        <xdr:cNvSpPr/>
      </xdr:nvSpPr>
      <xdr:spPr>
        <a:xfrm>
          <a:off x="2571750" y="6030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F3DA54F2-D6C6-46DF-90FA-5B78D18C7C90}"/>
            </a:ext>
          </a:extLst>
        </xdr:cNvPr>
        <xdr:cNvSpPr/>
      </xdr:nvSpPr>
      <xdr:spPr>
        <a:xfrm>
          <a:off x="17780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4D51C07A-69E1-4939-AAE3-29FFC2D2E530}"/>
            </a:ext>
          </a:extLst>
        </xdr:cNvPr>
        <xdr:cNvSpPr/>
      </xdr:nvSpPr>
      <xdr:spPr>
        <a:xfrm>
          <a:off x="984250" y="6049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DD2FC54-D173-4074-8D67-B1BD70DA8E9B}"/>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CFD456B-9D13-43C1-A8B8-6ABC374B5A52}"/>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823C613-59EB-4F6E-A54D-E9DD4576C00B}"/>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E89E43F-1ABC-4BEA-A395-F8BFDECEF28A}"/>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A791BC7-97B7-4AAF-BE3A-70AEEF2A8647}"/>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118745</xdr:rowOff>
    </xdr:from>
    <xdr:to>
      <xdr:col>24</xdr:col>
      <xdr:colOff>114300</xdr:colOff>
      <xdr:row>41</xdr:row>
      <xdr:rowOff>48895</xdr:rowOff>
    </xdr:to>
    <xdr:sp macro="" textlink="">
      <xdr:nvSpPr>
        <xdr:cNvPr id="73" name="楕円 72">
          <a:extLst>
            <a:ext uri="{FF2B5EF4-FFF2-40B4-BE49-F238E27FC236}">
              <a16:creationId xmlns:a16="http://schemas.microsoft.com/office/drawing/2014/main" id="{18B57D8B-AE4D-40D8-A841-59D624113CA4}"/>
            </a:ext>
          </a:extLst>
        </xdr:cNvPr>
        <xdr:cNvSpPr/>
      </xdr:nvSpPr>
      <xdr:spPr>
        <a:xfrm>
          <a:off x="4127500" y="67290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33672</xdr:rowOff>
    </xdr:from>
    <xdr:ext cx="405111" cy="259045"/>
    <xdr:sp macro="" textlink="">
      <xdr:nvSpPr>
        <xdr:cNvPr id="74" name="【図書館】&#10;有形固定資産減価償却率該当値テキスト">
          <a:extLst>
            <a:ext uri="{FF2B5EF4-FFF2-40B4-BE49-F238E27FC236}">
              <a16:creationId xmlns:a16="http://schemas.microsoft.com/office/drawing/2014/main" id="{589D1A22-6BCF-445D-9D45-693E456F8E61}"/>
            </a:ext>
          </a:extLst>
        </xdr:cNvPr>
        <xdr:cNvSpPr txBox="1"/>
      </xdr:nvSpPr>
      <xdr:spPr>
        <a:xfrm>
          <a:off x="4216400" y="664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114935</xdr:rowOff>
    </xdr:from>
    <xdr:to>
      <xdr:col>20</xdr:col>
      <xdr:colOff>38100</xdr:colOff>
      <xdr:row>41</xdr:row>
      <xdr:rowOff>45085</xdr:rowOff>
    </xdr:to>
    <xdr:sp macro="" textlink="">
      <xdr:nvSpPr>
        <xdr:cNvPr id="75" name="楕円 74">
          <a:extLst>
            <a:ext uri="{FF2B5EF4-FFF2-40B4-BE49-F238E27FC236}">
              <a16:creationId xmlns:a16="http://schemas.microsoft.com/office/drawing/2014/main" id="{9403D453-698B-4ABE-AFB9-D9A50D13E69B}"/>
            </a:ext>
          </a:extLst>
        </xdr:cNvPr>
        <xdr:cNvSpPr/>
      </xdr:nvSpPr>
      <xdr:spPr>
        <a:xfrm>
          <a:off x="3384550" y="67252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165735</xdr:rowOff>
    </xdr:from>
    <xdr:to>
      <xdr:col>24</xdr:col>
      <xdr:colOff>63500</xdr:colOff>
      <xdr:row>40</xdr:row>
      <xdr:rowOff>169545</xdr:rowOff>
    </xdr:to>
    <xdr:cxnSp macro="">
      <xdr:nvCxnSpPr>
        <xdr:cNvPr id="76" name="直線コネクタ 75">
          <a:extLst>
            <a:ext uri="{FF2B5EF4-FFF2-40B4-BE49-F238E27FC236}">
              <a16:creationId xmlns:a16="http://schemas.microsoft.com/office/drawing/2014/main" id="{D733BECB-BCB0-49BB-883E-8892E61E52E6}"/>
            </a:ext>
          </a:extLst>
        </xdr:cNvPr>
        <xdr:cNvCxnSpPr/>
      </xdr:nvCxnSpPr>
      <xdr:spPr>
        <a:xfrm>
          <a:off x="3429000" y="677608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109220</xdr:rowOff>
    </xdr:from>
    <xdr:to>
      <xdr:col>15</xdr:col>
      <xdr:colOff>101600</xdr:colOff>
      <xdr:row>41</xdr:row>
      <xdr:rowOff>39370</xdr:rowOff>
    </xdr:to>
    <xdr:sp macro="" textlink="">
      <xdr:nvSpPr>
        <xdr:cNvPr id="77" name="楕円 76">
          <a:extLst>
            <a:ext uri="{FF2B5EF4-FFF2-40B4-BE49-F238E27FC236}">
              <a16:creationId xmlns:a16="http://schemas.microsoft.com/office/drawing/2014/main" id="{D47A9B09-7C67-4135-96AD-A987607FF149}"/>
            </a:ext>
          </a:extLst>
        </xdr:cNvPr>
        <xdr:cNvSpPr/>
      </xdr:nvSpPr>
      <xdr:spPr>
        <a:xfrm>
          <a:off x="2571750" y="6719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160020</xdr:rowOff>
    </xdr:from>
    <xdr:to>
      <xdr:col>19</xdr:col>
      <xdr:colOff>177800</xdr:colOff>
      <xdr:row>40</xdr:row>
      <xdr:rowOff>165735</xdr:rowOff>
    </xdr:to>
    <xdr:cxnSp macro="">
      <xdr:nvCxnSpPr>
        <xdr:cNvPr id="78" name="直線コネクタ 77">
          <a:extLst>
            <a:ext uri="{FF2B5EF4-FFF2-40B4-BE49-F238E27FC236}">
              <a16:creationId xmlns:a16="http://schemas.microsoft.com/office/drawing/2014/main" id="{0C139DA2-5FFF-48AD-9272-579E689D7936}"/>
            </a:ext>
          </a:extLst>
        </xdr:cNvPr>
        <xdr:cNvCxnSpPr/>
      </xdr:nvCxnSpPr>
      <xdr:spPr>
        <a:xfrm>
          <a:off x="2622550" y="6770370"/>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158750</xdr:rowOff>
    </xdr:from>
    <xdr:to>
      <xdr:col>10</xdr:col>
      <xdr:colOff>165100</xdr:colOff>
      <xdr:row>42</xdr:row>
      <xdr:rowOff>88900</xdr:rowOff>
    </xdr:to>
    <xdr:sp macro="" textlink="">
      <xdr:nvSpPr>
        <xdr:cNvPr id="79" name="楕円 78">
          <a:extLst>
            <a:ext uri="{FF2B5EF4-FFF2-40B4-BE49-F238E27FC236}">
              <a16:creationId xmlns:a16="http://schemas.microsoft.com/office/drawing/2014/main" id="{E80D8916-6234-4CB0-9AE1-AEA05333D90A}"/>
            </a:ext>
          </a:extLst>
        </xdr:cNvPr>
        <xdr:cNvSpPr/>
      </xdr:nvSpPr>
      <xdr:spPr>
        <a:xfrm>
          <a:off x="1778000" y="6934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160020</xdr:rowOff>
    </xdr:from>
    <xdr:to>
      <xdr:col>15</xdr:col>
      <xdr:colOff>50800</xdr:colOff>
      <xdr:row>42</xdr:row>
      <xdr:rowOff>38100</xdr:rowOff>
    </xdr:to>
    <xdr:cxnSp macro="">
      <xdr:nvCxnSpPr>
        <xdr:cNvPr id="80" name="直線コネクタ 79">
          <a:extLst>
            <a:ext uri="{FF2B5EF4-FFF2-40B4-BE49-F238E27FC236}">
              <a16:creationId xmlns:a16="http://schemas.microsoft.com/office/drawing/2014/main" id="{37CBC5E7-291D-47B1-B14B-6E0E51BED82B}"/>
            </a:ext>
          </a:extLst>
        </xdr:cNvPr>
        <xdr:cNvCxnSpPr/>
      </xdr:nvCxnSpPr>
      <xdr:spPr>
        <a:xfrm flipV="1">
          <a:off x="1828800" y="6770370"/>
          <a:ext cx="793750" cy="2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158750</xdr:rowOff>
    </xdr:from>
    <xdr:to>
      <xdr:col>6</xdr:col>
      <xdr:colOff>38100</xdr:colOff>
      <xdr:row>42</xdr:row>
      <xdr:rowOff>88900</xdr:rowOff>
    </xdr:to>
    <xdr:sp macro="" textlink="">
      <xdr:nvSpPr>
        <xdr:cNvPr id="81" name="楕円 80">
          <a:extLst>
            <a:ext uri="{FF2B5EF4-FFF2-40B4-BE49-F238E27FC236}">
              <a16:creationId xmlns:a16="http://schemas.microsoft.com/office/drawing/2014/main" id="{2860BAE0-F26E-497A-B2B2-B07D76290531}"/>
            </a:ext>
          </a:extLst>
        </xdr:cNvPr>
        <xdr:cNvSpPr/>
      </xdr:nvSpPr>
      <xdr:spPr>
        <a:xfrm>
          <a:off x="984250" y="6934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38100</xdr:rowOff>
    </xdr:from>
    <xdr:to>
      <xdr:col>10</xdr:col>
      <xdr:colOff>114300</xdr:colOff>
      <xdr:row>42</xdr:row>
      <xdr:rowOff>38100</xdr:rowOff>
    </xdr:to>
    <xdr:cxnSp macro="">
      <xdr:nvCxnSpPr>
        <xdr:cNvPr id="82" name="直線コネクタ 81">
          <a:extLst>
            <a:ext uri="{FF2B5EF4-FFF2-40B4-BE49-F238E27FC236}">
              <a16:creationId xmlns:a16="http://schemas.microsoft.com/office/drawing/2014/main" id="{483070EE-C17A-4B25-82B3-ED157DC1B051}"/>
            </a:ext>
          </a:extLst>
        </xdr:cNvPr>
        <xdr:cNvCxnSpPr/>
      </xdr:nvCxnSpPr>
      <xdr:spPr>
        <a:xfrm>
          <a:off x="1028700" y="69786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D0E978E8-0A2D-4698-AFCC-2AAD9D562516}"/>
            </a:ext>
          </a:extLst>
        </xdr:cNvPr>
        <xdr:cNvSpPr txBox="1"/>
      </xdr:nvSpPr>
      <xdr:spPr>
        <a:xfrm>
          <a:off x="3239144" y="580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884A420D-DF4A-4FE4-892E-BE4DBAF6F84B}"/>
            </a:ext>
          </a:extLst>
        </xdr:cNvPr>
        <xdr:cNvSpPr txBox="1"/>
      </xdr:nvSpPr>
      <xdr:spPr>
        <a:xfrm>
          <a:off x="2439044" y="581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42813884-164F-4C75-BD2A-87C0FF3BA378}"/>
            </a:ext>
          </a:extLst>
        </xdr:cNvPr>
        <xdr:cNvSpPr txBox="1"/>
      </xdr:nvSpPr>
      <xdr:spPr>
        <a:xfrm>
          <a:off x="164529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FCB926F4-B80A-4187-8B89-029564D672D0}"/>
            </a:ext>
          </a:extLst>
        </xdr:cNvPr>
        <xdr:cNvSpPr txBox="1"/>
      </xdr:nvSpPr>
      <xdr:spPr>
        <a:xfrm>
          <a:off x="851544" y="583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36212</xdr:rowOff>
    </xdr:from>
    <xdr:ext cx="405111" cy="259045"/>
    <xdr:sp macro="" textlink="">
      <xdr:nvSpPr>
        <xdr:cNvPr id="87" name="n_1mainValue【図書館】&#10;有形固定資産減価償却率">
          <a:extLst>
            <a:ext uri="{FF2B5EF4-FFF2-40B4-BE49-F238E27FC236}">
              <a16:creationId xmlns:a16="http://schemas.microsoft.com/office/drawing/2014/main" id="{7D008B37-5037-414C-8C9B-8CC11B29BD9E}"/>
            </a:ext>
          </a:extLst>
        </xdr:cNvPr>
        <xdr:cNvSpPr txBox="1"/>
      </xdr:nvSpPr>
      <xdr:spPr>
        <a:xfrm>
          <a:off x="3239144" y="681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30497</xdr:rowOff>
    </xdr:from>
    <xdr:ext cx="405111" cy="259045"/>
    <xdr:sp macro="" textlink="">
      <xdr:nvSpPr>
        <xdr:cNvPr id="88" name="n_2mainValue【図書館】&#10;有形固定資産減価償却率">
          <a:extLst>
            <a:ext uri="{FF2B5EF4-FFF2-40B4-BE49-F238E27FC236}">
              <a16:creationId xmlns:a16="http://schemas.microsoft.com/office/drawing/2014/main" id="{80B77C8D-DFDC-4FE9-BBFB-CF153264FD3A}"/>
            </a:ext>
          </a:extLst>
        </xdr:cNvPr>
        <xdr:cNvSpPr txBox="1"/>
      </xdr:nvSpPr>
      <xdr:spPr>
        <a:xfrm>
          <a:off x="2439044" y="680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80027</xdr:rowOff>
    </xdr:from>
    <xdr:ext cx="469744" cy="259045"/>
    <xdr:sp macro="" textlink="">
      <xdr:nvSpPr>
        <xdr:cNvPr id="89" name="n_3mainValue【図書館】&#10;有形固定資産減価償却率">
          <a:extLst>
            <a:ext uri="{FF2B5EF4-FFF2-40B4-BE49-F238E27FC236}">
              <a16:creationId xmlns:a16="http://schemas.microsoft.com/office/drawing/2014/main" id="{2C27E195-227F-4D4C-9FF5-62DA8705A331}"/>
            </a:ext>
          </a:extLst>
        </xdr:cNvPr>
        <xdr:cNvSpPr txBox="1"/>
      </xdr:nvSpPr>
      <xdr:spPr>
        <a:xfrm>
          <a:off x="1612977"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80027</xdr:rowOff>
    </xdr:from>
    <xdr:ext cx="469744" cy="259045"/>
    <xdr:sp macro="" textlink="">
      <xdr:nvSpPr>
        <xdr:cNvPr id="90" name="n_4mainValue【図書館】&#10;有形固定資産減価償却率">
          <a:extLst>
            <a:ext uri="{FF2B5EF4-FFF2-40B4-BE49-F238E27FC236}">
              <a16:creationId xmlns:a16="http://schemas.microsoft.com/office/drawing/2014/main" id="{951A443D-4423-4581-A908-8951A8ADB69A}"/>
            </a:ext>
          </a:extLst>
        </xdr:cNvPr>
        <xdr:cNvSpPr txBox="1"/>
      </xdr:nvSpPr>
      <xdr:spPr>
        <a:xfrm>
          <a:off x="819227"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5BAFCC6-BF7F-46D2-883F-B6D34E17AE51}"/>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9A5C387-F37E-4FBB-8D62-275F60AE829E}"/>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C58C46D-56F7-4D9F-A50F-D09D9665E75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D6DD0F7-A810-4C7E-89C2-21D1CC2E78BF}"/>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B2E0CDB-75C7-47B1-8CF1-069BE45C1411}"/>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C649F44-5E7E-450F-9288-70D7444A5F3E}"/>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5682CBF-467D-4DD4-98AC-5A55655666FC}"/>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657849D-80F6-41BE-B0B2-FFFE82580BD4}"/>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958E2FB8-6F97-4BCF-A158-F2A8D19C2A31}"/>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BECB23A-491B-4F73-870B-D94196E0F14D}"/>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CE11B9E-4C4E-45C9-A7B7-7934C7D1EB38}"/>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0DADEDC-03DB-41F1-A6E2-503097BEB387}"/>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0208A98-195E-438C-8B4A-07578BD526AE}"/>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59155230-E212-43D3-841D-DB16A055D3B8}"/>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0AAC4DB-ED81-468E-BC62-C2FD065079C3}"/>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2AD6940F-0768-4714-8B2C-56B96016D83D}"/>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315DE51-F8B7-4481-9FC0-EB493D9BF2AC}"/>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49FA2CE5-C618-4F70-AF57-BFB5409E124A}"/>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C8B3617-AC82-4D24-ACA8-A9E95719F59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B9BCBBD0-4B19-4478-AEB9-B346109EC85B}"/>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634FF93-D8EB-4C19-A4DD-5014DD49F4C8}"/>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EC7FB277-63FF-4D73-A848-B05C937BE731}"/>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3DAD644C-3E93-4969-B765-80540376017A}"/>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9ABF4695-DA5F-47BD-8577-268EFADFDEC1}"/>
            </a:ext>
          </a:extLst>
        </xdr:cNvPr>
        <xdr:cNvCxnSpPr/>
      </xdr:nvCxnSpPr>
      <xdr:spPr>
        <a:xfrm flipV="1">
          <a:off x="9429115" y="5403850"/>
          <a:ext cx="0" cy="15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C36C7AE5-3416-4F39-8573-E1763688AF58}"/>
            </a:ext>
          </a:extLst>
        </xdr:cNvPr>
        <xdr:cNvSpPr txBox="1"/>
      </xdr:nvSpPr>
      <xdr:spPr>
        <a:xfrm>
          <a:off x="946785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FEA60C40-70D9-48FB-A03D-62DA52DFAD21}"/>
            </a:ext>
          </a:extLst>
        </xdr:cNvPr>
        <xdr:cNvCxnSpPr/>
      </xdr:nvCxnSpPr>
      <xdr:spPr>
        <a:xfrm>
          <a:off x="9359900" y="692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144A3A2B-4D1B-4527-827A-8402155F4F2F}"/>
            </a:ext>
          </a:extLst>
        </xdr:cNvPr>
        <xdr:cNvSpPr txBox="1"/>
      </xdr:nvSpPr>
      <xdr:spPr>
        <a:xfrm>
          <a:off x="9467850"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EBE3F286-F3A7-4216-B28A-85A8BDBEB071}"/>
            </a:ext>
          </a:extLst>
        </xdr:cNvPr>
        <xdr:cNvCxnSpPr/>
      </xdr:nvCxnSpPr>
      <xdr:spPr>
        <a:xfrm>
          <a:off x="9359900" y="540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477D2AAC-58A8-40D6-8E3E-D7B4DF65E102}"/>
            </a:ext>
          </a:extLst>
        </xdr:cNvPr>
        <xdr:cNvSpPr txBox="1"/>
      </xdr:nvSpPr>
      <xdr:spPr>
        <a:xfrm>
          <a:off x="946785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BE93E231-B194-43A2-AEB6-49274B63BBD8}"/>
            </a:ext>
          </a:extLst>
        </xdr:cNvPr>
        <xdr:cNvSpPr/>
      </xdr:nvSpPr>
      <xdr:spPr>
        <a:xfrm>
          <a:off x="9398000" y="6565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39441E5E-54FC-461A-9B79-15CB21B30CDB}"/>
            </a:ext>
          </a:extLst>
        </xdr:cNvPr>
        <xdr:cNvSpPr/>
      </xdr:nvSpPr>
      <xdr:spPr>
        <a:xfrm>
          <a:off x="8636000" y="6565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DF19EBB7-0322-45D0-8F3C-3F6215D526DB}"/>
            </a:ext>
          </a:extLst>
        </xdr:cNvPr>
        <xdr:cNvSpPr/>
      </xdr:nvSpPr>
      <xdr:spPr>
        <a:xfrm>
          <a:off x="7842250" y="6578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3C82B7A3-C21C-4B3C-9C6B-3FCA290B5D30}"/>
            </a:ext>
          </a:extLst>
        </xdr:cNvPr>
        <xdr:cNvSpPr/>
      </xdr:nvSpPr>
      <xdr:spPr>
        <a:xfrm>
          <a:off x="7029450" y="6578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92A14DAA-6B9E-436E-9400-E3659C8F3ED2}"/>
            </a:ext>
          </a:extLst>
        </xdr:cNvPr>
        <xdr:cNvSpPr/>
      </xdr:nvSpPr>
      <xdr:spPr>
        <a:xfrm>
          <a:off x="62357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D69E268-E244-4AD6-B6E8-840E7E93E5DC}"/>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1EA77EC-2192-4099-8231-563AA91C9FA6}"/>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2963E95-D4D2-4BB7-BBE1-AAB3B08129E9}"/>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0168524-F240-4947-BF7F-809A4F01A09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224D873-2665-4BA5-AA52-B0BC938D84E5}"/>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152400</xdr:rowOff>
    </xdr:from>
    <xdr:to>
      <xdr:col>55</xdr:col>
      <xdr:colOff>50800</xdr:colOff>
      <xdr:row>41</xdr:row>
      <xdr:rowOff>82550</xdr:rowOff>
    </xdr:to>
    <xdr:sp macro="" textlink="">
      <xdr:nvSpPr>
        <xdr:cNvPr id="130" name="楕円 129">
          <a:extLst>
            <a:ext uri="{FF2B5EF4-FFF2-40B4-BE49-F238E27FC236}">
              <a16:creationId xmlns:a16="http://schemas.microsoft.com/office/drawing/2014/main" id="{453CA40B-34BB-406A-9BED-740AAFB60FD0}"/>
            </a:ext>
          </a:extLst>
        </xdr:cNvPr>
        <xdr:cNvSpPr/>
      </xdr:nvSpPr>
      <xdr:spPr>
        <a:xfrm>
          <a:off x="9398000" y="6762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67327</xdr:rowOff>
    </xdr:from>
    <xdr:ext cx="469744" cy="259045"/>
    <xdr:sp macro="" textlink="">
      <xdr:nvSpPr>
        <xdr:cNvPr id="131" name="【図書館】&#10;一人当たり面積該当値テキスト">
          <a:extLst>
            <a:ext uri="{FF2B5EF4-FFF2-40B4-BE49-F238E27FC236}">
              <a16:creationId xmlns:a16="http://schemas.microsoft.com/office/drawing/2014/main" id="{7BA8AAF4-83C0-44D2-8A6F-33EAFB169332}"/>
            </a:ext>
          </a:extLst>
        </xdr:cNvPr>
        <xdr:cNvSpPr txBox="1"/>
      </xdr:nvSpPr>
      <xdr:spPr>
        <a:xfrm>
          <a:off x="9467850"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152400</xdr:rowOff>
    </xdr:from>
    <xdr:to>
      <xdr:col>50</xdr:col>
      <xdr:colOff>165100</xdr:colOff>
      <xdr:row>41</xdr:row>
      <xdr:rowOff>82550</xdr:rowOff>
    </xdr:to>
    <xdr:sp macro="" textlink="">
      <xdr:nvSpPr>
        <xdr:cNvPr id="132" name="楕円 131">
          <a:extLst>
            <a:ext uri="{FF2B5EF4-FFF2-40B4-BE49-F238E27FC236}">
              <a16:creationId xmlns:a16="http://schemas.microsoft.com/office/drawing/2014/main" id="{77BFA481-F049-4AFF-A69E-3231149E8787}"/>
            </a:ext>
          </a:extLst>
        </xdr:cNvPr>
        <xdr:cNvSpPr/>
      </xdr:nvSpPr>
      <xdr:spPr>
        <a:xfrm>
          <a:off x="8636000" y="6762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31750</xdr:rowOff>
    </xdr:from>
    <xdr:to>
      <xdr:col>55</xdr:col>
      <xdr:colOff>0</xdr:colOff>
      <xdr:row>41</xdr:row>
      <xdr:rowOff>31750</xdr:rowOff>
    </xdr:to>
    <xdr:cxnSp macro="">
      <xdr:nvCxnSpPr>
        <xdr:cNvPr id="133" name="直線コネクタ 132">
          <a:extLst>
            <a:ext uri="{FF2B5EF4-FFF2-40B4-BE49-F238E27FC236}">
              <a16:creationId xmlns:a16="http://schemas.microsoft.com/office/drawing/2014/main" id="{FD33B1F8-B9BF-4872-B609-550D54C0DC72}"/>
            </a:ext>
          </a:extLst>
        </xdr:cNvPr>
        <xdr:cNvCxnSpPr/>
      </xdr:nvCxnSpPr>
      <xdr:spPr>
        <a:xfrm>
          <a:off x="8686800" y="68072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152400</xdr:rowOff>
    </xdr:from>
    <xdr:to>
      <xdr:col>46</xdr:col>
      <xdr:colOff>38100</xdr:colOff>
      <xdr:row>41</xdr:row>
      <xdr:rowOff>82550</xdr:rowOff>
    </xdr:to>
    <xdr:sp macro="" textlink="">
      <xdr:nvSpPr>
        <xdr:cNvPr id="134" name="楕円 133">
          <a:extLst>
            <a:ext uri="{FF2B5EF4-FFF2-40B4-BE49-F238E27FC236}">
              <a16:creationId xmlns:a16="http://schemas.microsoft.com/office/drawing/2014/main" id="{82A610FF-6ADA-4ABE-9958-A88ED5306CB4}"/>
            </a:ext>
          </a:extLst>
        </xdr:cNvPr>
        <xdr:cNvSpPr/>
      </xdr:nvSpPr>
      <xdr:spPr>
        <a:xfrm>
          <a:off x="7842250" y="6762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31750</xdr:rowOff>
    </xdr:from>
    <xdr:to>
      <xdr:col>50</xdr:col>
      <xdr:colOff>114300</xdr:colOff>
      <xdr:row>41</xdr:row>
      <xdr:rowOff>31750</xdr:rowOff>
    </xdr:to>
    <xdr:cxnSp macro="">
      <xdr:nvCxnSpPr>
        <xdr:cNvPr id="135" name="直線コネクタ 134">
          <a:extLst>
            <a:ext uri="{FF2B5EF4-FFF2-40B4-BE49-F238E27FC236}">
              <a16:creationId xmlns:a16="http://schemas.microsoft.com/office/drawing/2014/main" id="{910056D6-D853-4739-85E9-9D29A3B3F9EB}"/>
            </a:ext>
          </a:extLst>
        </xdr:cNvPr>
        <xdr:cNvCxnSpPr/>
      </xdr:nvCxnSpPr>
      <xdr:spPr>
        <a:xfrm>
          <a:off x="7886700" y="6807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152400</xdr:rowOff>
    </xdr:from>
    <xdr:to>
      <xdr:col>41</xdr:col>
      <xdr:colOff>101600</xdr:colOff>
      <xdr:row>41</xdr:row>
      <xdr:rowOff>82550</xdr:rowOff>
    </xdr:to>
    <xdr:sp macro="" textlink="">
      <xdr:nvSpPr>
        <xdr:cNvPr id="136" name="楕円 135">
          <a:extLst>
            <a:ext uri="{FF2B5EF4-FFF2-40B4-BE49-F238E27FC236}">
              <a16:creationId xmlns:a16="http://schemas.microsoft.com/office/drawing/2014/main" id="{7B80DF46-B0CD-462B-8CDB-CC6A8C069947}"/>
            </a:ext>
          </a:extLst>
        </xdr:cNvPr>
        <xdr:cNvSpPr/>
      </xdr:nvSpPr>
      <xdr:spPr>
        <a:xfrm>
          <a:off x="7029450" y="6762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31750</xdr:rowOff>
    </xdr:from>
    <xdr:to>
      <xdr:col>45</xdr:col>
      <xdr:colOff>177800</xdr:colOff>
      <xdr:row>41</xdr:row>
      <xdr:rowOff>31750</xdr:rowOff>
    </xdr:to>
    <xdr:cxnSp macro="">
      <xdr:nvCxnSpPr>
        <xdr:cNvPr id="137" name="直線コネクタ 136">
          <a:extLst>
            <a:ext uri="{FF2B5EF4-FFF2-40B4-BE49-F238E27FC236}">
              <a16:creationId xmlns:a16="http://schemas.microsoft.com/office/drawing/2014/main" id="{2090580C-3F54-4559-9547-86ADFD9A3A09}"/>
            </a:ext>
          </a:extLst>
        </xdr:cNvPr>
        <xdr:cNvCxnSpPr/>
      </xdr:nvCxnSpPr>
      <xdr:spPr>
        <a:xfrm>
          <a:off x="7080250" y="68072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152400</xdr:rowOff>
    </xdr:from>
    <xdr:to>
      <xdr:col>36</xdr:col>
      <xdr:colOff>165100</xdr:colOff>
      <xdr:row>41</xdr:row>
      <xdr:rowOff>82550</xdr:rowOff>
    </xdr:to>
    <xdr:sp macro="" textlink="">
      <xdr:nvSpPr>
        <xdr:cNvPr id="138" name="楕円 137">
          <a:extLst>
            <a:ext uri="{FF2B5EF4-FFF2-40B4-BE49-F238E27FC236}">
              <a16:creationId xmlns:a16="http://schemas.microsoft.com/office/drawing/2014/main" id="{ECB7B73D-8D5F-4308-A49F-61241799EE11}"/>
            </a:ext>
          </a:extLst>
        </xdr:cNvPr>
        <xdr:cNvSpPr/>
      </xdr:nvSpPr>
      <xdr:spPr>
        <a:xfrm>
          <a:off x="6235700" y="6762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31750</xdr:rowOff>
    </xdr:from>
    <xdr:to>
      <xdr:col>41</xdr:col>
      <xdr:colOff>50800</xdr:colOff>
      <xdr:row>41</xdr:row>
      <xdr:rowOff>31750</xdr:rowOff>
    </xdr:to>
    <xdr:cxnSp macro="">
      <xdr:nvCxnSpPr>
        <xdr:cNvPr id="139" name="直線コネクタ 138">
          <a:extLst>
            <a:ext uri="{FF2B5EF4-FFF2-40B4-BE49-F238E27FC236}">
              <a16:creationId xmlns:a16="http://schemas.microsoft.com/office/drawing/2014/main" id="{F482BDAE-6790-4573-BEF7-48509FEFE4FC}"/>
            </a:ext>
          </a:extLst>
        </xdr:cNvPr>
        <xdr:cNvCxnSpPr/>
      </xdr:nvCxnSpPr>
      <xdr:spPr>
        <a:xfrm>
          <a:off x="6286500" y="68072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47FD0280-0DD3-480D-A104-8AE1AB259BE7}"/>
            </a:ext>
          </a:extLst>
        </xdr:cNvPr>
        <xdr:cNvSpPr txBox="1"/>
      </xdr:nvSpPr>
      <xdr:spPr>
        <a:xfrm>
          <a:off x="8458277" y="634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572FF8AD-F8A8-4863-8CED-A0F5EF546ECE}"/>
            </a:ext>
          </a:extLst>
        </xdr:cNvPr>
        <xdr:cNvSpPr txBox="1"/>
      </xdr:nvSpPr>
      <xdr:spPr>
        <a:xfrm>
          <a:off x="767722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7113FFB4-ACC3-4D1E-9D03-9B28D6784E79}"/>
            </a:ext>
          </a:extLst>
        </xdr:cNvPr>
        <xdr:cNvSpPr txBox="1"/>
      </xdr:nvSpPr>
      <xdr:spPr>
        <a:xfrm>
          <a:off x="686442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3F79DB64-5352-44C5-8EA5-398AB91B4A27}"/>
            </a:ext>
          </a:extLst>
        </xdr:cNvPr>
        <xdr:cNvSpPr txBox="1"/>
      </xdr:nvSpPr>
      <xdr:spPr>
        <a:xfrm>
          <a:off x="607067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73677</xdr:rowOff>
    </xdr:from>
    <xdr:ext cx="469744" cy="259045"/>
    <xdr:sp macro="" textlink="">
      <xdr:nvSpPr>
        <xdr:cNvPr id="144" name="n_1mainValue【図書館】&#10;一人当たり面積">
          <a:extLst>
            <a:ext uri="{FF2B5EF4-FFF2-40B4-BE49-F238E27FC236}">
              <a16:creationId xmlns:a16="http://schemas.microsoft.com/office/drawing/2014/main" id="{B4272032-B6D1-4763-B45E-144484DA2ACE}"/>
            </a:ext>
          </a:extLst>
        </xdr:cNvPr>
        <xdr:cNvSpPr txBox="1"/>
      </xdr:nvSpPr>
      <xdr:spPr>
        <a:xfrm>
          <a:off x="845827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73677</xdr:rowOff>
    </xdr:from>
    <xdr:ext cx="469744" cy="259045"/>
    <xdr:sp macro="" textlink="">
      <xdr:nvSpPr>
        <xdr:cNvPr id="145" name="n_2mainValue【図書館】&#10;一人当たり面積">
          <a:extLst>
            <a:ext uri="{FF2B5EF4-FFF2-40B4-BE49-F238E27FC236}">
              <a16:creationId xmlns:a16="http://schemas.microsoft.com/office/drawing/2014/main" id="{0AAD2A06-4EE1-4BE8-B196-3A7FAE565DF8}"/>
            </a:ext>
          </a:extLst>
        </xdr:cNvPr>
        <xdr:cNvSpPr txBox="1"/>
      </xdr:nvSpPr>
      <xdr:spPr>
        <a:xfrm>
          <a:off x="76772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73677</xdr:rowOff>
    </xdr:from>
    <xdr:ext cx="469744" cy="259045"/>
    <xdr:sp macro="" textlink="">
      <xdr:nvSpPr>
        <xdr:cNvPr id="146" name="n_3mainValue【図書館】&#10;一人当たり面積">
          <a:extLst>
            <a:ext uri="{FF2B5EF4-FFF2-40B4-BE49-F238E27FC236}">
              <a16:creationId xmlns:a16="http://schemas.microsoft.com/office/drawing/2014/main" id="{B7A49CB7-1442-464E-AE61-BD494F4C3E1F}"/>
            </a:ext>
          </a:extLst>
        </xdr:cNvPr>
        <xdr:cNvSpPr txBox="1"/>
      </xdr:nvSpPr>
      <xdr:spPr>
        <a:xfrm>
          <a:off x="68644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73677</xdr:rowOff>
    </xdr:from>
    <xdr:ext cx="469744" cy="259045"/>
    <xdr:sp macro="" textlink="">
      <xdr:nvSpPr>
        <xdr:cNvPr id="147" name="n_4mainValue【図書館】&#10;一人当たり面積">
          <a:extLst>
            <a:ext uri="{FF2B5EF4-FFF2-40B4-BE49-F238E27FC236}">
              <a16:creationId xmlns:a16="http://schemas.microsoft.com/office/drawing/2014/main" id="{F2D7362A-2F64-4094-9AE6-A509B1EB4751}"/>
            </a:ext>
          </a:extLst>
        </xdr:cNvPr>
        <xdr:cNvSpPr txBox="1"/>
      </xdr:nvSpPr>
      <xdr:spPr>
        <a:xfrm>
          <a:off x="607067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E81D50A-7F5B-45D3-A363-95400BD0959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4B0DAB3-F67A-4AED-A3D1-32EFADCB5639}"/>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7FA8559-5CD3-40CC-B37F-3837453266DF}"/>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6FED2FF-8DCB-483A-92A8-434EE6851D25}"/>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7E667EE-0935-4F6E-8DFB-F56BE8CC2EA4}"/>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FE10273-B277-4E55-865C-C90831A9EEA5}"/>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1666E08-E04B-464E-A1EE-6FE16A5204B4}"/>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B5A1077-2849-4D51-8840-75BC18A6FDB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4551DF3-CEA5-4D7F-A1F0-11D9A819EDED}"/>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FC4601B-A2AF-4CDF-9196-0290A9A0A3E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4842DDF-A4C5-4222-9BCD-D3584869B6D3}"/>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60589FBE-E2F9-45CC-9F19-9599B79DA63E}"/>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D348F5B8-EB56-4BDE-A8A7-C40741F6BB48}"/>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133B2126-BD43-4836-9515-59ED341DB61F}"/>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9514BA25-5300-4C21-878B-819BB519E9F9}"/>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EC7213AC-6432-430C-8554-2FC5BCE9615E}"/>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0CAF059-4032-46B3-B802-7A1EAD129587}"/>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44AD5A82-6F72-42C6-B998-990C5D067879}"/>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B0865E09-2F2B-4A5B-83BC-44E503441059}"/>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6B32309A-3F22-4B32-81A4-0DEFC9BAC466}"/>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BC0FF46F-A243-44BA-B7F6-E20CE55DCF51}"/>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D6610D2-C5B5-4B98-A69B-C56A3E2054B4}"/>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F2490340-49D0-43D6-A79A-C7E1E6003F80}"/>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506519CF-5E91-4BC2-993C-FCBDFFA3745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A7BA8017-3265-4C79-9A8E-23B8307BC774}"/>
            </a:ext>
          </a:extLst>
        </xdr:cNvPr>
        <xdr:cNvCxnSpPr/>
      </xdr:nvCxnSpPr>
      <xdr:spPr>
        <a:xfrm flipV="1">
          <a:off x="4177665" y="923544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DB86E91F-CC73-4C38-BB3F-1B1A9AFBEC91}"/>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7DB14D6F-D3E8-45CF-8448-39201F7160DD}"/>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D9E670B3-88C0-48A9-9435-E26642E10F3C}"/>
            </a:ext>
          </a:extLst>
        </xdr:cNvPr>
        <xdr:cNvSpPr txBox="1"/>
      </xdr:nvSpPr>
      <xdr:spPr>
        <a:xfrm>
          <a:off x="4216400" y="901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C98138D4-0332-4810-A80F-138747D9FFA3}"/>
            </a:ext>
          </a:extLst>
        </xdr:cNvPr>
        <xdr:cNvCxnSpPr/>
      </xdr:nvCxnSpPr>
      <xdr:spPr>
        <a:xfrm>
          <a:off x="4108450" y="92354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7D57F716-A218-4137-B940-D3ACD941D9BA}"/>
            </a:ext>
          </a:extLst>
        </xdr:cNvPr>
        <xdr:cNvSpPr txBox="1"/>
      </xdr:nvSpPr>
      <xdr:spPr>
        <a:xfrm>
          <a:off x="4216400" y="974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98D81CF0-8AAB-48D2-A6CA-236EEE2EB299}"/>
            </a:ext>
          </a:extLst>
        </xdr:cNvPr>
        <xdr:cNvSpPr/>
      </xdr:nvSpPr>
      <xdr:spPr>
        <a:xfrm>
          <a:off x="412750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8BA63038-BA34-406C-AB58-33890EE1AA8A}"/>
            </a:ext>
          </a:extLst>
        </xdr:cNvPr>
        <xdr:cNvSpPr/>
      </xdr:nvSpPr>
      <xdr:spPr>
        <a:xfrm>
          <a:off x="3384550" y="9852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9EF35E03-D962-4841-A6DE-4139D2320CF2}"/>
            </a:ext>
          </a:extLst>
        </xdr:cNvPr>
        <xdr:cNvSpPr/>
      </xdr:nvSpPr>
      <xdr:spPr>
        <a:xfrm>
          <a:off x="257175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3E1AD2D7-7321-4A90-9EBF-A9F16023A106}"/>
            </a:ext>
          </a:extLst>
        </xdr:cNvPr>
        <xdr:cNvSpPr/>
      </xdr:nvSpPr>
      <xdr:spPr>
        <a:xfrm>
          <a:off x="1778000" y="9818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71E81425-D80E-4FE5-AFB7-B197E68414A5}"/>
            </a:ext>
          </a:extLst>
        </xdr:cNvPr>
        <xdr:cNvSpPr/>
      </xdr:nvSpPr>
      <xdr:spPr>
        <a:xfrm>
          <a:off x="984250" y="9864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D16C38E-92B1-4B1D-97AF-932F65CE787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9CC56E9-5AE6-4C04-B534-7AB19977704A}"/>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301A90D-39CF-4553-A5A1-F8354B7BC0E5}"/>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CE89CED-B612-4C18-8CC4-084CB58F808C}"/>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ED6B0F1-5946-4486-8E6B-15EDC9619E91}"/>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93980</xdr:rowOff>
    </xdr:from>
    <xdr:to>
      <xdr:col>24</xdr:col>
      <xdr:colOff>114300</xdr:colOff>
      <xdr:row>61</xdr:row>
      <xdr:rowOff>24130</xdr:rowOff>
    </xdr:to>
    <xdr:sp macro="" textlink="">
      <xdr:nvSpPr>
        <xdr:cNvPr id="188" name="楕円 187">
          <a:extLst>
            <a:ext uri="{FF2B5EF4-FFF2-40B4-BE49-F238E27FC236}">
              <a16:creationId xmlns:a16="http://schemas.microsoft.com/office/drawing/2014/main" id="{B604EDF0-ABBF-4CCB-96BF-A59062137BC4}"/>
            </a:ext>
          </a:extLst>
        </xdr:cNvPr>
        <xdr:cNvSpPr/>
      </xdr:nvSpPr>
      <xdr:spPr>
        <a:xfrm>
          <a:off x="4127500" y="10006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72407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6871750F-ED51-4591-92D6-5E01D9667A1F}"/>
            </a:ext>
          </a:extLst>
        </xdr:cNvPr>
        <xdr:cNvSpPr txBox="1"/>
      </xdr:nvSpPr>
      <xdr:spPr>
        <a:xfrm>
          <a:off x="42164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92075</xdr:rowOff>
    </xdr:from>
    <xdr:to>
      <xdr:col>20</xdr:col>
      <xdr:colOff>38100</xdr:colOff>
      <xdr:row>61</xdr:row>
      <xdr:rowOff>22225</xdr:rowOff>
    </xdr:to>
    <xdr:sp macro="" textlink="">
      <xdr:nvSpPr>
        <xdr:cNvPr id="190" name="楕円 189">
          <a:extLst>
            <a:ext uri="{FF2B5EF4-FFF2-40B4-BE49-F238E27FC236}">
              <a16:creationId xmlns:a16="http://schemas.microsoft.com/office/drawing/2014/main" id="{392BE91F-F4ED-4959-8ACA-246B2FD1BACD}"/>
            </a:ext>
          </a:extLst>
        </xdr:cNvPr>
        <xdr:cNvSpPr/>
      </xdr:nvSpPr>
      <xdr:spPr>
        <a:xfrm>
          <a:off x="3384550" y="100044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142875</xdr:rowOff>
    </xdr:from>
    <xdr:to>
      <xdr:col>24</xdr:col>
      <xdr:colOff>63500</xdr:colOff>
      <xdr:row>60</xdr:row>
      <xdr:rowOff>144780</xdr:rowOff>
    </xdr:to>
    <xdr:cxnSp macro="">
      <xdr:nvCxnSpPr>
        <xdr:cNvPr id="191" name="直線コネクタ 190">
          <a:extLst>
            <a:ext uri="{FF2B5EF4-FFF2-40B4-BE49-F238E27FC236}">
              <a16:creationId xmlns:a16="http://schemas.microsoft.com/office/drawing/2014/main" id="{88EB6B99-FC35-4971-A314-054EB6A44B95}"/>
            </a:ext>
          </a:extLst>
        </xdr:cNvPr>
        <xdr:cNvCxnSpPr/>
      </xdr:nvCxnSpPr>
      <xdr:spPr>
        <a:xfrm>
          <a:off x="3429000" y="10055225"/>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55880</xdr:rowOff>
    </xdr:from>
    <xdr:to>
      <xdr:col>15</xdr:col>
      <xdr:colOff>101600</xdr:colOff>
      <xdr:row>60</xdr:row>
      <xdr:rowOff>157480</xdr:rowOff>
    </xdr:to>
    <xdr:sp macro="" textlink="">
      <xdr:nvSpPr>
        <xdr:cNvPr id="192" name="楕円 191">
          <a:extLst>
            <a:ext uri="{FF2B5EF4-FFF2-40B4-BE49-F238E27FC236}">
              <a16:creationId xmlns:a16="http://schemas.microsoft.com/office/drawing/2014/main" id="{A16D2249-E5F2-4AF7-90FD-41EA8FE73332}"/>
            </a:ext>
          </a:extLst>
        </xdr:cNvPr>
        <xdr:cNvSpPr/>
      </xdr:nvSpPr>
      <xdr:spPr>
        <a:xfrm>
          <a:off x="257175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106680</xdr:rowOff>
    </xdr:from>
    <xdr:to>
      <xdr:col>19</xdr:col>
      <xdr:colOff>177800</xdr:colOff>
      <xdr:row>60</xdr:row>
      <xdr:rowOff>142875</xdr:rowOff>
    </xdr:to>
    <xdr:cxnSp macro="">
      <xdr:nvCxnSpPr>
        <xdr:cNvPr id="193" name="直線コネクタ 192">
          <a:extLst>
            <a:ext uri="{FF2B5EF4-FFF2-40B4-BE49-F238E27FC236}">
              <a16:creationId xmlns:a16="http://schemas.microsoft.com/office/drawing/2014/main" id="{D6C4004C-67E2-41A7-855E-23B8091936E7}"/>
            </a:ext>
          </a:extLst>
        </xdr:cNvPr>
        <xdr:cNvCxnSpPr/>
      </xdr:nvCxnSpPr>
      <xdr:spPr>
        <a:xfrm>
          <a:off x="2622550" y="10019030"/>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23495</xdr:rowOff>
    </xdr:from>
    <xdr:to>
      <xdr:col>10</xdr:col>
      <xdr:colOff>165100</xdr:colOff>
      <xdr:row>60</xdr:row>
      <xdr:rowOff>125095</xdr:rowOff>
    </xdr:to>
    <xdr:sp macro="" textlink="">
      <xdr:nvSpPr>
        <xdr:cNvPr id="194" name="楕円 193">
          <a:extLst>
            <a:ext uri="{FF2B5EF4-FFF2-40B4-BE49-F238E27FC236}">
              <a16:creationId xmlns:a16="http://schemas.microsoft.com/office/drawing/2014/main" id="{297F8186-2C8B-44FB-96AE-6758F980F683}"/>
            </a:ext>
          </a:extLst>
        </xdr:cNvPr>
        <xdr:cNvSpPr/>
      </xdr:nvSpPr>
      <xdr:spPr>
        <a:xfrm>
          <a:off x="17780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74295</xdr:rowOff>
    </xdr:from>
    <xdr:to>
      <xdr:col>15</xdr:col>
      <xdr:colOff>50800</xdr:colOff>
      <xdr:row>60</xdr:row>
      <xdr:rowOff>106680</xdr:rowOff>
    </xdr:to>
    <xdr:cxnSp macro="">
      <xdr:nvCxnSpPr>
        <xdr:cNvPr id="195" name="直線コネクタ 194">
          <a:extLst>
            <a:ext uri="{FF2B5EF4-FFF2-40B4-BE49-F238E27FC236}">
              <a16:creationId xmlns:a16="http://schemas.microsoft.com/office/drawing/2014/main" id="{CA018F19-AD7B-495C-9508-128971213CF8}"/>
            </a:ext>
          </a:extLst>
        </xdr:cNvPr>
        <xdr:cNvCxnSpPr/>
      </xdr:nvCxnSpPr>
      <xdr:spPr>
        <a:xfrm>
          <a:off x="1828800" y="998664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38735</xdr:rowOff>
    </xdr:from>
    <xdr:to>
      <xdr:col>6</xdr:col>
      <xdr:colOff>38100</xdr:colOff>
      <xdr:row>60</xdr:row>
      <xdr:rowOff>140335</xdr:rowOff>
    </xdr:to>
    <xdr:sp macro="" textlink="">
      <xdr:nvSpPr>
        <xdr:cNvPr id="196" name="楕円 195">
          <a:extLst>
            <a:ext uri="{FF2B5EF4-FFF2-40B4-BE49-F238E27FC236}">
              <a16:creationId xmlns:a16="http://schemas.microsoft.com/office/drawing/2014/main" id="{48C5FF19-253F-4EBA-8D30-DCB927B5121C}"/>
            </a:ext>
          </a:extLst>
        </xdr:cNvPr>
        <xdr:cNvSpPr/>
      </xdr:nvSpPr>
      <xdr:spPr>
        <a:xfrm>
          <a:off x="984250" y="9951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74295</xdr:rowOff>
    </xdr:from>
    <xdr:to>
      <xdr:col>10</xdr:col>
      <xdr:colOff>114300</xdr:colOff>
      <xdr:row>60</xdr:row>
      <xdr:rowOff>89535</xdr:rowOff>
    </xdr:to>
    <xdr:cxnSp macro="">
      <xdr:nvCxnSpPr>
        <xdr:cNvPr id="197" name="直線コネクタ 196">
          <a:extLst>
            <a:ext uri="{FF2B5EF4-FFF2-40B4-BE49-F238E27FC236}">
              <a16:creationId xmlns:a16="http://schemas.microsoft.com/office/drawing/2014/main" id="{3E048413-D9A1-4DA4-AE68-48E97A2A83A0}"/>
            </a:ext>
          </a:extLst>
        </xdr:cNvPr>
        <xdr:cNvCxnSpPr/>
      </xdr:nvCxnSpPr>
      <xdr:spPr>
        <a:xfrm flipV="1">
          <a:off x="1028700" y="9986645"/>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E8613D5E-78A1-4BAD-83F0-C315CCF00D1B}"/>
            </a:ext>
          </a:extLst>
        </xdr:cNvPr>
        <xdr:cNvSpPr txBox="1"/>
      </xdr:nvSpPr>
      <xdr:spPr>
        <a:xfrm>
          <a:off x="32391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E83B0C53-D5EE-4A70-8B40-0A9FF3B143E7}"/>
            </a:ext>
          </a:extLst>
        </xdr:cNvPr>
        <xdr:cNvSpPr txBox="1"/>
      </xdr:nvSpPr>
      <xdr:spPr>
        <a:xfrm>
          <a:off x="2439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42DABA9B-C9A7-41CE-8603-D5FC71B5F7C6}"/>
            </a:ext>
          </a:extLst>
        </xdr:cNvPr>
        <xdr:cNvSpPr txBox="1"/>
      </xdr:nvSpPr>
      <xdr:spPr>
        <a:xfrm>
          <a:off x="164529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6A54C603-4A62-4D36-BCFA-E430EA5C4F5D}"/>
            </a:ext>
          </a:extLst>
        </xdr:cNvPr>
        <xdr:cNvSpPr txBox="1"/>
      </xdr:nvSpPr>
      <xdr:spPr>
        <a:xfrm>
          <a:off x="8515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13352</xdr:rowOff>
    </xdr:from>
    <xdr:ext cx="405111" cy="259045"/>
    <xdr:sp macro="" textlink="">
      <xdr:nvSpPr>
        <xdr:cNvPr id="202" name="n_1mainValue【体育館・プール】&#10;有形固定資産減価償却率">
          <a:extLst>
            <a:ext uri="{FF2B5EF4-FFF2-40B4-BE49-F238E27FC236}">
              <a16:creationId xmlns:a16="http://schemas.microsoft.com/office/drawing/2014/main" id="{AF1C2EC0-94DA-43B0-A0F3-513057E100F3}"/>
            </a:ext>
          </a:extLst>
        </xdr:cNvPr>
        <xdr:cNvSpPr txBox="1"/>
      </xdr:nvSpPr>
      <xdr:spPr>
        <a:xfrm>
          <a:off x="3239144"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203" name="n_2mainValue【体育館・プール】&#10;有形固定資産減価償却率">
          <a:extLst>
            <a:ext uri="{FF2B5EF4-FFF2-40B4-BE49-F238E27FC236}">
              <a16:creationId xmlns:a16="http://schemas.microsoft.com/office/drawing/2014/main" id="{7CA5E58B-9C6E-4903-A5CC-F0242327176B}"/>
            </a:ext>
          </a:extLst>
        </xdr:cNvPr>
        <xdr:cNvSpPr txBox="1"/>
      </xdr:nvSpPr>
      <xdr:spPr>
        <a:xfrm>
          <a:off x="2439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116222</xdr:rowOff>
    </xdr:from>
    <xdr:ext cx="405111" cy="259045"/>
    <xdr:sp macro="" textlink="">
      <xdr:nvSpPr>
        <xdr:cNvPr id="204" name="n_3mainValue【体育館・プール】&#10;有形固定資産減価償却率">
          <a:extLst>
            <a:ext uri="{FF2B5EF4-FFF2-40B4-BE49-F238E27FC236}">
              <a16:creationId xmlns:a16="http://schemas.microsoft.com/office/drawing/2014/main" id="{1826EF24-C38C-46A6-A0A6-28FBB2273E2E}"/>
            </a:ext>
          </a:extLst>
        </xdr:cNvPr>
        <xdr:cNvSpPr txBox="1"/>
      </xdr:nvSpPr>
      <xdr:spPr>
        <a:xfrm>
          <a:off x="164529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131462</xdr:rowOff>
    </xdr:from>
    <xdr:ext cx="405111" cy="259045"/>
    <xdr:sp macro="" textlink="">
      <xdr:nvSpPr>
        <xdr:cNvPr id="205" name="n_4mainValue【体育館・プール】&#10;有形固定資産減価償却率">
          <a:extLst>
            <a:ext uri="{FF2B5EF4-FFF2-40B4-BE49-F238E27FC236}">
              <a16:creationId xmlns:a16="http://schemas.microsoft.com/office/drawing/2014/main" id="{DC35154E-A99F-4550-BD8C-952EA8CA0647}"/>
            </a:ext>
          </a:extLst>
        </xdr:cNvPr>
        <xdr:cNvSpPr txBox="1"/>
      </xdr:nvSpPr>
      <xdr:spPr>
        <a:xfrm>
          <a:off x="8515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9B9B4806-2F77-44EF-92BB-A0E3F811CAE4}"/>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FCA7B1C4-D73E-44CB-BF80-386B7FC3385F}"/>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5C41634-ECDC-4FFC-B517-EF12B67AFC2C}"/>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FEF06FA-DDCE-4EC0-BE91-127F70E3FF24}"/>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58E1C7D-9A33-426B-94FF-A2765F0F8112}"/>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3E12237-27B0-4E47-88F6-263B0F08B903}"/>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F9672CC-A682-480F-8E24-866603C9ACAF}"/>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E452621-020F-41C7-9F62-BA8008A48AE9}"/>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293F9914-73BB-4A07-B16C-82AB037727A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6AF5879-7DC5-471D-AA35-6940512AB8F5}"/>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BF9A971A-AF68-4CA1-96E5-CE96CF1CC4DE}"/>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819C2A44-0042-4231-8366-CE7CCCFC893B}"/>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8C4DEBC1-61F1-4A73-85F1-AD0CABD93645}"/>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51567F0A-4329-4A86-9F0C-F9C7003C3745}"/>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7B464A0-A162-4792-BCF4-557CC2FBD226}"/>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5948BB30-8AFC-4FC6-A925-1ED12ED2F0DE}"/>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696726C-39A0-47D1-96E5-57C4C318B4FA}"/>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809AC35-B4C1-445C-9D88-70C3454493D7}"/>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B50F9FC4-9F79-4690-9961-0D03402E813B}"/>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DB6FA358-103D-460F-97B4-970299F743CD}"/>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196788A-0911-469D-9AAC-74C717CA38B3}"/>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1DC60F20-69D2-4A56-9C7F-6625C792623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BF655C85-0076-4373-9087-6DBEEF044AFD}"/>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363ABA7F-A1A8-426C-AECD-74496CC973D3}"/>
            </a:ext>
          </a:extLst>
        </xdr:cNvPr>
        <xdr:cNvCxnSpPr/>
      </xdr:nvCxnSpPr>
      <xdr:spPr>
        <a:xfrm flipV="1">
          <a:off x="9429115" y="9290050"/>
          <a:ext cx="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1F1AC133-ECB8-4393-AD02-5EF9DCD10B9E}"/>
            </a:ext>
          </a:extLst>
        </xdr:cNvPr>
        <xdr:cNvSpPr txBox="1"/>
      </xdr:nvSpPr>
      <xdr:spPr>
        <a:xfrm>
          <a:off x="946785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395E67D3-4D1B-4F9D-8269-1E1071FD10C0}"/>
            </a:ext>
          </a:extLst>
        </xdr:cNvPr>
        <xdr:cNvCxnSpPr/>
      </xdr:nvCxnSpPr>
      <xdr:spPr>
        <a:xfrm>
          <a:off x="9359900" y="1054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B8AC17DE-121A-42FB-8AF3-56FF99168A8E}"/>
            </a:ext>
          </a:extLst>
        </xdr:cNvPr>
        <xdr:cNvSpPr txBox="1"/>
      </xdr:nvSpPr>
      <xdr:spPr>
        <a:xfrm>
          <a:off x="946785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E52C33CF-1807-452E-BEDB-9A8E5E5465AE}"/>
            </a:ext>
          </a:extLst>
        </xdr:cNvPr>
        <xdr:cNvCxnSpPr/>
      </xdr:nvCxnSpPr>
      <xdr:spPr>
        <a:xfrm>
          <a:off x="935990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5C769308-6B02-44FB-A062-CA35382B93D0}"/>
            </a:ext>
          </a:extLst>
        </xdr:cNvPr>
        <xdr:cNvSpPr txBox="1"/>
      </xdr:nvSpPr>
      <xdr:spPr>
        <a:xfrm>
          <a:off x="9467850" y="1012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BDFA3A71-9D22-4E49-BCEE-70ED687449F9}"/>
            </a:ext>
          </a:extLst>
        </xdr:cNvPr>
        <xdr:cNvSpPr/>
      </xdr:nvSpPr>
      <xdr:spPr>
        <a:xfrm>
          <a:off x="9398000" y="10264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600ADACB-CF5C-428A-B5A9-2B5EF33956A7}"/>
            </a:ext>
          </a:extLst>
        </xdr:cNvPr>
        <xdr:cNvSpPr/>
      </xdr:nvSpPr>
      <xdr:spPr>
        <a:xfrm>
          <a:off x="8636000" y="1027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28706AE4-E405-4696-B1E7-7DA3668EAB40}"/>
            </a:ext>
          </a:extLst>
        </xdr:cNvPr>
        <xdr:cNvSpPr/>
      </xdr:nvSpPr>
      <xdr:spPr>
        <a:xfrm>
          <a:off x="7842250" y="10256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EC8D2704-B2C3-493F-B51B-11F8DED4B5A1}"/>
            </a:ext>
          </a:extLst>
        </xdr:cNvPr>
        <xdr:cNvSpPr/>
      </xdr:nvSpPr>
      <xdr:spPr>
        <a:xfrm>
          <a:off x="7029450" y="1027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0D27E722-11F2-463F-8837-148EC9A85CFA}"/>
            </a:ext>
          </a:extLst>
        </xdr:cNvPr>
        <xdr:cNvSpPr/>
      </xdr:nvSpPr>
      <xdr:spPr>
        <a:xfrm>
          <a:off x="62357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D168336-A780-4570-A615-DB46C2D4D882}"/>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60A0BE2-7A46-4832-B4EF-A8544C8537D5}"/>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B7805D2-F3D4-4A73-A919-D69F6FED5F62}"/>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04EB91E-98F2-4693-8A8F-97A4402C81FC}"/>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0E3F9BD-5095-4966-A549-1D7B5A2CEABE}"/>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120650</xdr:rowOff>
    </xdr:from>
    <xdr:to>
      <xdr:col>55</xdr:col>
      <xdr:colOff>50800</xdr:colOff>
      <xdr:row>63</xdr:row>
      <xdr:rowOff>50800</xdr:rowOff>
    </xdr:to>
    <xdr:sp macro="" textlink="">
      <xdr:nvSpPr>
        <xdr:cNvPr id="245" name="楕円 244">
          <a:extLst>
            <a:ext uri="{FF2B5EF4-FFF2-40B4-BE49-F238E27FC236}">
              <a16:creationId xmlns:a16="http://schemas.microsoft.com/office/drawing/2014/main" id="{24F5AEDB-9D39-4433-B263-748B3767F1F2}"/>
            </a:ext>
          </a:extLst>
        </xdr:cNvPr>
        <xdr:cNvSpPr/>
      </xdr:nvSpPr>
      <xdr:spPr>
        <a:xfrm>
          <a:off x="9398000" y="10363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99077</xdr:rowOff>
    </xdr:from>
    <xdr:ext cx="469744" cy="259045"/>
    <xdr:sp macro="" textlink="">
      <xdr:nvSpPr>
        <xdr:cNvPr id="246" name="【体育館・プール】&#10;一人当たり面積該当値テキスト">
          <a:extLst>
            <a:ext uri="{FF2B5EF4-FFF2-40B4-BE49-F238E27FC236}">
              <a16:creationId xmlns:a16="http://schemas.microsoft.com/office/drawing/2014/main" id="{99E3C32B-C6F3-454A-8D4F-4BE126D454E5}"/>
            </a:ext>
          </a:extLst>
        </xdr:cNvPr>
        <xdr:cNvSpPr txBox="1"/>
      </xdr:nvSpPr>
      <xdr:spPr>
        <a:xfrm>
          <a:off x="9467850"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120650</xdr:rowOff>
    </xdr:from>
    <xdr:to>
      <xdr:col>50</xdr:col>
      <xdr:colOff>165100</xdr:colOff>
      <xdr:row>63</xdr:row>
      <xdr:rowOff>50800</xdr:rowOff>
    </xdr:to>
    <xdr:sp macro="" textlink="">
      <xdr:nvSpPr>
        <xdr:cNvPr id="247" name="楕円 246">
          <a:extLst>
            <a:ext uri="{FF2B5EF4-FFF2-40B4-BE49-F238E27FC236}">
              <a16:creationId xmlns:a16="http://schemas.microsoft.com/office/drawing/2014/main" id="{0373FCF1-6015-443F-99C3-FC6AD96BE5FD}"/>
            </a:ext>
          </a:extLst>
        </xdr:cNvPr>
        <xdr:cNvSpPr/>
      </xdr:nvSpPr>
      <xdr:spPr>
        <a:xfrm>
          <a:off x="8636000" y="10363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0</xdr:rowOff>
    </xdr:from>
    <xdr:to>
      <xdr:col>55</xdr:col>
      <xdr:colOff>0</xdr:colOff>
      <xdr:row>63</xdr:row>
      <xdr:rowOff>0</xdr:rowOff>
    </xdr:to>
    <xdr:cxnSp macro="">
      <xdr:nvCxnSpPr>
        <xdr:cNvPr id="248" name="直線コネクタ 247">
          <a:extLst>
            <a:ext uri="{FF2B5EF4-FFF2-40B4-BE49-F238E27FC236}">
              <a16:creationId xmlns:a16="http://schemas.microsoft.com/office/drawing/2014/main" id="{2FC160C8-8DDB-4C2F-AAAF-2F39B5AD2EB5}"/>
            </a:ext>
          </a:extLst>
        </xdr:cNvPr>
        <xdr:cNvCxnSpPr/>
      </xdr:nvCxnSpPr>
      <xdr:spPr>
        <a:xfrm>
          <a:off x="8686800" y="104076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249" name="楕円 248">
          <a:extLst>
            <a:ext uri="{FF2B5EF4-FFF2-40B4-BE49-F238E27FC236}">
              <a16:creationId xmlns:a16="http://schemas.microsoft.com/office/drawing/2014/main" id="{203D50D3-C83B-44F2-845C-AE7F8915A4B2}"/>
            </a:ext>
          </a:extLst>
        </xdr:cNvPr>
        <xdr:cNvSpPr/>
      </xdr:nvSpPr>
      <xdr:spPr>
        <a:xfrm>
          <a:off x="7842250" y="10363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0</xdr:rowOff>
    </xdr:from>
    <xdr:to>
      <xdr:col>50</xdr:col>
      <xdr:colOff>114300</xdr:colOff>
      <xdr:row>63</xdr:row>
      <xdr:rowOff>0</xdr:rowOff>
    </xdr:to>
    <xdr:cxnSp macro="">
      <xdr:nvCxnSpPr>
        <xdr:cNvPr id="250" name="直線コネクタ 249">
          <a:extLst>
            <a:ext uri="{FF2B5EF4-FFF2-40B4-BE49-F238E27FC236}">
              <a16:creationId xmlns:a16="http://schemas.microsoft.com/office/drawing/2014/main" id="{8C4EDFCE-720B-437A-A260-592E8AF7B4E3}"/>
            </a:ext>
          </a:extLst>
        </xdr:cNvPr>
        <xdr:cNvCxnSpPr/>
      </xdr:nvCxnSpPr>
      <xdr:spPr>
        <a:xfrm>
          <a:off x="7886700" y="104076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51" name="楕円 250">
          <a:extLst>
            <a:ext uri="{FF2B5EF4-FFF2-40B4-BE49-F238E27FC236}">
              <a16:creationId xmlns:a16="http://schemas.microsoft.com/office/drawing/2014/main" id="{9CD7D296-A510-4496-9881-13582B4F82E4}"/>
            </a:ext>
          </a:extLst>
        </xdr:cNvPr>
        <xdr:cNvSpPr/>
      </xdr:nvSpPr>
      <xdr:spPr>
        <a:xfrm>
          <a:off x="7029450" y="10363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0</xdr:rowOff>
    </xdr:to>
    <xdr:cxnSp macro="">
      <xdr:nvCxnSpPr>
        <xdr:cNvPr id="252" name="直線コネクタ 251">
          <a:extLst>
            <a:ext uri="{FF2B5EF4-FFF2-40B4-BE49-F238E27FC236}">
              <a16:creationId xmlns:a16="http://schemas.microsoft.com/office/drawing/2014/main" id="{3EE783EE-9F80-4587-9865-E3FAA4EA4B95}"/>
            </a:ext>
          </a:extLst>
        </xdr:cNvPr>
        <xdr:cNvCxnSpPr/>
      </xdr:nvCxnSpPr>
      <xdr:spPr>
        <a:xfrm>
          <a:off x="7080250" y="104076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120650</xdr:rowOff>
    </xdr:from>
    <xdr:to>
      <xdr:col>36</xdr:col>
      <xdr:colOff>165100</xdr:colOff>
      <xdr:row>63</xdr:row>
      <xdr:rowOff>50800</xdr:rowOff>
    </xdr:to>
    <xdr:sp macro="" textlink="">
      <xdr:nvSpPr>
        <xdr:cNvPr id="253" name="楕円 252">
          <a:extLst>
            <a:ext uri="{FF2B5EF4-FFF2-40B4-BE49-F238E27FC236}">
              <a16:creationId xmlns:a16="http://schemas.microsoft.com/office/drawing/2014/main" id="{EAD1DA38-DBB1-4C88-8EC1-CCD35631DD5B}"/>
            </a:ext>
          </a:extLst>
        </xdr:cNvPr>
        <xdr:cNvSpPr/>
      </xdr:nvSpPr>
      <xdr:spPr>
        <a:xfrm>
          <a:off x="6235700" y="10363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0</xdr:rowOff>
    </xdr:to>
    <xdr:cxnSp macro="">
      <xdr:nvCxnSpPr>
        <xdr:cNvPr id="254" name="直線コネクタ 253">
          <a:extLst>
            <a:ext uri="{FF2B5EF4-FFF2-40B4-BE49-F238E27FC236}">
              <a16:creationId xmlns:a16="http://schemas.microsoft.com/office/drawing/2014/main" id="{3B7E136C-B9AD-4224-9067-C5E586E66EEF}"/>
            </a:ext>
          </a:extLst>
        </xdr:cNvPr>
        <xdr:cNvCxnSpPr/>
      </xdr:nvCxnSpPr>
      <xdr:spPr>
        <a:xfrm>
          <a:off x="6286500" y="104076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14546511-9DBC-49FE-B8A0-45BDBDA16B5B}"/>
            </a:ext>
          </a:extLst>
        </xdr:cNvPr>
        <xdr:cNvSpPr txBox="1"/>
      </xdr:nvSpPr>
      <xdr:spPr>
        <a:xfrm>
          <a:off x="8458277" y="1006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D8D9E4BF-A466-4BE3-B30F-9F62837EC31D}"/>
            </a:ext>
          </a:extLst>
        </xdr:cNvPr>
        <xdr:cNvSpPr txBox="1"/>
      </xdr:nvSpPr>
      <xdr:spPr>
        <a:xfrm>
          <a:off x="7677227" y="1004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6F34B3C2-2A86-4852-88BC-5F76A9DEFCB8}"/>
            </a:ext>
          </a:extLst>
        </xdr:cNvPr>
        <xdr:cNvSpPr txBox="1"/>
      </xdr:nvSpPr>
      <xdr:spPr>
        <a:xfrm>
          <a:off x="686442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B07339BB-03CC-4C6E-B272-DBB75E817E2F}"/>
            </a:ext>
          </a:extLst>
        </xdr:cNvPr>
        <xdr:cNvSpPr txBox="1"/>
      </xdr:nvSpPr>
      <xdr:spPr>
        <a:xfrm>
          <a:off x="607067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41927</xdr:rowOff>
    </xdr:from>
    <xdr:ext cx="469744" cy="259045"/>
    <xdr:sp macro="" textlink="">
      <xdr:nvSpPr>
        <xdr:cNvPr id="259" name="n_1mainValue【体育館・プール】&#10;一人当たり面積">
          <a:extLst>
            <a:ext uri="{FF2B5EF4-FFF2-40B4-BE49-F238E27FC236}">
              <a16:creationId xmlns:a16="http://schemas.microsoft.com/office/drawing/2014/main" id="{028FABB2-C8EC-4FAD-A877-F38087FA852A}"/>
            </a:ext>
          </a:extLst>
        </xdr:cNvPr>
        <xdr:cNvSpPr txBox="1"/>
      </xdr:nvSpPr>
      <xdr:spPr>
        <a:xfrm>
          <a:off x="845827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41927</xdr:rowOff>
    </xdr:from>
    <xdr:ext cx="469744" cy="259045"/>
    <xdr:sp macro="" textlink="">
      <xdr:nvSpPr>
        <xdr:cNvPr id="260" name="n_2mainValue【体育館・プール】&#10;一人当たり面積">
          <a:extLst>
            <a:ext uri="{FF2B5EF4-FFF2-40B4-BE49-F238E27FC236}">
              <a16:creationId xmlns:a16="http://schemas.microsoft.com/office/drawing/2014/main" id="{AD9C1618-9739-4B82-B2DE-4D22334B7C58}"/>
            </a:ext>
          </a:extLst>
        </xdr:cNvPr>
        <xdr:cNvSpPr txBox="1"/>
      </xdr:nvSpPr>
      <xdr:spPr>
        <a:xfrm>
          <a:off x="76772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41927</xdr:rowOff>
    </xdr:from>
    <xdr:ext cx="469744" cy="259045"/>
    <xdr:sp macro="" textlink="">
      <xdr:nvSpPr>
        <xdr:cNvPr id="261" name="n_3mainValue【体育館・プール】&#10;一人当たり面積">
          <a:extLst>
            <a:ext uri="{FF2B5EF4-FFF2-40B4-BE49-F238E27FC236}">
              <a16:creationId xmlns:a16="http://schemas.microsoft.com/office/drawing/2014/main" id="{592193BF-9D8E-4B20-BDED-1DCE6C84F94E}"/>
            </a:ext>
          </a:extLst>
        </xdr:cNvPr>
        <xdr:cNvSpPr txBox="1"/>
      </xdr:nvSpPr>
      <xdr:spPr>
        <a:xfrm>
          <a:off x="6864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41927</xdr:rowOff>
    </xdr:from>
    <xdr:ext cx="469744" cy="259045"/>
    <xdr:sp macro="" textlink="">
      <xdr:nvSpPr>
        <xdr:cNvPr id="262" name="n_4mainValue【体育館・プール】&#10;一人当たり面積">
          <a:extLst>
            <a:ext uri="{FF2B5EF4-FFF2-40B4-BE49-F238E27FC236}">
              <a16:creationId xmlns:a16="http://schemas.microsoft.com/office/drawing/2014/main" id="{B90A77B8-4DFD-4571-9469-28DDDB6ED780}"/>
            </a:ext>
          </a:extLst>
        </xdr:cNvPr>
        <xdr:cNvSpPr txBox="1"/>
      </xdr:nvSpPr>
      <xdr:spPr>
        <a:xfrm>
          <a:off x="607067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F629888-E83C-4992-884B-740A2069DDB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4514899F-2251-4363-A66A-BBCF3316F1A9}"/>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5B500CB-FC01-439F-A83E-B16A8E580811}"/>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80243B1-7EFF-4686-8648-DC324A55930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2472A4EA-20CE-4AFD-A30D-191FA0C3CCA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BB24BB3-7EBF-4951-8647-A4216308AEF6}"/>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1798390-E815-463B-A5E4-3BF9A0B0EE6D}"/>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D2741C77-80F6-4FA0-AABB-800579653B8C}"/>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0A74D4A-7202-4683-AD94-8F62116C9E12}"/>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6BCF7D6-6CE1-46ED-AE02-FC42556A99B1}"/>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593B63B-9E54-4062-BEB2-13B298CC3084}"/>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9872F136-E76D-4BD4-881F-DE4803F097FA}"/>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3457D737-3FC8-42B8-8791-E03AD463F0BB}"/>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71435CC8-2F68-4B00-832C-54A3B4906038}"/>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AA0A02CE-E319-49BB-8006-63F48E2B7934}"/>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2DFF813-B806-47FC-AF8A-3AD53435EDA4}"/>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8A3FAF1C-75FB-415B-AC7F-968F695481DA}"/>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3E87AA8D-D5A3-41EA-90A3-368AAEC6902F}"/>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2D6D9AEF-D5D8-426B-B9CF-01785876D7F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1F325558-3AAD-4CF7-BFD5-39F2000C909E}"/>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41B23385-1067-47B6-9164-529C4196F755}"/>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B75A77FE-785C-48EE-B30B-9BFA14FA2E52}"/>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AEDA451B-3AD5-4FB4-80B4-565D6E535DB3}"/>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4BF210AF-70B2-4B75-8FDB-806A67E31689}"/>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44B530E4-5D17-4367-A694-4088A40A1C3F}"/>
            </a:ext>
          </a:extLst>
        </xdr:cNvPr>
        <xdr:cNvCxnSpPr/>
      </xdr:nvCxnSpPr>
      <xdr:spPr>
        <a:xfrm flipV="1">
          <a:off x="4177665" y="12810489"/>
          <a:ext cx="0" cy="1313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C0C6F8E1-8E5D-43E4-802F-D7946096AAC8}"/>
            </a:ext>
          </a:extLst>
        </xdr:cNvPr>
        <xdr:cNvSpPr txBox="1"/>
      </xdr:nvSpPr>
      <xdr:spPr>
        <a:xfrm>
          <a:off x="42164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2DBC214B-7B1E-4988-9EBC-90982365184E}"/>
            </a:ext>
          </a:extLst>
        </xdr:cNvPr>
        <xdr:cNvCxnSpPr/>
      </xdr:nvCxnSpPr>
      <xdr:spPr>
        <a:xfrm>
          <a:off x="4108450" y="14123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525C750-8317-4451-9012-241D1F809549}"/>
            </a:ext>
          </a:extLst>
        </xdr:cNvPr>
        <xdr:cNvSpPr txBox="1"/>
      </xdr:nvSpPr>
      <xdr:spPr>
        <a:xfrm>
          <a:off x="4216400" y="1259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D20B0ED8-7C1A-44EB-B7A9-4F2D069159C8}"/>
            </a:ext>
          </a:extLst>
        </xdr:cNvPr>
        <xdr:cNvCxnSpPr/>
      </xdr:nvCxnSpPr>
      <xdr:spPr>
        <a:xfrm>
          <a:off x="4108450" y="12810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EDB3893-FF2E-4335-A94F-EB22D3224746}"/>
            </a:ext>
          </a:extLst>
        </xdr:cNvPr>
        <xdr:cNvSpPr txBox="1"/>
      </xdr:nvSpPr>
      <xdr:spPr>
        <a:xfrm>
          <a:off x="4216400" y="13369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F0985F7F-03F0-4651-AE41-F36110A3A55B}"/>
            </a:ext>
          </a:extLst>
        </xdr:cNvPr>
        <xdr:cNvSpPr/>
      </xdr:nvSpPr>
      <xdr:spPr>
        <a:xfrm>
          <a:off x="4127500" y="13511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88C14064-1405-4652-8C57-263367FCE9A8}"/>
            </a:ext>
          </a:extLst>
        </xdr:cNvPr>
        <xdr:cNvSpPr/>
      </xdr:nvSpPr>
      <xdr:spPr>
        <a:xfrm>
          <a:off x="3384550" y="13492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6175FD1E-AB37-4CCC-AD22-03562B3F6BB0}"/>
            </a:ext>
          </a:extLst>
        </xdr:cNvPr>
        <xdr:cNvSpPr/>
      </xdr:nvSpPr>
      <xdr:spPr>
        <a:xfrm>
          <a:off x="257175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A0B9FDD4-807F-4439-8D41-288F2C3D9E03}"/>
            </a:ext>
          </a:extLst>
        </xdr:cNvPr>
        <xdr:cNvSpPr/>
      </xdr:nvSpPr>
      <xdr:spPr>
        <a:xfrm>
          <a:off x="1778000" y="13486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923829FC-6A82-4D58-9906-A01B43A5F953}"/>
            </a:ext>
          </a:extLst>
        </xdr:cNvPr>
        <xdr:cNvSpPr/>
      </xdr:nvSpPr>
      <xdr:spPr>
        <a:xfrm>
          <a:off x="984250" y="13454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FD80FC0-1132-4234-AC30-217F70D3A55A}"/>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BE92076-63E2-4FE4-B13A-D6FEAD24ABD9}"/>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C10FC8F-D663-42A7-96EC-964C0D2EBD1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252B3FB-C750-44F4-A75B-8994B275C74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FA2E55D-5773-4C1A-A50D-B17DFF40045F}"/>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3" name="楕円 302">
          <a:extLst>
            <a:ext uri="{FF2B5EF4-FFF2-40B4-BE49-F238E27FC236}">
              <a16:creationId xmlns:a16="http://schemas.microsoft.com/office/drawing/2014/main" id="{AEACBEB5-08C3-4EAD-BB40-9E39AFDBCD72}"/>
            </a:ext>
          </a:extLst>
        </xdr:cNvPr>
        <xdr:cNvSpPr/>
      </xdr:nvSpPr>
      <xdr:spPr>
        <a:xfrm>
          <a:off x="4127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59432E39-C429-4D24-9646-0F6A65F7278E}"/>
            </a:ext>
          </a:extLst>
        </xdr:cNvPr>
        <xdr:cNvSpPr txBox="1"/>
      </xdr:nvSpPr>
      <xdr:spPr>
        <a:xfrm>
          <a:off x="4216400"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164464</xdr:rowOff>
    </xdr:from>
    <xdr:to>
      <xdr:col>20</xdr:col>
      <xdr:colOff>38100</xdr:colOff>
      <xdr:row>82</xdr:row>
      <xdr:rowOff>94614</xdr:rowOff>
    </xdr:to>
    <xdr:sp macro="" textlink="">
      <xdr:nvSpPr>
        <xdr:cNvPr id="305" name="楕円 304">
          <a:extLst>
            <a:ext uri="{FF2B5EF4-FFF2-40B4-BE49-F238E27FC236}">
              <a16:creationId xmlns:a16="http://schemas.microsoft.com/office/drawing/2014/main" id="{ECCFBE6E-A744-4DAC-9D61-034E03697B97}"/>
            </a:ext>
          </a:extLst>
        </xdr:cNvPr>
        <xdr:cNvSpPr/>
      </xdr:nvSpPr>
      <xdr:spPr>
        <a:xfrm>
          <a:off x="3384550" y="135439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43814</xdr:rowOff>
    </xdr:from>
    <xdr:to>
      <xdr:col>24</xdr:col>
      <xdr:colOff>63500</xdr:colOff>
      <xdr:row>82</xdr:row>
      <xdr:rowOff>83820</xdr:rowOff>
    </xdr:to>
    <xdr:cxnSp macro="">
      <xdr:nvCxnSpPr>
        <xdr:cNvPr id="306" name="直線コネクタ 305">
          <a:extLst>
            <a:ext uri="{FF2B5EF4-FFF2-40B4-BE49-F238E27FC236}">
              <a16:creationId xmlns:a16="http://schemas.microsoft.com/office/drawing/2014/main" id="{4738971D-FBE7-4BDB-AF83-40B8C83AC85D}"/>
            </a:ext>
          </a:extLst>
        </xdr:cNvPr>
        <xdr:cNvCxnSpPr/>
      </xdr:nvCxnSpPr>
      <xdr:spPr>
        <a:xfrm>
          <a:off x="3429000" y="13588364"/>
          <a:ext cx="7493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122555</xdr:rowOff>
    </xdr:from>
    <xdr:to>
      <xdr:col>15</xdr:col>
      <xdr:colOff>101600</xdr:colOff>
      <xdr:row>82</xdr:row>
      <xdr:rowOff>52705</xdr:rowOff>
    </xdr:to>
    <xdr:sp macro="" textlink="">
      <xdr:nvSpPr>
        <xdr:cNvPr id="307" name="楕円 306">
          <a:extLst>
            <a:ext uri="{FF2B5EF4-FFF2-40B4-BE49-F238E27FC236}">
              <a16:creationId xmlns:a16="http://schemas.microsoft.com/office/drawing/2014/main" id="{21BE7108-FBDD-4A19-941F-447C77404D1E}"/>
            </a:ext>
          </a:extLst>
        </xdr:cNvPr>
        <xdr:cNvSpPr/>
      </xdr:nvSpPr>
      <xdr:spPr>
        <a:xfrm>
          <a:off x="2571750" y="13502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xdr:rowOff>
    </xdr:from>
    <xdr:to>
      <xdr:col>19</xdr:col>
      <xdr:colOff>177800</xdr:colOff>
      <xdr:row>82</xdr:row>
      <xdr:rowOff>43814</xdr:rowOff>
    </xdr:to>
    <xdr:cxnSp macro="">
      <xdr:nvCxnSpPr>
        <xdr:cNvPr id="308" name="直線コネクタ 307">
          <a:extLst>
            <a:ext uri="{FF2B5EF4-FFF2-40B4-BE49-F238E27FC236}">
              <a16:creationId xmlns:a16="http://schemas.microsoft.com/office/drawing/2014/main" id="{1E700B11-31C3-451F-B488-B36257538573}"/>
            </a:ext>
          </a:extLst>
        </xdr:cNvPr>
        <xdr:cNvCxnSpPr/>
      </xdr:nvCxnSpPr>
      <xdr:spPr>
        <a:xfrm>
          <a:off x="2622550" y="13546455"/>
          <a:ext cx="8064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82550</xdr:rowOff>
    </xdr:from>
    <xdr:to>
      <xdr:col>10</xdr:col>
      <xdr:colOff>165100</xdr:colOff>
      <xdr:row>82</xdr:row>
      <xdr:rowOff>12700</xdr:rowOff>
    </xdr:to>
    <xdr:sp macro="" textlink="">
      <xdr:nvSpPr>
        <xdr:cNvPr id="309" name="楕円 308">
          <a:extLst>
            <a:ext uri="{FF2B5EF4-FFF2-40B4-BE49-F238E27FC236}">
              <a16:creationId xmlns:a16="http://schemas.microsoft.com/office/drawing/2014/main" id="{9B5AD8DF-5A2C-4E4B-83FA-F8370F303A8E}"/>
            </a:ext>
          </a:extLst>
        </xdr:cNvPr>
        <xdr:cNvSpPr/>
      </xdr:nvSpPr>
      <xdr:spPr>
        <a:xfrm>
          <a:off x="1778000" y="1346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133350</xdr:rowOff>
    </xdr:from>
    <xdr:to>
      <xdr:col>15</xdr:col>
      <xdr:colOff>50800</xdr:colOff>
      <xdr:row>82</xdr:row>
      <xdr:rowOff>1905</xdr:rowOff>
    </xdr:to>
    <xdr:cxnSp macro="">
      <xdr:nvCxnSpPr>
        <xdr:cNvPr id="310" name="直線コネクタ 309">
          <a:extLst>
            <a:ext uri="{FF2B5EF4-FFF2-40B4-BE49-F238E27FC236}">
              <a16:creationId xmlns:a16="http://schemas.microsoft.com/office/drawing/2014/main" id="{BFB1CB3C-7868-406F-B905-EFC3AA1EE754}"/>
            </a:ext>
          </a:extLst>
        </xdr:cNvPr>
        <xdr:cNvCxnSpPr/>
      </xdr:nvCxnSpPr>
      <xdr:spPr>
        <a:xfrm>
          <a:off x="1828800" y="13512800"/>
          <a:ext cx="7937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40639</xdr:rowOff>
    </xdr:from>
    <xdr:to>
      <xdr:col>6</xdr:col>
      <xdr:colOff>38100</xdr:colOff>
      <xdr:row>81</xdr:row>
      <xdr:rowOff>142239</xdr:rowOff>
    </xdr:to>
    <xdr:sp macro="" textlink="">
      <xdr:nvSpPr>
        <xdr:cNvPr id="311" name="楕円 310">
          <a:extLst>
            <a:ext uri="{FF2B5EF4-FFF2-40B4-BE49-F238E27FC236}">
              <a16:creationId xmlns:a16="http://schemas.microsoft.com/office/drawing/2014/main" id="{F752FEFA-DEF8-4ED5-8007-89D15CD8A004}"/>
            </a:ext>
          </a:extLst>
        </xdr:cNvPr>
        <xdr:cNvSpPr/>
      </xdr:nvSpPr>
      <xdr:spPr>
        <a:xfrm>
          <a:off x="984250" y="13420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91439</xdr:rowOff>
    </xdr:from>
    <xdr:to>
      <xdr:col>10</xdr:col>
      <xdr:colOff>114300</xdr:colOff>
      <xdr:row>81</xdr:row>
      <xdr:rowOff>133350</xdr:rowOff>
    </xdr:to>
    <xdr:cxnSp macro="">
      <xdr:nvCxnSpPr>
        <xdr:cNvPr id="312" name="直線コネクタ 311">
          <a:extLst>
            <a:ext uri="{FF2B5EF4-FFF2-40B4-BE49-F238E27FC236}">
              <a16:creationId xmlns:a16="http://schemas.microsoft.com/office/drawing/2014/main" id="{3E09D7C1-32F6-4635-AA2D-BA55D6AA0703}"/>
            </a:ext>
          </a:extLst>
        </xdr:cNvPr>
        <xdr:cNvCxnSpPr/>
      </xdr:nvCxnSpPr>
      <xdr:spPr>
        <a:xfrm>
          <a:off x="1028700" y="13470889"/>
          <a:ext cx="8001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B671CB57-F72A-4985-B860-21DE2C17FBBF}"/>
            </a:ext>
          </a:extLst>
        </xdr:cNvPr>
        <xdr:cNvSpPr txBox="1"/>
      </xdr:nvSpPr>
      <xdr:spPr>
        <a:xfrm>
          <a:off x="32391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0CB087D3-72AB-4CAB-93C9-EDBCF12DC85A}"/>
            </a:ext>
          </a:extLst>
        </xdr:cNvPr>
        <xdr:cNvSpPr txBox="1"/>
      </xdr:nvSpPr>
      <xdr:spPr>
        <a:xfrm>
          <a:off x="243904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315" name="n_3aveValue【福祉施設】&#10;有形固定資産減価償却率">
          <a:extLst>
            <a:ext uri="{FF2B5EF4-FFF2-40B4-BE49-F238E27FC236}">
              <a16:creationId xmlns:a16="http://schemas.microsoft.com/office/drawing/2014/main" id="{EF92C704-27A9-4969-AED1-BD01920127D5}"/>
            </a:ext>
          </a:extLst>
        </xdr:cNvPr>
        <xdr:cNvSpPr txBox="1"/>
      </xdr:nvSpPr>
      <xdr:spPr>
        <a:xfrm>
          <a:off x="1645294" y="1357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16" name="n_4aveValue【福祉施設】&#10;有形固定資産減価償却率">
          <a:extLst>
            <a:ext uri="{FF2B5EF4-FFF2-40B4-BE49-F238E27FC236}">
              <a16:creationId xmlns:a16="http://schemas.microsoft.com/office/drawing/2014/main" id="{A6D9B9B1-7804-423D-ACEA-D72030E6F311}"/>
            </a:ext>
          </a:extLst>
        </xdr:cNvPr>
        <xdr:cNvSpPr txBox="1"/>
      </xdr:nvSpPr>
      <xdr:spPr>
        <a:xfrm>
          <a:off x="8515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85741</xdr:rowOff>
    </xdr:from>
    <xdr:ext cx="405111" cy="259045"/>
    <xdr:sp macro="" textlink="">
      <xdr:nvSpPr>
        <xdr:cNvPr id="317" name="n_1mainValue【福祉施設】&#10;有形固定資産減価償却率">
          <a:extLst>
            <a:ext uri="{FF2B5EF4-FFF2-40B4-BE49-F238E27FC236}">
              <a16:creationId xmlns:a16="http://schemas.microsoft.com/office/drawing/2014/main" id="{B429E8D0-23CC-4AE5-9D67-F4017C773311}"/>
            </a:ext>
          </a:extLst>
        </xdr:cNvPr>
        <xdr:cNvSpPr txBox="1"/>
      </xdr:nvSpPr>
      <xdr:spPr>
        <a:xfrm>
          <a:off x="3239144" y="1363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43832</xdr:rowOff>
    </xdr:from>
    <xdr:ext cx="405111" cy="259045"/>
    <xdr:sp macro="" textlink="">
      <xdr:nvSpPr>
        <xdr:cNvPr id="318" name="n_2mainValue【福祉施設】&#10;有形固定資産減価償却率">
          <a:extLst>
            <a:ext uri="{FF2B5EF4-FFF2-40B4-BE49-F238E27FC236}">
              <a16:creationId xmlns:a16="http://schemas.microsoft.com/office/drawing/2014/main" id="{BE89EE77-E899-4B54-9685-AA7B6B5CE1BE}"/>
            </a:ext>
          </a:extLst>
        </xdr:cNvPr>
        <xdr:cNvSpPr txBox="1"/>
      </xdr:nvSpPr>
      <xdr:spPr>
        <a:xfrm>
          <a:off x="2439044" y="1358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29227</xdr:rowOff>
    </xdr:from>
    <xdr:ext cx="405111" cy="259045"/>
    <xdr:sp macro="" textlink="">
      <xdr:nvSpPr>
        <xdr:cNvPr id="319" name="n_3mainValue【福祉施設】&#10;有形固定資産減価償却率">
          <a:extLst>
            <a:ext uri="{FF2B5EF4-FFF2-40B4-BE49-F238E27FC236}">
              <a16:creationId xmlns:a16="http://schemas.microsoft.com/office/drawing/2014/main" id="{239B3864-2B4E-43DC-88F1-1420BE856F07}"/>
            </a:ext>
          </a:extLst>
        </xdr:cNvPr>
        <xdr:cNvSpPr txBox="1"/>
      </xdr:nvSpPr>
      <xdr:spPr>
        <a:xfrm>
          <a:off x="1645294"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158766</xdr:rowOff>
    </xdr:from>
    <xdr:ext cx="405111" cy="259045"/>
    <xdr:sp macro="" textlink="">
      <xdr:nvSpPr>
        <xdr:cNvPr id="320" name="n_4mainValue【福祉施設】&#10;有形固定資産減価償却率">
          <a:extLst>
            <a:ext uri="{FF2B5EF4-FFF2-40B4-BE49-F238E27FC236}">
              <a16:creationId xmlns:a16="http://schemas.microsoft.com/office/drawing/2014/main" id="{55AD9B44-188D-4E5C-A8C7-D45AAD350A5F}"/>
            </a:ext>
          </a:extLst>
        </xdr:cNvPr>
        <xdr:cNvSpPr txBox="1"/>
      </xdr:nvSpPr>
      <xdr:spPr>
        <a:xfrm>
          <a:off x="8515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53F9AE5-9F1A-42F5-B1BC-8E828DF6075C}"/>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DE7E8FE-781B-4932-9FAC-105DE718D656}"/>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872A8C4-932A-453D-9065-281D75404B61}"/>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9C70828-C832-4D24-88FF-DA3EFEEBA18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7891464-2F0D-4B47-A001-9141FA9608D9}"/>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2699052-A339-48F9-8EA8-79849375BA1A}"/>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94A21C8-1855-47BA-9D86-F5401D6B1D45}"/>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3CF2C61-DC2C-4DCC-A94B-FB012BAFEC26}"/>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2A839C9-79CC-4CBA-9FC3-0C823A6264CF}"/>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D63CD54-30B0-46AC-A1D0-CE93547631A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130750E5-417B-41E3-84D9-0F22F814234D}"/>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6E694C9-D100-4745-9183-70FA14BF652A}"/>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27CDD211-2A78-464F-8AFD-1402D5374DCB}"/>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669A224C-C8B8-4B4A-ADA6-50E031BB8DD6}"/>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7E19F872-2247-47DC-800C-161F4D44CA87}"/>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41E505A2-8AED-4742-AFBF-9B8B0F85D13A}"/>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AC084D08-2A52-4605-9318-CFE66AFFFDDC}"/>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4615A281-7029-4363-9BF9-08001E8D982D}"/>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B6AFC97-08F1-460A-A639-18D5B14A7AFD}"/>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DE2686F7-A1C5-4DAD-A368-5779BF34BCDA}"/>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DE965E01-73CF-450D-BCCB-BFAE4E4F71DF}"/>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335579F-D40D-4DA3-9724-2CA7BC5D416D}"/>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6FD0BB27-FA97-4F52-AEC3-1D14B4D56BFE}"/>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9A46AFA1-3773-4859-BB74-1917F624E319}"/>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9E666EEC-C57E-453F-A43D-DE1B95D4E3FF}"/>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19A44ABF-D197-43F8-B5AF-F819A20D8B96}"/>
            </a:ext>
          </a:extLst>
        </xdr:cNvPr>
        <xdr:cNvCxnSpPr/>
      </xdr:nvCxnSpPr>
      <xdr:spPr>
        <a:xfrm flipV="1">
          <a:off x="9429115" y="12965793"/>
          <a:ext cx="0" cy="136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CE87ABF2-A76D-4CAD-ACAA-80E1062BA6C0}"/>
            </a:ext>
          </a:extLst>
        </xdr:cNvPr>
        <xdr:cNvSpPr txBox="1"/>
      </xdr:nvSpPr>
      <xdr:spPr>
        <a:xfrm>
          <a:off x="9467850" y="143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8AF0E6A1-31B1-46AB-8CCD-CA58AFB6C336}"/>
            </a:ext>
          </a:extLst>
        </xdr:cNvPr>
        <xdr:cNvCxnSpPr/>
      </xdr:nvCxnSpPr>
      <xdr:spPr>
        <a:xfrm>
          <a:off x="9359900" y="14330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4A961C01-92E8-44BB-B8E2-B9FFC82A7384}"/>
            </a:ext>
          </a:extLst>
        </xdr:cNvPr>
        <xdr:cNvSpPr txBox="1"/>
      </xdr:nvSpPr>
      <xdr:spPr>
        <a:xfrm>
          <a:off x="9467850" y="1274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A8ED4539-D716-49D6-8379-E9EF58349199}"/>
            </a:ext>
          </a:extLst>
        </xdr:cNvPr>
        <xdr:cNvCxnSpPr/>
      </xdr:nvCxnSpPr>
      <xdr:spPr>
        <a:xfrm>
          <a:off x="9359900" y="129657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D0516575-4A05-42CB-AE3A-680076A18FBB}"/>
            </a:ext>
          </a:extLst>
        </xdr:cNvPr>
        <xdr:cNvSpPr txBox="1"/>
      </xdr:nvSpPr>
      <xdr:spPr>
        <a:xfrm>
          <a:off x="9467850" y="13797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61DE20A5-69D6-443B-8B29-925F7965C8EF}"/>
            </a:ext>
          </a:extLst>
        </xdr:cNvPr>
        <xdr:cNvSpPr/>
      </xdr:nvSpPr>
      <xdr:spPr>
        <a:xfrm>
          <a:off x="939800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129E6D4E-0000-4F7B-A915-CECA3B00F262}"/>
            </a:ext>
          </a:extLst>
        </xdr:cNvPr>
        <xdr:cNvSpPr/>
      </xdr:nvSpPr>
      <xdr:spPr>
        <a:xfrm>
          <a:off x="8636000" y="13819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FFB0E691-270E-4887-8589-A8BB1CA7652C}"/>
            </a:ext>
          </a:extLst>
        </xdr:cNvPr>
        <xdr:cNvSpPr/>
      </xdr:nvSpPr>
      <xdr:spPr>
        <a:xfrm>
          <a:off x="784225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F93165C4-384F-471F-9FBC-799618223B5E}"/>
            </a:ext>
          </a:extLst>
        </xdr:cNvPr>
        <xdr:cNvSpPr/>
      </xdr:nvSpPr>
      <xdr:spPr>
        <a:xfrm>
          <a:off x="7029450" y="13862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047FFD53-2A15-4BCE-BCFA-7B9E3B2753DC}"/>
            </a:ext>
          </a:extLst>
        </xdr:cNvPr>
        <xdr:cNvSpPr/>
      </xdr:nvSpPr>
      <xdr:spPr>
        <a:xfrm>
          <a:off x="6235700" y="13862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CB4CFBB-0D15-47B2-B044-1BD6D50947E7}"/>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561F476-23A9-4A45-8BE6-3CA79AC33CD4}"/>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59F4481-1095-43A9-95F9-929081912159}"/>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995C010-8D4A-489F-A37B-67F146D18412}"/>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8451EE8-6EC3-47A8-B464-0F6003BFED67}"/>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62" name="楕円 361">
          <a:extLst>
            <a:ext uri="{FF2B5EF4-FFF2-40B4-BE49-F238E27FC236}">
              <a16:creationId xmlns:a16="http://schemas.microsoft.com/office/drawing/2014/main" id="{6803C010-AECC-4893-BF3F-80BEC7EC6F89}"/>
            </a:ext>
          </a:extLst>
        </xdr:cNvPr>
        <xdr:cNvSpPr/>
      </xdr:nvSpPr>
      <xdr:spPr>
        <a:xfrm>
          <a:off x="9398000" y="13608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86377</xdr:rowOff>
    </xdr:from>
    <xdr:ext cx="469744" cy="259045"/>
    <xdr:sp macro="" textlink="">
      <xdr:nvSpPr>
        <xdr:cNvPr id="363" name="【福祉施設】&#10;一人当たり面積該当値テキスト">
          <a:extLst>
            <a:ext uri="{FF2B5EF4-FFF2-40B4-BE49-F238E27FC236}">
              <a16:creationId xmlns:a16="http://schemas.microsoft.com/office/drawing/2014/main" id="{9695DAB1-C75C-43D7-9352-6FAA00D9A393}"/>
            </a:ext>
          </a:extLst>
        </xdr:cNvPr>
        <xdr:cNvSpPr txBox="1"/>
      </xdr:nvSpPr>
      <xdr:spPr>
        <a:xfrm>
          <a:off x="9467850"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74386</xdr:rowOff>
    </xdr:from>
    <xdr:to>
      <xdr:col>50</xdr:col>
      <xdr:colOff>165100</xdr:colOff>
      <xdr:row>83</xdr:row>
      <xdr:rowOff>4536</xdr:rowOff>
    </xdr:to>
    <xdr:sp macro="" textlink="">
      <xdr:nvSpPr>
        <xdr:cNvPr id="364" name="楕円 363">
          <a:extLst>
            <a:ext uri="{FF2B5EF4-FFF2-40B4-BE49-F238E27FC236}">
              <a16:creationId xmlns:a16="http://schemas.microsoft.com/office/drawing/2014/main" id="{32507B44-312D-4DD8-B1B9-DC24D5D0129B}"/>
            </a:ext>
          </a:extLst>
        </xdr:cNvPr>
        <xdr:cNvSpPr/>
      </xdr:nvSpPr>
      <xdr:spPr>
        <a:xfrm>
          <a:off x="8636000" y="136189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114300</xdr:rowOff>
    </xdr:from>
    <xdr:to>
      <xdr:col>55</xdr:col>
      <xdr:colOff>0</xdr:colOff>
      <xdr:row>82</xdr:row>
      <xdr:rowOff>125186</xdr:rowOff>
    </xdr:to>
    <xdr:cxnSp macro="">
      <xdr:nvCxnSpPr>
        <xdr:cNvPr id="365" name="直線コネクタ 364">
          <a:extLst>
            <a:ext uri="{FF2B5EF4-FFF2-40B4-BE49-F238E27FC236}">
              <a16:creationId xmlns:a16="http://schemas.microsoft.com/office/drawing/2014/main" id="{7661BA52-1538-406E-9408-536F79F94E61}"/>
            </a:ext>
          </a:extLst>
        </xdr:cNvPr>
        <xdr:cNvCxnSpPr/>
      </xdr:nvCxnSpPr>
      <xdr:spPr>
        <a:xfrm flipV="1">
          <a:off x="8686800" y="13658850"/>
          <a:ext cx="7429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74386</xdr:rowOff>
    </xdr:from>
    <xdr:to>
      <xdr:col>46</xdr:col>
      <xdr:colOff>38100</xdr:colOff>
      <xdr:row>83</xdr:row>
      <xdr:rowOff>4536</xdr:rowOff>
    </xdr:to>
    <xdr:sp macro="" textlink="">
      <xdr:nvSpPr>
        <xdr:cNvPr id="366" name="楕円 365">
          <a:extLst>
            <a:ext uri="{FF2B5EF4-FFF2-40B4-BE49-F238E27FC236}">
              <a16:creationId xmlns:a16="http://schemas.microsoft.com/office/drawing/2014/main" id="{5FC18DA4-F6A4-4BF2-B6AD-0AFAD066341C}"/>
            </a:ext>
          </a:extLst>
        </xdr:cNvPr>
        <xdr:cNvSpPr/>
      </xdr:nvSpPr>
      <xdr:spPr>
        <a:xfrm>
          <a:off x="7842250" y="136189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125186</xdr:rowOff>
    </xdr:from>
    <xdr:to>
      <xdr:col>50</xdr:col>
      <xdr:colOff>114300</xdr:colOff>
      <xdr:row>82</xdr:row>
      <xdr:rowOff>125186</xdr:rowOff>
    </xdr:to>
    <xdr:cxnSp macro="">
      <xdr:nvCxnSpPr>
        <xdr:cNvPr id="367" name="直線コネクタ 366">
          <a:extLst>
            <a:ext uri="{FF2B5EF4-FFF2-40B4-BE49-F238E27FC236}">
              <a16:creationId xmlns:a16="http://schemas.microsoft.com/office/drawing/2014/main" id="{6AAC757C-244E-41CE-B50F-B078C4467808}"/>
            </a:ext>
          </a:extLst>
        </xdr:cNvPr>
        <xdr:cNvCxnSpPr/>
      </xdr:nvCxnSpPr>
      <xdr:spPr>
        <a:xfrm>
          <a:off x="7886700" y="1366973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74386</xdr:rowOff>
    </xdr:from>
    <xdr:to>
      <xdr:col>41</xdr:col>
      <xdr:colOff>101600</xdr:colOff>
      <xdr:row>83</xdr:row>
      <xdr:rowOff>4536</xdr:rowOff>
    </xdr:to>
    <xdr:sp macro="" textlink="">
      <xdr:nvSpPr>
        <xdr:cNvPr id="368" name="楕円 367">
          <a:extLst>
            <a:ext uri="{FF2B5EF4-FFF2-40B4-BE49-F238E27FC236}">
              <a16:creationId xmlns:a16="http://schemas.microsoft.com/office/drawing/2014/main" id="{6DCD7545-DF15-4DFF-9F74-E6C765831FCF}"/>
            </a:ext>
          </a:extLst>
        </xdr:cNvPr>
        <xdr:cNvSpPr/>
      </xdr:nvSpPr>
      <xdr:spPr>
        <a:xfrm>
          <a:off x="7029450" y="136189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125186</xdr:rowOff>
    </xdr:from>
    <xdr:to>
      <xdr:col>45</xdr:col>
      <xdr:colOff>177800</xdr:colOff>
      <xdr:row>82</xdr:row>
      <xdr:rowOff>125186</xdr:rowOff>
    </xdr:to>
    <xdr:cxnSp macro="">
      <xdr:nvCxnSpPr>
        <xdr:cNvPr id="369" name="直線コネクタ 368">
          <a:extLst>
            <a:ext uri="{FF2B5EF4-FFF2-40B4-BE49-F238E27FC236}">
              <a16:creationId xmlns:a16="http://schemas.microsoft.com/office/drawing/2014/main" id="{E7D42C02-4C33-429C-B546-3AE4418933F7}"/>
            </a:ext>
          </a:extLst>
        </xdr:cNvPr>
        <xdr:cNvCxnSpPr/>
      </xdr:nvCxnSpPr>
      <xdr:spPr>
        <a:xfrm>
          <a:off x="7080250" y="1366973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74386</xdr:rowOff>
    </xdr:from>
    <xdr:to>
      <xdr:col>36</xdr:col>
      <xdr:colOff>165100</xdr:colOff>
      <xdr:row>83</xdr:row>
      <xdr:rowOff>4536</xdr:rowOff>
    </xdr:to>
    <xdr:sp macro="" textlink="">
      <xdr:nvSpPr>
        <xdr:cNvPr id="370" name="楕円 369">
          <a:extLst>
            <a:ext uri="{FF2B5EF4-FFF2-40B4-BE49-F238E27FC236}">
              <a16:creationId xmlns:a16="http://schemas.microsoft.com/office/drawing/2014/main" id="{4D42D1D7-FA32-4386-BA81-28BBB5EAFBFB}"/>
            </a:ext>
          </a:extLst>
        </xdr:cNvPr>
        <xdr:cNvSpPr/>
      </xdr:nvSpPr>
      <xdr:spPr>
        <a:xfrm>
          <a:off x="6235700" y="136189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125186</xdr:rowOff>
    </xdr:from>
    <xdr:to>
      <xdr:col>41</xdr:col>
      <xdr:colOff>50800</xdr:colOff>
      <xdr:row>82</xdr:row>
      <xdr:rowOff>125186</xdr:rowOff>
    </xdr:to>
    <xdr:cxnSp macro="">
      <xdr:nvCxnSpPr>
        <xdr:cNvPr id="371" name="直線コネクタ 370">
          <a:extLst>
            <a:ext uri="{FF2B5EF4-FFF2-40B4-BE49-F238E27FC236}">
              <a16:creationId xmlns:a16="http://schemas.microsoft.com/office/drawing/2014/main" id="{318C5FA4-7BE4-438F-9F64-581D9365DADD}"/>
            </a:ext>
          </a:extLst>
        </xdr:cNvPr>
        <xdr:cNvCxnSpPr/>
      </xdr:nvCxnSpPr>
      <xdr:spPr>
        <a:xfrm>
          <a:off x="6286500" y="1366973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F1DB92FF-63B6-4D7D-9B92-CDFC2A2AF02C}"/>
            </a:ext>
          </a:extLst>
        </xdr:cNvPr>
        <xdr:cNvSpPr txBox="1"/>
      </xdr:nvSpPr>
      <xdr:spPr>
        <a:xfrm>
          <a:off x="8458277" y="1390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5A8959A9-1A8C-46BB-8A0E-034AEA84338C}"/>
            </a:ext>
          </a:extLst>
        </xdr:cNvPr>
        <xdr:cNvSpPr txBox="1"/>
      </xdr:nvSpPr>
      <xdr:spPr>
        <a:xfrm>
          <a:off x="7677227" y="1390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4" name="n_3aveValue【福祉施設】&#10;一人当たり面積">
          <a:extLst>
            <a:ext uri="{FF2B5EF4-FFF2-40B4-BE49-F238E27FC236}">
              <a16:creationId xmlns:a16="http://schemas.microsoft.com/office/drawing/2014/main" id="{AD5163CA-0B7A-4514-A17E-3D20EE6EF942}"/>
            </a:ext>
          </a:extLst>
        </xdr:cNvPr>
        <xdr:cNvSpPr txBox="1"/>
      </xdr:nvSpPr>
      <xdr:spPr>
        <a:xfrm>
          <a:off x="6864427" y="1394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5" name="n_4aveValue【福祉施設】&#10;一人当たり面積">
          <a:extLst>
            <a:ext uri="{FF2B5EF4-FFF2-40B4-BE49-F238E27FC236}">
              <a16:creationId xmlns:a16="http://schemas.microsoft.com/office/drawing/2014/main" id="{C13FE407-8D88-426E-A13F-AC8674BCF714}"/>
            </a:ext>
          </a:extLst>
        </xdr:cNvPr>
        <xdr:cNvSpPr txBox="1"/>
      </xdr:nvSpPr>
      <xdr:spPr>
        <a:xfrm>
          <a:off x="6070677" y="1394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21063</xdr:rowOff>
    </xdr:from>
    <xdr:ext cx="469744" cy="259045"/>
    <xdr:sp macro="" textlink="">
      <xdr:nvSpPr>
        <xdr:cNvPr id="376" name="n_1mainValue【福祉施設】&#10;一人当たり面積">
          <a:extLst>
            <a:ext uri="{FF2B5EF4-FFF2-40B4-BE49-F238E27FC236}">
              <a16:creationId xmlns:a16="http://schemas.microsoft.com/office/drawing/2014/main" id="{65FA47AC-3F98-4A15-BFDF-084327C7BEC9}"/>
            </a:ext>
          </a:extLst>
        </xdr:cNvPr>
        <xdr:cNvSpPr txBox="1"/>
      </xdr:nvSpPr>
      <xdr:spPr>
        <a:xfrm>
          <a:off x="8458277" y="1340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21063</xdr:rowOff>
    </xdr:from>
    <xdr:ext cx="469744" cy="259045"/>
    <xdr:sp macro="" textlink="">
      <xdr:nvSpPr>
        <xdr:cNvPr id="377" name="n_2mainValue【福祉施設】&#10;一人当たり面積">
          <a:extLst>
            <a:ext uri="{FF2B5EF4-FFF2-40B4-BE49-F238E27FC236}">
              <a16:creationId xmlns:a16="http://schemas.microsoft.com/office/drawing/2014/main" id="{3B822CC4-E145-47BF-B702-03EC51981C3E}"/>
            </a:ext>
          </a:extLst>
        </xdr:cNvPr>
        <xdr:cNvSpPr txBox="1"/>
      </xdr:nvSpPr>
      <xdr:spPr>
        <a:xfrm>
          <a:off x="7677227" y="1340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21063</xdr:rowOff>
    </xdr:from>
    <xdr:ext cx="469744" cy="259045"/>
    <xdr:sp macro="" textlink="">
      <xdr:nvSpPr>
        <xdr:cNvPr id="378" name="n_3mainValue【福祉施設】&#10;一人当たり面積">
          <a:extLst>
            <a:ext uri="{FF2B5EF4-FFF2-40B4-BE49-F238E27FC236}">
              <a16:creationId xmlns:a16="http://schemas.microsoft.com/office/drawing/2014/main" id="{A701F7AF-26C6-4093-9619-FE5410586C4A}"/>
            </a:ext>
          </a:extLst>
        </xdr:cNvPr>
        <xdr:cNvSpPr txBox="1"/>
      </xdr:nvSpPr>
      <xdr:spPr>
        <a:xfrm>
          <a:off x="6864427" y="1340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21063</xdr:rowOff>
    </xdr:from>
    <xdr:ext cx="469744" cy="259045"/>
    <xdr:sp macro="" textlink="">
      <xdr:nvSpPr>
        <xdr:cNvPr id="379" name="n_4mainValue【福祉施設】&#10;一人当たり面積">
          <a:extLst>
            <a:ext uri="{FF2B5EF4-FFF2-40B4-BE49-F238E27FC236}">
              <a16:creationId xmlns:a16="http://schemas.microsoft.com/office/drawing/2014/main" id="{8FE03F6F-B5B0-4A86-86F5-F4E0C2F94825}"/>
            </a:ext>
          </a:extLst>
        </xdr:cNvPr>
        <xdr:cNvSpPr txBox="1"/>
      </xdr:nvSpPr>
      <xdr:spPr>
        <a:xfrm>
          <a:off x="6070677" y="1340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32A56E2-6ADD-48AC-A05B-947975EF61E2}"/>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9177C52-2984-4556-B924-76FD63023104}"/>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6FCEC897-AD9B-443E-9419-6590BC141D9E}"/>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1F96C485-1149-471F-907C-026982BE8B81}"/>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C1086E6-E46E-4898-8427-A97A90EEA1B7}"/>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475A903-3B45-4D80-9991-C6340AA6C5E5}"/>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2EDBBA8-38D8-4039-A0F4-232C3B0D60BB}"/>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F5FF643-1287-46F9-9E3E-6C38DDEF963D}"/>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AC7CF6E1-B7B5-48C3-AB3A-5F2C6703CE87}"/>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3635C9C1-933F-41BE-A53B-282441CF5026}"/>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43AF1DC5-9FB9-4112-9124-C703D4D0AB1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9F269AD9-69CD-4137-BC5A-DB25CED69A65}"/>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C68B61CE-603A-44CB-AAD0-9CEBBAE96827}"/>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47EB190D-766F-44CA-9733-A43103EBCE47}"/>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93EB489D-59C0-47CA-8923-2E13809FC981}"/>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79EEEB31-360B-460E-A78F-D81A7056276C}"/>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BA5C02DF-190D-453D-855E-3D260B266F47}"/>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8D146A1F-79E4-4897-B372-B6D39D211925}"/>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BD193808-E266-4FC0-AAD6-862A1CF0CD69}"/>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7ADA11BC-D8D6-4E04-9D85-7C9D0A118B09}"/>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E67B6DC8-4B74-46F0-A975-82BB60A10CB4}"/>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1D6E122A-6210-433F-96E8-E0549069EE15}"/>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C28D47A4-636D-47FE-BA4C-842D4EE3AF1F}"/>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7CF63219-4F45-461F-B1F4-048EA56711A3}"/>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28306A12-F494-4EFF-A243-30584CA9EC29}"/>
            </a:ext>
          </a:extLst>
        </xdr:cNvPr>
        <xdr:cNvCxnSpPr/>
      </xdr:nvCxnSpPr>
      <xdr:spPr>
        <a:xfrm flipV="1">
          <a:off x="4177665" y="167697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37C19D63-DB66-46DE-B63F-A7D848517410}"/>
            </a:ext>
          </a:extLst>
        </xdr:cNvPr>
        <xdr:cNvSpPr txBox="1"/>
      </xdr:nvSpPr>
      <xdr:spPr>
        <a:xfrm>
          <a:off x="42164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E9342F4E-3F06-4BB0-93C3-B1F9448981F9}"/>
            </a:ext>
          </a:extLst>
        </xdr:cNvPr>
        <xdr:cNvCxnSpPr/>
      </xdr:nvCxnSpPr>
      <xdr:spPr>
        <a:xfrm>
          <a:off x="4108450" y="18036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F30E0702-BEAF-4A9B-B165-662AFDC3E844}"/>
            </a:ext>
          </a:extLst>
        </xdr:cNvPr>
        <xdr:cNvSpPr txBox="1"/>
      </xdr:nvSpPr>
      <xdr:spPr>
        <a:xfrm>
          <a:off x="4216400" y="1654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EDD79895-F4D9-4A26-9BA1-74FDA667BC03}"/>
            </a:ext>
          </a:extLst>
        </xdr:cNvPr>
        <xdr:cNvCxnSpPr/>
      </xdr:nvCxnSpPr>
      <xdr:spPr>
        <a:xfrm>
          <a:off x="4108450" y="16769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604D5A65-CD13-498D-B262-C0FEC42822C7}"/>
            </a:ext>
          </a:extLst>
        </xdr:cNvPr>
        <xdr:cNvSpPr txBox="1"/>
      </xdr:nvSpPr>
      <xdr:spPr>
        <a:xfrm>
          <a:off x="4216400" y="17040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32777769-73D4-441D-B93D-7688EA620BC4}"/>
            </a:ext>
          </a:extLst>
        </xdr:cNvPr>
        <xdr:cNvSpPr/>
      </xdr:nvSpPr>
      <xdr:spPr>
        <a:xfrm>
          <a:off x="4127500"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2B3A9635-C222-449C-BE67-0C9DA1C49F98}"/>
            </a:ext>
          </a:extLst>
        </xdr:cNvPr>
        <xdr:cNvSpPr/>
      </xdr:nvSpPr>
      <xdr:spPr>
        <a:xfrm>
          <a:off x="3384550" y="17155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01FA870C-90FE-4224-8859-55319F42C66D}"/>
            </a:ext>
          </a:extLst>
        </xdr:cNvPr>
        <xdr:cNvSpPr/>
      </xdr:nvSpPr>
      <xdr:spPr>
        <a:xfrm>
          <a:off x="257175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3F280C9B-3579-4763-AA4B-6CEA206F8932}"/>
            </a:ext>
          </a:extLst>
        </xdr:cNvPr>
        <xdr:cNvSpPr/>
      </xdr:nvSpPr>
      <xdr:spPr>
        <a:xfrm>
          <a:off x="1778000" y="171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09246E41-6096-4C8F-993E-A25E5500DF2C}"/>
            </a:ext>
          </a:extLst>
        </xdr:cNvPr>
        <xdr:cNvSpPr/>
      </xdr:nvSpPr>
      <xdr:spPr>
        <a:xfrm>
          <a:off x="984250" y="17126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6D7C923-90D1-4D5B-9A26-A3AC0FF66CEC}"/>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6D06C31-A7FB-4608-A5AE-8B9CF51DD8D5}"/>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8C8F952-7C54-4D96-82F2-69C21AC3E94F}"/>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FE9CA16-17A1-4288-BD42-8AA02A624AF5}"/>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B1499C8-40B0-4A22-ADA8-B24B073DD739}"/>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128270</xdr:rowOff>
    </xdr:from>
    <xdr:to>
      <xdr:col>24</xdr:col>
      <xdr:colOff>114300</xdr:colOff>
      <xdr:row>106</xdr:row>
      <xdr:rowOff>58420</xdr:rowOff>
    </xdr:to>
    <xdr:sp macro="" textlink="">
      <xdr:nvSpPr>
        <xdr:cNvPr id="420" name="楕円 419">
          <a:extLst>
            <a:ext uri="{FF2B5EF4-FFF2-40B4-BE49-F238E27FC236}">
              <a16:creationId xmlns:a16="http://schemas.microsoft.com/office/drawing/2014/main" id="{C84EB89E-3D3B-4AEA-9243-BCE77D9E4ADC}"/>
            </a:ext>
          </a:extLst>
        </xdr:cNvPr>
        <xdr:cNvSpPr/>
      </xdr:nvSpPr>
      <xdr:spPr>
        <a:xfrm>
          <a:off x="4127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106697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FFD4BA2C-AD1D-41C8-8CD0-9DEEFFBF4B60}"/>
            </a:ext>
          </a:extLst>
        </xdr:cNvPr>
        <xdr:cNvSpPr txBox="1"/>
      </xdr:nvSpPr>
      <xdr:spPr>
        <a:xfrm>
          <a:off x="4216400" y="1753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90170</xdr:rowOff>
    </xdr:from>
    <xdr:to>
      <xdr:col>20</xdr:col>
      <xdr:colOff>38100</xdr:colOff>
      <xdr:row>106</xdr:row>
      <xdr:rowOff>20320</xdr:rowOff>
    </xdr:to>
    <xdr:sp macro="" textlink="">
      <xdr:nvSpPr>
        <xdr:cNvPr id="422" name="楕円 421">
          <a:extLst>
            <a:ext uri="{FF2B5EF4-FFF2-40B4-BE49-F238E27FC236}">
              <a16:creationId xmlns:a16="http://schemas.microsoft.com/office/drawing/2014/main" id="{EB58241D-888D-4168-9A02-E3765D8D8BAA}"/>
            </a:ext>
          </a:extLst>
        </xdr:cNvPr>
        <xdr:cNvSpPr/>
      </xdr:nvSpPr>
      <xdr:spPr>
        <a:xfrm>
          <a:off x="3384550" y="17520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140970</xdr:rowOff>
    </xdr:from>
    <xdr:to>
      <xdr:col>24</xdr:col>
      <xdr:colOff>63500</xdr:colOff>
      <xdr:row>106</xdr:row>
      <xdr:rowOff>7620</xdr:rowOff>
    </xdr:to>
    <xdr:cxnSp macro="">
      <xdr:nvCxnSpPr>
        <xdr:cNvPr id="423" name="直線コネクタ 422">
          <a:extLst>
            <a:ext uri="{FF2B5EF4-FFF2-40B4-BE49-F238E27FC236}">
              <a16:creationId xmlns:a16="http://schemas.microsoft.com/office/drawing/2014/main" id="{848CBC21-502B-4B31-9766-3E12A64644BA}"/>
            </a:ext>
          </a:extLst>
        </xdr:cNvPr>
        <xdr:cNvCxnSpPr/>
      </xdr:nvCxnSpPr>
      <xdr:spPr>
        <a:xfrm>
          <a:off x="3429000" y="1757172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52070</xdr:rowOff>
    </xdr:from>
    <xdr:to>
      <xdr:col>15</xdr:col>
      <xdr:colOff>101600</xdr:colOff>
      <xdr:row>105</xdr:row>
      <xdr:rowOff>153670</xdr:rowOff>
    </xdr:to>
    <xdr:sp macro="" textlink="">
      <xdr:nvSpPr>
        <xdr:cNvPr id="424" name="楕円 423">
          <a:extLst>
            <a:ext uri="{FF2B5EF4-FFF2-40B4-BE49-F238E27FC236}">
              <a16:creationId xmlns:a16="http://schemas.microsoft.com/office/drawing/2014/main" id="{CEACD3AF-5E9C-475E-A8B4-B6CA90777534}"/>
            </a:ext>
          </a:extLst>
        </xdr:cNvPr>
        <xdr:cNvSpPr/>
      </xdr:nvSpPr>
      <xdr:spPr>
        <a:xfrm>
          <a:off x="257175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102870</xdr:rowOff>
    </xdr:from>
    <xdr:to>
      <xdr:col>19</xdr:col>
      <xdr:colOff>177800</xdr:colOff>
      <xdr:row>105</xdr:row>
      <xdr:rowOff>140970</xdr:rowOff>
    </xdr:to>
    <xdr:cxnSp macro="">
      <xdr:nvCxnSpPr>
        <xdr:cNvPr id="425" name="直線コネクタ 424">
          <a:extLst>
            <a:ext uri="{FF2B5EF4-FFF2-40B4-BE49-F238E27FC236}">
              <a16:creationId xmlns:a16="http://schemas.microsoft.com/office/drawing/2014/main" id="{1FB3A1E8-9BE6-4A7F-8EC4-975D80AF5C5B}"/>
            </a:ext>
          </a:extLst>
        </xdr:cNvPr>
        <xdr:cNvCxnSpPr/>
      </xdr:nvCxnSpPr>
      <xdr:spPr>
        <a:xfrm>
          <a:off x="2622550" y="1753362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13970</xdr:rowOff>
    </xdr:from>
    <xdr:to>
      <xdr:col>10</xdr:col>
      <xdr:colOff>165100</xdr:colOff>
      <xdr:row>105</xdr:row>
      <xdr:rowOff>115570</xdr:rowOff>
    </xdr:to>
    <xdr:sp macro="" textlink="">
      <xdr:nvSpPr>
        <xdr:cNvPr id="426" name="楕円 425">
          <a:extLst>
            <a:ext uri="{FF2B5EF4-FFF2-40B4-BE49-F238E27FC236}">
              <a16:creationId xmlns:a16="http://schemas.microsoft.com/office/drawing/2014/main" id="{660F5467-4B57-42CA-9849-85032394B5FB}"/>
            </a:ext>
          </a:extLst>
        </xdr:cNvPr>
        <xdr:cNvSpPr/>
      </xdr:nvSpPr>
      <xdr:spPr>
        <a:xfrm>
          <a:off x="17780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64770</xdr:rowOff>
    </xdr:from>
    <xdr:to>
      <xdr:col>15</xdr:col>
      <xdr:colOff>50800</xdr:colOff>
      <xdr:row>105</xdr:row>
      <xdr:rowOff>102870</xdr:rowOff>
    </xdr:to>
    <xdr:cxnSp macro="">
      <xdr:nvCxnSpPr>
        <xdr:cNvPr id="427" name="直線コネクタ 426">
          <a:extLst>
            <a:ext uri="{FF2B5EF4-FFF2-40B4-BE49-F238E27FC236}">
              <a16:creationId xmlns:a16="http://schemas.microsoft.com/office/drawing/2014/main" id="{94955610-EB3B-46CA-8710-08CEAC94E9BF}"/>
            </a:ext>
          </a:extLst>
        </xdr:cNvPr>
        <xdr:cNvCxnSpPr/>
      </xdr:nvCxnSpPr>
      <xdr:spPr>
        <a:xfrm>
          <a:off x="1828800" y="1749552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78739</xdr:rowOff>
    </xdr:from>
    <xdr:to>
      <xdr:col>6</xdr:col>
      <xdr:colOff>38100</xdr:colOff>
      <xdr:row>106</xdr:row>
      <xdr:rowOff>8889</xdr:rowOff>
    </xdr:to>
    <xdr:sp macro="" textlink="">
      <xdr:nvSpPr>
        <xdr:cNvPr id="428" name="楕円 427">
          <a:extLst>
            <a:ext uri="{FF2B5EF4-FFF2-40B4-BE49-F238E27FC236}">
              <a16:creationId xmlns:a16="http://schemas.microsoft.com/office/drawing/2014/main" id="{41F18F24-EA47-4FBD-A144-8805869989ED}"/>
            </a:ext>
          </a:extLst>
        </xdr:cNvPr>
        <xdr:cNvSpPr/>
      </xdr:nvSpPr>
      <xdr:spPr>
        <a:xfrm>
          <a:off x="984250" y="175094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64770</xdr:rowOff>
    </xdr:from>
    <xdr:to>
      <xdr:col>10</xdr:col>
      <xdr:colOff>114300</xdr:colOff>
      <xdr:row>105</xdr:row>
      <xdr:rowOff>129539</xdr:rowOff>
    </xdr:to>
    <xdr:cxnSp macro="">
      <xdr:nvCxnSpPr>
        <xdr:cNvPr id="429" name="直線コネクタ 428">
          <a:extLst>
            <a:ext uri="{FF2B5EF4-FFF2-40B4-BE49-F238E27FC236}">
              <a16:creationId xmlns:a16="http://schemas.microsoft.com/office/drawing/2014/main" id="{EF97B73C-B105-43D9-A76F-36820948904B}"/>
            </a:ext>
          </a:extLst>
        </xdr:cNvPr>
        <xdr:cNvCxnSpPr/>
      </xdr:nvCxnSpPr>
      <xdr:spPr>
        <a:xfrm flipV="1">
          <a:off x="1028700" y="17495520"/>
          <a:ext cx="8001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C639A14B-E248-4A30-B20A-15A3D3DE042D}"/>
            </a:ext>
          </a:extLst>
        </xdr:cNvPr>
        <xdr:cNvSpPr txBox="1"/>
      </xdr:nvSpPr>
      <xdr:spPr>
        <a:xfrm>
          <a:off x="323914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11E49C14-E52A-46D8-AE6D-75A5E9F7EC84}"/>
            </a:ext>
          </a:extLst>
        </xdr:cNvPr>
        <xdr:cNvSpPr txBox="1"/>
      </xdr:nvSpPr>
      <xdr:spPr>
        <a:xfrm>
          <a:off x="243904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913D6685-3EBA-480E-860C-70E61EC6910A}"/>
            </a:ext>
          </a:extLst>
        </xdr:cNvPr>
        <xdr:cNvSpPr txBox="1"/>
      </xdr:nvSpPr>
      <xdr:spPr>
        <a:xfrm>
          <a:off x="164529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a:extLst>
            <a:ext uri="{FF2B5EF4-FFF2-40B4-BE49-F238E27FC236}">
              <a16:creationId xmlns:a16="http://schemas.microsoft.com/office/drawing/2014/main" id="{8781FCD7-4956-43A8-A664-1AD6D55135E0}"/>
            </a:ext>
          </a:extLst>
        </xdr:cNvPr>
        <xdr:cNvSpPr txBox="1"/>
      </xdr:nvSpPr>
      <xdr:spPr>
        <a:xfrm>
          <a:off x="8515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11447</xdr:rowOff>
    </xdr:from>
    <xdr:ext cx="405111" cy="259045"/>
    <xdr:sp macro="" textlink="">
      <xdr:nvSpPr>
        <xdr:cNvPr id="434" name="n_1mainValue【市民会館】&#10;有形固定資産減価償却率">
          <a:extLst>
            <a:ext uri="{FF2B5EF4-FFF2-40B4-BE49-F238E27FC236}">
              <a16:creationId xmlns:a16="http://schemas.microsoft.com/office/drawing/2014/main" id="{C713165A-1149-40C5-ABD8-A2740BC7CB4B}"/>
            </a:ext>
          </a:extLst>
        </xdr:cNvPr>
        <xdr:cNvSpPr txBox="1"/>
      </xdr:nvSpPr>
      <xdr:spPr>
        <a:xfrm>
          <a:off x="32391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144797</xdr:rowOff>
    </xdr:from>
    <xdr:ext cx="405111" cy="259045"/>
    <xdr:sp macro="" textlink="">
      <xdr:nvSpPr>
        <xdr:cNvPr id="435" name="n_2mainValue【市民会館】&#10;有形固定資産減価償却率">
          <a:extLst>
            <a:ext uri="{FF2B5EF4-FFF2-40B4-BE49-F238E27FC236}">
              <a16:creationId xmlns:a16="http://schemas.microsoft.com/office/drawing/2014/main" id="{07F9010F-1990-4DBB-A0CD-02C12EEBE744}"/>
            </a:ext>
          </a:extLst>
        </xdr:cNvPr>
        <xdr:cNvSpPr txBox="1"/>
      </xdr:nvSpPr>
      <xdr:spPr>
        <a:xfrm>
          <a:off x="2439044"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106697</xdr:rowOff>
    </xdr:from>
    <xdr:ext cx="405111" cy="259045"/>
    <xdr:sp macro="" textlink="">
      <xdr:nvSpPr>
        <xdr:cNvPr id="436" name="n_3mainValue【市民会館】&#10;有形固定資産減価償却率">
          <a:extLst>
            <a:ext uri="{FF2B5EF4-FFF2-40B4-BE49-F238E27FC236}">
              <a16:creationId xmlns:a16="http://schemas.microsoft.com/office/drawing/2014/main" id="{9E290D57-AD2C-4FFE-B432-5580D35AC3DE}"/>
            </a:ext>
          </a:extLst>
        </xdr:cNvPr>
        <xdr:cNvSpPr txBox="1"/>
      </xdr:nvSpPr>
      <xdr:spPr>
        <a:xfrm>
          <a:off x="1645294" y="1753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xdr:rowOff>
    </xdr:from>
    <xdr:ext cx="405111" cy="259045"/>
    <xdr:sp macro="" textlink="">
      <xdr:nvSpPr>
        <xdr:cNvPr id="437" name="n_4mainValue【市民会館】&#10;有形固定資産減価償却率">
          <a:extLst>
            <a:ext uri="{FF2B5EF4-FFF2-40B4-BE49-F238E27FC236}">
              <a16:creationId xmlns:a16="http://schemas.microsoft.com/office/drawing/2014/main" id="{5517EC43-7B07-4A40-8E39-5058ACB30D14}"/>
            </a:ext>
          </a:extLst>
        </xdr:cNvPr>
        <xdr:cNvSpPr txBox="1"/>
      </xdr:nvSpPr>
      <xdr:spPr>
        <a:xfrm>
          <a:off x="851544" y="1760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F0B7EA8E-2D0A-4FDC-8B30-E50BA20F553F}"/>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4CA7F3B6-4267-4E19-8389-15FCC2FBB981}"/>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E7939E2E-95FE-4A56-A40B-B8D111E3D00F}"/>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D6180523-92D9-417F-A949-7C0041E506E9}"/>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ED5F45C0-7FEE-468C-B4E3-9E3696737312}"/>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C5D9618-E039-43E5-9819-22838543AFC3}"/>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EBC46D1E-F1E8-4FD7-B463-64FAA4A8802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7713AFC2-EBF2-41E3-8B06-68731A545CD5}"/>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90E6CA57-83ED-46C9-8967-DFCC2E29BEE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AB5414E-C4EA-4680-8956-6241A3D67C02}"/>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4A57EB4E-5A91-497F-B61B-572638A3127A}"/>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D903DBE3-B5D2-4DF8-BE3B-8C0B3AB5585A}"/>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D4B908D-F632-4529-B0C5-4F1DC584AA89}"/>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8D39387-E991-4ED9-A613-B9E44DB7999B}"/>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ED71650-58CD-4A56-96B3-8D4548B9DD56}"/>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37E0A358-78F8-4FA5-8750-2BAC6248FD9A}"/>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F3E2D96B-5319-4904-8F05-E05C8C86A274}"/>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8786F37C-3F95-45B2-A350-DB2FF0BA376A}"/>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BC627193-545D-46D3-BC99-9D323C698AA3}"/>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50A5970E-2D76-4941-9288-C09DFE0F32A7}"/>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7A0C3EE-6CB8-4270-8F02-D17076A35BD1}"/>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36C9ADF1-CA0D-4279-9C32-0067191CAA0B}"/>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7E435F9E-5731-4AC2-9D3F-A33D8B87F2B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4BB9BEBC-C680-4ABD-96AD-972CD2B76D74}"/>
            </a:ext>
          </a:extLst>
        </xdr:cNvPr>
        <xdr:cNvCxnSpPr/>
      </xdr:nvCxnSpPr>
      <xdr:spPr>
        <a:xfrm flipV="1">
          <a:off x="9429115" y="166725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52D04FC4-8011-4A6E-AFDD-311D56E2042B}"/>
            </a:ext>
          </a:extLst>
        </xdr:cNvPr>
        <xdr:cNvSpPr txBox="1"/>
      </xdr:nvSpPr>
      <xdr:spPr>
        <a:xfrm>
          <a:off x="946785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090347B0-97D9-49FC-B986-3EBF4C4723A9}"/>
            </a:ext>
          </a:extLst>
        </xdr:cNvPr>
        <xdr:cNvCxnSpPr/>
      </xdr:nvCxnSpPr>
      <xdr:spPr>
        <a:xfrm>
          <a:off x="935990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B8DBB0B6-364B-490F-87E2-ECEFE1F7434A}"/>
            </a:ext>
          </a:extLst>
        </xdr:cNvPr>
        <xdr:cNvSpPr txBox="1"/>
      </xdr:nvSpPr>
      <xdr:spPr>
        <a:xfrm>
          <a:off x="9467850" y="1644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4677FB90-D94C-43CA-8824-1D247C1A487F}"/>
            </a:ext>
          </a:extLst>
        </xdr:cNvPr>
        <xdr:cNvCxnSpPr/>
      </xdr:nvCxnSpPr>
      <xdr:spPr>
        <a:xfrm>
          <a:off x="9359900" y="166725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65F2A8B1-1E9A-4DC5-B041-5FC4A10C2970}"/>
            </a:ext>
          </a:extLst>
        </xdr:cNvPr>
        <xdr:cNvSpPr txBox="1"/>
      </xdr:nvSpPr>
      <xdr:spPr>
        <a:xfrm>
          <a:off x="9467850" y="17319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1A673D32-C2DE-4ADD-BF35-960D620D9F67}"/>
            </a:ext>
          </a:extLst>
        </xdr:cNvPr>
        <xdr:cNvSpPr/>
      </xdr:nvSpPr>
      <xdr:spPr>
        <a:xfrm>
          <a:off x="939800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DFC95CFA-CB37-49F9-8E56-A79A61660FAD}"/>
            </a:ext>
          </a:extLst>
        </xdr:cNvPr>
        <xdr:cNvSpPr/>
      </xdr:nvSpPr>
      <xdr:spPr>
        <a:xfrm>
          <a:off x="86360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78F1240D-DE5D-4FCF-862B-413995351EDE}"/>
            </a:ext>
          </a:extLst>
        </xdr:cNvPr>
        <xdr:cNvSpPr/>
      </xdr:nvSpPr>
      <xdr:spPr>
        <a:xfrm>
          <a:off x="784225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89B5A463-F18E-41BA-AF66-591DB6194706}"/>
            </a:ext>
          </a:extLst>
        </xdr:cNvPr>
        <xdr:cNvSpPr/>
      </xdr:nvSpPr>
      <xdr:spPr>
        <a:xfrm>
          <a:off x="702945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3A640298-2576-4EA2-9FB4-6F57D2EE7103}"/>
            </a:ext>
          </a:extLst>
        </xdr:cNvPr>
        <xdr:cNvSpPr/>
      </xdr:nvSpPr>
      <xdr:spPr>
        <a:xfrm>
          <a:off x="6235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06425FE-92BB-41FA-918C-CBA1E53AFBF7}"/>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03D71F1-00CC-417A-9547-37C99320FED8}"/>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33BD6BB-513D-499D-9F6A-5E305CC888CF}"/>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0818420-3C21-487F-9771-78420C55C807}"/>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C25E189-E522-4C2B-9304-DF52DE879262}"/>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52070</xdr:rowOff>
    </xdr:from>
    <xdr:to>
      <xdr:col>55</xdr:col>
      <xdr:colOff>50800</xdr:colOff>
      <xdr:row>107</xdr:row>
      <xdr:rowOff>153670</xdr:rowOff>
    </xdr:to>
    <xdr:sp macro="" textlink="">
      <xdr:nvSpPr>
        <xdr:cNvPr id="477" name="楕円 476">
          <a:extLst>
            <a:ext uri="{FF2B5EF4-FFF2-40B4-BE49-F238E27FC236}">
              <a16:creationId xmlns:a16="http://schemas.microsoft.com/office/drawing/2014/main" id="{41AED6EF-CA31-4F3E-9DF3-386A2B61050B}"/>
            </a:ext>
          </a:extLst>
        </xdr:cNvPr>
        <xdr:cNvSpPr/>
      </xdr:nvSpPr>
      <xdr:spPr>
        <a:xfrm>
          <a:off x="9398000" y="17825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138447</xdr:rowOff>
    </xdr:from>
    <xdr:ext cx="469744" cy="259045"/>
    <xdr:sp macro="" textlink="">
      <xdr:nvSpPr>
        <xdr:cNvPr id="478" name="【市民会館】&#10;一人当たり面積該当値テキスト">
          <a:extLst>
            <a:ext uri="{FF2B5EF4-FFF2-40B4-BE49-F238E27FC236}">
              <a16:creationId xmlns:a16="http://schemas.microsoft.com/office/drawing/2014/main" id="{56655344-4F33-4346-8AD3-EF437BC1874A}"/>
            </a:ext>
          </a:extLst>
        </xdr:cNvPr>
        <xdr:cNvSpPr txBox="1"/>
      </xdr:nvSpPr>
      <xdr:spPr>
        <a:xfrm>
          <a:off x="9467850"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79" name="楕円 478">
          <a:extLst>
            <a:ext uri="{FF2B5EF4-FFF2-40B4-BE49-F238E27FC236}">
              <a16:creationId xmlns:a16="http://schemas.microsoft.com/office/drawing/2014/main" id="{48FEB32A-764D-4520-8FE7-FF035458280B}"/>
            </a:ext>
          </a:extLst>
        </xdr:cNvPr>
        <xdr:cNvSpPr/>
      </xdr:nvSpPr>
      <xdr:spPr>
        <a:xfrm>
          <a:off x="86360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102870</xdr:rowOff>
    </xdr:from>
    <xdr:to>
      <xdr:col>55</xdr:col>
      <xdr:colOff>0</xdr:colOff>
      <xdr:row>107</xdr:row>
      <xdr:rowOff>102870</xdr:rowOff>
    </xdr:to>
    <xdr:cxnSp macro="">
      <xdr:nvCxnSpPr>
        <xdr:cNvPr id="480" name="直線コネクタ 479">
          <a:extLst>
            <a:ext uri="{FF2B5EF4-FFF2-40B4-BE49-F238E27FC236}">
              <a16:creationId xmlns:a16="http://schemas.microsoft.com/office/drawing/2014/main" id="{1ED560FA-8848-4CDA-90A8-83AF8A5A1057}"/>
            </a:ext>
          </a:extLst>
        </xdr:cNvPr>
        <xdr:cNvCxnSpPr/>
      </xdr:nvCxnSpPr>
      <xdr:spPr>
        <a:xfrm>
          <a:off x="8686800" y="178765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81" name="楕円 480">
          <a:extLst>
            <a:ext uri="{FF2B5EF4-FFF2-40B4-BE49-F238E27FC236}">
              <a16:creationId xmlns:a16="http://schemas.microsoft.com/office/drawing/2014/main" id="{FAD55006-2D84-4635-BBE1-5A6ADB56751F}"/>
            </a:ext>
          </a:extLst>
        </xdr:cNvPr>
        <xdr:cNvSpPr/>
      </xdr:nvSpPr>
      <xdr:spPr>
        <a:xfrm>
          <a:off x="7842250" y="17825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102870</xdr:rowOff>
    </xdr:to>
    <xdr:cxnSp macro="">
      <xdr:nvCxnSpPr>
        <xdr:cNvPr id="482" name="直線コネクタ 481">
          <a:extLst>
            <a:ext uri="{FF2B5EF4-FFF2-40B4-BE49-F238E27FC236}">
              <a16:creationId xmlns:a16="http://schemas.microsoft.com/office/drawing/2014/main" id="{12070EFA-2143-4E5A-9A1C-05A7DB58D48A}"/>
            </a:ext>
          </a:extLst>
        </xdr:cNvPr>
        <xdr:cNvCxnSpPr/>
      </xdr:nvCxnSpPr>
      <xdr:spPr>
        <a:xfrm>
          <a:off x="7886700" y="178765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52070</xdr:rowOff>
    </xdr:from>
    <xdr:to>
      <xdr:col>41</xdr:col>
      <xdr:colOff>101600</xdr:colOff>
      <xdr:row>107</xdr:row>
      <xdr:rowOff>153670</xdr:rowOff>
    </xdr:to>
    <xdr:sp macro="" textlink="">
      <xdr:nvSpPr>
        <xdr:cNvPr id="483" name="楕円 482">
          <a:extLst>
            <a:ext uri="{FF2B5EF4-FFF2-40B4-BE49-F238E27FC236}">
              <a16:creationId xmlns:a16="http://schemas.microsoft.com/office/drawing/2014/main" id="{AF714790-DCB4-4F2F-A22E-70940994EC8F}"/>
            </a:ext>
          </a:extLst>
        </xdr:cNvPr>
        <xdr:cNvSpPr/>
      </xdr:nvSpPr>
      <xdr:spPr>
        <a:xfrm>
          <a:off x="702945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102870</xdr:rowOff>
    </xdr:from>
    <xdr:to>
      <xdr:col>45</xdr:col>
      <xdr:colOff>177800</xdr:colOff>
      <xdr:row>107</xdr:row>
      <xdr:rowOff>102870</xdr:rowOff>
    </xdr:to>
    <xdr:cxnSp macro="">
      <xdr:nvCxnSpPr>
        <xdr:cNvPr id="484" name="直線コネクタ 483">
          <a:extLst>
            <a:ext uri="{FF2B5EF4-FFF2-40B4-BE49-F238E27FC236}">
              <a16:creationId xmlns:a16="http://schemas.microsoft.com/office/drawing/2014/main" id="{2BD262A3-7196-447A-9A12-AE8083BC0FFD}"/>
            </a:ext>
          </a:extLst>
        </xdr:cNvPr>
        <xdr:cNvCxnSpPr/>
      </xdr:nvCxnSpPr>
      <xdr:spPr>
        <a:xfrm>
          <a:off x="7080250" y="178765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52070</xdr:rowOff>
    </xdr:from>
    <xdr:to>
      <xdr:col>36</xdr:col>
      <xdr:colOff>165100</xdr:colOff>
      <xdr:row>107</xdr:row>
      <xdr:rowOff>153670</xdr:rowOff>
    </xdr:to>
    <xdr:sp macro="" textlink="">
      <xdr:nvSpPr>
        <xdr:cNvPr id="485" name="楕円 484">
          <a:extLst>
            <a:ext uri="{FF2B5EF4-FFF2-40B4-BE49-F238E27FC236}">
              <a16:creationId xmlns:a16="http://schemas.microsoft.com/office/drawing/2014/main" id="{7CB6184F-3031-4EAE-9582-951492B93065}"/>
            </a:ext>
          </a:extLst>
        </xdr:cNvPr>
        <xdr:cNvSpPr/>
      </xdr:nvSpPr>
      <xdr:spPr>
        <a:xfrm>
          <a:off x="62357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102870</xdr:rowOff>
    </xdr:from>
    <xdr:to>
      <xdr:col>41</xdr:col>
      <xdr:colOff>50800</xdr:colOff>
      <xdr:row>107</xdr:row>
      <xdr:rowOff>102870</xdr:rowOff>
    </xdr:to>
    <xdr:cxnSp macro="">
      <xdr:nvCxnSpPr>
        <xdr:cNvPr id="486" name="直線コネクタ 485">
          <a:extLst>
            <a:ext uri="{FF2B5EF4-FFF2-40B4-BE49-F238E27FC236}">
              <a16:creationId xmlns:a16="http://schemas.microsoft.com/office/drawing/2014/main" id="{AE044B17-C54D-4501-93C0-D90FAB1D9FD8}"/>
            </a:ext>
          </a:extLst>
        </xdr:cNvPr>
        <xdr:cNvCxnSpPr/>
      </xdr:nvCxnSpPr>
      <xdr:spPr>
        <a:xfrm>
          <a:off x="6286500" y="178765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AE4980A7-56FF-412A-8A44-36864FD0D9E1}"/>
            </a:ext>
          </a:extLst>
        </xdr:cNvPr>
        <xdr:cNvSpPr txBox="1"/>
      </xdr:nvSpPr>
      <xdr:spPr>
        <a:xfrm>
          <a:off x="845827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0BE65F86-38B8-4961-ACF3-BAB5307C5751}"/>
            </a:ext>
          </a:extLst>
        </xdr:cNvPr>
        <xdr:cNvSpPr txBox="1"/>
      </xdr:nvSpPr>
      <xdr:spPr>
        <a:xfrm>
          <a:off x="76772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EA638D04-56DB-43F1-9189-7E55E778B2B8}"/>
            </a:ext>
          </a:extLst>
        </xdr:cNvPr>
        <xdr:cNvSpPr txBox="1"/>
      </xdr:nvSpPr>
      <xdr:spPr>
        <a:xfrm>
          <a:off x="6864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4D26EE7E-6BC2-433E-AA8A-2573C74E1B7F}"/>
            </a:ext>
          </a:extLst>
        </xdr:cNvPr>
        <xdr:cNvSpPr txBox="1"/>
      </xdr:nvSpPr>
      <xdr:spPr>
        <a:xfrm>
          <a:off x="607067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144797</xdr:rowOff>
    </xdr:from>
    <xdr:ext cx="469744" cy="259045"/>
    <xdr:sp macro="" textlink="">
      <xdr:nvSpPr>
        <xdr:cNvPr id="491" name="n_1mainValue【市民会館】&#10;一人当たり面積">
          <a:extLst>
            <a:ext uri="{FF2B5EF4-FFF2-40B4-BE49-F238E27FC236}">
              <a16:creationId xmlns:a16="http://schemas.microsoft.com/office/drawing/2014/main" id="{AA310834-866D-47E7-A1F5-7E7855DCD32C}"/>
            </a:ext>
          </a:extLst>
        </xdr:cNvPr>
        <xdr:cNvSpPr txBox="1"/>
      </xdr:nvSpPr>
      <xdr:spPr>
        <a:xfrm>
          <a:off x="845827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492" name="n_2mainValue【市民会館】&#10;一人当たり面積">
          <a:extLst>
            <a:ext uri="{FF2B5EF4-FFF2-40B4-BE49-F238E27FC236}">
              <a16:creationId xmlns:a16="http://schemas.microsoft.com/office/drawing/2014/main" id="{B4D2C1DF-4818-4EBD-B99C-69DFDC97478E}"/>
            </a:ext>
          </a:extLst>
        </xdr:cNvPr>
        <xdr:cNvSpPr txBox="1"/>
      </xdr:nvSpPr>
      <xdr:spPr>
        <a:xfrm>
          <a:off x="76772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144797</xdr:rowOff>
    </xdr:from>
    <xdr:ext cx="469744" cy="259045"/>
    <xdr:sp macro="" textlink="">
      <xdr:nvSpPr>
        <xdr:cNvPr id="493" name="n_3mainValue【市民会館】&#10;一人当たり面積">
          <a:extLst>
            <a:ext uri="{FF2B5EF4-FFF2-40B4-BE49-F238E27FC236}">
              <a16:creationId xmlns:a16="http://schemas.microsoft.com/office/drawing/2014/main" id="{5DDFD93F-E54F-42C6-911C-FFF75650A1D5}"/>
            </a:ext>
          </a:extLst>
        </xdr:cNvPr>
        <xdr:cNvSpPr txBox="1"/>
      </xdr:nvSpPr>
      <xdr:spPr>
        <a:xfrm>
          <a:off x="68644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144797</xdr:rowOff>
    </xdr:from>
    <xdr:ext cx="469744" cy="259045"/>
    <xdr:sp macro="" textlink="">
      <xdr:nvSpPr>
        <xdr:cNvPr id="494" name="n_4mainValue【市民会館】&#10;一人当たり面積">
          <a:extLst>
            <a:ext uri="{FF2B5EF4-FFF2-40B4-BE49-F238E27FC236}">
              <a16:creationId xmlns:a16="http://schemas.microsoft.com/office/drawing/2014/main" id="{1AE0FE4D-F403-4916-9561-DC625AEF1848}"/>
            </a:ext>
          </a:extLst>
        </xdr:cNvPr>
        <xdr:cNvSpPr txBox="1"/>
      </xdr:nvSpPr>
      <xdr:spPr>
        <a:xfrm>
          <a:off x="607067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4F9FF119-84B6-4F55-838A-DBCCCFEF1133}"/>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12768392-3232-4454-83D4-1D99E4A726EB}"/>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C18D382B-8AF1-4282-AF3B-5F674AB5E06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AAE51726-9EA7-4E14-9DCA-05549207E6DC}"/>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D9253748-15AF-4BD9-A100-BF9B90F164E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31836598-A3B1-44DD-A615-475E724CAF51}"/>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A75A1DB-3BC8-4AFA-B977-F021AB6CC2CE}"/>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11583F59-2DF6-4AB2-A548-EB4D2E2C8539}"/>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61A4D5E2-D260-416D-8D52-18A050219C3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4AC80A4E-C28A-43B6-9C0B-E42CD101602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ABF849E1-5967-4A8C-ABC7-37B268B3305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A4CAA650-132A-46B4-B6ED-FA716D81FF7E}"/>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A2BEE79A-35DE-438C-8878-BCDD5CB63E6B}"/>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22F15FA8-70F2-4D69-82A2-B6F9A1490D8F}"/>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8796A3AA-8BB1-4B88-ACD3-4A87F5E8C574}"/>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583D2467-FD9F-41D7-A385-A00069BEA7EF}"/>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74F82918-649C-4BBF-B056-9E793F277068}"/>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68EC5218-E294-4E43-90DA-CDC6DFAC0506}"/>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E8D0DC8-79FB-405B-927E-5B3F77DCD1C4}"/>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6391580-E275-4122-A541-FB9A1C17053A}"/>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8F6DB1E7-64CD-4DF8-8C78-36AF3E4A6B5F}"/>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8DB76C3C-AC34-4DD5-A615-0A69B017AB9E}"/>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BB49C18F-ACC5-4247-B80E-49A48047CE2F}"/>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2794C3BB-7B2F-4F9D-8FD8-795E25384191}"/>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37DEF688-F4F9-450C-BA51-C13D0E0DCB18}"/>
            </a:ext>
          </a:extLst>
        </xdr:cNvPr>
        <xdr:cNvCxnSpPr/>
      </xdr:nvCxnSpPr>
      <xdr:spPr>
        <a:xfrm flipV="1">
          <a:off x="14699614" y="56070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6E29AB35-7EF7-41EE-BD80-31EC81E6EDCD}"/>
            </a:ext>
          </a:extLst>
        </xdr:cNvPr>
        <xdr:cNvSpPr txBox="1"/>
      </xdr:nvSpPr>
      <xdr:spPr>
        <a:xfrm>
          <a:off x="14738350" y="696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23C0628F-AF4C-421B-BF98-E28328A3A03C}"/>
            </a:ext>
          </a:extLst>
        </xdr:cNvPr>
        <xdr:cNvCxnSpPr/>
      </xdr:nvCxnSpPr>
      <xdr:spPr>
        <a:xfrm>
          <a:off x="14611350" y="6957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291F87B-270F-46EF-8131-A6DCAB0DADAF}"/>
            </a:ext>
          </a:extLst>
        </xdr:cNvPr>
        <xdr:cNvSpPr txBox="1"/>
      </xdr:nvSpPr>
      <xdr:spPr>
        <a:xfrm>
          <a:off x="14738350" y="53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19076CD3-97AB-4312-AD79-4A007072C0EB}"/>
            </a:ext>
          </a:extLst>
        </xdr:cNvPr>
        <xdr:cNvCxnSpPr/>
      </xdr:nvCxnSpPr>
      <xdr:spPr>
        <a:xfrm>
          <a:off x="14611350" y="5607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1A4838D4-7F9A-4CF4-9D8C-CDEA0A436D3F}"/>
            </a:ext>
          </a:extLst>
        </xdr:cNvPr>
        <xdr:cNvSpPr txBox="1"/>
      </xdr:nvSpPr>
      <xdr:spPr>
        <a:xfrm>
          <a:off x="14738350" y="6269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3D0BE22D-542F-4F24-BB0A-8275C4AE7D57}"/>
            </a:ext>
          </a:extLst>
        </xdr:cNvPr>
        <xdr:cNvSpPr/>
      </xdr:nvSpPr>
      <xdr:spPr>
        <a:xfrm>
          <a:off x="14649450" y="62845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85588AB9-5303-4833-A833-25BFC435ED91}"/>
            </a:ext>
          </a:extLst>
        </xdr:cNvPr>
        <xdr:cNvSpPr/>
      </xdr:nvSpPr>
      <xdr:spPr>
        <a:xfrm>
          <a:off x="1388745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78956A29-F2B2-4EFD-965C-183ECC2F2E47}"/>
            </a:ext>
          </a:extLst>
        </xdr:cNvPr>
        <xdr:cNvSpPr/>
      </xdr:nvSpPr>
      <xdr:spPr>
        <a:xfrm>
          <a:off x="1309370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D23339AA-6C84-4E75-8315-D6EFB55BE07A}"/>
            </a:ext>
          </a:extLst>
        </xdr:cNvPr>
        <xdr:cNvSpPr/>
      </xdr:nvSpPr>
      <xdr:spPr>
        <a:xfrm>
          <a:off x="12299950" y="6313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18430049-09D8-4C23-912D-570220C3C2FD}"/>
            </a:ext>
          </a:extLst>
        </xdr:cNvPr>
        <xdr:cNvSpPr/>
      </xdr:nvSpPr>
      <xdr:spPr>
        <a:xfrm>
          <a:off x="114871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9941BB5-5472-4080-B3C1-42F2B7740E0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CCA483F-D54E-4569-A58E-C18264944932}"/>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14B9F9E-D525-495D-97F1-2BC10E1151A1}"/>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2A9C333-3BAE-4D22-BAEE-2564F5CFC49C}"/>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596D7A5-426A-41B9-BB78-7E3901A45E2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35" name="楕円 534">
          <a:extLst>
            <a:ext uri="{FF2B5EF4-FFF2-40B4-BE49-F238E27FC236}">
              <a16:creationId xmlns:a16="http://schemas.microsoft.com/office/drawing/2014/main" id="{D5FE1042-EF17-4303-8D1D-CBA5894CCDD8}"/>
            </a:ext>
          </a:extLst>
        </xdr:cNvPr>
        <xdr:cNvSpPr/>
      </xdr:nvSpPr>
      <xdr:spPr>
        <a:xfrm>
          <a:off x="14649450" y="62223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130192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6051891B-5EAD-4DBF-AE2D-74E0C30AE3F6}"/>
            </a:ext>
          </a:extLst>
        </xdr:cNvPr>
        <xdr:cNvSpPr txBox="1"/>
      </xdr:nvSpPr>
      <xdr:spPr>
        <a:xfrm>
          <a:off x="14738350" y="608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158750</xdr:rowOff>
    </xdr:from>
    <xdr:to>
      <xdr:col>81</xdr:col>
      <xdr:colOff>101600</xdr:colOff>
      <xdr:row>37</xdr:row>
      <xdr:rowOff>88900</xdr:rowOff>
    </xdr:to>
    <xdr:sp macro="" textlink="">
      <xdr:nvSpPr>
        <xdr:cNvPr id="537" name="楕円 536">
          <a:extLst>
            <a:ext uri="{FF2B5EF4-FFF2-40B4-BE49-F238E27FC236}">
              <a16:creationId xmlns:a16="http://schemas.microsoft.com/office/drawing/2014/main" id="{9173E1A6-9F19-4CF7-AA27-9A55FC447C11}"/>
            </a:ext>
          </a:extLst>
        </xdr:cNvPr>
        <xdr:cNvSpPr/>
      </xdr:nvSpPr>
      <xdr:spPr>
        <a:xfrm>
          <a:off x="13887450" y="6108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38100</xdr:rowOff>
    </xdr:from>
    <xdr:to>
      <xdr:col>85</xdr:col>
      <xdr:colOff>127000</xdr:colOff>
      <xdr:row>37</xdr:row>
      <xdr:rowOff>158115</xdr:rowOff>
    </xdr:to>
    <xdr:cxnSp macro="">
      <xdr:nvCxnSpPr>
        <xdr:cNvPr id="538" name="直線コネクタ 537">
          <a:extLst>
            <a:ext uri="{FF2B5EF4-FFF2-40B4-BE49-F238E27FC236}">
              <a16:creationId xmlns:a16="http://schemas.microsoft.com/office/drawing/2014/main" id="{09A5AFF4-BC67-4399-8744-7FFD64EAE6BC}"/>
            </a:ext>
          </a:extLst>
        </xdr:cNvPr>
        <xdr:cNvCxnSpPr/>
      </xdr:nvCxnSpPr>
      <xdr:spPr>
        <a:xfrm>
          <a:off x="13938250" y="6153150"/>
          <a:ext cx="762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126365</xdr:rowOff>
    </xdr:from>
    <xdr:to>
      <xdr:col>76</xdr:col>
      <xdr:colOff>165100</xdr:colOff>
      <xdr:row>37</xdr:row>
      <xdr:rowOff>56515</xdr:rowOff>
    </xdr:to>
    <xdr:sp macro="" textlink="">
      <xdr:nvSpPr>
        <xdr:cNvPr id="539" name="楕円 538">
          <a:extLst>
            <a:ext uri="{FF2B5EF4-FFF2-40B4-BE49-F238E27FC236}">
              <a16:creationId xmlns:a16="http://schemas.microsoft.com/office/drawing/2014/main" id="{A8C617B4-A5AC-4682-AF6A-228ED9C75BA7}"/>
            </a:ext>
          </a:extLst>
        </xdr:cNvPr>
        <xdr:cNvSpPr/>
      </xdr:nvSpPr>
      <xdr:spPr>
        <a:xfrm>
          <a:off x="13093700" y="6076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xdr:rowOff>
    </xdr:from>
    <xdr:to>
      <xdr:col>81</xdr:col>
      <xdr:colOff>50800</xdr:colOff>
      <xdr:row>37</xdr:row>
      <xdr:rowOff>38100</xdr:rowOff>
    </xdr:to>
    <xdr:cxnSp macro="">
      <xdr:nvCxnSpPr>
        <xdr:cNvPr id="540" name="直線コネクタ 539">
          <a:extLst>
            <a:ext uri="{FF2B5EF4-FFF2-40B4-BE49-F238E27FC236}">
              <a16:creationId xmlns:a16="http://schemas.microsoft.com/office/drawing/2014/main" id="{6E73C6D9-1523-44A1-8DD1-BE7A959038E4}"/>
            </a:ext>
          </a:extLst>
        </xdr:cNvPr>
        <xdr:cNvCxnSpPr/>
      </xdr:nvCxnSpPr>
      <xdr:spPr>
        <a:xfrm>
          <a:off x="13144500" y="612076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88265</xdr:rowOff>
    </xdr:from>
    <xdr:to>
      <xdr:col>72</xdr:col>
      <xdr:colOff>38100</xdr:colOff>
      <xdr:row>37</xdr:row>
      <xdr:rowOff>18415</xdr:rowOff>
    </xdr:to>
    <xdr:sp macro="" textlink="">
      <xdr:nvSpPr>
        <xdr:cNvPr id="541" name="楕円 540">
          <a:extLst>
            <a:ext uri="{FF2B5EF4-FFF2-40B4-BE49-F238E27FC236}">
              <a16:creationId xmlns:a16="http://schemas.microsoft.com/office/drawing/2014/main" id="{5ECCDB76-EABE-420D-9333-DD7CE524C765}"/>
            </a:ext>
          </a:extLst>
        </xdr:cNvPr>
        <xdr:cNvSpPr/>
      </xdr:nvSpPr>
      <xdr:spPr>
        <a:xfrm>
          <a:off x="12299950" y="60382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139065</xdr:rowOff>
    </xdr:from>
    <xdr:to>
      <xdr:col>76</xdr:col>
      <xdr:colOff>114300</xdr:colOff>
      <xdr:row>37</xdr:row>
      <xdr:rowOff>5715</xdr:rowOff>
    </xdr:to>
    <xdr:cxnSp macro="">
      <xdr:nvCxnSpPr>
        <xdr:cNvPr id="542" name="直線コネクタ 541">
          <a:extLst>
            <a:ext uri="{FF2B5EF4-FFF2-40B4-BE49-F238E27FC236}">
              <a16:creationId xmlns:a16="http://schemas.microsoft.com/office/drawing/2014/main" id="{6605CFED-4446-40F3-B7FD-C1A49378BE25}"/>
            </a:ext>
          </a:extLst>
        </xdr:cNvPr>
        <xdr:cNvCxnSpPr/>
      </xdr:nvCxnSpPr>
      <xdr:spPr>
        <a:xfrm>
          <a:off x="12344400" y="6089015"/>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50165</xdr:rowOff>
    </xdr:from>
    <xdr:to>
      <xdr:col>67</xdr:col>
      <xdr:colOff>101600</xdr:colOff>
      <xdr:row>36</xdr:row>
      <xdr:rowOff>151765</xdr:rowOff>
    </xdr:to>
    <xdr:sp macro="" textlink="">
      <xdr:nvSpPr>
        <xdr:cNvPr id="543" name="楕円 542">
          <a:extLst>
            <a:ext uri="{FF2B5EF4-FFF2-40B4-BE49-F238E27FC236}">
              <a16:creationId xmlns:a16="http://schemas.microsoft.com/office/drawing/2014/main" id="{A518B4D3-5683-49AD-929C-90BD328D2EDD}"/>
            </a:ext>
          </a:extLst>
        </xdr:cNvPr>
        <xdr:cNvSpPr/>
      </xdr:nvSpPr>
      <xdr:spPr>
        <a:xfrm>
          <a:off x="1148715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100965</xdr:rowOff>
    </xdr:from>
    <xdr:to>
      <xdr:col>71</xdr:col>
      <xdr:colOff>177800</xdr:colOff>
      <xdr:row>36</xdr:row>
      <xdr:rowOff>139065</xdr:rowOff>
    </xdr:to>
    <xdr:cxnSp macro="">
      <xdr:nvCxnSpPr>
        <xdr:cNvPr id="544" name="直線コネクタ 543">
          <a:extLst>
            <a:ext uri="{FF2B5EF4-FFF2-40B4-BE49-F238E27FC236}">
              <a16:creationId xmlns:a16="http://schemas.microsoft.com/office/drawing/2014/main" id="{FF2498C0-BC8E-4A32-83FA-C732280C9481}"/>
            </a:ext>
          </a:extLst>
        </xdr:cNvPr>
        <xdr:cNvCxnSpPr/>
      </xdr:nvCxnSpPr>
      <xdr:spPr>
        <a:xfrm>
          <a:off x="11537950" y="605091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A31E6162-D9C4-41E0-8679-E8ECFEEF1FEC}"/>
            </a:ext>
          </a:extLst>
        </xdr:cNvPr>
        <xdr:cNvSpPr txBox="1"/>
      </xdr:nvSpPr>
      <xdr:spPr>
        <a:xfrm>
          <a:off x="13742044"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7E9AC181-DE07-4875-9690-A87B7234312A}"/>
            </a:ext>
          </a:extLst>
        </xdr:cNvPr>
        <xdr:cNvSpPr txBox="1"/>
      </xdr:nvSpPr>
      <xdr:spPr>
        <a:xfrm>
          <a:off x="12960994" y="63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1211CA1F-14DA-4476-BD42-CDB7AA2B90A0}"/>
            </a:ext>
          </a:extLst>
        </xdr:cNvPr>
        <xdr:cNvSpPr txBox="1"/>
      </xdr:nvSpPr>
      <xdr:spPr>
        <a:xfrm>
          <a:off x="1216724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A9D8EB1F-00F9-4CF3-8A8D-4797F52AC633}"/>
            </a:ext>
          </a:extLst>
        </xdr:cNvPr>
        <xdr:cNvSpPr txBox="1"/>
      </xdr:nvSpPr>
      <xdr:spPr>
        <a:xfrm>
          <a:off x="113544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105427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98DF3060-DF37-449F-A052-48D1DAD6AB99}"/>
            </a:ext>
          </a:extLst>
        </xdr:cNvPr>
        <xdr:cNvSpPr txBox="1"/>
      </xdr:nvSpPr>
      <xdr:spPr>
        <a:xfrm>
          <a:off x="13742044" y="589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73042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55F34F35-BDB4-4743-B9FF-C8A88D2BE679}"/>
            </a:ext>
          </a:extLst>
        </xdr:cNvPr>
        <xdr:cNvSpPr txBox="1"/>
      </xdr:nvSpPr>
      <xdr:spPr>
        <a:xfrm>
          <a:off x="12960994" y="585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34942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AB363DFC-9ACF-4588-835A-F2CFD65C359D}"/>
            </a:ext>
          </a:extLst>
        </xdr:cNvPr>
        <xdr:cNvSpPr txBox="1"/>
      </xdr:nvSpPr>
      <xdr:spPr>
        <a:xfrm>
          <a:off x="12167244"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168292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9B576503-88A1-4B7D-8BD1-123B8EB1FC9B}"/>
            </a:ext>
          </a:extLst>
        </xdr:cNvPr>
        <xdr:cNvSpPr txBox="1"/>
      </xdr:nvSpPr>
      <xdr:spPr>
        <a:xfrm>
          <a:off x="11354444" y="578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8DE5F072-1E03-4CA1-901B-00482B7666A1}"/>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CEA18534-97DA-481C-A625-F1AEDE1C920C}"/>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198666CD-096D-49A4-A23D-9E50786B5ACC}"/>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3105E5F9-2735-4CB7-AB84-CC29F3E42B46}"/>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AAEF859F-9D2C-4326-B4BC-ECD26BB39F4A}"/>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1A1D9910-6274-412C-8F71-08270A649D5A}"/>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27794695-1430-4DD2-BD41-9F1F07DDF694}"/>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509801B2-30D0-45D7-9F0E-88D0860ACA27}"/>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34B555D7-84DB-42DE-A8EC-95FD020A2BF1}"/>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25112DE4-9CA1-4C31-A2BA-025C04EA6B5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BC10C4D8-182A-460E-A03F-8C8484F258E1}"/>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AFCFEDE1-64EC-4BBB-9C93-AD6F543872CA}"/>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407E30B3-C382-4459-9810-6CB09A298D74}"/>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951C67BE-FC2D-46AD-B415-5185DBC89A29}"/>
            </a:ext>
          </a:extLst>
        </xdr:cNvPr>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B38B8294-EBD0-4F47-9AD4-EF70427F99C8}"/>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ED84DD87-8D99-4F64-8BAF-60A541785F99}"/>
            </a:ext>
          </a:extLst>
        </xdr:cNvPr>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6C352A2B-9AF3-459F-8DAB-714EB8C3C8A6}"/>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E1B9AB6F-F582-43F7-823B-A5000BD3E89B}"/>
            </a:ext>
          </a:extLst>
        </xdr:cNvPr>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12D26D82-183D-426D-A538-26EBEB4BCCE1}"/>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035E4A27-0926-4A05-B1DF-0CB70B4FDC29}"/>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F13E63D4-9CB0-4C5B-A927-91C19524D0C9}"/>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94AF3315-AFDE-41C4-A1FA-9A766848DFD8}"/>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59C6FE94-F117-4042-B08A-8589DB36D1E1}"/>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7BD015F9-8FB6-49C8-A88F-205BC9BD0A94}"/>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8AA29F11-43C7-49AA-A3F7-AFAD01C49A96}"/>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17C74A2C-575C-4B9D-B38B-F28B2AAC4DA3}"/>
            </a:ext>
          </a:extLst>
        </xdr:cNvPr>
        <xdr:cNvCxnSpPr/>
      </xdr:nvCxnSpPr>
      <xdr:spPr>
        <a:xfrm flipV="1">
          <a:off x="19951064" y="5459287"/>
          <a:ext cx="0" cy="1517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39D32F6D-27EE-422C-9C16-3B6EECDE0125}"/>
            </a:ext>
          </a:extLst>
        </xdr:cNvPr>
        <xdr:cNvSpPr txBox="1"/>
      </xdr:nvSpPr>
      <xdr:spPr>
        <a:xfrm>
          <a:off x="19989800" y="69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B5C8FB25-E2D9-4DDC-9913-D34EFB25891B}"/>
            </a:ext>
          </a:extLst>
        </xdr:cNvPr>
        <xdr:cNvCxnSpPr/>
      </xdr:nvCxnSpPr>
      <xdr:spPr>
        <a:xfrm>
          <a:off x="19881850" y="6976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8AB6B0A8-D2C9-4DE7-820B-8047C6711713}"/>
            </a:ext>
          </a:extLst>
        </xdr:cNvPr>
        <xdr:cNvSpPr txBox="1"/>
      </xdr:nvSpPr>
      <xdr:spPr>
        <a:xfrm>
          <a:off x="19989800" y="52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461D9884-BA5E-407D-9EAF-C45F4AC2455A}"/>
            </a:ext>
          </a:extLst>
        </xdr:cNvPr>
        <xdr:cNvCxnSpPr/>
      </xdr:nvCxnSpPr>
      <xdr:spPr>
        <a:xfrm>
          <a:off x="19881850" y="5459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09F9C3B9-CFF5-4EA1-9F53-33C4C70D77C5}"/>
            </a:ext>
          </a:extLst>
        </xdr:cNvPr>
        <xdr:cNvSpPr txBox="1"/>
      </xdr:nvSpPr>
      <xdr:spPr>
        <a:xfrm>
          <a:off x="19989800" y="622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36B4E2F7-8C7B-48F9-860F-1D39D440B5D2}"/>
            </a:ext>
          </a:extLst>
        </xdr:cNvPr>
        <xdr:cNvSpPr/>
      </xdr:nvSpPr>
      <xdr:spPr>
        <a:xfrm>
          <a:off x="19900900" y="63652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77316751-AAA7-492C-AFBE-D6D45BCFF8C2}"/>
            </a:ext>
          </a:extLst>
        </xdr:cNvPr>
        <xdr:cNvSpPr/>
      </xdr:nvSpPr>
      <xdr:spPr>
        <a:xfrm>
          <a:off x="19157950" y="63766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95D6D566-4E9E-4C4E-A1B1-4E8903CD506C}"/>
            </a:ext>
          </a:extLst>
        </xdr:cNvPr>
        <xdr:cNvSpPr/>
      </xdr:nvSpPr>
      <xdr:spPr>
        <a:xfrm>
          <a:off x="18345150" y="64091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B705B1AA-EB5C-4C5A-9EA7-A8D193A807AE}"/>
            </a:ext>
          </a:extLst>
        </xdr:cNvPr>
        <xdr:cNvSpPr/>
      </xdr:nvSpPr>
      <xdr:spPr>
        <a:xfrm>
          <a:off x="17551400" y="6436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024F8B83-7E14-47BB-8C3A-C5C260320253}"/>
            </a:ext>
          </a:extLst>
        </xdr:cNvPr>
        <xdr:cNvSpPr/>
      </xdr:nvSpPr>
      <xdr:spPr>
        <a:xfrm>
          <a:off x="16757650" y="64118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1FC35A5-ECF0-4F15-8E07-E5CC3AE636B4}"/>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4BCA216-D2F9-4113-B607-E890E6FE83FC}"/>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5C3D460-D64A-426C-B00F-9689814576D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C9D8F53A-13C2-4B7F-96FE-247D149436A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6EF8D728-C874-4B4E-88B2-533962E78812}"/>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23833</xdr:rowOff>
    </xdr:from>
    <xdr:to>
      <xdr:col>116</xdr:col>
      <xdr:colOff>114300</xdr:colOff>
      <xdr:row>39</xdr:row>
      <xdr:rowOff>125433</xdr:rowOff>
    </xdr:to>
    <xdr:sp macro="" textlink="">
      <xdr:nvSpPr>
        <xdr:cNvPr id="594" name="楕円 593">
          <a:extLst>
            <a:ext uri="{FF2B5EF4-FFF2-40B4-BE49-F238E27FC236}">
              <a16:creationId xmlns:a16="http://schemas.microsoft.com/office/drawing/2014/main" id="{CFACFEFE-94FB-481F-80EA-1245E59912C0}"/>
            </a:ext>
          </a:extLst>
        </xdr:cNvPr>
        <xdr:cNvSpPr/>
      </xdr:nvSpPr>
      <xdr:spPr>
        <a:xfrm>
          <a:off x="19900900" y="646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2260</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34EFA443-FDDF-4EF8-8E4F-0F5FE387413D}"/>
            </a:ext>
          </a:extLst>
        </xdr:cNvPr>
        <xdr:cNvSpPr txBox="1"/>
      </xdr:nvSpPr>
      <xdr:spPr>
        <a:xfrm>
          <a:off x="19989800" y="644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78729</xdr:rowOff>
    </xdr:from>
    <xdr:to>
      <xdr:col>112</xdr:col>
      <xdr:colOff>38100</xdr:colOff>
      <xdr:row>40</xdr:row>
      <xdr:rowOff>8879</xdr:rowOff>
    </xdr:to>
    <xdr:sp macro="" textlink="">
      <xdr:nvSpPr>
        <xdr:cNvPr id="596" name="楕円 595">
          <a:extLst>
            <a:ext uri="{FF2B5EF4-FFF2-40B4-BE49-F238E27FC236}">
              <a16:creationId xmlns:a16="http://schemas.microsoft.com/office/drawing/2014/main" id="{CCF3EEF8-679B-4A26-BF6D-AD95B640C373}"/>
            </a:ext>
          </a:extLst>
        </xdr:cNvPr>
        <xdr:cNvSpPr/>
      </xdr:nvSpPr>
      <xdr:spPr>
        <a:xfrm>
          <a:off x="19157950" y="65239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74633</xdr:rowOff>
    </xdr:from>
    <xdr:to>
      <xdr:col>116</xdr:col>
      <xdr:colOff>63500</xdr:colOff>
      <xdr:row>39</xdr:row>
      <xdr:rowOff>129529</xdr:rowOff>
    </xdr:to>
    <xdr:cxnSp macro="">
      <xdr:nvCxnSpPr>
        <xdr:cNvPr id="597" name="直線コネクタ 596">
          <a:extLst>
            <a:ext uri="{FF2B5EF4-FFF2-40B4-BE49-F238E27FC236}">
              <a16:creationId xmlns:a16="http://schemas.microsoft.com/office/drawing/2014/main" id="{261060BD-15CF-45C3-A93C-1245134AB0F2}"/>
            </a:ext>
          </a:extLst>
        </xdr:cNvPr>
        <xdr:cNvCxnSpPr/>
      </xdr:nvCxnSpPr>
      <xdr:spPr>
        <a:xfrm flipV="1">
          <a:off x="19202400" y="6519883"/>
          <a:ext cx="7493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82844</xdr:rowOff>
    </xdr:from>
    <xdr:to>
      <xdr:col>107</xdr:col>
      <xdr:colOff>101600</xdr:colOff>
      <xdr:row>40</xdr:row>
      <xdr:rowOff>12994</xdr:rowOff>
    </xdr:to>
    <xdr:sp macro="" textlink="">
      <xdr:nvSpPr>
        <xdr:cNvPr id="598" name="楕円 597">
          <a:extLst>
            <a:ext uri="{FF2B5EF4-FFF2-40B4-BE49-F238E27FC236}">
              <a16:creationId xmlns:a16="http://schemas.microsoft.com/office/drawing/2014/main" id="{27A95FCB-5AB4-4CC8-9342-F1DB539B3F35}"/>
            </a:ext>
          </a:extLst>
        </xdr:cNvPr>
        <xdr:cNvSpPr/>
      </xdr:nvSpPr>
      <xdr:spPr>
        <a:xfrm>
          <a:off x="18345150" y="65280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129529</xdr:rowOff>
    </xdr:from>
    <xdr:to>
      <xdr:col>111</xdr:col>
      <xdr:colOff>177800</xdr:colOff>
      <xdr:row>39</xdr:row>
      <xdr:rowOff>133644</xdr:rowOff>
    </xdr:to>
    <xdr:cxnSp macro="">
      <xdr:nvCxnSpPr>
        <xdr:cNvPr id="599" name="直線コネクタ 598">
          <a:extLst>
            <a:ext uri="{FF2B5EF4-FFF2-40B4-BE49-F238E27FC236}">
              <a16:creationId xmlns:a16="http://schemas.microsoft.com/office/drawing/2014/main" id="{96F1A193-7621-4BB7-A0AE-63C99BD16C0E}"/>
            </a:ext>
          </a:extLst>
        </xdr:cNvPr>
        <xdr:cNvCxnSpPr/>
      </xdr:nvCxnSpPr>
      <xdr:spPr>
        <a:xfrm flipV="1">
          <a:off x="18395950" y="6574779"/>
          <a:ext cx="80645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82844</xdr:rowOff>
    </xdr:from>
    <xdr:to>
      <xdr:col>102</xdr:col>
      <xdr:colOff>165100</xdr:colOff>
      <xdr:row>40</xdr:row>
      <xdr:rowOff>12994</xdr:rowOff>
    </xdr:to>
    <xdr:sp macro="" textlink="">
      <xdr:nvSpPr>
        <xdr:cNvPr id="600" name="楕円 599">
          <a:extLst>
            <a:ext uri="{FF2B5EF4-FFF2-40B4-BE49-F238E27FC236}">
              <a16:creationId xmlns:a16="http://schemas.microsoft.com/office/drawing/2014/main" id="{8AE28018-BA5D-4812-832C-A00010A5C018}"/>
            </a:ext>
          </a:extLst>
        </xdr:cNvPr>
        <xdr:cNvSpPr/>
      </xdr:nvSpPr>
      <xdr:spPr>
        <a:xfrm>
          <a:off x="17551400" y="65280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133644</xdr:rowOff>
    </xdr:from>
    <xdr:to>
      <xdr:col>107</xdr:col>
      <xdr:colOff>50800</xdr:colOff>
      <xdr:row>39</xdr:row>
      <xdr:rowOff>133644</xdr:rowOff>
    </xdr:to>
    <xdr:cxnSp macro="">
      <xdr:nvCxnSpPr>
        <xdr:cNvPr id="601" name="直線コネクタ 600">
          <a:extLst>
            <a:ext uri="{FF2B5EF4-FFF2-40B4-BE49-F238E27FC236}">
              <a16:creationId xmlns:a16="http://schemas.microsoft.com/office/drawing/2014/main" id="{25C1B23D-0D14-4B85-A38C-21DE34DBF28C}"/>
            </a:ext>
          </a:extLst>
        </xdr:cNvPr>
        <xdr:cNvCxnSpPr/>
      </xdr:nvCxnSpPr>
      <xdr:spPr>
        <a:xfrm>
          <a:off x="17602200" y="657889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79904</xdr:rowOff>
    </xdr:from>
    <xdr:to>
      <xdr:col>98</xdr:col>
      <xdr:colOff>38100</xdr:colOff>
      <xdr:row>40</xdr:row>
      <xdr:rowOff>10054</xdr:rowOff>
    </xdr:to>
    <xdr:sp macro="" textlink="">
      <xdr:nvSpPr>
        <xdr:cNvPr id="602" name="楕円 601">
          <a:extLst>
            <a:ext uri="{FF2B5EF4-FFF2-40B4-BE49-F238E27FC236}">
              <a16:creationId xmlns:a16="http://schemas.microsoft.com/office/drawing/2014/main" id="{1D392AC2-F504-4731-96AB-308F9234901E}"/>
            </a:ext>
          </a:extLst>
        </xdr:cNvPr>
        <xdr:cNvSpPr/>
      </xdr:nvSpPr>
      <xdr:spPr>
        <a:xfrm>
          <a:off x="16757650" y="65251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130704</xdr:rowOff>
    </xdr:from>
    <xdr:to>
      <xdr:col>102</xdr:col>
      <xdr:colOff>114300</xdr:colOff>
      <xdr:row>39</xdr:row>
      <xdr:rowOff>133644</xdr:rowOff>
    </xdr:to>
    <xdr:cxnSp macro="">
      <xdr:nvCxnSpPr>
        <xdr:cNvPr id="603" name="直線コネクタ 602">
          <a:extLst>
            <a:ext uri="{FF2B5EF4-FFF2-40B4-BE49-F238E27FC236}">
              <a16:creationId xmlns:a16="http://schemas.microsoft.com/office/drawing/2014/main" id="{5853F693-97D2-47D8-9355-D69B3C7594E3}"/>
            </a:ext>
          </a:extLst>
        </xdr:cNvPr>
        <xdr:cNvCxnSpPr/>
      </xdr:nvCxnSpPr>
      <xdr:spPr>
        <a:xfrm>
          <a:off x="16802100" y="6575954"/>
          <a:ext cx="8001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F5E95244-46FF-4A6B-AAF6-A151CA2008D2}"/>
            </a:ext>
          </a:extLst>
        </xdr:cNvPr>
        <xdr:cNvSpPr txBox="1"/>
      </xdr:nvSpPr>
      <xdr:spPr>
        <a:xfrm>
          <a:off x="18947911" y="61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969BF15F-BB4E-4BAD-81A9-681B4106CE22}"/>
            </a:ext>
          </a:extLst>
        </xdr:cNvPr>
        <xdr:cNvSpPr txBox="1"/>
      </xdr:nvSpPr>
      <xdr:spPr>
        <a:xfrm>
          <a:off x="18166861" y="61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63500702-D742-47D3-BDB6-3AF7AD64930B}"/>
            </a:ext>
          </a:extLst>
        </xdr:cNvPr>
        <xdr:cNvSpPr txBox="1"/>
      </xdr:nvSpPr>
      <xdr:spPr>
        <a:xfrm>
          <a:off x="17354061" y="621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DA408169-2FE1-4E95-9456-7335244176BC}"/>
            </a:ext>
          </a:extLst>
        </xdr:cNvPr>
        <xdr:cNvSpPr txBox="1"/>
      </xdr:nvSpPr>
      <xdr:spPr>
        <a:xfrm>
          <a:off x="16560311" y="61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AE39C0DB-5EE2-444C-8678-2A5C798E8F8E}"/>
            </a:ext>
          </a:extLst>
        </xdr:cNvPr>
        <xdr:cNvSpPr txBox="1"/>
      </xdr:nvSpPr>
      <xdr:spPr>
        <a:xfrm>
          <a:off x="18947911" y="66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4121</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ADF7BC06-2DF1-4F98-BB60-7192ADDE1862}"/>
            </a:ext>
          </a:extLst>
        </xdr:cNvPr>
        <xdr:cNvSpPr txBox="1"/>
      </xdr:nvSpPr>
      <xdr:spPr>
        <a:xfrm>
          <a:off x="18166861" y="661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4121</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B5507E2A-F917-47E8-9A5A-CCCDFB51FF4E}"/>
            </a:ext>
          </a:extLst>
        </xdr:cNvPr>
        <xdr:cNvSpPr txBox="1"/>
      </xdr:nvSpPr>
      <xdr:spPr>
        <a:xfrm>
          <a:off x="17354061" y="661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1181</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11C44EFB-F6BB-43CA-B7EC-F3ED74E72820}"/>
            </a:ext>
          </a:extLst>
        </xdr:cNvPr>
        <xdr:cNvSpPr txBox="1"/>
      </xdr:nvSpPr>
      <xdr:spPr>
        <a:xfrm>
          <a:off x="16560311" y="661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B1D49F48-9E3B-4EFE-B0D1-839EA5DB737C}"/>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DC2D0F91-E4CA-4CFF-B1FB-B6749B103A6B}"/>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7688447D-3E69-48C0-BF20-204F09B0B224}"/>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4D3FF8F0-5476-428C-B992-FB4D2288815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E2E5489C-0686-4F15-9372-1E52CEEA4C92}"/>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C840CDF0-4441-43D6-8FE2-AE4257DE8E4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CB7719A7-E333-44ED-A832-628C71FF783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E1D5D653-E7F1-44EC-BDF8-9408217301CD}"/>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0" name="正方形/長方形 619">
          <a:extLst>
            <a:ext uri="{FF2B5EF4-FFF2-40B4-BE49-F238E27FC236}">
              <a16:creationId xmlns:a16="http://schemas.microsoft.com/office/drawing/2014/main" id="{D994C3E6-2157-4052-9951-07AFAFAC8D5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1" name="正方形/長方形 620">
          <a:extLst>
            <a:ext uri="{FF2B5EF4-FFF2-40B4-BE49-F238E27FC236}">
              <a16:creationId xmlns:a16="http://schemas.microsoft.com/office/drawing/2014/main" id="{D7C27016-4A83-4231-A8DF-548EA20D93C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2" name="正方形/長方形 621">
          <a:extLst>
            <a:ext uri="{FF2B5EF4-FFF2-40B4-BE49-F238E27FC236}">
              <a16:creationId xmlns:a16="http://schemas.microsoft.com/office/drawing/2014/main" id="{1AD2F9BA-D5E3-476D-A7A1-A0EFAD248A52}"/>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3" name="正方形/長方形 622">
          <a:extLst>
            <a:ext uri="{FF2B5EF4-FFF2-40B4-BE49-F238E27FC236}">
              <a16:creationId xmlns:a16="http://schemas.microsoft.com/office/drawing/2014/main" id="{997CAC6D-BF64-44E1-89BC-239E82D81FBD}"/>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4" name="正方形/長方形 623">
          <a:extLst>
            <a:ext uri="{FF2B5EF4-FFF2-40B4-BE49-F238E27FC236}">
              <a16:creationId xmlns:a16="http://schemas.microsoft.com/office/drawing/2014/main" id="{684E7F70-5AE3-49E7-8BB2-AD7728C7DF5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5" name="正方形/長方形 624">
          <a:extLst>
            <a:ext uri="{FF2B5EF4-FFF2-40B4-BE49-F238E27FC236}">
              <a16:creationId xmlns:a16="http://schemas.microsoft.com/office/drawing/2014/main" id="{5B23CCB7-4647-47DA-84A6-584E0D518241}"/>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6" name="正方形/長方形 625">
          <a:extLst>
            <a:ext uri="{FF2B5EF4-FFF2-40B4-BE49-F238E27FC236}">
              <a16:creationId xmlns:a16="http://schemas.microsoft.com/office/drawing/2014/main" id="{05D20A5C-C29A-4929-B47D-D7D1714B768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7" name="正方形/長方形 626">
          <a:extLst>
            <a:ext uri="{FF2B5EF4-FFF2-40B4-BE49-F238E27FC236}">
              <a16:creationId xmlns:a16="http://schemas.microsoft.com/office/drawing/2014/main" id="{0F2486C5-E4A3-4216-8E06-6D7AD91344A5}"/>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3415B5CE-28D5-44C8-892A-1FC26D9C57E4}"/>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9C4804C-2474-4ED7-9C43-52FCB2D215FC}"/>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DD3AD82E-35D3-4A0B-AF58-F6BB4B348FE2}"/>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FC194603-C3AC-48F4-A42D-E79403C5733A}"/>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A787C1CA-0C96-47D3-A307-09957E5AEF55}"/>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CC4FE760-68EB-4540-BAE3-8E1B79817982}"/>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F4695660-4D77-4A40-B14D-2EDB85286BF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BFED50EE-B9AC-43F0-911E-7B666E7FFCD6}"/>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23AD3FEA-E03C-409E-9977-1903D3D1B226}"/>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EC1346D2-0C9F-4BEE-9E88-AEE915342B92}"/>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C5FE734A-F0AF-43AF-94FD-B79744C853ED}"/>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95996437-5413-4E17-87A1-AE909CD13E0E}"/>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434E3B22-F251-405C-9852-4BDFD369F347}"/>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91E3FCC9-7AE4-4C12-8596-BF79BF94395D}"/>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01FD3D1D-F1F2-454D-8470-2F4B43025297}"/>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93260340-AE11-42BD-8A66-099E299555D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9CF49362-5C95-4952-80AC-3C62039FC44B}"/>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7A89B35C-DEC6-4145-90F8-76FE6F239528}"/>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7BAD98E4-D2F1-45E6-8C0D-661D566CE875}"/>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B5AE5D70-75A5-4AA4-8D5B-7962B533040F}"/>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6346659E-CAA7-4596-8250-4054DC6E606A}"/>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CB4ED602-1287-4A44-9F3B-A14C67824978}"/>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6BD90E87-5B24-45E3-A9C0-71C791439407}"/>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0583611D-3C72-459A-877F-556FDA71EF9F}"/>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652" name="直線コネクタ 651">
          <a:extLst>
            <a:ext uri="{FF2B5EF4-FFF2-40B4-BE49-F238E27FC236}">
              <a16:creationId xmlns:a16="http://schemas.microsoft.com/office/drawing/2014/main" id="{3CE3AEA6-CC66-4FD4-9A34-D1833D55BB2E}"/>
            </a:ext>
          </a:extLst>
        </xdr:cNvPr>
        <xdr:cNvCxnSpPr/>
      </xdr:nvCxnSpPr>
      <xdr:spPr>
        <a:xfrm flipV="1">
          <a:off x="14699614" y="13006070"/>
          <a:ext cx="0" cy="1094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653" name="【消防施設】&#10;有形固定資産減価償却率最小値テキスト">
          <a:extLst>
            <a:ext uri="{FF2B5EF4-FFF2-40B4-BE49-F238E27FC236}">
              <a16:creationId xmlns:a16="http://schemas.microsoft.com/office/drawing/2014/main" id="{E455C9C0-D0E0-4D8D-85EF-1C4D80BF3565}"/>
            </a:ext>
          </a:extLst>
        </xdr:cNvPr>
        <xdr:cNvSpPr txBox="1"/>
      </xdr:nvSpPr>
      <xdr:spPr>
        <a:xfrm>
          <a:off x="1473835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654" name="直線コネクタ 653">
          <a:extLst>
            <a:ext uri="{FF2B5EF4-FFF2-40B4-BE49-F238E27FC236}">
              <a16:creationId xmlns:a16="http://schemas.microsoft.com/office/drawing/2014/main" id="{B02E4AEA-16A9-4201-8EF5-61E9C603C28C}"/>
            </a:ext>
          </a:extLst>
        </xdr:cNvPr>
        <xdr:cNvCxnSpPr/>
      </xdr:nvCxnSpPr>
      <xdr:spPr>
        <a:xfrm>
          <a:off x="14611350" y="14100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F715864B-B4A0-42EA-B710-20111FF4D7D8}"/>
            </a:ext>
          </a:extLst>
        </xdr:cNvPr>
        <xdr:cNvSpPr txBox="1"/>
      </xdr:nvSpPr>
      <xdr:spPr>
        <a:xfrm>
          <a:off x="14738350" y="1278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656" name="直線コネクタ 655">
          <a:extLst>
            <a:ext uri="{FF2B5EF4-FFF2-40B4-BE49-F238E27FC236}">
              <a16:creationId xmlns:a16="http://schemas.microsoft.com/office/drawing/2014/main" id="{3B7D5682-9461-461D-A163-678EAB7EBE05}"/>
            </a:ext>
          </a:extLst>
        </xdr:cNvPr>
        <xdr:cNvCxnSpPr/>
      </xdr:nvCxnSpPr>
      <xdr:spPr>
        <a:xfrm>
          <a:off x="14611350" y="13006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06E6E33D-6D11-4A68-B467-DBCF5C935E42}"/>
            </a:ext>
          </a:extLst>
        </xdr:cNvPr>
        <xdr:cNvSpPr txBox="1"/>
      </xdr:nvSpPr>
      <xdr:spPr>
        <a:xfrm>
          <a:off x="14738350" y="13410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658" name="フローチャート: 判断 657">
          <a:extLst>
            <a:ext uri="{FF2B5EF4-FFF2-40B4-BE49-F238E27FC236}">
              <a16:creationId xmlns:a16="http://schemas.microsoft.com/office/drawing/2014/main" id="{5605024D-77A4-4392-BE29-BD5A24C43C2B}"/>
            </a:ext>
          </a:extLst>
        </xdr:cNvPr>
        <xdr:cNvSpPr/>
      </xdr:nvSpPr>
      <xdr:spPr>
        <a:xfrm>
          <a:off x="14649450" y="135528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659" name="フローチャート: 判断 658">
          <a:extLst>
            <a:ext uri="{FF2B5EF4-FFF2-40B4-BE49-F238E27FC236}">
              <a16:creationId xmlns:a16="http://schemas.microsoft.com/office/drawing/2014/main" id="{7EF3F9BF-D56F-4CA9-A36A-1072678DD482}"/>
            </a:ext>
          </a:extLst>
        </xdr:cNvPr>
        <xdr:cNvSpPr/>
      </xdr:nvSpPr>
      <xdr:spPr>
        <a:xfrm>
          <a:off x="13887450" y="1354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60" name="フローチャート: 判断 659">
          <a:extLst>
            <a:ext uri="{FF2B5EF4-FFF2-40B4-BE49-F238E27FC236}">
              <a16:creationId xmlns:a16="http://schemas.microsoft.com/office/drawing/2014/main" id="{82ADDCDC-DFBE-45EC-9560-1A5BDEFBB20F}"/>
            </a:ext>
          </a:extLst>
        </xdr:cNvPr>
        <xdr:cNvSpPr/>
      </xdr:nvSpPr>
      <xdr:spPr>
        <a:xfrm>
          <a:off x="13093700" y="13505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661" name="フローチャート: 判断 660">
          <a:extLst>
            <a:ext uri="{FF2B5EF4-FFF2-40B4-BE49-F238E27FC236}">
              <a16:creationId xmlns:a16="http://schemas.microsoft.com/office/drawing/2014/main" id="{316DE445-3B67-4205-9E11-A5D3D380D032}"/>
            </a:ext>
          </a:extLst>
        </xdr:cNvPr>
        <xdr:cNvSpPr/>
      </xdr:nvSpPr>
      <xdr:spPr>
        <a:xfrm>
          <a:off x="12299950" y="13484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662" name="フローチャート: 判断 661">
          <a:extLst>
            <a:ext uri="{FF2B5EF4-FFF2-40B4-BE49-F238E27FC236}">
              <a16:creationId xmlns:a16="http://schemas.microsoft.com/office/drawing/2014/main" id="{9CD00FAF-9066-4DB6-88F1-1EB0CC78A5DF}"/>
            </a:ext>
          </a:extLst>
        </xdr:cNvPr>
        <xdr:cNvSpPr/>
      </xdr:nvSpPr>
      <xdr:spPr>
        <a:xfrm>
          <a:off x="1148715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507113A-6A6F-428D-A66F-8027C424DE2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F9FB41C-4EE2-4ADA-B4C6-ED85059E0B58}"/>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0C72FDA-65D7-431D-8D91-A3046931AF8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9A6B7E86-1093-4DD9-B498-D381EAC6DFB8}"/>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F258FDC4-F67D-41BB-B3AD-7CB3FB0290DF}"/>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71120</xdr:rowOff>
    </xdr:from>
    <xdr:to>
      <xdr:col>85</xdr:col>
      <xdr:colOff>177800</xdr:colOff>
      <xdr:row>84</xdr:row>
      <xdr:rowOff>1270</xdr:rowOff>
    </xdr:to>
    <xdr:sp macro="" textlink="">
      <xdr:nvSpPr>
        <xdr:cNvPr id="668" name="楕円 667">
          <a:extLst>
            <a:ext uri="{FF2B5EF4-FFF2-40B4-BE49-F238E27FC236}">
              <a16:creationId xmlns:a16="http://schemas.microsoft.com/office/drawing/2014/main" id="{3BCB5BA1-CDAA-46BA-AB68-B8A92598A5DE}"/>
            </a:ext>
          </a:extLst>
        </xdr:cNvPr>
        <xdr:cNvSpPr/>
      </xdr:nvSpPr>
      <xdr:spPr>
        <a:xfrm>
          <a:off x="14649450" y="13780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49547</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D34FC7F0-E18C-4771-883D-9CE0224F687B}"/>
            </a:ext>
          </a:extLst>
        </xdr:cNvPr>
        <xdr:cNvSpPr txBox="1"/>
      </xdr:nvSpPr>
      <xdr:spPr>
        <a:xfrm>
          <a:off x="14738350" y="1375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36830</xdr:rowOff>
    </xdr:from>
    <xdr:to>
      <xdr:col>81</xdr:col>
      <xdr:colOff>101600</xdr:colOff>
      <xdr:row>83</xdr:row>
      <xdr:rowOff>138430</xdr:rowOff>
    </xdr:to>
    <xdr:sp macro="" textlink="">
      <xdr:nvSpPr>
        <xdr:cNvPr id="670" name="楕円 669">
          <a:extLst>
            <a:ext uri="{FF2B5EF4-FFF2-40B4-BE49-F238E27FC236}">
              <a16:creationId xmlns:a16="http://schemas.microsoft.com/office/drawing/2014/main" id="{CF3CEE55-A6A3-4B95-8E1D-A7F9BED8E016}"/>
            </a:ext>
          </a:extLst>
        </xdr:cNvPr>
        <xdr:cNvSpPr/>
      </xdr:nvSpPr>
      <xdr:spPr>
        <a:xfrm>
          <a:off x="1388745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87630</xdr:rowOff>
    </xdr:from>
    <xdr:to>
      <xdr:col>85</xdr:col>
      <xdr:colOff>127000</xdr:colOff>
      <xdr:row>83</xdr:row>
      <xdr:rowOff>121920</xdr:rowOff>
    </xdr:to>
    <xdr:cxnSp macro="">
      <xdr:nvCxnSpPr>
        <xdr:cNvPr id="671" name="直線コネクタ 670">
          <a:extLst>
            <a:ext uri="{FF2B5EF4-FFF2-40B4-BE49-F238E27FC236}">
              <a16:creationId xmlns:a16="http://schemas.microsoft.com/office/drawing/2014/main" id="{59179E88-7C21-4CFF-8AB9-5541300805E2}"/>
            </a:ext>
          </a:extLst>
        </xdr:cNvPr>
        <xdr:cNvCxnSpPr/>
      </xdr:nvCxnSpPr>
      <xdr:spPr>
        <a:xfrm>
          <a:off x="13938250" y="13797280"/>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168275</xdr:rowOff>
    </xdr:from>
    <xdr:to>
      <xdr:col>76</xdr:col>
      <xdr:colOff>165100</xdr:colOff>
      <xdr:row>83</xdr:row>
      <xdr:rowOff>98425</xdr:rowOff>
    </xdr:to>
    <xdr:sp macro="" textlink="">
      <xdr:nvSpPr>
        <xdr:cNvPr id="672" name="楕円 671">
          <a:extLst>
            <a:ext uri="{FF2B5EF4-FFF2-40B4-BE49-F238E27FC236}">
              <a16:creationId xmlns:a16="http://schemas.microsoft.com/office/drawing/2014/main" id="{237E94F6-D83D-40B1-AA61-F0A8808F38F1}"/>
            </a:ext>
          </a:extLst>
        </xdr:cNvPr>
        <xdr:cNvSpPr/>
      </xdr:nvSpPr>
      <xdr:spPr>
        <a:xfrm>
          <a:off x="13093700" y="137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47625</xdr:rowOff>
    </xdr:from>
    <xdr:to>
      <xdr:col>81</xdr:col>
      <xdr:colOff>50800</xdr:colOff>
      <xdr:row>83</xdr:row>
      <xdr:rowOff>87630</xdr:rowOff>
    </xdr:to>
    <xdr:cxnSp macro="">
      <xdr:nvCxnSpPr>
        <xdr:cNvPr id="673" name="直線コネクタ 672">
          <a:extLst>
            <a:ext uri="{FF2B5EF4-FFF2-40B4-BE49-F238E27FC236}">
              <a16:creationId xmlns:a16="http://schemas.microsoft.com/office/drawing/2014/main" id="{F7CA2F54-6E79-43C3-AB99-6D7030C43DE9}"/>
            </a:ext>
          </a:extLst>
        </xdr:cNvPr>
        <xdr:cNvCxnSpPr/>
      </xdr:nvCxnSpPr>
      <xdr:spPr>
        <a:xfrm>
          <a:off x="13144500" y="1375727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137795</xdr:rowOff>
    </xdr:from>
    <xdr:to>
      <xdr:col>72</xdr:col>
      <xdr:colOff>38100</xdr:colOff>
      <xdr:row>83</xdr:row>
      <xdr:rowOff>67945</xdr:rowOff>
    </xdr:to>
    <xdr:sp macro="" textlink="">
      <xdr:nvSpPr>
        <xdr:cNvPr id="674" name="楕円 673">
          <a:extLst>
            <a:ext uri="{FF2B5EF4-FFF2-40B4-BE49-F238E27FC236}">
              <a16:creationId xmlns:a16="http://schemas.microsoft.com/office/drawing/2014/main" id="{77E33AD3-C12A-497A-ADF9-89432D535866}"/>
            </a:ext>
          </a:extLst>
        </xdr:cNvPr>
        <xdr:cNvSpPr/>
      </xdr:nvSpPr>
      <xdr:spPr>
        <a:xfrm>
          <a:off x="12299950" y="136823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17145</xdr:rowOff>
    </xdr:from>
    <xdr:to>
      <xdr:col>76</xdr:col>
      <xdr:colOff>114300</xdr:colOff>
      <xdr:row>83</xdr:row>
      <xdr:rowOff>47625</xdr:rowOff>
    </xdr:to>
    <xdr:cxnSp macro="">
      <xdr:nvCxnSpPr>
        <xdr:cNvPr id="675" name="直線コネクタ 674">
          <a:extLst>
            <a:ext uri="{FF2B5EF4-FFF2-40B4-BE49-F238E27FC236}">
              <a16:creationId xmlns:a16="http://schemas.microsoft.com/office/drawing/2014/main" id="{E4573372-A548-4321-B9C7-2AC716FC2EE7}"/>
            </a:ext>
          </a:extLst>
        </xdr:cNvPr>
        <xdr:cNvCxnSpPr/>
      </xdr:nvCxnSpPr>
      <xdr:spPr>
        <a:xfrm>
          <a:off x="12344400" y="13726795"/>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97789</xdr:rowOff>
    </xdr:from>
    <xdr:to>
      <xdr:col>67</xdr:col>
      <xdr:colOff>101600</xdr:colOff>
      <xdr:row>83</xdr:row>
      <xdr:rowOff>27939</xdr:rowOff>
    </xdr:to>
    <xdr:sp macro="" textlink="">
      <xdr:nvSpPr>
        <xdr:cNvPr id="676" name="楕円 675">
          <a:extLst>
            <a:ext uri="{FF2B5EF4-FFF2-40B4-BE49-F238E27FC236}">
              <a16:creationId xmlns:a16="http://schemas.microsoft.com/office/drawing/2014/main" id="{BA275ACE-4E00-46BD-867A-27066A76C462}"/>
            </a:ext>
          </a:extLst>
        </xdr:cNvPr>
        <xdr:cNvSpPr/>
      </xdr:nvSpPr>
      <xdr:spPr>
        <a:xfrm>
          <a:off x="11487150" y="136423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148589</xdr:rowOff>
    </xdr:from>
    <xdr:to>
      <xdr:col>71</xdr:col>
      <xdr:colOff>177800</xdr:colOff>
      <xdr:row>83</xdr:row>
      <xdr:rowOff>17145</xdr:rowOff>
    </xdr:to>
    <xdr:cxnSp macro="">
      <xdr:nvCxnSpPr>
        <xdr:cNvPr id="677" name="直線コネクタ 676">
          <a:extLst>
            <a:ext uri="{FF2B5EF4-FFF2-40B4-BE49-F238E27FC236}">
              <a16:creationId xmlns:a16="http://schemas.microsoft.com/office/drawing/2014/main" id="{BE7C0ECA-BF31-4488-8912-6B4614B65533}"/>
            </a:ext>
          </a:extLst>
        </xdr:cNvPr>
        <xdr:cNvCxnSpPr/>
      </xdr:nvCxnSpPr>
      <xdr:spPr>
        <a:xfrm>
          <a:off x="11537950" y="13693139"/>
          <a:ext cx="80645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678" name="n_1aveValue【消防施設】&#10;有形固定資産減価償却率">
          <a:extLst>
            <a:ext uri="{FF2B5EF4-FFF2-40B4-BE49-F238E27FC236}">
              <a16:creationId xmlns:a16="http://schemas.microsoft.com/office/drawing/2014/main" id="{67B653AA-4965-41D7-BE28-46073656657A}"/>
            </a:ext>
          </a:extLst>
        </xdr:cNvPr>
        <xdr:cNvSpPr txBox="1"/>
      </xdr:nvSpPr>
      <xdr:spPr>
        <a:xfrm>
          <a:off x="13742044"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679" name="n_2aveValue【消防施設】&#10;有形固定資産減価償却率">
          <a:extLst>
            <a:ext uri="{FF2B5EF4-FFF2-40B4-BE49-F238E27FC236}">
              <a16:creationId xmlns:a16="http://schemas.microsoft.com/office/drawing/2014/main" id="{4F3A5718-76DD-469F-B8F8-67841105D1F6}"/>
            </a:ext>
          </a:extLst>
        </xdr:cNvPr>
        <xdr:cNvSpPr txBox="1"/>
      </xdr:nvSpPr>
      <xdr:spPr>
        <a:xfrm>
          <a:off x="12960994"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680" name="n_3aveValue【消防施設】&#10;有形固定資産減価償却率">
          <a:extLst>
            <a:ext uri="{FF2B5EF4-FFF2-40B4-BE49-F238E27FC236}">
              <a16:creationId xmlns:a16="http://schemas.microsoft.com/office/drawing/2014/main" id="{516D77A8-151E-4757-BEAA-965A4E6DA0BA}"/>
            </a:ext>
          </a:extLst>
        </xdr:cNvPr>
        <xdr:cNvSpPr txBox="1"/>
      </xdr:nvSpPr>
      <xdr:spPr>
        <a:xfrm>
          <a:off x="121672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681" name="n_4aveValue【消防施設】&#10;有形固定資産減価償却率">
          <a:extLst>
            <a:ext uri="{FF2B5EF4-FFF2-40B4-BE49-F238E27FC236}">
              <a16:creationId xmlns:a16="http://schemas.microsoft.com/office/drawing/2014/main" id="{9BCFBD33-6153-4231-8528-8B4DF3DD3606}"/>
            </a:ext>
          </a:extLst>
        </xdr:cNvPr>
        <xdr:cNvSpPr txBox="1"/>
      </xdr:nvSpPr>
      <xdr:spPr>
        <a:xfrm>
          <a:off x="1135444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129557</xdr:rowOff>
    </xdr:from>
    <xdr:ext cx="405111" cy="259045"/>
    <xdr:sp macro="" textlink="">
      <xdr:nvSpPr>
        <xdr:cNvPr id="682" name="n_1mainValue【消防施設】&#10;有形固定資産減価償却率">
          <a:extLst>
            <a:ext uri="{FF2B5EF4-FFF2-40B4-BE49-F238E27FC236}">
              <a16:creationId xmlns:a16="http://schemas.microsoft.com/office/drawing/2014/main" id="{5A21A852-E990-4F9E-BBFB-16FFE562FCD6}"/>
            </a:ext>
          </a:extLst>
        </xdr:cNvPr>
        <xdr:cNvSpPr txBox="1"/>
      </xdr:nvSpPr>
      <xdr:spPr>
        <a:xfrm>
          <a:off x="137420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89552</xdr:rowOff>
    </xdr:from>
    <xdr:ext cx="405111" cy="259045"/>
    <xdr:sp macro="" textlink="">
      <xdr:nvSpPr>
        <xdr:cNvPr id="683" name="n_2mainValue【消防施設】&#10;有形固定資産減価償却率">
          <a:extLst>
            <a:ext uri="{FF2B5EF4-FFF2-40B4-BE49-F238E27FC236}">
              <a16:creationId xmlns:a16="http://schemas.microsoft.com/office/drawing/2014/main" id="{FE250DC4-575E-4256-8F0B-7DF38309E985}"/>
            </a:ext>
          </a:extLst>
        </xdr:cNvPr>
        <xdr:cNvSpPr txBox="1"/>
      </xdr:nvSpPr>
      <xdr:spPr>
        <a:xfrm>
          <a:off x="12960994" y="1379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59072</xdr:rowOff>
    </xdr:from>
    <xdr:ext cx="405111" cy="259045"/>
    <xdr:sp macro="" textlink="">
      <xdr:nvSpPr>
        <xdr:cNvPr id="684" name="n_3mainValue【消防施設】&#10;有形固定資産減価償却率">
          <a:extLst>
            <a:ext uri="{FF2B5EF4-FFF2-40B4-BE49-F238E27FC236}">
              <a16:creationId xmlns:a16="http://schemas.microsoft.com/office/drawing/2014/main" id="{8E5ADCA6-0145-460B-9383-17DF74248EE7}"/>
            </a:ext>
          </a:extLst>
        </xdr:cNvPr>
        <xdr:cNvSpPr txBox="1"/>
      </xdr:nvSpPr>
      <xdr:spPr>
        <a:xfrm>
          <a:off x="12167244" y="13768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19066</xdr:rowOff>
    </xdr:from>
    <xdr:ext cx="405111" cy="259045"/>
    <xdr:sp macro="" textlink="">
      <xdr:nvSpPr>
        <xdr:cNvPr id="685" name="n_4mainValue【消防施設】&#10;有形固定資産減価償却率">
          <a:extLst>
            <a:ext uri="{FF2B5EF4-FFF2-40B4-BE49-F238E27FC236}">
              <a16:creationId xmlns:a16="http://schemas.microsoft.com/office/drawing/2014/main" id="{C6E3C693-ED23-4E84-B3E3-796473C0FB0A}"/>
            </a:ext>
          </a:extLst>
        </xdr:cNvPr>
        <xdr:cNvSpPr txBox="1"/>
      </xdr:nvSpPr>
      <xdr:spPr>
        <a:xfrm>
          <a:off x="11354444" y="1372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62D669CB-45E9-4303-AA70-EE8C179C26D2}"/>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F4D9DB5D-27DD-44D6-B7EE-4EE19C0C09C9}"/>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6F901928-E2D2-474C-ABFF-C46A90DB4FE6}"/>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663340DC-54E7-405F-9876-C1FADAB76D21}"/>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E4D9A91B-0406-4816-A3F4-AAC860B52E0B}"/>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16B614C5-1FF9-44D7-A851-E7E25B3AF221}"/>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5C8BFADB-0614-4EEC-8BE9-F1EF7C832C1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14E3EB44-93E4-47C0-A5DA-61BC1CD8C634}"/>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A4A90D8C-7B3D-4A69-9BCC-84963DD89E8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88E20BBB-47BC-4D30-A527-23B68F06CAA6}"/>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0994AFFE-61C8-45D1-89C5-182A282AF73C}"/>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A747AA9A-8979-4EF4-9FC7-5CB7701C68F8}"/>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5D072EEF-D775-4A2D-A76E-35B3CC19E8B6}"/>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62659A37-FC05-47D6-90F8-BD2DD136380F}"/>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9DD22463-6928-4DFA-985E-DC87C77F9FF5}"/>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884621C8-9DA9-43BC-ADA4-DC1289D93697}"/>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99CDFABB-AF63-4764-A26F-57BF680971F1}"/>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F263CABF-FD1A-4A6E-890B-BB33841B95F3}"/>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05F82B31-1DA8-4C50-A4BC-A88DAB0FDED8}"/>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0DF44A70-61EC-4DC6-A6F3-C01D89ED751D}"/>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D406019B-7445-4CC1-A774-39280A9619F8}"/>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278AF86-7EC6-497C-9A69-389F46BCCDED}"/>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0150D4C5-F527-4E30-B096-EC29E1FEEBA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709" name="直線コネクタ 708">
          <a:extLst>
            <a:ext uri="{FF2B5EF4-FFF2-40B4-BE49-F238E27FC236}">
              <a16:creationId xmlns:a16="http://schemas.microsoft.com/office/drawing/2014/main" id="{72FC33C8-FFB5-4E98-9A9D-CE64B6230CAA}"/>
            </a:ext>
          </a:extLst>
        </xdr:cNvPr>
        <xdr:cNvCxnSpPr/>
      </xdr:nvCxnSpPr>
      <xdr:spPr>
        <a:xfrm flipV="1">
          <a:off x="19951064" y="12839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10" name="【消防施設】&#10;一人当たり面積最小値テキスト">
          <a:extLst>
            <a:ext uri="{FF2B5EF4-FFF2-40B4-BE49-F238E27FC236}">
              <a16:creationId xmlns:a16="http://schemas.microsoft.com/office/drawing/2014/main" id="{B6A21EBE-3388-4FCB-A391-AC22CC0C6E20}"/>
            </a:ext>
          </a:extLst>
        </xdr:cNvPr>
        <xdr:cNvSpPr txBox="1"/>
      </xdr:nvSpPr>
      <xdr:spPr>
        <a:xfrm>
          <a:off x="199898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11" name="直線コネクタ 710">
          <a:extLst>
            <a:ext uri="{FF2B5EF4-FFF2-40B4-BE49-F238E27FC236}">
              <a16:creationId xmlns:a16="http://schemas.microsoft.com/office/drawing/2014/main" id="{F7954FC4-B71D-4943-8C0B-80CB6AB99554}"/>
            </a:ext>
          </a:extLst>
        </xdr:cNvPr>
        <xdr:cNvCxnSpPr/>
      </xdr:nvCxnSpPr>
      <xdr:spPr>
        <a:xfrm>
          <a:off x="1988185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12" name="【消防施設】&#10;一人当たり面積最大値テキスト">
          <a:extLst>
            <a:ext uri="{FF2B5EF4-FFF2-40B4-BE49-F238E27FC236}">
              <a16:creationId xmlns:a16="http://schemas.microsoft.com/office/drawing/2014/main" id="{58330007-1AD7-46EA-B2AC-1D4BFF08E08A}"/>
            </a:ext>
          </a:extLst>
        </xdr:cNvPr>
        <xdr:cNvSpPr txBox="1"/>
      </xdr:nvSpPr>
      <xdr:spPr>
        <a:xfrm>
          <a:off x="19989800" y="126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13" name="直線コネクタ 712">
          <a:extLst>
            <a:ext uri="{FF2B5EF4-FFF2-40B4-BE49-F238E27FC236}">
              <a16:creationId xmlns:a16="http://schemas.microsoft.com/office/drawing/2014/main" id="{087BF9AE-514E-443C-B659-F31A0C406DB7}"/>
            </a:ext>
          </a:extLst>
        </xdr:cNvPr>
        <xdr:cNvCxnSpPr/>
      </xdr:nvCxnSpPr>
      <xdr:spPr>
        <a:xfrm>
          <a:off x="19881850" y="1283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14" name="【消防施設】&#10;一人当たり面積平均値テキスト">
          <a:extLst>
            <a:ext uri="{FF2B5EF4-FFF2-40B4-BE49-F238E27FC236}">
              <a16:creationId xmlns:a16="http://schemas.microsoft.com/office/drawing/2014/main" id="{2C4108A5-4D90-41DB-8301-C000CE8CB6FC}"/>
            </a:ext>
          </a:extLst>
        </xdr:cNvPr>
        <xdr:cNvSpPr txBox="1"/>
      </xdr:nvSpPr>
      <xdr:spPr>
        <a:xfrm>
          <a:off x="19989800" y="13808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5" name="フローチャート: 判断 714">
          <a:extLst>
            <a:ext uri="{FF2B5EF4-FFF2-40B4-BE49-F238E27FC236}">
              <a16:creationId xmlns:a16="http://schemas.microsoft.com/office/drawing/2014/main" id="{5432A5A4-4CA1-4DC2-9B38-F833CCF4407C}"/>
            </a:ext>
          </a:extLst>
        </xdr:cNvPr>
        <xdr:cNvSpPr/>
      </xdr:nvSpPr>
      <xdr:spPr>
        <a:xfrm>
          <a:off x="199009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16" name="フローチャート: 判断 715">
          <a:extLst>
            <a:ext uri="{FF2B5EF4-FFF2-40B4-BE49-F238E27FC236}">
              <a16:creationId xmlns:a16="http://schemas.microsoft.com/office/drawing/2014/main" id="{3562B8A0-C249-42E9-9E0F-14F61E809C55}"/>
            </a:ext>
          </a:extLst>
        </xdr:cNvPr>
        <xdr:cNvSpPr/>
      </xdr:nvSpPr>
      <xdr:spPr>
        <a:xfrm>
          <a:off x="19157950" y="1384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717" name="フローチャート: 判断 716">
          <a:extLst>
            <a:ext uri="{FF2B5EF4-FFF2-40B4-BE49-F238E27FC236}">
              <a16:creationId xmlns:a16="http://schemas.microsoft.com/office/drawing/2014/main" id="{FBB1EA69-29E3-4955-88E5-34444A532BC9}"/>
            </a:ext>
          </a:extLst>
        </xdr:cNvPr>
        <xdr:cNvSpPr/>
      </xdr:nvSpPr>
      <xdr:spPr>
        <a:xfrm>
          <a:off x="18345150" y="1384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a:extLst>
            <a:ext uri="{FF2B5EF4-FFF2-40B4-BE49-F238E27FC236}">
              <a16:creationId xmlns:a16="http://schemas.microsoft.com/office/drawing/2014/main" id="{8F76FB5C-705E-4007-A87C-3F297438E678}"/>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719" name="フローチャート: 判断 718">
          <a:extLst>
            <a:ext uri="{FF2B5EF4-FFF2-40B4-BE49-F238E27FC236}">
              <a16:creationId xmlns:a16="http://schemas.microsoft.com/office/drawing/2014/main" id="{3E83C416-98AC-46B0-9273-D9E4CE9A4AB2}"/>
            </a:ext>
          </a:extLst>
        </xdr:cNvPr>
        <xdr:cNvSpPr/>
      </xdr:nvSpPr>
      <xdr:spPr>
        <a:xfrm>
          <a:off x="16757650" y="13766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DA0A80B-9BEF-4CE2-82F3-5E36F3CC68C3}"/>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606E182-A429-4303-BF81-3420117A5C5E}"/>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817A023C-F177-47D0-B1AA-67764B007D48}"/>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23CF8B56-4A42-4DA2-AA0D-9FF4C5612619}"/>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6D8D339-6112-452F-B550-30254F553146}"/>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25" name="楕円 724">
          <a:extLst>
            <a:ext uri="{FF2B5EF4-FFF2-40B4-BE49-F238E27FC236}">
              <a16:creationId xmlns:a16="http://schemas.microsoft.com/office/drawing/2014/main" id="{1D08A839-DDC6-4607-827C-BFB8BF84AE5D}"/>
            </a:ext>
          </a:extLst>
        </xdr:cNvPr>
        <xdr:cNvSpPr/>
      </xdr:nvSpPr>
      <xdr:spPr>
        <a:xfrm>
          <a:off x="19900900" y="13646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726" name="【消防施設】&#10;一人当たり面積該当値テキスト">
          <a:extLst>
            <a:ext uri="{FF2B5EF4-FFF2-40B4-BE49-F238E27FC236}">
              <a16:creationId xmlns:a16="http://schemas.microsoft.com/office/drawing/2014/main" id="{12394B62-D162-4101-BF7B-B2F689F18F99}"/>
            </a:ext>
          </a:extLst>
        </xdr:cNvPr>
        <xdr:cNvSpPr txBox="1"/>
      </xdr:nvSpPr>
      <xdr:spPr>
        <a:xfrm>
          <a:off x="19989800"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27" name="楕円 726">
          <a:extLst>
            <a:ext uri="{FF2B5EF4-FFF2-40B4-BE49-F238E27FC236}">
              <a16:creationId xmlns:a16="http://schemas.microsoft.com/office/drawing/2014/main" id="{45597EB8-FF3B-4D35-A46B-5529D5484783}"/>
            </a:ext>
          </a:extLst>
        </xdr:cNvPr>
        <xdr:cNvSpPr/>
      </xdr:nvSpPr>
      <xdr:spPr>
        <a:xfrm>
          <a:off x="19157950" y="13646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82</xdr:row>
      <xdr:rowOff>152400</xdr:rowOff>
    </xdr:to>
    <xdr:cxnSp macro="">
      <xdr:nvCxnSpPr>
        <xdr:cNvPr id="728" name="直線コネクタ 727">
          <a:extLst>
            <a:ext uri="{FF2B5EF4-FFF2-40B4-BE49-F238E27FC236}">
              <a16:creationId xmlns:a16="http://schemas.microsoft.com/office/drawing/2014/main" id="{1421B9EE-B0C0-4C0D-854C-88E5779F4FA2}"/>
            </a:ext>
          </a:extLst>
        </xdr:cNvPr>
        <xdr:cNvCxnSpPr/>
      </xdr:nvCxnSpPr>
      <xdr:spPr>
        <a:xfrm>
          <a:off x="19202400" y="136969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729" name="楕円 728">
          <a:extLst>
            <a:ext uri="{FF2B5EF4-FFF2-40B4-BE49-F238E27FC236}">
              <a16:creationId xmlns:a16="http://schemas.microsoft.com/office/drawing/2014/main" id="{68950DA7-B724-47DC-B3F3-52DA4404FFA2}"/>
            </a:ext>
          </a:extLst>
        </xdr:cNvPr>
        <xdr:cNvSpPr/>
      </xdr:nvSpPr>
      <xdr:spPr>
        <a:xfrm>
          <a:off x="18345150" y="13646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730" name="直線コネクタ 729">
          <a:extLst>
            <a:ext uri="{FF2B5EF4-FFF2-40B4-BE49-F238E27FC236}">
              <a16:creationId xmlns:a16="http://schemas.microsoft.com/office/drawing/2014/main" id="{8C593F67-B9F7-48F8-AB6E-1325C8B9480B}"/>
            </a:ext>
          </a:extLst>
        </xdr:cNvPr>
        <xdr:cNvCxnSpPr/>
      </xdr:nvCxnSpPr>
      <xdr:spPr>
        <a:xfrm>
          <a:off x="18395950" y="136969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88900</xdr:rowOff>
    </xdr:from>
    <xdr:to>
      <xdr:col>102</xdr:col>
      <xdr:colOff>165100</xdr:colOff>
      <xdr:row>83</xdr:row>
      <xdr:rowOff>19050</xdr:rowOff>
    </xdr:to>
    <xdr:sp macro="" textlink="">
      <xdr:nvSpPr>
        <xdr:cNvPr id="731" name="楕円 730">
          <a:extLst>
            <a:ext uri="{FF2B5EF4-FFF2-40B4-BE49-F238E27FC236}">
              <a16:creationId xmlns:a16="http://schemas.microsoft.com/office/drawing/2014/main" id="{EEC86142-405A-4CD5-92D6-25AED165067A}"/>
            </a:ext>
          </a:extLst>
        </xdr:cNvPr>
        <xdr:cNvSpPr/>
      </xdr:nvSpPr>
      <xdr:spPr>
        <a:xfrm>
          <a:off x="17551400" y="13633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139700</xdr:rowOff>
    </xdr:from>
    <xdr:to>
      <xdr:col>107</xdr:col>
      <xdr:colOff>50800</xdr:colOff>
      <xdr:row>82</xdr:row>
      <xdr:rowOff>152400</xdr:rowOff>
    </xdr:to>
    <xdr:cxnSp macro="">
      <xdr:nvCxnSpPr>
        <xdr:cNvPr id="732" name="直線コネクタ 731">
          <a:extLst>
            <a:ext uri="{FF2B5EF4-FFF2-40B4-BE49-F238E27FC236}">
              <a16:creationId xmlns:a16="http://schemas.microsoft.com/office/drawing/2014/main" id="{E053DEF5-677D-4263-BE0B-907B4CF1A5A0}"/>
            </a:ext>
          </a:extLst>
        </xdr:cNvPr>
        <xdr:cNvCxnSpPr/>
      </xdr:nvCxnSpPr>
      <xdr:spPr>
        <a:xfrm>
          <a:off x="17602200" y="1368425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76200</xdr:rowOff>
    </xdr:from>
    <xdr:to>
      <xdr:col>98</xdr:col>
      <xdr:colOff>38100</xdr:colOff>
      <xdr:row>83</xdr:row>
      <xdr:rowOff>6350</xdr:rowOff>
    </xdr:to>
    <xdr:sp macro="" textlink="">
      <xdr:nvSpPr>
        <xdr:cNvPr id="733" name="楕円 732">
          <a:extLst>
            <a:ext uri="{FF2B5EF4-FFF2-40B4-BE49-F238E27FC236}">
              <a16:creationId xmlns:a16="http://schemas.microsoft.com/office/drawing/2014/main" id="{77A69BA8-E126-4192-94CC-29047BA3E0E3}"/>
            </a:ext>
          </a:extLst>
        </xdr:cNvPr>
        <xdr:cNvSpPr/>
      </xdr:nvSpPr>
      <xdr:spPr>
        <a:xfrm>
          <a:off x="16757650" y="13620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127000</xdr:rowOff>
    </xdr:from>
    <xdr:to>
      <xdr:col>102</xdr:col>
      <xdr:colOff>114300</xdr:colOff>
      <xdr:row>82</xdr:row>
      <xdr:rowOff>139700</xdr:rowOff>
    </xdr:to>
    <xdr:cxnSp macro="">
      <xdr:nvCxnSpPr>
        <xdr:cNvPr id="734" name="直線コネクタ 733">
          <a:extLst>
            <a:ext uri="{FF2B5EF4-FFF2-40B4-BE49-F238E27FC236}">
              <a16:creationId xmlns:a16="http://schemas.microsoft.com/office/drawing/2014/main" id="{22EBD4C8-568C-467C-A067-6B3F9107276F}"/>
            </a:ext>
          </a:extLst>
        </xdr:cNvPr>
        <xdr:cNvCxnSpPr/>
      </xdr:nvCxnSpPr>
      <xdr:spPr>
        <a:xfrm>
          <a:off x="16802100" y="1367155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735" name="n_1aveValue【消防施設】&#10;一人当たり面積">
          <a:extLst>
            <a:ext uri="{FF2B5EF4-FFF2-40B4-BE49-F238E27FC236}">
              <a16:creationId xmlns:a16="http://schemas.microsoft.com/office/drawing/2014/main" id="{B7ABFB53-FBFA-478D-8746-4A47241E00AB}"/>
            </a:ext>
          </a:extLst>
        </xdr:cNvPr>
        <xdr:cNvSpPr txBox="1"/>
      </xdr:nvSpPr>
      <xdr:spPr>
        <a:xfrm>
          <a:off x="18980227" y="1392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736" name="n_2aveValue【消防施設】&#10;一人当たり面積">
          <a:extLst>
            <a:ext uri="{FF2B5EF4-FFF2-40B4-BE49-F238E27FC236}">
              <a16:creationId xmlns:a16="http://schemas.microsoft.com/office/drawing/2014/main" id="{A8A42CCB-D170-47E4-B3C0-E15CBB943A1F}"/>
            </a:ext>
          </a:extLst>
        </xdr:cNvPr>
        <xdr:cNvSpPr txBox="1"/>
      </xdr:nvSpPr>
      <xdr:spPr>
        <a:xfrm>
          <a:off x="18180127" y="1392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7" name="n_3aveValue【消防施設】&#10;一人当たり面積">
          <a:extLst>
            <a:ext uri="{FF2B5EF4-FFF2-40B4-BE49-F238E27FC236}">
              <a16:creationId xmlns:a16="http://schemas.microsoft.com/office/drawing/2014/main" id="{A791EC74-431B-4F06-B51E-4D0333B96BE6}"/>
            </a:ext>
          </a:extLst>
        </xdr:cNvPr>
        <xdr:cNvSpPr txBox="1"/>
      </xdr:nvSpPr>
      <xdr:spPr>
        <a:xfrm>
          <a:off x="1738637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738" name="n_4aveValue【消防施設】&#10;一人当たり面積">
          <a:extLst>
            <a:ext uri="{FF2B5EF4-FFF2-40B4-BE49-F238E27FC236}">
              <a16:creationId xmlns:a16="http://schemas.microsoft.com/office/drawing/2014/main" id="{A2D4695F-3F0D-446C-8BD6-0FC1189C1799}"/>
            </a:ext>
          </a:extLst>
        </xdr:cNvPr>
        <xdr:cNvSpPr txBox="1"/>
      </xdr:nvSpPr>
      <xdr:spPr>
        <a:xfrm>
          <a:off x="165926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739" name="n_1mainValue【消防施設】&#10;一人当たり面積">
          <a:extLst>
            <a:ext uri="{FF2B5EF4-FFF2-40B4-BE49-F238E27FC236}">
              <a16:creationId xmlns:a16="http://schemas.microsoft.com/office/drawing/2014/main" id="{D639FB03-17F2-4608-8AA5-4CFD940A922A}"/>
            </a:ext>
          </a:extLst>
        </xdr:cNvPr>
        <xdr:cNvSpPr txBox="1"/>
      </xdr:nvSpPr>
      <xdr:spPr>
        <a:xfrm>
          <a:off x="189802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40" name="n_2mainValue【消防施設】&#10;一人当たり面積">
          <a:extLst>
            <a:ext uri="{FF2B5EF4-FFF2-40B4-BE49-F238E27FC236}">
              <a16:creationId xmlns:a16="http://schemas.microsoft.com/office/drawing/2014/main" id="{FA42411D-AE9C-4CC9-A926-7B2FC2B8629C}"/>
            </a:ext>
          </a:extLst>
        </xdr:cNvPr>
        <xdr:cNvSpPr txBox="1"/>
      </xdr:nvSpPr>
      <xdr:spPr>
        <a:xfrm>
          <a:off x="181801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35577</xdr:rowOff>
    </xdr:from>
    <xdr:ext cx="469744" cy="259045"/>
    <xdr:sp macro="" textlink="">
      <xdr:nvSpPr>
        <xdr:cNvPr id="741" name="n_3mainValue【消防施設】&#10;一人当たり面積">
          <a:extLst>
            <a:ext uri="{FF2B5EF4-FFF2-40B4-BE49-F238E27FC236}">
              <a16:creationId xmlns:a16="http://schemas.microsoft.com/office/drawing/2014/main" id="{A5CC0FC6-0C8B-4BC8-9898-6DAFE4507E09}"/>
            </a:ext>
          </a:extLst>
        </xdr:cNvPr>
        <xdr:cNvSpPr txBox="1"/>
      </xdr:nvSpPr>
      <xdr:spPr>
        <a:xfrm>
          <a:off x="17386377"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22877</xdr:rowOff>
    </xdr:from>
    <xdr:ext cx="469744" cy="259045"/>
    <xdr:sp macro="" textlink="">
      <xdr:nvSpPr>
        <xdr:cNvPr id="742" name="n_4mainValue【消防施設】&#10;一人当たり面積">
          <a:extLst>
            <a:ext uri="{FF2B5EF4-FFF2-40B4-BE49-F238E27FC236}">
              <a16:creationId xmlns:a16="http://schemas.microsoft.com/office/drawing/2014/main" id="{4944A678-0304-4D18-90AA-62004C5F5D78}"/>
            </a:ext>
          </a:extLst>
        </xdr:cNvPr>
        <xdr:cNvSpPr txBox="1"/>
      </xdr:nvSpPr>
      <xdr:spPr>
        <a:xfrm>
          <a:off x="165926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3F6803B8-C79E-4331-BE12-A5048A711FDA}"/>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FDA759A5-6BA7-4979-A7FA-977562160386}"/>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C4FF0F6C-F301-44E6-97BC-19D5628EBC4F}"/>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97426451-E4CC-45B4-B0B0-015F9DD45A1B}"/>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6D6BF290-8B54-482E-953F-F8CC2E0273D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2D5CFA8-E6DF-49B9-A536-DC1C6D9DE847}"/>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D3354036-3F25-428E-89E0-95B7A5333BD6}"/>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75C5CC38-C9DA-4222-B42C-291ED1FE6DBF}"/>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54E440D4-5D22-4514-81C6-E999B290873E}"/>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54E44A11-FC1C-452D-BF4E-9010E3BBF0BE}"/>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5EC933C3-FE55-4943-946A-1CCDCA4D79FD}"/>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93E9EB8B-830E-4B76-B88B-24CBC3346873}"/>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55" name="テキスト ボックス 754">
          <a:extLst>
            <a:ext uri="{FF2B5EF4-FFF2-40B4-BE49-F238E27FC236}">
              <a16:creationId xmlns:a16="http://schemas.microsoft.com/office/drawing/2014/main" id="{6AE8D7C4-CCF4-4A0B-8F67-FB6116A9466A}"/>
            </a:ext>
          </a:extLst>
        </xdr:cNvPr>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33CC3B04-1957-403E-80CB-68FA770F0FD0}"/>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EE46057E-20C1-404D-A151-B6DC164A49C8}"/>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3BFAB07B-163A-467A-83F1-D2F74452FE44}"/>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508AA41C-F59C-4F8F-A98C-FBD5AADA37A7}"/>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E28BFA6B-780E-4FCD-8A62-5B5F229EC139}"/>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0392C42F-3CE1-49B8-A6EE-120195709CFF}"/>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A1E111F4-F87C-463C-8EFA-B5BD6027E8B9}"/>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3" name="テキスト ボックス 762">
          <a:extLst>
            <a:ext uri="{FF2B5EF4-FFF2-40B4-BE49-F238E27FC236}">
              <a16:creationId xmlns:a16="http://schemas.microsoft.com/office/drawing/2014/main" id="{D907B719-BB38-4DC2-A42C-E81205B36005}"/>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B28DC5DA-DB3F-4D65-BDCB-4DD40806E149}"/>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311CE436-5D23-41AC-95AF-B88C7D8BCB59}"/>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766" name="直線コネクタ 765">
          <a:extLst>
            <a:ext uri="{FF2B5EF4-FFF2-40B4-BE49-F238E27FC236}">
              <a16:creationId xmlns:a16="http://schemas.microsoft.com/office/drawing/2014/main" id="{744D9E22-DB5A-48B9-BE12-9BA2CE70D877}"/>
            </a:ext>
          </a:extLst>
        </xdr:cNvPr>
        <xdr:cNvCxnSpPr/>
      </xdr:nvCxnSpPr>
      <xdr:spPr>
        <a:xfrm flipV="1">
          <a:off x="14699614" y="168097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767" name="【庁舎】&#10;有形固定資産減価償却率最小値テキスト">
          <a:extLst>
            <a:ext uri="{FF2B5EF4-FFF2-40B4-BE49-F238E27FC236}">
              <a16:creationId xmlns:a16="http://schemas.microsoft.com/office/drawing/2014/main" id="{C7211481-0A50-4E78-B79C-B87022557FA4}"/>
            </a:ext>
          </a:extLst>
        </xdr:cNvPr>
        <xdr:cNvSpPr txBox="1"/>
      </xdr:nvSpPr>
      <xdr:spPr>
        <a:xfrm>
          <a:off x="14738350"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768" name="直線コネクタ 767">
          <a:extLst>
            <a:ext uri="{FF2B5EF4-FFF2-40B4-BE49-F238E27FC236}">
              <a16:creationId xmlns:a16="http://schemas.microsoft.com/office/drawing/2014/main" id="{2E61697A-3A7C-4D54-AA45-8241EC79B031}"/>
            </a:ext>
          </a:extLst>
        </xdr:cNvPr>
        <xdr:cNvCxnSpPr/>
      </xdr:nvCxnSpPr>
      <xdr:spPr>
        <a:xfrm>
          <a:off x="14611350" y="18187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769" name="【庁舎】&#10;有形固定資産減価償却率最大値テキスト">
          <a:extLst>
            <a:ext uri="{FF2B5EF4-FFF2-40B4-BE49-F238E27FC236}">
              <a16:creationId xmlns:a16="http://schemas.microsoft.com/office/drawing/2014/main" id="{8EA9FAB5-52EC-48D0-9BED-5C8F7995485C}"/>
            </a:ext>
          </a:extLst>
        </xdr:cNvPr>
        <xdr:cNvSpPr txBox="1"/>
      </xdr:nvSpPr>
      <xdr:spPr>
        <a:xfrm>
          <a:off x="14738350" y="1658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770" name="直線コネクタ 769">
          <a:extLst>
            <a:ext uri="{FF2B5EF4-FFF2-40B4-BE49-F238E27FC236}">
              <a16:creationId xmlns:a16="http://schemas.microsoft.com/office/drawing/2014/main" id="{3C7224CC-C0B0-4D6F-BA89-6B22B247F3AE}"/>
            </a:ext>
          </a:extLst>
        </xdr:cNvPr>
        <xdr:cNvCxnSpPr/>
      </xdr:nvCxnSpPr>
      <xdr:spPr>
        <a:xfrm>
          <a:off x="14611350" y="1680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771" name="【庁舎】&#10;有形固定資産減価償却率平均値テキスト">
          <a:extLst>
            <a:ext uri="{FF2B5EF4-FFF2-40B4-BE49-F238E27FC236}">
              <a16:creationId xmlns:a16="http://schemas.microsoft.com/office/drawing/2014/main" id="{EEB0D568-388E-4E75-AD1B-DFD09CE982BE}"/>
            </a:ext>
          </a:extLst>
        </xdr:cNvPr>
        <xdr:cNvSpPr txBox="1"/>
      </xdr:nvSpPr>
      <xdr:spPr>
        <a:xfrm>
          <a:off x="14738350" y="17216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72" name="フローチャート: 判断 771">
          <a:extLst>
            <a:ext uri="{FF2B5EF4-FFF2-40B4-BE49-F238E27FC236}">
              <a16:creationId xmlns:a16="http://schemas.microsoft.com/office/drawing/2014/main" id="{EA9D95CD-7008-43AB-AE6A-E9F7B5A29AD1}"/>
            </a:ext>
          </a:extLst>
        </xdr:cNvPr>
        <xdr:cNvSpPr/>
      </xdr:nvSpPr>
      <xdr:spPr>
        <a:xfrm>
          <a:off x="14649450" y="173647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773" name="フローチャート: 判断 772">
          <a:extLst>
            <a:ext uri="{FF2B5EF4-FFF2-40B4-BE49-F238E27FC236}">
              <a16:creationId xmlns:a16="http://schemas.microsoft.com/office/drawing/2014/main" id="{14DF29C2-EB61-4D78-A0F0-04B291DED2DE}"/>
            </a:ext>
          </a:extLst>
        </xdr:cNvPr>
        <xdr:cNvSpPr/>
      </xdr:nvSpPr>
      <xdr:spPr>
        <a:xfrm>
          <a:off x="13887450" y="1735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774" name="フローチャート: 判断 773">
          <a:extLst>
            <a:ext uri="{FF2B5EF4-FFF2-40B4-BE49-F238E27FC236}">
              <a16:creationId xmlns:a16="http://schemas.microsoft.com/office/drawing/2014/main" id="{005FB374-2618-42E2-B3F9-E8905C34A9D4}"/>
            </a:ext>
          </a:extLst>
        </xdr:cNvPr>
        <xdr:cNvSpPr/>
      </xdr:nvSpPr>
      <xdr:spPr>
        <a:xfrm>
          <a:off x="13093700" y="173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775" name="フローチャート: 判断 774">
          <a:extLst>
            <a:ext uri="{FF2B5EF4-FFF2-40B4-BE49-F238E27FC236}">
              <a16:creationId xmlns:a16="http://schemas.microsoft.com/office/drawing/2014/main" id="{39134CC8-B146-4A45-BBF1-0F60547BBFB6}"/>
            </a:ext>
          </a:extLst>
        </xdr:cNvPr>
        <xdr:cNvSpPr/>
      </xdr:nvSpPr>
      <xdr:spPr>
        <a:xfrm>
          <a:off x="12299950" y="17387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776" name="フローチャート: 判断 775">
          <a:extLst>
            <a:ext uri="{FF2B5EF4-FFF2-40B4-BE49-F238E27FC236}">
              <a16:creationId xmlns:a16="http://schemas.microsoft.com/office/drawing/2014/main" id="{5B81FBF5-28E6-4AAB-BC6E-F1E69E90CD61}"/>
            </a:ext>
          </a:extLst>
        </xdr:cNvPr>
        <xdr:cNvSpPr/>
      </xdr:nvSpPr>
      <xdr:spPr>
        <a:xfrm>
          <a:off x="1148715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A5CFA64-6DAF-4030-B31F-DCAE49840BD3}"/>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7B3CBB9-BB0B-4536-A636-288723E5AA51}"/>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530D22D-302F-4C9C-9A24-59F57EC40F1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00B21FE-A481-4A87-8AA5-BD68F744FE76}"/>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1B4B5711-0D0F-4FF8-A1C1-9ABA425403C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120650</xdr:rowOff>
    </xdr:from>
    <xdr:to>
      <xdr:col>85</xdr:col>
      <xdr:colOff>177800</xdr:colOff>
      <xdr:row>109</xdr:row>
      <xdr:rowOff>50800</xdr:rowOff>
    </xdr:to>
    <xdr:sp macro="" textlink="">
      <xdr:nvSpPr>
        <xdr:cNvPr id="782" name="楕円 781">
          <a:extLst>
            <a:ext uri="{FF2B5EF4-FFF2-40B4-BE49-F238E27FC236}">
              <a16:creationId xmlns:a16="http://schemas.microsoft.com/office/drawing/2014/main" id="{DD45E7E7-04B8-45EB-ADB2-50668BA066B9}"/>
            </a:ext>
          </a:extLst>
        </xdr:cNvPr>
        <xdr:cNvSpPr/>
      </xdr:nvSpPr>
      <xdr:spPr>
        <a:xfrm>
          <a:off x="14649450" y="180657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35577</xdr:rowOff>
    </xdr:from>
    <xdr:ext cx="405111" cy="259045"/>
    <xdr:sp macro="" textlink="">
      <xdr:nvSpPr>
        <xdr:cNvPr id="783" name="【庁舎】&#10;有形固定資産減価償却率該当値テキスト">
          <a:extLst>
            <a:ext uri="{FF2B5EF4-FFF2-40B4-BE49-F238E27FC236}">
              <a16:creationId xmlns:a16="http://schemas.microsoft.com/office/drawing/2014/main" id="{7A279383-27B1-49C2-881B-603995636B9D}"/>
            </a:ext>
          </a:extLst>
        </xdr:cNvPr>
        <xdr:cNvSpPr txBox="1"/>
      </xdr:nvSpPr>
      <xdr:spPr>
        <a:xfrm>
          <a:off x="14738350"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84" name="楕円 783">
          <a:extLst>
            <a:ext uri="{FF2B5EF4-FFF2-40B4-BE49-F238E27FC236}">
              <a16:creationId xmlns:a16="http://schemas.microsoft.com/office/drawing/2014/main" id="{947B6410-2002-41DC-8474-0D4CC8D17C9E}"/>
            </a:ext>
          </a:extLst>
        </xdr:cNvPr>
        <xdr:cNvSpPr/>
      </xdr:nvSpPr>
      <xdr:spPr>
        <a:xfrm>
          <a:off x="1388745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109</xdr:row>
      <xdr:rowOff>0</xdr:rowOff>
    </xdr:to>
    <xdr:cxnSp macro="">
      <xdr:nvCxnSpPr>
        <xdr:cNvPr id="785" name="直線コネクタ 784">
          <a:extLst>
            <a:ext uri="{FF2B5EF4-FFF2-40B4-BE49-F238E27FC236}">
              <a16:creationId xmlns:a16="http://schemas.microsoft.com/office/drawing/2014/main" id="{2D179369-14FE-4426-B435-53A145E75A3F}"/>
            </a:ext>
          </a:extLst>
        </xdr:cNvPr>
        <xdr:cNvCxnSpPr/>
      </xdr:nvCxnSpPr>
      <xdr:spPr>
        <a:xfrm>
          <a:off x="13938250" y="18097500"/>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93980</xdr:rowOff>
    </xdr:from>
    <xdr:to>
      <xdr:col>76</xdr:col>
      <xdr:colOff>165100</xdr:colOff>
      <xdr:row>109</xdr:row>
      <xdr:rowOff>24130</xdr:rowOff>
    </xdr:to>
    <xdr:sp macro="" textlink="">
      <xdr:nvSpPr>
        <xdr:cNvPr id="786" name="楕円 785">
          <a:extLst>
            <a:ext uri="{FF2B5EF4-FFF2-40B4-BE49-F238E27FC236}">
              <a16:creationId xmlns:a16="http://schemas.microsoft.com/office/drawing/2014/main" id="{4FC55017-C3C3-4481-9B15-6D0DB97EC9A2}"/>
            </a:ext>
          </a:extLst>
        </xdr:cNvPr>
        <xdr:cNvSpPr/>
      </xdr:nvSpPr>
      <xdr:spPr>
        <a:xfrm>
          <a:off x="13093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144780</xdr:rowOff>
    </xdr:from>
    <xdr:to>
      <xdr:col>81</xdr:col>
      <xdr:colOff>50800</xdr:colOff>
      <xdr:row>108</xdr:row>
      <xdr:rowOff>152400</xdr:rowOff>
    </xdr:to>
    <xdr:cxnSp macro="">
      <xdr:nvCxnSpPr>
        <xdr:cNvPr id="787" name="直線コネクタ 786">
          <a:extLst>
            <a:ext uri="{FF2B5EF4-FFF2-40B4-BE49-F238E27FC236}">
              <a16:creationId xmlns:a16="http://schemas.microsoft.com/office/drawing/2014/main" id="{89277503-A48B-492C-A861-C00EA470B6EF}"/>
            </a:ext>
          </a:extLst>
        </xdr:cNvPr>
        <xdr:cNvCxnSpPr/>
      </xdr:nvCxnSpPr>
      <xdr:spPr>
        <a:xfrm>
          <a:off x="13144500" y="1808988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73025</xdr:rowOff>
    </xdr:from>
    <xdr:to>
      <xdr:col>72</xdr:col>
      <xdr:colOff>38100</xdr:colOff>
      <xdr:row>109</xdr:row>
      <xdr:rowOff>3175</xdr:rowOff>
    </xdr:to>
    <xdr:sp macro="" textlink="">
      <xdr:nvSpPr>
        <xdr:cNvPr id="788" name="楕円 787">
          <a:extLst>
            <a:ext uri="{FF2B5EF4-FFF2-40B4-BE49-F238E27FC236}">
              <a16:creationId xmlns:a16="http://schemas.microsoft.com/office/drawing/2014/main" id="{3810F275-E562-485C-9C07-FBA8A4C7A0FE}"/>
            </a:ext>
          </a:extLst>
        </xdr:cNvPr>
        <xdr:cNvSpPr/>
      </xdr:nvSpPr>
      <xdr:spPr>
        <a:xfrm>
          <a:off x="12299950" y="180181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123825</xdr:rowOff>
    </xdr:from>
    <xdr:to>
      <xdr:col>76</xdr:col>
      <xdr:colOff>114300</xdr:colOff>
      <xdr:row>108</xdr:row>
      <xdr:rowOff>144780</xdr:rowOff>
    </xdr:to>
    <xdr:cxnSp macro="">
      <xdr:nvCxnSpPr>
        <xdr:cNvPr id="789" name="直線コネクタ 788">
          <a:extLst>
            <a:ext uri="{FF2B5EF4-FFF2-40B4-BE49-F238E27FC236}">
              <a16:creationId xmlns:a16="http://schemas.microsoft.com/office/drawing/2014/main" id="{19FEA992-AE68-4D05-94A4-AF899EC69433}"/>
            </a:ext>
          </a:extLst>
        </xdr:cNvPr>
        <xdr:cNvCxnSpPr/>
      </xdr:nvCxnSpPr>
      <xdr:spPr>
        <a:xfrm>
          <a:off x="12344400" y="1806892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52070</xdr:rowOff>
    </xdr:from>
    <xdr:to>
      <xdr:col>67</xdr:col>
      <xdr:colOff>101600</xdr:colOff>
      <xdr:row>108</xdr:row>
      <xdr:rowOff>153670</xdr:rowOff>
    </xdr:to>
    <xdr:sp macro="" textlink="">
      <xdr:nvSpPr>
        <xdr:cNvPr id="790" name="楕円 789">
          <a:extLst>
            <a:ext uri="{FF2B5EF4-FFF2-40B4-BE49-F238E27FC236}">
              <a16:creationId xmlns:a16="http://schemas.microsoft.com/office/drawing/2014/main" id="{0F90499E-0308-4BF0-B629-B59EAE9D9021}"/>
            </a:ext>
          </a:extLst>
        </xdr:cNvPr>
        <xdr:cNvSpPr/>
      </xdr:nvSpPr>
      <xdr:spPr>
        <a:xfrm>
          <a:off x="1148715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102870</xdr:rowOff>
    </xdr:from>
    <xdr:to>
      <xdr:col>71</xdr:col>
      <xdr:colOff>177800</xdr:colOff>
      <xdr:row>108</xdr:row>
      <xdr:rowOff>123825</xdr:rowOff>
    </xdr:to>
    <xdr:cxnSp macro="">
      <xdr:nvCxnSpPr>
        <xdr:cNvPr id="791" name="直線コネクタ 790">
          <a:extLst>
            <a:ext uri="{FF2B5EF4-FFF2-40B4-BE49-F238E27FC236}">
              <a16:creationId xmlns:a16="http://schemas.microsoft.com/office/drawing/2014/main" id="{CF045A82-C95F-458C-9E50-0271E96B765F}"/>
            </a:ext>
          </a:extLst>
        </xdr:cNvPr>
        <xdr:cNvCxnSpPr/>
      </xdr:nvCxnSpPr>
      <xdr:spPr>
        <a:xfrm>
          <a:off x="11537950" y="18047970"/>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792" name="n_1aveValue【庁舎】&#10;有形固定資産減価償却率">
          <a:extLst>
            <a:ext uri="{FF2B5EF4-FFF2-40B4-BE49-F238E27FC236}">
              <a16:creationId xmlns:a16="http://schemas.microsoft.com/office/drawing/2014/main" id="{585E4245-7EC8-487A-B374-63E3D96518C0}"/>
            </a:ext>
          </a:extLst>
        </xdr:cNvPr>
        <xdr:cNvSpPr txBox="1"/>
      </xdr:nvSpPr>
      <xdr:spPr>
        <a:xfrm>
          <a:off x="13742044"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793" name="n_2aveValue【庁舎】&#10;有形固定資産減価償却率">
          <a:extLst>
            <a:ext uri="{FF2B5EF4-FFF2-40B4-BE49-F238E27FC236}">
              <a16:creationId xmlns:a16="http://schemas.microsoft.com/office/drawing/2014/main" id="{DAD3F1AD-118F-4886-8FAD-47A8D5FB1580}"/>
            </a:ext>
          </a:extLst>
        </xdr:cNvPr>
        <xdr:cNvSpPr txBox="1"/>
      </xdr:nvSpPr>
      <xdr:spPr>
        <a:xfrm>
          <a:off x="1296099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794" name="n_3aveValue【庁舎】&#10;有形固定資産減価償却率">
          <a:extLst>
            <a:ext uri="{FF2B5EF4-FFF2-40B4-BE49-F238E27FC236}">
              <a16:creationId xmlns:a16="http://schemas.microsoft.com/office/drawing/2014/main" id="{84FA88EA-147A-4EEF-A30F-702662586DFC}"/>
            </a:ext>
          </a:extLst>
        </xdr:cNvPr>
        <xdr:cNvSpPr txBox="1"/>
      </xdr:nvSpPr>
      <xdr:spPr>
        <a:xfrm>
          <a:off x="121672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795" name="n_4aveValue【庁舎】&#10;有形固定資産減価償却率">
          <a:extLst>
            <a:ext uri="{FF2B5EF4-FFF2-40B4-BE49-F238E27FC236}">
              <a16:creationId xmlns:a16="http://schemas.microsoft.com/office/drawing/2014/main" id="{A3ACC1A6-4E6B-4D10-9D2A-FDB34C481D78}"/>
            </a:ext>
          </a:extLst>
        </xdr:cNvPr>
        <xdr:cNvSpPr txBox="1"/>
      </xdr:nvSpPr>
      <xdr:spPr>
        <a:xfrm>
          <a:off x="113544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22877</xdr:rowOff>
    </xdr:from>
    <xdr:ext cx="405111" cy="259045"/>
    <xdr:sp macro="" textlink="">
      <xdr:nvSpPr>
        <xdr:cNvPr id="796" name="n_1mainValue【庁舎】&#10;有形固定資産減価償却率">
          <a:extLst>
            <a:ext uri="{FF2B5EF4-FFF2-40B4-BE49-F238E27FC236}">
              <a16:creationId xmlns:a16="http://schemas.microsoft.com/office/drawing/2014/main" id="{CD90D5CB-5516-4916-8128-1DC93532DB18}"/>
            </a:ext>
          </a:extLst>
        </xdr:cNvPr>
        <xdr:cNvSpPr txBox="1"/>
      </xdr:nvSpPr>
      <xdr:spPr>
        <a:xfrm>
          <a:off x="137420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15257</xdr:rowOff>
    </xdr:from>
    <xdr:ext cx="405111" cy="259045"/>
    <xdr:sp macro="" textlink="">
      <xdr:nvSpPr>
        <xdr:cNvPr id="797" name="n_2mainValue【庁舎】&#10;有形固定資産減価償却率">
          <a:extLst>
            <a:ext uri="{FF2B5EF4-FFF2-40B4-BE49-F238E27FC236}">
              <a16:creationId xmlns:a16="http://schemas.microsoft.com/office/drawing/2014/main" id="{331222D1-3FE6-4E6F-902E-3E5B031A5495}"/>
            </a:ext>
          </a:extLst>
        </xdr:cNvPr>
        <xdr:cNvSpPr txBox="1"/>
      </xdr:nvSpPr>
      <xdr:spPr>
        <a:xfrm>
          <a:off x="1296099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165752</xdr:rowOff>
    </xdr:from>
    <xdr:ext cx="405111" cy="259045"/>
    <xdr:sp macro="" textlink="">
      <xdr:nvSpPr>
        <xdr:cNvPr id="798" name="n_3mainValue【庁舎】&#10;有形固定資産減価償却率">
          <a:extLst>
            <a:ext uri="{FF2B5EF4-FFF2-40B4-BE49-F238E27FC236}">
              <a16:creationId xmlns:a16="http://schemas.microsoft.com/office/drawing/2014/main" id="{8074F49F-A101-450D-9D88-A80A9B39C86A}"/>
            </a:ext>
          </a:extLst>
        </xdr:cNvPr>
        <xdr:cNvSpPr txBox="1"/>
      </xdr:nvSpPr>
      <xdr:spPr>
        <a:xfrm>
          <a:off x="121672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144797</xdr:rowOff>
    </xdr:from>
    <xdr:ext cx="405111" cy="259045"/>
    <xdr:sp macro="" textlink="">
      <xdr:nvSpPr>
        <xdr:cNvPr id="799" name="n_4mainValue【庁舎】&#10;有形固定資産減価償却率">
          <a:extLst>
            <a:ext uri="{FF2B5EF4-FFF2-40B4-BE49-F238E27FC236}">
              <a16:creationId xmlns:a16="http://schemas.microsoft.com/office/drawing/2014/main" id="{C1EAF83C-1CAF-414B-A82A-C5C27EF4C671}"/>
            </a:ext>
          </a:extLst>
        </xdr:cNvPr>
        <xdr:cNvSpPr txBox="1"/>
      </xdr:nvSpPr>
      <xdr:spPr>
        <a:xfrm>
          <a:off x="113544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AB992230-6C50-47A5-87E1-7A4C4D358A65}"/>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AE9AA3AC-8384-4491-93AE-B820D143A754}"/>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5310ABF9-2180-4722-B3AE-237DD1CFCB4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D9078721-B4AC-4299-A212-3CFCAC518C0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58F560C1-DA14-477D-B8C4-2531C4385537}"/>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E99D4EEC-AC34-45D2-8630-D7E7A6A5809B}"/>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142534D0-3F10-433A-85B9-B6F2BBF3FC02}"/>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486A6244-DFA7-449B-8ADE-4280215A4DD5}"/>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82286369-88DA-41EF-84EE-F1B5D28C1E0C}"/>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CFF444C3-8C7C-490E-903D-255F2544ED98}"/>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7A142FF4-BD6A-49FF-909A-E99DF7024692}"/>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CBA5ADCA-8F78-4987-9217-E881D0DF7614}"/>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FBDE1C85-20EC-4418-BF57-38F0F0EDF16D}"/>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EED2BDF6-D87F-45F4-A691-EBB2E174C330}"/>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F067022D-4BC0-4FD7-B39A-AF9469B9370F}"/>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7B6841AC-8F75-4479-A9F0-5D9B38DEBF8D}"/>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810FE065-468C-4C2C-981E-5B4FBE35DCBD}"/>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29DB4AF6-E89C-4026-831C-5414435D2CBC}"/>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6E27FD94-73C1-4B5B-812A-18F856CE874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62758A51-5192-40CC-8599-95FC3DD04F22}"/>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F794D734-D241-4532-BB3B-CB1941654D7C}"/>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821" name="直線コネクタ 820">
          <a:extLst>
            <a:ext uri="{FF2B5EF4-FFF2-40B4-BE49-F238E27FC236}">
              <a16:creationId xmlns:a16="http://schemas.microsoft.com/office/drawing/2014/main" id="{6BD59349-E392-4C5D-812B-BD9497B794BA}"/>
            </a:ext>
          </a:extLst>
        </xdr:cNvPr>
        <xdr:cNvCxnSpPr/>
      </xdr:nvCxnSpPr>
      <xdr:spPr>
        <a:xfrm flipV="1">
          <a:off x="19951064" y="16800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822" name="【庁舎】&#10;一人当たり面積最小値テキスト">
          <a:extLst>
            <a:ext uri="{FF2B5EF4-FFF2-40B4-BE49-F238E27FC236}">
              <a16:creationId xmlns:a16="http://schemas.microsoft.com/office/drawing/2014/main" id="{894AFB73-6D27-4362-AC98-A7157D4A476B}"/>
            </a:ext>
          </a:extLst>
        </xdr:cNvPr>
        <xdr:cNvSpPr txBox="1"/>
      </xdr:nvSpPr>
      <xdr:spPr>
        <a:xfrm>
          <a:off x="19989800" y="177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823" name="直線コネクタ 822">
          <a:extLst>
            <a:ext uri="{FF2B5EF4-FFF2-40B4-BE49-F238E27FC236}">
              <a16:creationId xmlns:a16="http://schemas.microsoft.com/office/drawing/2014/main" id="{3E24948F-7D07-4E7D-AE06-1FF38CA55EF3}"/>
            </a:ext>
          </a:extLst>
        </xdr:cNvPr>
        <xdr:cNvCxnSpPr/>
      </xdr:nvCxnSpPr>
      <xdr:spPr>
        <a:xfrm>
          <a:off x="19881850" y="17742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824" name="【庁舎】&#10;一人当たり面積最大値テキスト">
          <a:extLst>
            <a:ext uri="{FF2B5EF4-FFF2-40B4-BE49-F238E27FC236}">
              <a16:creationId xmlns:a16="http://schemas.microsoft.com/office/drawing/2014/main" id="{ACAC0837-4A07-4FB0-86E3-D58F59DC0054}"/>
            </a:ext>
          </a:extLst>
        </xdr:cNvPr>
        <xdr:cNvSpPr txBox="1"/>
      </xdr:nvSpPr>
      <xdr:spPr>
        <a:xfrm>
          <a:off x="19989800" y="1657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825" name="直線コネクタ 824">
          <a:extLst>
            <a:ext uri="{FF2B5EF4-FFF2-40B4-BE49-F238E27FC236}">
              <a16:creationId xmlns:a16="http://schemas.microsoft.com/office/drawing/2014/main" id="{1C04D4DE-8011-462C-A5B9-AB6D52E3F061}"/>
            </a:ext>
          </a:extLst>
        </xdr:cNvPr>
        <xdr:cNvCxnSpPr/>
      </xdr:nvCxnSpPr>
      <xdr:spPr>
        <a:xfrm>
          <a:off x="19881850" y="16800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826" name="【庁舎】&#10;一人当たり面積平均値テキスト">
          <a:extLst>
            <a:ext uri="{FF2B5EF4-FFF2-40B4-BE49-F238E27FC236}">
              <a16:creationId xmlns:a16="http://schemas.microsoft.com/office/drawing/2014/main" id="{32192D63-4285-47E3-A480-08D2CFB905B3}"/>
            </a:ext>
          </a:extLst>
        </xdr:cNvPr>
        <xdr:cNvSpPr txBox="1"/>
      </xdr:nvSpPr>
      <xdr:spPr>
        <a:xfrm>
          <a:off x="19989800" y="17154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827" name="フローチャート: 判断 826">
          <a:extLst>
            <a:ext uri="{FF2B5EF4-FFF2-40B4-BE49-F238E27FC236}">
              <a16:creationId xmlns:a16="http://schemas.microsoft.com/office/drawing/2014/main" id="{14A4D6FB-F0CE-43FF-B301-27A1BFBFAC6F}"/>
            </a:ext>
          </a:extLst>
        </xdr:cNvPr>
        <xdr:cNvSpPr/>
      </xdr:nvSpPr>
      <xdr:spPr>
        <a:xfrm>
          <a:off x="19900900" y="1730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828" name="フローチャート: 判断 827">
          <a:extLst>
            <a:ext uri="{FF2B5EF4-FFF2-40B4-BE49-F238E27FC236}">
              <a16:creationId xmlns:a16="http://schemas.microsoft.com/office/drawing/2014/main" id="{09ED7F48-D3BD-4345-BD78-F1304F3DA4D7}"/>
            </a:ext>
          </a:extLst>
        </xdr:cNvPr>
        <xdr:cNvSpPr/>
      </xdr:nvSpPr>
      <xdr:spPr>
        <a:xfrm>
          <a:off x="19157950" y="17330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829" name="フローチャート: 判断 828">
          <a:extLst>
            <a:ext uri="{FF2B5EF4-FFF2-40B4-BE49-F238E27FC236}">
              <a16:creationId xmlns:a16="http://schemas.microsoft.com/office/drawing/2014/main" id="{13333806-282E-4F4D-AC70-CF8D100BFFF3}"/>
            </a:ext>
          </a:extLst>
        </xdr:cNvPr>
        <xdr:cNvSpPr/>
      </xdr:nvSpPr>
      <xdr:spPr>
        <a:xfrm>
          <a:off x="1834515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830" name="フローチャート: 判断 829">
          <a:extLst>
            <a:ext uri="{FF2B5EF4-FFF2-40B4-BE49-F238E27FC236}">
              <a16:creationId xmlns:a16="http://schemas.microsoft.com/office/drawing/2014/main" id="{49CCEE25-285B-4B06-8A06-5A3387478379}"/>
            </a:ext>
          </a:extLst>
        </xdr:cNvPr>
        <xdr:cNvSpPr/>
      </xdr:nvSpPr>
      <xdr:spPr>
        <a:xfrm>
          <a:off x="1755140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831" name="フローチャート: 判断 830">
          <a:extLst>
            <a:ext uri="{FF2B5EF4-FFF2-40B4-BE49-F238E27FC236}">
              <a16:creationId xmlns:a16="http://schemas.microsoft.com/office/drawing/2014/main" id="{D4C45823-6CFF-438D-A2E4-9B1364579174}"/>
            </a:ext>
          </a:extLst>
        </xdr:cNvPr>
        <xdr:cNvSpPr/>
      </xdr:nvSpPr>
      <xdr:spPr>
        <a:xfrm>
          <a:off x="16757650" y="173807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973F80E-3042-4321-A563-6D2026E1BC7C}"/>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94AF1754-541E-428E-91C1-873926364CCF}"/>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F092D8E-AEC5-438F-A7E8-1AD55C7FCF2C}"/>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70A0939-BF2A-40A2-B6F3-9A26C788FF0F}"/>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F64A277-C9AB-40D1-A409-6CCBD3B8B999}"/>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837" name="楕円 836">
          <a:extLst>
            <a:ext uri="{FF2B5EF4-FFF2-40B4-BE49-F238E27FC236}">
              <a16:creationId xmlns:a16="http://schemas.microsoft.com/office/drawing/2014/main" id="{72CCD474-9B11-4824-A9EE-6339F9DD9A7C}"/>
            </a:ext>
          </a:extLst>
        </xdr:cNvPr>
        <xdr:cNvSpPr/>
      </xdr:nvSpPr>
      <xdr:spPr>
        <a:xfrm>
          <a:off x="199009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72407</xdr:rowOff>
    </xdr:from>
    <xdr:ext cx="469744" cy="259045"/>
    <xdr:sp macro="" textlink="">
      <xdr:nvSpPr>
        <xdr:cNvPr id="838" name="【庁舎】&#10;一人当たり面積該当値テキスト">
          <a:extLst>
            <a:ext uri="{FF2B5EF4-FFF2-40B4-BE49-F238E27FC236}">
              <a16:creationId xmlns:a16="http://schemas.microsoft.com/office/drawing/2014/main" id="{AE84A6A4-F351-479C-AAF1-A2B2F4344AF5}"/>
            </a:ext>
          </a:extLst>
        </xdr:cNvPr>
        <xdr:cNvSpPr txBox="1"/>
      </xdr:nvSpPr>
      <xdr:spPr>
        <a:xfrm>
          <a:off x="19989800" y="1733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98552</xdr:rowOff>
    </xdr:from>
    <xdr:to>
      <xdr:col>112</xdr:col>
      <xdr:colOff>38100</xdr:colOff>
      <xdr:row>105</xdr:row>
      <xdr:rowOff>28702</xdr:rowOff>
    </xdr:to>
    <xdr:sp macro="" textlink="">
      <xdr:nvSpPr>
        <xdr:cNvPr id="839" name="楕円 838">
          <a:extLst>
            <a:ext uri="{FF2B5EF4-FFF2-40B4-BE49-F238E27FC236}">
              <a16:creationId xmlns:a16="http://schemas.microsoft.com/office/drawing/2014/main" id="{0784E862-B814-457E-BBC8-C18C58DFA51A}"/>
            </a:ext>
          </a:extLst>
        </xdr:cNvPr>
        <xdr:cNvSpPr/>
      </xdr:nvSpPr>
      <xdr:spPr>
        <a:xfrm>
          <a:off x="19157950" y="173578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144780</xdr:rowOff>
    </xdr:from>
    <xdr:to>
      <xdr:col>116</xdr:col>
      <xdr:colOff>63500</xdr:colOff>
      <xdr:row>104</xdr:row>
      <xdr:rowOff>149352</xdr:rowOff>
    </xdr:to>
    <xdr:cxnSp macro="">
      <xdr:nvCxnSpPr>
        <xdr:cNvPr id="840" name="直線コネクタ 839">
          <a:extLst>
            <a:ext uri="{FF2B5EF4-FFF2-40B4-BE49-F238E27FC236}">
              <a16:creationId xmlns:a16="http://schemas.microsoft.com/office/drawing/2014/main" id="{678ABCC5-ED8E-48F4-B3F1-AECED5578864}"/>
            </a:ext>
          </a:extLst>
        </xdr:cNvPr>
        <xdr:cNvCxnSpPr/>
      </xdr:nvCxnSpPr>
      <xdr:spPr>
        <a:xfrm flipV="1">
          <a:off x="19202400" y="17404080"/>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107696</xdr:rowOff>
    </xdr:from>
    <xdr:to>
      <xdr:col>107</xdr:col>
      <xdr:colOff>101600</xdr:colOff>
      <xdr:row>105</xdr:row>
      <xdr:rowOff>37846</xdr:rowOff>
    </xdr:to>
    <xdr:sp macro="" textlink="">
      <xdr:nvSpPr>
        <xdr:cNvPr id="841" name="楕円 840">
          <a:extLst>
            <a:ext uri="{FF2B5EF4-FFF2-40B4-BE49-F238E27FC236}">
              <a16:creationId xmlns:a16="http://schemas.microsoft.com/office/drawing/2014/main" id="{C8693BD4-4B88-42A5-B462-EE7FFD277F97}"/>
            </a:ext>
          </a:extLst>
        </xdr:cNvPr>
        <xdr:cNvSpPr/>
      </xdr:nvSpPr>
      <xdr:spPr>
        <a:xfrm>
          <a:off x="1834515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149352</xdr:rowOff>
    </xdr:from>
    <xdr:to>
      <xdr:col>111</xdr:col>
      <xdr:colOff>177800</xdr:colOff>
      <xdr:row>104</xdr:row>
      <xdr:rowOff>158496</xdr:rowOff>
    </xdr:to>
    <xdr:cxnSp macro="">
      <xdr:nvCxnSpPr>
        <xdr:cNvPr id="842" name="直線コネクタ 841">
          <a:extLst>
            <a:ext uri="{FF2B5EF4-FFF2-40B4-BE49-F238E27FC236}">
              <a16:creationId xmlns:a16="http://schemas.microsoft.com/office/drawing/2014/main" id="{4ED3FF5C-69E9-4FFF-9670-A36CCFEADEE7}"/>
            </a:ext>
          </a:extLst>
        </xdr:cNvPr>
        <xdr:cNvCxnSpPr/>
      </xdr:nvCxnSpPr>
      <xdr:spPr>
        <a:xfrm flipV="1">
          <a:off x="18395950" y="17408652"/>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107696</xdr:rowOff>
    </xdr:from>
    <xdr:to>
      <xdr:col>102</xdr:col>
      <xdr:colOff>165100</xdr:colOff>
      <xdr:row>105</xdr:row>
      <xdr:rowOff>37846</xdr:rowOff>
    </xdr:to>
    <xdr:sp macro="" textlink="">
      <xdr:nvSpPr>
        <xdr:cNvPr id="843" name="楕円 842">
          <a:extLst>
            <a:ext uri="{FF2B5EF4-FFF2-40B4-BE49-F238E27FC236}">
              <a16:creationId xmlns:a16="http://schemas.microsoft.com/office/drawing/2014/main" id="{67EB7939-73BC-4F6E-9D21-5881682E5D18}"/>
            </a:ext>
          </a:extLst>
        </xdr:cNvPr>
        <xdr:cNvSpPr/>
      </xdr:nvSpPr>
      <xdr:spPr>
        <a:xfrm>
          <a:off x="175514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158496</xdr:rowOff>
    </xdr:from>
    <xdr:to>
      <xdr:col>107</xdr:col>
      <xdr:colOff>50800</xdr:colOff>
      <xdr:row>104</xdr:row>
      <xdr:rowOff>158496</xdr:rowOff>
    </xdr:to>
    <xdr:cxnSp macro="">
      <xdr:nvCxnSpPr>
        <xdr:cNvPr id="844" name="直線コネクタ 843">
          <a:extLst>
            <a:ext uri="{FF2B5EF4-FFF2-40B4-BE49-F238E27FC236}">
              <a16:creationId xmlns:a16="http://schemas.microsoft.com/office/drawing/2014/main" id="{A1C1E36C-FF87-4FD6-A3BE-C846FCD035F9}"/>
            </a:ext>
          </a:extLst>
        </xdr:cNvPr>
        <xdr:cNvCxnSpPr/>
      </xdr:nvCxnSpPr>
      <xdr:spPr>
        <a:xfrm>
          <a:off x="17602200" y="1741779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107696</xdr:rowOff>
    </xdr:from>
    <xdr:to>
      <xdr:col>98</xdr:col>
      <xdr:colOff>38100</xdr:colOff>
      <xdr:row>105</xdr:row>
      <xdr:rowOff>37846</xdr:rowOff>
    </xdr:to>
    <xdr:sp macro="" textlink="">
      <xdr:nvSpPr>
        <xdr:cNvPr id="845" name="楕円 844">
          <a:extLst>
            <a:ext uri="{FF2B5EF4-FFF2-40B4-BE49-F238E27FC236}">
              <a16:creationId xmlns:a16="http://schemas.microsoft.com/office/drawing/2014/main" id="{68FCC022-8C48-4DA9-9E85-297A818D6473}"/>
            </a:ext>
          </a:extLst>
        </xdr:cNvPr>
        <xdr:cNvSpPr/>
      </xdr:nvSpPr>
      <xdr:spPr>
        <a:xfrm>
          <a:off x="16757650" y="173669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158496</xdr:rowOff>
    </xdr:from>
    <xdr:to>
      <xdr:col>102</xdr:col>
      <xdr:colOff>114300</xdr:colOff>
      <xdr:row>104</xdr:row>
      <xdr:rowOff>158496</xdr:rowOff>
    </xdr:to>
    <xdr:cxnSp macro="">
      <xdr:nvCxnSpPr>
        <xdr:cNvPr id="846" name="直線コネクタ 845">
          <a:extLst>
            <a:ext uri="{FF2B5EF4-FFF2-40B4-BE49-F238E27FC236}">
              <a16:creationId xmlns:a16="http://schemas.microsoft.com/office/drawing/2014/main" id="{BB3705FB-E365-4083-8046-21781140A057}"/>
            </a:ext>
          </a:extLst>
        </xdr:cNvPr>
        <xdr:cNvCxnSpPr/>
      </xdr:nvCxnSpPr>
      <xdr:spPr>
        <a:xfrm>
          <a:off x="16802100" y="1741779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847" name="n_1aveValue【庁舎】&#10;一人当たり面積">
          <a:extLst>
            <a:ext uri="{FF2B5EF4-FFF2-40B4-BE49-F238E27FC236}">
              <a16:creationId xmlns:a16="http://schemas.microsoft.com/office/drawing/2014/main" id="{B08BE312-4BD6-49BB-8F6A-6347C2A88BD8}"/>
            </a:ext>
          </a:extLst>
        </xdr:cNvPr>
        <xdr:cNvSpPr txBox="1"/>
      </xdr:nvSpPr>
      <xdr:spPr>
        <a:xfrm>
          <a:off x="189802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848" name="n_2aveValue【庁舎】&#10;一人当たり面積">
          <a:extLst>
            <a:ext uri="{FF2B5EF4-FFF2-40B4-BE49-F238E27FC236}">
              <a16:creationId xmlns:a16="http://schemas.microsoft.com/office/drawing/2014/main" id="{B1929F6E-9043-432C-A393-1121791A9FA4}"/>
            </a:ext>
          </a:extLst>
        </xdr:cNvPr>
        <xdr:cNvSpPr txBox="1"/>
      </xdr:nvSpPr>
      <xdr:spPr>
        <a:xfrm>
          <a:off x="181801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849" name="n_3aveValue【庁舎】&#10;一人当たり面積">
          <a:extLst>
            <a:ext uri="{FF2B5EF4-FFF2-40B4-BE49-F238E27FC236}">
              <a16:creationId xmlns:a16="http://schemas.microsoft.com/office/drawing/2014/main" id="{732CBFFF-7F27-46B1-9F5E-7E2F1602559D}"/>
            </a:ext>
          </a:extLst>
        </xdr:cNvPr>
        <xdr:cNvSpPr txBox="1"/>
      </xdr:nvSpPr>
      <xdr:spPr>
        <a:xfrm>
          <a:off x="1738637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850" name="n_4aveValue【庁舎】&#10;一人当たり面積">
          <a:extLst>
            <a:ext uri="{FF2B5EF4-FFF2-40B4-BE49-F238E27FC236}">
              <a16:creationId xmlns:a16="http://schemas.microsoft.com/office/drawing/2014/main" id="{6590BCD5-A778-4A38-9D89-E908EF1EEDFC}"/>
            </a:ext>
          </a:extLst>
        </xdr:cNvPr>
        <xdr:cNvSpPr txBox="1"/>
      </xdr:nvSpPr>
      <xdr:spPr>
        <a:xfrm>
          <a:off x="16592627" y="1747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19829</xdr:rowOff>
    </xdr:from>
    <xdr:ext cx="469744" cy="259045"/>
    <xdr:sp macro="" textlink="">
      <xdr:nvSpPr>
        <xdr:cNvPr id="851" name="n_1mainValue【庁舎】&#10;一人当たり面積">
          <a:extLst>
            <a:ext uri="{FF2B5EF4-FFF2-40B4-BE49-F238E27FC236}">
              <a16:creationId xmlns:a16="http://schemas.microsoft.com/office/drawing/2014/main" id="{595CE185-0E53-4B64-8DF2-764D1F5E2D09}"/>
            </a:ext>
          </a:extLst>
        </xdr:cNvPr>
        <xdr:cNvSpPr txBox="1"/>
      </xdr:nvSpPr>
      <xdr:spPr>
        <a:xfrm>
          <a:off x="18980227" y="1745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28973</xdr:rowOff>
    </xdr:from>
    <xdr:ext cx="469744" cy="259045"/>
    <xdr:sp macro="" textlink="">
      <xdr:nvSpPr>
        <xdr:cNvPr id="852" name="n_2mainValue【庁舎】&#10;一人当たり面積">
          <a:extLst>
            <a:ext uri="{FF2B5EF4-FFF2-40B4-BE49-F238E27FC236}">
              <a16:creationId xmlns:a16="http://schemas.microsoft.com/office/drawing/2014/main" id="{E03F3668-0410-4B53-9223-8A8ECA557B03}"/>
            </a:ext>
          </a:extLst>
        </xdr:cNvPr>
        <xdr:cNvSpPr txBox="1"/>
      </xdr:nvSpPr>
      <xdr:spPr>
        <a:xfrm>
          <a:off x="18180127" y="1745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28973</xdr:rowOff>
    </xdr:from>
    <xdr:ext cx="469744" cy="259045"/>
    <xdr:sp macro="" textlink="">
      <xdr:nvSpPr>
        <xdr:cNvPr id="853" name="n_3mainValue【庁舎】&#10;一人当たり面積">
          <a:extLst>
            <a:ext uri="{FF2B5EF4-FFF2-40B4-BE49-F238E27FC236}">
              <a16:creationId xmlns:a16="http://schemas.microsoft.com/office/drawing/2014/main" id="{EDA6BD7D-3481-4077-B4DC-1C59E205F5B4}"/>
            </a:ext>
          </a:extLst>
        </xdr:cNvPr>
        <xdr:cNvSpPr txBox="1"/>
      </xdr:nvSpPr>
      <xdr:spPr>
        <a:xfrm>
          <a:off x="17386377" y="1745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54373</xdr:rowOff>
    </xdr:from>
    <xdr:ext cx="469744" cy="259045"/>
    <xdr:sp macro="" textlink="">
      <xdr:nvSpPr>
        <xdr:cNvPr id="854" name="n_4mainValue【庁舎】&#10;一人当たり面積">
          <a:extLst>
            <a:ext uri="{FF2B5EF4-FFF2-40B4-BE49-F238E27FC236}">
              <a16:creationId xmlns:a16="http://schemas.microsoft.com/office/drawing/2014/main" id="{C1F0EA5C-2338-43EA-A129-9F6E40A7D102}"/>
            </a:ext>
          </a:extLst>
        </xdr:cNvPr>
        <xdr:cNvSpPr txBox="1"/>
      </xdr:nvSpPr>
      <xdr:spPr>
        <a:xfrm>
          <a:off x="1659262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E9AC651D-D332-4B7D-BB68-87438AFBD23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A53CB29C-7C93-434E-8EAD-D2511A87B93F}"/>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49EB6A11-9215-423C-805C-CF94446507D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図書館、消防施設、市民会館及び庁舎などについては類似団体平均に比べて高い数値となっている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更新</a:t>
          </a:r>
          <a:r>
            <a:rPr kumimoji="1" lang="ja-JP" altLang="en-US" sz="1100">
              <a:solidFill>
                <a:schemeClr val="dk1"/>
              </a:solidFill>
              <a:effectLst/>
              <a:latin typeface="+mn-lt"/>
              <a:ea typeface="+mn-ea"/>
              <a:cs typeface="+mn-cs"/>
            </a:rPr>
            <a:t>等を行う</a:t>
          </a:r>
          <a:r>
            <a:rPr kumimoji="1" lang="ja-JP" altLang="ja-JP" sz="1100">
              <a:solidFill>
                <a:schemeClr val="dk1"/>
              </a:solidFill>
              <a:effectLst/>
              <a:latin typeface="+mn-lt"/>
              <a:ea typeface="+mn-ea"/>
              <a:cs typeface="+mn-cs"/>
            </a:rPr>
            <a:t>計画を進めているところである。</a:t>
          </a:r>
          <a:endParaRPr lang="ja-JP" altLang="ja-JP" sz="1400">
            <a:effectLst/>
          </a:endParaRPr>
        </a:p>
        <a:p>
          <a:r>
            <a:rPr kumimoji="1" lang="ja-JP" altLang="ja-JP" sz="1100">
              <a:solidFill>
                <a:schemeClr val="dk1"/>
              </a:solidFill>
              <a:effectLst/>
              <a:latin typeface="+mn-lt"/>
              <a:ea typeface="+mn-ea"/>
              <a:cs typeface="+mn-cs"/>
            </a:rPr>
            <a:t>なお、図書館は令和２年度まで</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％だったが、中央図書館の耐震改修工事を令和３年度に実施することで、有形固定資産減価償却率が減少した。今後も使用に問題がないよう適切に維持管理を行う</a:t>
          </a:r>
          <a:r>
            <a:rPr lang="ja-JP" altLang="ja-JP" sz="1100" b="0" i="0" baseline="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本市が所有する施設は老朽化している施設が多くなっており、大規模な事業費がかかるため計画的に老朽化対策に取り組んでいく必要がある。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F237A3E-0C96-4C35-A444-BB3FD4703ABE}"/>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1892360-4095-40E7-8479-24F2D2A04864}"/>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54C7BB2-3B21-4BB4-B7CB-4802F02C6A05}"/>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1DF4726-D048-4656-A73B-EFDAF60C69E2}"/>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2A490FA7-C05E-4AAB-9BB6-B9CB29B8680E}"/>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D3F8AE1E-2CD9-458B-9A02-C743918AA8E8}"/>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315465A-543F-4261-A600-229CCB89A7C9}"/>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651D1B0-57BF-4423-B58B-5ED54EA2D879}"/>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0B7A144-7940-464B-9192-5AF6E8BD1312}"/>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E983ADE-18D0-4334-9FDF-B1E4226377EA}"/>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175,625
173,818
39.66
71,719,472
68,464,448
2,900,330
39,223,332
28,558,329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A9F849C-18FC-426A-820E-F9D018DEA898}"/>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D08AA64E-F0E3-4ED5-88C6-B0B631343C8C}"/>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DA51DCA-DFA6-4041-BCD4-3EFCA1B76F78}"/>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79A06E9-E698-4457-81B5-B3FEE6B1F5CC}"/>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B136DB6-4F20-461A-9D08-5A5B6BE70887}"/>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DE5EA3D9-D2B4-4292-97D8-79E2230423F1}"/>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E056F50-597A-495D-91BC-4995D485AB2F}"/>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DA8A926-0A1A-470E-8D63-46E40B2B8FF6}"/>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8C7D065-819D-41F3-A939-8181DE8CA811}"/>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D5831885-4B47-4E45-8D02-22436EA633AD}"/>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5377F55-F5A2-48E7-BABD-033144C88FE6}"/>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8C5DEB2-42D8-4791-A0EC-6C682C79C0E2}"/>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8C2BFD2-F704-408C-9860-4CC6D5025DE6}"/>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500B8E1B-3697-4FF5-85EB-E0BC403D0793}"/>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3F76EFB-073C-496B-84E3-5DC64CFCF272}"/>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51626EFA-236C-4A9F-B057-19679DF6CCE7}"/>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107C066-F3BD-4ABD-8CEB-7DBFBA446D86}"/>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A3BB4CB-CB4D-430F-BA06-878034317CE3}"/>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7E9AB79D-5EFD-4967-AC61-1EB9296033F2}"/>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2BB28BA4-FBC4-47E9-924C-C62BFB81DCED}"/>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6E3654E4-8BAE-4FED-A323-6BD9ECEF54B3}"/>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E8F6C38A-F939-4A2A-9803-0D75B55B108D}"/>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7731C324-2DF3-4939-BB14-2138965EFD2B}"/>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F1D5F1E6-17B3-4E90-8150-2A94201A0BEA}"/>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521AF321-17BD-4965-95ED-761038AB8C0F}"/>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FB956D9-FAF3-4DBA-8A58-0C165570DA79}"/>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9C1C139A-80F5-48A7-97F7-52AD9FFDA603}"/>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DA86B32-5E8E-4E56-80D5-A208D417167F}"/>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9C9D5F3-577F-489C-9ADB-05C2CE2405B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00E1B3E-F8F6-4BE4-B23A-BE532837348D}"/>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1BD4A43-AD7E-4926-B1F8-3085553146C9}"/>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A6645BC6-5882-4098-BEBF-9EC4DB953E9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1127286-0F58-4767-B487-D07058AE93E7}"/>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12809FA-AFD1-4A0E-935C-BD989169225C}"/>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7567B35-0F5D-40E0-BF33-39030D12FBC4}"/>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E89C6D3-2E7A-470A-926E-578D2A39DED3}"/>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014FA62-5AD4-4CBA-A401-F133B0D67874}"/>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基準財政需要額は対前年に比べ約</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億円減少し、基準財政収入額は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億円増加した。前年度は約</a:t>
          </a:r>
          <a:r>
            <a:rPr kumimoji="1" lang="en-US" altLang="ja-JP" sz="1300">
              <a:latin typeface="ＭＳ Ｐゴシック" panose="020B0600070205080204" pitchFamily="50" charset="-128"/>
              <a:ea typeface="ＭＳ Ｐゴシック" panose="020B0600070205080204" pitchFamily="50" charset="-128"/>
            </a:rPr>
            <a:t>25.8</a:t>
          </a:r>
          <a:r>
            <a:rPr kumimoji="1" lang="ja-JP" altLang="en-US" sz="1300">
              <a:latin typeface="ＭＳ Ｐゴシック" panose="020B0600070205080204" pitchFamily="50" charset="-128"/>
              <a:ea typeface="ＭＳ Ｐゴシック" panose="020B0600070205080204" pitchFamily="50" charset="-128"/>
            </a:rPr>
            <a:t>億円の財源超過であったが、これらの要因により、財源超過額は計約</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億円となった。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基準財政需要額減の要因は、公害防止事業債などの償還が進んだことにより、公債費が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億円減少したことなどである。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基準財政収入額増の要因は、地方消費税交付金が約</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億円対前年に比べ増加したことなどである。引き続き市税の伸縮に応じた柔軟な財政運営に努めていきたい。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8916B99-BF82-43AF-8D09-1C1A3EF8EF2D}"/>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C269FEFB-CB5E-4D56-BE2D-FD1B433E789F}"/>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5D6A5796-D1E3-4A71-971B-BC5CC8C6C1B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DBC93CB6-3D46-4ACF-86D3-03D1926B65C5}"/>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48512C6B-29A5-4BAA-BD23-0EB763758968}"/>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9C74D3F9-2ABF-4BBA-B344-4F6276206F03}"/>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EF17AA17-9254-45B1-9915-72D94FA517E6}"/>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19591520-8B7F-4450-A3A9-31AE37A5A33F}"/>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B82400FA-C732-4078-8803-08DBB28D678F}"/>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DB96B563-EE08-4B46-B1BB-5A76022E7621}"/>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BC4B649-2FE8-49E6-8CDF-7648BE04E366}"/>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B862168E-EA2D-4149-965F-239398DD6E5E}"/>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19727C8-8AB4-4969-BBF2-676412F82BC9}"/>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D45F0300-3108-4E4F-B2FA-B0383107D2B1}"/>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ABD053FD-DE6E-4A61-81A6-8B224125E84E}"/>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511E7CC6-030C-47D6-B01A-4CA7D7D4CFE2}"/>
            </a:ext>
          </a:extLst>
        </xdr:cNvPr>
        <xdr:cNvCxnSpPr/>
      </xdr:nvCxnSpPr>
      <xdr:spPr>
        <a:xfrm flipV="1">
          <a:off x="4514850" y="5945011"/>
          <a:ext cx="0" cy="1363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ECA8E6C4-26A5-4C54-A089-6FF460AFC7A9}"/>
            </a:ext>
          </a:extLst>
        </xdr:cNvPr>
        <xdr:cNvSpPr txBox="1"/>
      </xdr:nvSpPr>
      <xdr:spPr>
        <a:xfrm>
          <a:off x="4584700" y="728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C26E1BAF-1566-4D84-A4CD-1DFB89586261}"/>
            </a:ext>
          </a:extLst>
        </xdr:cNvPr>
        <xdr:cNvCxnSpPr/>
      </xdr:nvCxnSpPr>
      <xdr:spPr>
        <a:xfrm>
          <a:off x="4425950" y="7308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C0EE5B83-EC8E-428E-901D-9B0D3BC9D511}"/>
            </a:ext>
          </a:extLst>
        </xdr:cNvPr>
        <xdr:cNvSpPr txBox="1"/>
      </xdr:nvSpPr>
      <xdr:spPr>
        <a:xfrm>
          <a:off x="4584700" y="569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5004D9D5-906A-4932-948E-C889804ABCC7}"/>
            </a:ext>
          </a:extLst>
        </xdr:cNvPr>
        <xdr:cNvCxnSpPr/>
      </xdr:nvCxnSpPr>
      <xdr:spPr>
        <a:xfrm>
          <a:off x="4425950" y="5945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70555</xdr:rowOff>
    </xdr:to>
    <xdr:cxnSp macro="">
      <xdr:nvCxnSpPr>
        <xdr:cNvPr id="69" name="直線コネクタ 68">
          <a:extLst>
            <a:ext uri="{FF2B5EF4-FFF2-40B4-BE49-F238E27FC236}">
              <a16:creationId xmlns:a16="http://schemas.microsoft.com/office/drawing/2014/main" id="{33F34AF2-D047-4AA7-92F0-485E3E599424}"/>
            </a:ext>
          </a:extLst>
        </xdr:cNvPr>
        <xdr:cNvCxnSpPr/>
      </xdr:nvCxnSpPr>
      <xdr:spPr>
        <a:xfrm flipV="1">
          <a:off x="3752850" y="6496050"/>
          <a:ext cx="762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613016CC-9FC3-4FA1-A90E-356967096FD4}"/>
            </a:ext>
          </a:extLst>
        </xdr:cNvPr>
        <xdr:cNvSpPr txBox="1"/>
      </xdr:nvSpPr>
      <xdr:spPr>
        <a:xfrm>
          <a:off x="4584700" y="665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C1320193-C704-453F-9AB7-15AF27CF1D4B}"/>
            </a:ext>
          </a:extLst>
        </xdr:cNvPr>
        <xdr:cNvSpPr/>
      </xdr:nvSpPr>
      <xdr:spPr>
        <a:xfrm>
          <a:off x="4464050" y="6680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70555</xdr:rowOff>
    </xdr:from>
    <xdr:to>
      <xdr:col>19</xdr:col>
      <xdr:colOff>133350</xdr:colOff>
      <xdr:row>39</xdr:row>
      <xdr:rowOff>70555</xdr:rowOff>
    </xdr:to>
    <xdr:cxnSp macro="">
      <xdr:nvCxnSpPr>
        <xdr:cNvPr id="72" name="直線コネクタ 71">
          <a:extLst>
            <a:ext uri="{FF2B5EF4-FFF2-40B4-BE49-F238E27FC236}">
              <a16:creationId xmlns:a16="http://schemas.microsoft.com/office/drawing/2014/main" id="{1057A69C-523D-4D5A-9CC3-596B4FF1896E}"/>
            </a:ext>
          </a:extLst>
        </xdr:cNvPr>
        <xdr:cNvCxnSpPr/>
      </xdr:nvCxnSpPr>
      <xdr:spPr>
        <a:xfrm>
          <a:off x="2940050" y="650945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D55FAC04-8D81-408A-AD0A-4F679D99A543}"/>
            </a:ext>
          </a:extLst>
        </xdr:cNvPr>
        <xdr:cNvSpPr/>
      </xdr:nvSpPr>
      <xdr:spPr>
        <a:xfrm>
          <a:off x="3702050" y="66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CE5E68FA-CA6B-43A5-8063-CFA7C7936244}"/>
            </a:ext>
          </a:extLst>
        </xdr:cNvPr>
        <xdr:cNvSpPr txBox="1"/>
      </xdr:nvSpPr>
      <xdr:spPr>
        <a:xfrm>
          <a:off x="3409950" y="6753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43745</xdr:rowOff>
    </xdr:from>
    <xdr:to>
      <xdr:col>15</xdr:col>
      <xdr:colOff>82550</xdr:colOff>
      <xdr:row>39</xdr:row>
      <xdr:rowOff>70555</xdr:rowOff>
    </xdr:to>
    <xdr:cxnSp macro="">
      <xdr:nvCxnSpPr>
        <xdr:cNvPr id="75" name="直線コネクタ 74">
          <a:extLst>
            <a:ext uri="{FF2B5EF4-FFF2-40B4-BE49-F238E27FC236}">
              <a16:creationId xmlns:a16="http://schemas.microsoft.com/office/drawing/2014/main" id="{9F501C62-06DD-4A64-9CBF-94D1E13B3272}"/>
            </a:ext>
          </a:extLst>
        </xdr:cNvPr>
        <xdr:cNvCxnSpPr/>
      </xdr:nvCxnSpPr>
      <xdr:spPr>
        <a:xfrm>
          <a:off x="2127250" y="6482645"/>
          <a:ext cx="8128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DB33A0D7-6FDB-42F7-A1AF-D440AB6C8B5C}"/>
            </a:ext>
          </a:extLst>
        </xdr:cNvPr>
        <xdr:cNvSpPr/>
      </xdr:nvSpPr>
      <xdr:spPr>
        <a:xfrm>
          <a:off x="2889250" y="66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7B4AC29-0EBF-4EE3-BCAE-527C1A292F34}"/>
            </a:ext>
          </a:extLst>
        </xdr:cNvPr>
        <xdr:cNvSpPr txBox="1"/>
      </xdr:nvSpPr>
      <xdr:spPr>
        <a:xfrm>
          <a:off x="2597150" y="673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43745</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425605B7-92E4-4918-9F70-48E119DE8D26}"/>
            </a:ext>
          </a:extLst>
        </xdr:cNvPr>
        <xdr:cNvCxnSpPr/>
      </xdr:nvCxnSpPr>
      <xdr:spPr>
        <a:xfrm flipV="1">
          <a:off x="1333500" y="6482645"/>
          <a:ext cx="79375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92282B06-3217-43D4-9D68-FDA5C1C8E13F}"/>
            </a:ext>
          </a:extLst>
        </xdr:cNvPr>
        <xdr:cNvSpPr/>
      </xdr:nvSpPr>
      <xdr:spPr>
        <a:xfrm>
          <a:off x="2095500" y="6666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25F50633-FB44-4853-BDC3-829ACAD96071}"/>
            </a:ext>
          </a:extLst>
        </xdr:cNvPr>
        <xdr:cNvSpPr txBox="1"/>
      </xdr:nvSpPr>
      <xdr:spPr>
        <a:xfrm>
          <a:off x="1784350" y="675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D215B4F-32F2-4AE1-88CE-B77775621669}"/>
            </a:ext>
          </a:extLst>
        </xdr:cNvPr>
        <xdr:cNvSpPr/>
      </xdr:nvSpPr>
      <xdr:spPr>
        <a:xfrm>
          <a:off x="1282700" y="66936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AF5F1F6-CE29-498C-A6E3-60056D9998FB}"/>
            </a:ext>
          </a:extLst>
        </xdr:cNvPr>
        <xdr:cNvSpPr txBox="1"/>
      </xdr:nvSpPr>
      <xdr:spPr>
        <a:xfrm>
          <a:off x="971550" y="67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08EDE71-7CE4-46A6-A133-0199050F6BD7}"/>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006E80E-993E-4B0C-86C5-2F6EA307EEA1}"/>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452DF484-DC8F-4C97-9F9B-FA42A8FCCF2B}"/>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9FEBC73-94D8-4C27-851C-5D08CC2100A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56845FA4-CF0D-4783-839F-D9D4835AE671}"/>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id="{8516C5F2-96D7-48E5-9138-07A365E2E74F}"/>
            </a:ext>
          </a:extLst>
        </xdr:cNvPr>
        <xdr:cNvSpPr/>
      </xdr:nvSpPr>
      <xdr:spPr>
        <a:xfrm>
          <a:off x="446405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id="{7450F174-25A1-4862-A073-EF8C54538BFD}"/>
            </a:ext>
          </a:extLst>
        </xdr:cNvPr>
        <xdr:cNvSpPr txBox="1"/>
      </xdr:nvSpPr>
      <xdr:spPr>
        <a:xfrm>
          <a:off x="45847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19755</xdr:rowOff>
    </xdr:from>
    <xdr:to>
      <xdr:col>19</xdr:col>
      <xdr:colOff>184150</xdr:colOff>
      <xdr:row>39</xdr:row>
      <xdr:rowOff>121355</xdr:rowOff>
    </xdr:to>
    <xdr:sp macro="" textlink="">
      <xdr:nvSpPr>
        <xdr:cNvPr id="90" name="楕円 89">
          <a:extLst>
            <a:ext uri="{FF2B5EF4-FFF2-40B4-BE49-F238E27FC236}">
              <a16:creationId xmlns:a16="http://schemas.microsoft.com/office/drawing/2014/main" id="{1CB81F15-E324-4225-9C00-D292950651AA}"/>
            </a:ext>
          </a:extLst>
        </xdr:cNvPr>
        <xdr:cNvSpPr/>
      </xdr:nvSpPr>
      <xdr:spPr>
        <a:xfrm>
          <a:off x="3702050" y="64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131532</xdr:rowOff>
    </xdr:from>
    <xdr:ext cx="736600" cy="259045"/>
    <xdr:sp macro="" textlink="">
      <xdr:nvSpPr>
        <xdr:cNvPr id="91" name="テキスト ボックス 90">
          <a:extLst>
            <a:ext uri="{FF2B5EF4-FFF2-40B4-BE49-F238E27FC236}">
              <a16:creationId xmlns:a16="http://schemas.microsoft.com/office/drawing/2014/main" id="{A5423096-061D-4971-BDDB-8D41AFBF4241}"/>
            </a:ext>
          </a:extLst>
        </xdr:cNvPr>
        <xdr:cNvSpPr txBox="1"/>
      </xdr:nvSpPr>
      <xdr:spPr>
        <a:xfrm>
          <a:off x="3409950" y="6240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19755</xdr:rowOff>
    </xdr:from>
    <xdr:to>
      <xdr:col>15</xdr:col>
      <xdr:colOff>133350</xdr:colOff>
      <xdr:row>39</xdr:row>
      <xdr:rowOff>121355</xdr:rowOff>
    </xdr:to>
    <xdr:sp macro="" textlink="">
      <xdr:nvSpPr>
        <xdr:cNvPr id="92" name="楕円 91">
          <a:extLst>
            <a:ext uri="{FF2B5EF4-FFF2-40B4-BE49-F238E27FC236}">
              <a16:creationId xmlns:a16="http://schemas.microsoft.com/office/drawing/2014/main" id="{AAC05F82-DDE5-4A88-AC89-157E4DAB7854}"/>
            </a:ext>
          </a:extLst>
        </xdr:cNvPr>
        <xdr:cNvSpPr/>
      </xdr:nvSpPr>
      <xdr:spPr>
        <a:xfrm>
          <a:off x="2889250" y="64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131532</xdr:rowOff>
    </xdr:from>
    <xdr:ext cx="762000" cy="259045"/>
    <xdr:sp macro="" textlink="">
      <xdr:nvSpPr>
        <xdr:cNvPr id="93" name="テキスト ボックス 92">
          <a:extLst>
            <a:ext uri="{FF2B5EF4-FFF2-40B4-BE49-F238E27FC236}">
              <a16:creationId xmlns:a16="http://schemas.microsoft.com/office/drawing/2014/main" id="{03821C98-046F-4F82-8823-A6A5EB2819E3}"/>
            </a:ext>
          </a:extLst>
        </xdr:cNvPr>
        <xdr:cNvSpPr txBox="1"/>
      </xdr:nvSpPr>
      <xdr:spPr>
        <a:xfrm>
          <a:off x="2597150" y="624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164395</xdr:rowOff>
    </xdr:from>
    <xdr:to>
      <xdr:col>11</xdr:col>
      <xdr:colOff>82550</xdr:colOff>
      <xdr:row>39</xdr:row>
      <xdr:rowOff>94545</xdr:rowOff>
    </xdr:to>
    <xdr:sp macro="" textlink="">
      <xdr:nvSpPr>
        <xdr:cNvPr id="94" name="楕円 93">
          <a:extLst>
            <a:ext uri="{FF2B5EF4-FFF2-40B4-BE49-F238E27FC236}">
              <a16:creationId xmlns:a16="http://schemas.microsoft.com/office/drawing/2014/main" id="{FFC1D772-36D2-44E4-85B2-9FBDA0ED7273}"/>
            </a:ext>
          </a:extLst>
        </xdr:cNvPr>
        <xdr:cNvSpPr/>
      </xdr:nvSpPr>
      <xdr:spPr>
        <a:xfrm>
          <a:off x="2095500" y="64381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104722</xdr:rowOff>
    </xdr:from>
    <xdr:ext cx="762000" cy="259045"/>
    <xdr:sp macro="" textlink="">
      <xdr:nvSpPr>
        <xdr:cNvPr id="95" name="テキスト ボックス 94">
          <a:extLst>
            <a:ext uri="{FF2B5EF4-FFF2-40B4-BE49-F238E27FC236}">
              <a16:creationId xmlns:a16="http://schemas.microsoft.com/office/drawing/2014/main" id="{1CAAA5FA-F412-4F5D-8E85-569D95B0E75D}"/>
            </a:ext>
          </a:extLst>
        </xdr:cNvPr>
        <xdr:cNvSpPr txBox="1"/>
      </xdr:nvSpPr>
      <xdr:spPr>
        <a:xfrm>
          <a:off x="1784350" y="621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D55F2BAF-76D1-4C14-B59A-8CC41664E9EE}"/>
            </a:ext>
          </a:extLst>
        </xdr:cNvPr>
        <xdr:cNvSpPr/>
      </xdr:nvSpPr>
      <xdr:spPr>
        <a:xfrm>
          <a:off x="1282700" y="6445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61F2CBDA-D372-4BB4-8021-68738A0071CF}"/>
            </a:ext>
          </a:extLst>
        </xdr:cNvPr>
        <xdr:cNvSpPr txBox="1"/>
      </xdr:nvSpPr>
      <xdr:spPr>
        <a:xfrm>
          <a:off x="97155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BCACD0AA-A6DC-48BE-BD0E-54815542F7B1}"/>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6EB86F4C-E836-4D60-BF93-1E07E714C983}"/>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2F2983B6-0836-4FE0-93FC-6E170E8D6F97}"/>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41900DF9-571A-4469-90BD-B862E9237FEA}"/>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C617A9B4-6166-4917-AD28-DB0FF0D2CC85}"/>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F14AC944-20B8-4C94-B29A-EE11EF3ADFD3}"/>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18B68A1D-EBBC-4D8A-8923-B9F10F68C74A}"/>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25E5660D-3527-40F3-AFB6-184039972E16}"/>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70EF2E29-FCB3-49F4-84A1-C527FDC7DDA4}"/>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73BF83FC-AD17-485B-9AD9-85B734F31D7C}"/>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3E9B3FA8-B76B-4116-996A-74F225F6D0A7}"/>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D8E4A107-ED40-4DE9-B434-49658497001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DDABEFB-232A-4FB9-8D3A-11A3D2374CEC}"/>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経常的な歳入一般財源が減少し経常的な歳出一般財源が増加したことから、前年度比</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経常歳入では、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法人市民税</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が主な変動要因となった。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経常歳出で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は、物件費の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や扶助費の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増が主な変動要因となった。</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今後の人件費の傾向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扶助費などの動向によっては経常収支比率の悪化の可能性があ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、継続的に事務事業の見直しを行っていく。</a:t>
          </a:r>
          <a:endParaRPr lang="ja-JP"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C67E882-5EC8-46BC-A06F-B625F999886E}"/>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2A15F71-C8E2-49EF-B516-111E38E9E006}"/>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F8DC27EB-4C39-4859-8D2D-6EE2C15C4673}"/>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349A1AC4-87B7-4C04-B9E5-8956B99CA140}"/>
            </a:ext>
          </a:extLst>
        </xdr:cNvPr>
        <xdr:cNvCxnSpPr/>
      </xdr:nvCxnSpPr>
      <xdr:spPr>
        <a:xfrm>
          <a:off x="704850" y="10979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CDCA1D44-FB4E-4CE9-B62F-1D2F759554BE}"/>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7733341E-FA0F-45F1-B540-BE70B713ABC9}"/>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DF7CD1AC-DD9A-4EF0-9A6E-927D7D94F222}"/>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5A163A12-79EC-45E5-B11F-6A3881B36A72}"/>
            </a:ext>
          </a:extLst>
        </xdr:cNvPr>
        <xdr:cNvCxnSpPr/>
      </xdr:nvCxnSpPr>
      <xdr:spPr>
        <a:xfrm>
          <a:off x="704850" y="9817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6AD434DE-51DE-4D2E-8A4B-8CFDED56561A}"/>
            </a:ext>
          </a:extLst>
        </xdr:cNvPr>
        <xdr:cNvSpPr txBox="1"/>
      </xdr:nvSpPr>
      <xdr:spPr>
        <a:xfrm>
          <a:off x="0" y="968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83E4DF9B-588D-465F-A3EF-43A5DA00D54F}"/>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DD3CC04C-8E3B-4E03-9B7A-56BF748FA9F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93A62B60-7CE1-4338-AC4B-AF61E45986AF}"/>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C8D7D1B8-7678-467F-BBEF-9C42C86A4B2D}"/>
            </a:ext>
          </a:extLst>
        </xdr:cNvPr>
        <xdr:cNvCxnSpPr/>
      </xdr:nvCxnSpPr>
      <xdr:spPr>
        <a:xfrm flipV="1">
          <a:off x="4514850" y="9786938"/>
          <a:ext cx="0" cy="119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C3E4F978-3C28-4FE4-A843-F4C55002D872}"/>
            </a:ext>
          </a:extLst>
        </xdr:cNvPr>
        <xdr:cNvSpPr txBox="1"/>
      </xdr:nvSpPr>
      <xdr:spPr>
        <a:xfrm>
          <a:off x="45847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DAEB1B4D-EB0D-48A8-BBB2-E9EE140D42F9}"/>
            </a:ext>
          </a:extLst>
        </xdr:cNvPr>
        <xdr:cNvCxnSpPr/>
      </xdr:nvCxnSpPr>
      <xdr:spPr>
        <a:xfrm>
          <a:off x="4425950" y="10979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95FA3588-68B2-4FE4-A6D0-51E820F9358D}"/>
            </a:ext>
          </a:extLst>
        </xdr:cNvPr>
        <xdr:cNvSpPr txBox="1"/>
      </xdr:nvSpPr>
      <xdr:spPr>
        <a:xfrm>
          <a:off x="4584700" y="954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34F8B29F-B89B-4433-AE2C-A6E2C117CE94}"/>
            </a:ext>
          </a:extLst>
        </xdr:cNvPr>
        <xdr:cNvCxnSpPr/>
      </xdr:nvCxnSpPr>
      <xdr:spPr>
        <a:xfrm>
          <a:off x="4425950" y="97869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18732</xdr:rowOff>
    </xdr:to>
    <xdr:cxnSp macro="">
      <xdr:nvCxnSpPr>
        <xdr:cNvPr id="128" name="直線コネクタ 127">
          <a:extLst>
            <a:ext uri="{FF2B5EF4-FFF2-40B4-BE49-F238E27FC236}">
              <a16:creationId xmlns:a16="http://schemas.microsoft.com/office/drawing/2014/main" id="{5149403E-DE42-4F69-AE1E-C5ACD7E92D3B}"/>
            </a:ext>
          </a:extLst>
        </xdr:cNvPr>
        <xdr:cNvCxnSpPr/>
      </xdr:nvCxnSpPr>
      <xdr:spPr>
        <a:xfrm>
          <a:off x="3752850" y="10629900"/>
          <a:ext cx="762000" cy="1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4A1C9260-562E-497F-BAB5-940A32896B78}"/>
            </a:ext>
          </a:extLst>
        </xdr:cNvPr>
        <xdr:cNvSpPr txBox="1"/>
      </xdr:nvSpPr>
      <xdr:spPr>
        <a:xfrm>
          <a:off x="4584700" y="10346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3698AB00-5F32-466B-939C-80476553996D}"/>
            </a:ext>
          </a:extLst>
        </xdr:cNvPr>
        <xdr:cNvSpPr/>
      </xdr:nvSpPr>
      <xdr:spPr>
        <a:xfrm>
          <a:off x="4464050" y="104949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66</xdr:row>
      <xdr:rowOff>76518</xdr:rowOff>
    </xdr:to>
    <xdr:cxnSp macro="">
      <xdr:nvCxnSpPr>
        <xdr:cNvPr id="131" name="直線コネクタ 130">
          <a:extLst>
            <a:ext uri="{FF2B5EF4-FFF2-40B4-BE49-F238E27FC236}">
              <a16:creationId xmlns:a16="http://schemas.microsoft.com/office/drawing/2014/main" id="{A1E77376-F9D5-4B74-B70D-C716FC3B6132}"/>
            </a:ext>
          </a:extLst>
        </xdr:cNvPr>
        <xdr:cNvCxnSpPr/>
      </xdr:nvCxnSpPr>
      <xdr:spPr>
        <a:xfrm flipV="1">
          <a:off x="2940050" y="10629900"/>
          <a:ext cx="812800" cy="34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B4F96177-1E15-4C6B-933C-B9CF4B79A0A2}"/>
            </a:ext>
          </a:extLst>
        </xdr:cNvPr>
        <xdr:cNvSpPr/>
      </xdr:nvSpPr>
      <xdr:spPr>
        <a:xfrm>
          <a:off x="3702050" y="1045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9FFADF1A-EFB5-4E8E-989E-9BB166A8AFE9}"/>
            </a:ext>
          </a:extLst>
        </xdr:cNvPr>
        <xdr:cNvSpPr txBox="1"/>
      </xdr:nvSpPr>
      <xdr:spPr>
        <a:xfrm>
          <a:off x="3409950" y="1023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70485</xdr:rowOff>
    </xdr:from>
    <xdr:to>
      <xdr:col>15</xdr:col>
      <xdr:colOff>82550</xdr:colOff>
      <xdr:row>66</xdr:row>
      <xdr:rowOff>76518</xdr:rowOff>
    </xdr:to>
    <xdr:cxnSp macro="">
      <xdr:nvCxnSpPr>
        <xdr:cNvPr id="134" name="直線コネクタ 133">
          <a:extLst>
            <a:ext uri="{FF2B5EF4-FFF2-40B4-BE49-F238E27FC236}">
              <a16:creationId xmlns:a16="http://schemas.microsoft.com/office/drawing/2014/main" id="{A8F95D05-5A20-4EAE-8C3D-BA472EEC47D4}"/>
            </a:ext>
          </a:extLst>
        </xdr:cNvPr>
        <xdr:cNvCxnSpPr/>
      </xdr:nvCxnSpPr>
      <xdr:spPr>
        <a:xfrm>
          <a:off x="2127250" y="10967085"/>
          <a:ext cx="8128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A2AE8699-99D6-4CC8-A8E5-26A8820A07C0}"/>
            </a:ext>
          </a:extLst>
        </xdr:cNvPr>
        <xdr:cNvSpPr/>
      </xdr:nvSpPr>
      <xdr:spPr>
        <a:xfrm>
          <a:off x="2889250" y="103143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472343F6-BDE6-4912-80D9-5302451AADFA}"/>
            </a:ext>
          </a:extLst>
        </xdr:cNvPr>
        <xdr:cNvSpPr txBox="1"/>
      </xdr:nvSpPr>
      <xdr:spPr>
        <a:xfrm>
          <a:off x="259715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70485</xdr:rowOff>
    </xdr:from>
    <xdr:to>
      <xdr:col>11</xdr:col>
      <xdr:colOff>31750</xdr:colOff>
      <xdr:row>66</xdr:row>
      <xdr:rowOff>154940</xdr:rowOff>
    </xdr:to>
    <xdr:cxnSp macro="">
      <xdr:nvCxnSpPr>
        <xdr:cNvPr id="137" name="直線コネクタ 136">
          <a:extLst>
            <a:ext uri="{FF2B5EF4-FFF2-40B4-BE49-F238E27FC236}">
              <a16:creationId xmlns:a16="http://schemas.microsoft.com/office/drawing/2014/main" id="{62F72EEE-1B19-4DEF-A5FD-8AE2B904B3AB}"/>
            </a:ext>
          </a:extLst>
        </xdr:cNvPr>
        <xdr:cNvCxnSpPr/>
      </xdr:nvCxnSpPr>
      <xdr:spPr>
        <a:xfrm flipV="1">
          <a:off x="1333500" y="10967085"/>
          <a:ext cx="79375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AF1FA00D-78E6-43CC-B0B9-99EA64BCAE68}"/>
            </a:ext>
          </a:extLst>
        </xdr:cNvPr>
        <xdr:cNvSpPr/>
      </xdr:nvSpPr>
      <xdr:spPr>
        <a:xfrm>
          <a:off x="2095500" y="105432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EE35FEAC-E7F0-40B1-A7E4-4FBAF709AAB1}"/>
            </a:ext>
          </a:extLst>
        </xdr:cNvPr>
        <xdr:cNvSpPr txBox="1"/>
      </xdr:nvSpPr>
      <xdr:spPr>
        <a:xfrm>
          <a:off x="1784350" y="10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645020E1-A58D-4FAE-8FB6-2FEDF415D133}"/>
            </a:ext>
          </a:extLst>
        </xdr:cNvPr>
        <xdr:cNvSpPr/>
      </xdr:nvSpPr>
      <xdr:spPr>
        <a:xfrm>
          <a:off x="1282700" y="105971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79DEEED8-B102-49E7-A924-B008B4F9C4DB}"/>
            </a:ext>
          </a:extLst>
        </xdr:cNvPr>
        <xdr:cNvSpPr txBox="1"/>
      </xdr:nvSpPr>
      <xdr:spPr>
        <a:xfrm>
          <a:off x="971550" y="10378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9A805638-4DE2-4FC6-8EFE-0D47819D3B9A}"/>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18EA0A1C-8A9E-4DF4-931F-EA6513831DAB}"/>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DBE5D1DA-8686-4727-9E42-D31CF34E5781}"/>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5397EE8-F21E-46FB-9816-4288D95A2A0E}"/>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3604604E-ECEA-4EBE-B38B-0BD94A48C1B9}"/>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139382</xdr:rowOff>
    </xdr:from>
    <xdr:to>
      <xdr:col>23</xdr:col>
      <xdr:colOff>184150</xdr:colOff>
      <xdr:row>65</xdr:row>
      <xdr:rowOff>69532</xdr:rowOff>
    </xdr:to>
    <xdr:sp macro="" textlink="">
      <xdr:nvSpPr>
        <xdr:cNvPr id="147" name="楕円 146">
          <a:extLst>
            <a:ext uri="{FF2B5EF4-FFF2-40B4-BE49-F238E27FC236}">
              <a16:creationId xmlns:a16="http://schemas.microsoft.com/office/drawing/2014/main" id="{6EB02EF1-7935-48B2-8C33-F985B2482262}"/>
            </a:ext>
          </a:extLst>
        </xdr:cNvPr>
        <xdr:cNvSpPr/>
      </xdr:nvSpPr>
      <xdr:spPr>
        <a:xfrm>
          <a:off x="4464050" y="107057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111459</xdr:rowOff>
    </xdr:from>
    <xdr:ext cx="762000" cy="259045"/>
    <xdr:sp macro="" textlink="">
      <xdr:nvSpPr>
        <xdr:cNvPr id="148" name="財政構造の弾力性該当値テキスト">
          <a:extLst>
            <a:ext uri="{FF2B5EF4-FFF2-40B4-BE49-F238E27FC236}">
              <a16:creationId xmlns:a16="http://schemas.microsoft.com/office/drawing/2014/main" id="{D4CEED78-187E-4DFB-B6D8-F1D94D48C7C1}"/>
            </a:ext>
          </a:extLst>
        </xdr:cNvPr>
        <xdr:cNvSpPr txBox="1"/>
      </xdr:nvSpPr>
      <xdr:spPr>
        <a:xfrm>
          <a:off x="4584700" y="1067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49" name="楕円 148">
          <a:extLst>
            <a:ext uri="{FF2B5EF4-FFF2-40B4-BE49-F238E27FC236}">
              <a16:creationId xmlns:a16="http://schemas.microsoft.com/office/drawing/2014/main" id="{DAA05535-4864-4E69-977D-394E84390D63}"/>
            </a:ext>
          </a:extLst>
        </xdr:cNvPr>
        <xdr:cNvSpPr/>
      </xdr:nvSpPr>
      <xdr:spPr>
        <a:xfrm>
          <a:off x="370205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0" name="テキスト ボックス 149">
          <a:extLst>
            <a:ext uri="{FF2B5EF4-FFF2-40B4-BE49-F238E27FC236}">
              <a16:creationId xmlns:a16="http://schemas.microsoft.com/office/drawing/2014/main" id="{1379C3FC-2CA0-45CC-BC70-2E9FA71CA939}"/>
            </a:ext>
          </a:extLst>
        </xdr:cNvPr>
        <xdr:cNvSpPr txBox="1"/>
      </xdr:nvSpPr>
      <xdr:spPr>
        <a:xfrm>
          <a:off x="3409950" y="1066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25718</xdr:rowOff>
    </xdr:from>
    <xdr:to>
      <xdr:col>15</xdr:col>
      <xdr:colOff>133350</xdr:colOff>
      <xdr:row>66</xdr:row>
      <xdr:rowOff>127318</xdr:rowOff>
    </xdr:to>
    <xdr:sp macro="" textlink="">
      <xdr:nvSpPr>
        <xdr:cNvPr id="151" name="楕円 150">
          <a:extLst>
            <a:ext uri="{FF2B5EF4-FFF2-40B4-BE49-F238E27FC236}">
              <a16:creationId xmlns:a16="http://schemas.microsoft.com/office/drawing/2014/main" id="{6244DB4B-340F-40E3-B23B-8D69231261FA}"/>
            </a:ext>
          </a:extLst>
        </xdr:cNvPr>
        <xdr:cNvSpPr/>
      </xdr:nvSpPr>
      <xdr:spPr>
        <a:xfrm>
          <a:off x="2889250" y="1092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112095</xdr:rowOff>
    </xdr:from>
    <xdr:ext cx="762000" cy="259045"/>
    <xdr:sp macro="" textlink="">
      <xdr:nvSpPr>
        <xdr:cNvPr id="152" name="テキスト ボックス 151">
          <a:extLst>
            <a:ext uri="{FF2B5EF4-FFF2-40B4-BE49-F238E27FC236}">
              <a16:creationId xmlns:a16="http://schemas.microsoft.com/office/drawing/2014/main" id="{822917C3-F0FB-4ED3-BE6C-227045AE1414}"/>
            </a:ext>
          </a:extLst>
        </xdr:cNvPr>
        <xdr:cNvSpPr txBox="1"/>
      </xdr:nvSpPr>
      <xdr:spPr>
        <a:xfrm>
          <a:off x="2597150" y="1100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19685</xdr:rowOff>
    </xdr:from>
    <xdr:to>
      <xdr:col>11</xdr:col>
      <xdr:colOff>82550</xdr:colOff>
      <xdr:row>66</xdr:row>
      <xdr:rowOff>121285</xdr:rowOff>
    </xdr:to>
    <xdr:sp macro="" textlink="">
      <xdr:nvSpPr>
        <xdr:cNvPr id="153" name="楕円 152">
          <a:extLst>
            <a:ext uri="{FF2B5EF4-FFF2-40B4-BE49-F238E27FC236}">
              <a16:creationId xmlns:a16="http://schemas.microsoft.com/office/drawing/2014/main" id="{A04EBFFD-F4D4-40F8-BF57-66922EA09408}"/>
            </a:ext>
          </a:extLst>
        </xdr:cNvPr>
        <xdr:cNvSpPr/>
      </xdr:nvSpPr>
      <xdr:spPr>
        <a:xfrm>
          <a:off x="2095500" y="10916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106062</xdr:rowOff>
    </xdr:from>
    <xdr:ext cx="762000" cy="259045"/>
    <xdr:sp macro="" textlink="">
      <xdr:nvSpPr>
        <xdr:cNvPr id="154" name="テキスト ボックス 153">
          <a:extLst>
            <a:ext uri="{FF2B5EF4-FFF2-40B4-BE49-F238E27FC236}">
              <a16:creationId xmlns:a16="http://schemas.microsoft.com/office/drawing/2014/main" id="{42DAFD37-E772-4B13-BF92-AE5BA6692B4B}"/>
            </a:ext>
          </a:extLst>
        </xdr:cNvPr>
        <xdr:cNvSpPr txBox="1"/>
      </xdr:nvSpPr>
      <xdr:spPr>
        <a:xfrm>
          <a:off x="1784350" y="1100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104140</xdr:rowOff>
    </xdr:from>
    <xdr:to>
      <xdr:col>7</xdr:col>
      <xdr:colOff>31750</xdr:colOff>
      <xdr:row>67</xdr:row>
      <xdr:rowOff>34290</xdr:rowOff>
    </xdr:to>
    <xdr:sp macro="" textlink="">
      <xdr:nvSpPr>
        <xdr:cNvPr id="155" name="楕円 154">
          <a:extLst>
            <a:ext uri="{FF2B5EF4-FFF2-40B4-BE49-F238E27FC236}">
              <a16:creationId xmlns:a16="http://schemas.microsoft.com/office/drawing/2014/main" id="{3868FC16-ECE1-41FB-AD86-90A06963620C}"/>
            </a:ext>
          </a:extLst>
        </xdr:cNvPr>
        <xdr:cNvSpPr/>
      </xdr:nvSpPr>
      <xdr:spPr>
        <a:xfrm>
          <a:off x="1282700" y="110007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19067</xdr:rowOff>
    </xdr:from>
    <xdr:ext cx="762000" cy="259045"/>
    <xdr:sp macro="" textlink="">
      <xdr:nvSpPr>
        <xdr:cNvPr id="156" name="テキスト ボックス 155">
          <a:extLst>
            <a:ext uri="{FF2B5EF4-FFF2-40B4-BE49-F238E27FC236}">
              <a16:creationId xmlns:a16="http://schemas.microsoft.com/office/drawing/2014/main" id="{D5F99DF5-D45A-429A-A28C-0B0017393376}"/>
            </a:ext>
          </a:extLst>
        </xdr:cNvPr>
        <xdr:cNvSpPr txBox="1"/>
      </xdr:nvSpPr>
      <xdr:spPr>
        <a:xfrm>
          <a:off x="971550" y="1108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BD3F8C2D-2658-43E0-8126-7BBA6EAC75DA}"/>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D6342443-0797-4B90-B8DA-19ED247B0D95}"/>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E8BCD00B-B183-44A2-ADFF-C0088393D70E}"/>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A7834B84-21E6-4EF9-B865-B310079A9077}"/>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C4A1562C-4877-4E3C-88B0-2D245D9FF254}"/>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20F45EEC-928A-4E24-B598-B004AD320963}"/>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DC1555E2-05EA-4298-A743-DDBADA188E7E}"/>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5F025C51-73C8-4CEA-81FC-B56F084B02A7}"/>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7F295964-E2B4-4188-948C-5D0ADD904EB6}"/>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55DD3853-1919-4BEF-B40F-49445D172DD7}"/>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DBAE4193-EAE9-44E5-BE7F-EB4D96A6F3EE}"/>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E6C655E9-5856-4F99-A152-83CB25F03F71}"/>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47F4675E-0D68-4737-94E4-AC65DCEA1124}"/>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感染症対策事業に係る委託料が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ったことで前年度から減少した。</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人件費は普通建設事業に係る支弁人件費の減などに伴い前年度比では減少したが、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本市では職員数が多いことで類似団体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りも人件費が高くなっている。起伏に富んだ地形的特性により消防署所が多いことなどから、類似団体並みまで押し下げることは困難であるが、財政の硬直化を避けるため、民間委託の推進等によりコスト削減を引き続き目指していく</a:t>
          </a:r>
          <a:r>
            <a:rPr kumimoji="1" lang="ja-JP" altLang="ja-JP" sz="1200">
              <a:solidFill>
                <a:schemeClr val="dk1"/>
              </a:solidFill>
              <a:effectLst/>
              <a:latin typeface="+mn-lt"/>
              <a:ea typeface="+mn-ea"/>
              <a:cs typeface="+mn-cs"/>
            </a:rPr>
            <a:t>。</a:t>
          </a:r>
          <a:endParaRPr lang="ja-JP" altLang="ja-JP" sz="12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DEA325D7-161D-4C68-9DCF-366B3FDD101D}"/>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A5084DD8-F4DF-4AEF-90AC-194A538D6D7E}"/>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E208ED3B-867D-463D-8748-573BC6B61506}"/>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F13FFED9-7163-4543-977B-B44A8CA10EA5}"/>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F8166FF6-3C26-40BF-8BE4-DBCC8F5876B6}"/>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3D549755-0715-40EB-860E-0667B876231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50B97221-F865-48BC-8AA4-D167C4FD8C5C}"/>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CAF02213-984A-49BE-9308-90AC4113DDC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D889BAF-60F3-4AEF-A690-87B9D8192B69}"/>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F1881191-CB74-4DD9-9AEF-C2D04D6A8A82}"/>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D77F85E9-E233-4E64-B1B1-9F8095093E1D}"/>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7252D870-9777-4B21-8DA2-5DE8DB34C04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55B0BAB2-0681-4946-9C81-E17E02FB7C99}"/>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85038E84-4C44-4917-81ED-A2DA5B909EE3}"/>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28FBCF4-048C-4042-9B67-5D99548A5676}"/>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1D5E66D7-914C-409B-BE60-FF1AACD15EA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5377E897-6E66-4A63-B500-994681CCABBE}"/>
            </a:ext>
          </a:extLst>
        </xdr:cNvPr>
        <xdr:cNvCxnSpPr/>
      </xdr:nvCxnSpPr>
      <xdr:spPr>
        <a:xfrm flipV="1">
          <a:off x="4514850" y="13326007"/>
          <a:ext cx="0" cy="134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1DC9EAAA-0FEB-4D9F-9992-0CD85987D555}"/>
            </a:ext>
          </a:extLst>
        </xdr:cNvPr>
        <xdr:cNvSpPr txBox="1"/>
      </xdr:nvSpPr>
      <xdr:spPr>
        <a:xfrm>
          <a:off x="4584700" y="1464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F1FADCF5-DC26-40A1-9165-3B1090247828}"/>
            </a:ext>
          </a:extLst>
        </xdr:cNvPr>
        <xdr:cNvCxnSpPr/>
      </xdr:nvCxnSpPr>
      <xdr:spPr>
        <a:xfrm>
          <a:off x="4425950" y="14673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9CB3FD2C-465F-45FA-8FD1-D262F955EAD3}"/>
            </a:ext>
          </a:extLst>
        </xdr:cNvPr>
        <xdr:cNvSpPr txBox="1"/>
      </xdr:nvSpPr>
      <xdr:spPr>
        <a:xfrm>
          <a:off x="4584700" y="130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1F3FA7DD-E498-4874-B748-1C58F760B9C9}"/>
            </a:ext>
          </a:extLst>
        </xdr:cNvPr>
        <xdr:cNvCxnSpPr/>
      </xdr:nvCxnSpPr>
      <xdr:spPr>
        <a:xfrm>
          <a:off x="4425950" y="13326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82074</xdr:rowOff>
    </xdr:from>
    <xdr:to>
      <xdr:col>23</xdr:col>
      <xdr:colOff>133350</xdr:colOff>
      <xdr:row>85</xdr:row>
      <xdr:rowOff>117425</xdr:rowOff>
    </xdr:to>
    <xdr:cxnSp macro="">
      <xdr:nvCxnSpPr>
        <xdr:cNvPr id="191" name="直線コネクタ 190">
          <a:extLst>
            <a:ext uri="{FF2B5EF4-FFF2-40B4-BE49-F238E27FC236}">
              <a16:creationId xmlns:a16="http://schemas.microsoft.com/office/drawing/2014/main" id="{9D3BA0B5-CF21-4BC8-8BB9-06D702E64920}"/>
            </a:ext>
          </a:extLst>
        </xdr:cNvPr>
        <xdr:cNvCxnSpPr/>
      </xdr:nvCxnSpPr>
      <xdr:spPr>
        <a:xfrm flipV="1">
          <a:off x="3752850" y="14115574"/>
          <a:ext cx="762000" cy="3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D76E1106-80DD-4AC5-8B4A-E85CC63DC3DC}"/>
            </a:ext>
          </a:extLst>
        </xdr:cNvPr>
        <xdr:cNvSpPr txBox="1"/>
      </xdr:nvSpPr>
      <xdr:spPr>
        <a:xfrm>
          <a:off x="4584700" y="1361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1570047C-FFB4-49D5-A134-356FAF6D557A}"/>
            </a:ext>
          </a:extLst>
        </xdr:cNvPr>
        <xdr:cNvSpPr/>
      </xdr:nvSpPr>
      <xdr:spPr>
        <a:xfrm>
          <a:off x="4464050" y="1376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120796</xdr:rowOff>
    </xdr:from>
    <xdr:to>
      <xdr:col>19</xdr:col>
      <xdr:colOff>133350</xdr:colOff>
      <xdr:row>85</xdr:row>
      <xdr:rowOff>117425</xdr:rowOff>
    </xdr:to>
    <xdr:cxnSp macro="">
      <xdr:nvCxnSpPr>
        <xdr:cNvPr id="194" name="直線コネクタ 193">
          <a:extLst>
            <a:ext uri="{FF2B5EF4-FFF2-40B4-BE49-F238E27FC236}">
              <a16:creationId xmlns:a16="http://schemas.microsoft.com/office/drawing/2014/main" id="{F9773FC5-1F9A-4DC8-B2DE-9CA7BA201221}"/>
            </a:ext>
          </a:extLst>
        </xdr:cNvPr>
        <xdr:cNvCxnSpPr/>
      </xdr:nvCxnSpPr>
      <xdr:spPr>
        <a:xfrm>
          <a:off x="2940050" y="13989196"/>
          <a:ext cx="812800" cy="16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C94E1F39-2E9E-4A86-B84B-A77D0A62596B}"/>
            </a:ext>
          </a:extLst>
        </xdr:cNvPr>
        <xdr:cNvSpPr/>
      </xdr:nvSpPr>
      <xdr:spPr>
        <a:xfrm>
          <a:off x="3702050" y="137845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74E40B5A-49D3-421A-ABF9-D8F7F646286A}"/>
            </a:ext>
          </a:extLst>
        </xdr:cNvPr>
        <xdr:cNvSpPr txBox="1"/>
      </xdr:nvSpPr>
      <xdr:spPr>
        <a:xfrm>
          <a:off x="3409950" y="1355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110613</xdr:rowOff>
    </xdr:from>
    <xdr:to>
      <xdr:col>15</xdr:col>
      <xdr:colOff>82550</xdr:colOff>
      <xdr:row>84</xdr:row>
      <xdr:rowOff>120796</xdr:rowOff>
    </xdr:to>
    <xdr:cxnSp macro="">
      <xdr:nvCxnSpPr>
        <xdr:cNvPr id="197" name="直線コネクタ 196">
          <a:extLst>
            <a:ext uri="{FF2B5EF4-FFF2-40B4-BE49-F238E27FC236}">
              <a16:creationId xmlns:a16="http://schemas.microsoft.com/office/drawing/2014/main" id="{6B997C11-40C0-4509-BA4F-D9BFBF61FE94}"/>
            </a:ext>
          </a:extLst>
        </xdr:cNvPr>
        <xdr:cNvCxnSpPr/>
      </xdr:nvCxnSpPr>
      <xdr:spPr>
        <a:xfrm>
          <a:off x="2127250" y="13813913"/>
          <a:ext cx="812800" cy="17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5E6F113D-7E10-49D8-9B7C-AC5009F724FB}"/>
            </a:ext>
          </a:extLst>
        </xdr:cNvPr>
        <xdr:cNvSpPr/>
      </xdr:nvSpPr>
      <xdr:spPr>
        <a:xfrm>
          <a:off x="2889250" y="137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A457D96A-5105-4A5A-8F11-45177023495A}"/>
            </a:ext>
          </a:extLst>
        </xdr:cNvPr>
        <xdr:cNvSpPr txBox="1"/>
      </xdr:nvSpPr>
      <xdr:spPr>
        <a:xfrm>
          <a:off x="2597150" y="1351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67783</xdr:rowOff>
    </xdr:from>
    <xdr:to>
      <xdr:col>11</xdr:col>
      <xdr:colOff>31750</xdr:colOff>
      <xdr:row>83</xdr:row>
      <xdr:rowOff>110613</xdr:rowOff>
    </xdr:to>
    <xdr:cxnSp macro="">
      <xdr:nvCxnSpPr>
        <xdr:cNvPr id="200" name="直線コネクタ 199">
          <a:extLst>
            <a:ext uri="{FF2B5EF4-FFF2-40B4-BE49-F238E27FC236}">
              <a16:creationId xmlns:a16="http://schemas.microsoft.com/office/drawing/2014/main" id="{9F3F517D-DFC2-4990-BE2F-217285381F78}"/>
            </a:ext>
          </a:extLst>
        </xdr:cNvPr>
        <xdr:cNvCxnSpPr/>
      </xdr:nvCxnSpPr>
      <xdr:spPr>
        <a:xfrm>
          <a:off x="1333500" y="13771083"/>
          <a:ext cx="793750" cy="4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312BB28E-E788-4818-9511-D561382A7D43}"/>
            </a:ext>
          </a:extLst>
        </xdr:cNvPr>
        <xdr:cNvSpPr/>
      </xdr:nvSpPr>
      <xdr:spPr>
        <a:xfrm>
          <a:off x="2095500" y="136068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DB318B7D-7D17-4966-B7F0-8E7CCD0C05CE}"/>
            </a:ext>
          </a:extLst>
        </xdr:cNvPr>
        <xdr:cNvSpPr txBox="1"/>
      </xdr:nvSpPr>
      <xdr:spPr>
        <a:xfrm>
          <a:off x="1784350" y="1338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304EC460-AC85-477A-9968-E5CFE180A1DF}"/>
            </a:ext>
          </a:extLst>
        </xdr:cNvPr>
        <xdr:cNvSpPr/>
      </xdr:nvSpPr>
      <xdr:spPr>
        <a:xfrm>
          <a:off x="1282700" y="134993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7E65D2F5-2B18-4C8D-8ECB-403A7EF93C32}"/>
            </a:ext>
          </a:extLst>
        </xdr:cNvPr>
        <xdr:cNvSpPr txBox="1"/>
      </xdr:nvSpPr>
      <xdr:spPr>
        <a:xfrm>
          <a:off x="971550" y="132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D3F56A9A-DD4A-43C8-AF20-490372E1DBEE}"/>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BF167E64-252A-4942-9610-029CCC6E9128}"/>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D077180C-0AA1-482A-B702-39A0037BA1D6}"/>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10E139F7-945A-49D3-BFA7-268473EA18A3}"/>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5EC14C3B-936C-4A5B-A10F-4BA5710C573F}"/>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31274</xdr:rowOff>
    </xdr:from>
    <xdr:to>
      <xdr:col>23</xdr:col>
      <xdr:colOff>184150</xdr:colOff>
      <xdr:row>85</xdr:row>
      <xdr:rowOff>132874</xdr:rowOff>
    </xdr:to>
    <xdr:sp macro="" textlink="">
      <xdr:nvSpPr>
        <xdr:cNvPr id="210" name="楕円 209">
          <a:extLst>
            <a:ext uri="{FF2B5EF4-FFF2-40B4-BE49-F238E27FC236}">
              <a16:creationId xmlns:a16="http://schemas.microsoft.com/office/drawing/2014/main" id="{64380C8E-B1A9-42D3-B7FD-BCC8F9D23320}"/>
            </a:ext>
          </a:extLst>
        </xdr:cNvPr>
        <xdr:cNvSpPr/>
      </xdr:nvSpPr>
      <xdr:spPr>
        <a:xfrm>
          <a:off x="4464050" y="1406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3351</xdr:rowOff>
    </xdr:from>
    <xdr:ext cx="762000" cy="259045"/>
    <xdr:sp macro="" textlink="">
      <xdr:nvSpPr>
        <xdr:cNvPr id="211" name="人件費・物件費等の状況該当値テキスト">
          <a:extLst>
            <a:ext uri="{FF2B5EF4-FFF2-40B4-BE49-F238E27FC236}">
              <a16:creationId xmlns:a16="http://schemas.microsoft.com/office/drawing/2014/main" id="{A2801453-3E0F-4C12-8542-E28127E1D453}"/>
            </a:ext>
          </a:extLst>
        </xdr:cNvPr>
        <xdr:cNvSpPr txBox="1"/>
      </xdr:nvSpPr>
      <xdr:spPr>
        <a:xfrm>
          <a:off x="4584700" y="1403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66625</xdr:rowOff>
    </xdr:from>
    <xdr:to>
      <xdr:col>19</xdr:col>
      <xdr:colOff>184150</xdr:colOff>
      <xdr:row>85</xdr:row>
      <xdr:rowOff>168225</xdr:rowOff>
    </xdr:to>
    <xdr:sp macro="" textlink="">
      <xdr:nvSpPr>
        <xdr:cNvPr id="212" name="楕円 211">
          <a:extLst>
            <a:ext uri="{FF2B5EF4-FFF2-40B4-BE49-F238E27FC236}">
              <a16:creationId xmlns:a16="http://schemas.microsoft.com/office/drawing/2014/main" id="{C141C775-8D7E-4A78-8712-118A5A0A6392}"/>
            </a:ext>
          </a:extLst>
        </xdr:cNvPr>
        <xdr:cNvSpPr/>
      </xdr:nvSpPr>
      <xdr:spPr>
        <a:xfrm>
          <a:off x="3702050" y="141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153002</xdr:rowOff>
    </xdr:from>
    <xdr:ext cx="736600" cy="259045"/>
    <xdr:sp macro="" textlink="">
      <xdr:nvSpPr>
        <xdr:cNvPr id="213" name="テキスト ボックス 212">
          <a:extLst>
            <a:ext uri="{FF2B5EF4-FFF2-40B4-BE49-F238E27FC236}">
              <a16:creationId xmlns:a16="http://schemas.microsoft.com/office/drawing/2014/main" id="{5F9A7908-73FF-42E7-AC32-484E547BBEE5}"/>
            </a:ext>
          </a:extLst>
        </xdr:cNvPr>
        <xdr:cNvSpPr txBox="1"/>
      </xdr:nvSpPr>
      <xdr:spPr>
        <a:xfrm>
          <a:off x="3409950" y="14186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69996</xdr:rowOff>
    </xdr:from>
    <xdr:to>
      <xdr:col>15</xdr:col>
      <xdr:colOff>133350</xdr:colOff>
      <xdr:row>85</xdr:row>
      <xdr:rowOff>146</xdr:rowOff>
    </xdr:to>
    <xdr:sp macro="" textlink="">
      <xdr:nvSpPr>
        <xdr:cNvPr id="214" name="楕円 213">
          <a:extLst>
            <a:ext uri="{FF2B5EF4-FFF2-40B4-BE49-F238E27FC236}">
              <a16:creationId xmlns:a16="http://schemas.microsoft.com/office/drawing/2014/main" id="{1DF2012F-352F-446D-B6A3-1126D3649B57}"/>
            </a:ext>
          </a:extLst>
        </xdr:cNvPr>
        <xdr:cNvSpPr/>
      </xdr:nvSpPr>
      <xdr:spPr>
        <a:xfrm>
          <a:off x="2889250" y="139383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156373</xdr:rowOff>
    </xdr:from>
    <xdr:ext cx="762000" cy="259045"/>
    <xdr:sp macro="" textlink="">
      <xdr:nvSpPr>
        <xdr:cNvPr id="215" name="テキスト ボックス 214">
          <a:extLst>
            <a:ext uri="{FF2B5EF4-FFF2-40B4-BE49-F238E27FC236}">
              <a16:creationId xmlns:a16="http://schemas.microsoft.com/office/drawing/2014/main" id="{FCEEB0BC-9647-4E9E-A133-5D892771FB59}"/>
            </a:ext>
          </a:extLst>
        </xdr:cNvPr>
        <xdr:cNvSpPr txBox="1"/>
      </xdr:nvSpPr>
      <xdr:spPr>
        <a:xfrm>
          <a:off x="2597150" y="1402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59813</xdr:rowOff>
    </xdr:from>
    <xdr:to>
      <xdr:col>11</xdr:col>
      <xdr:colOff>82550</xdr:colOff>
      <xdr:row>83</xdr:row>
      <xdr:rowOff>161413</xdr:rowOff>
    </xdr:to>
    <xdr:sp macro="" textlink="">
      <xdr:nvSpPr>
        <xdr:cNvPr id="216" name="楕円 215">
          <a:extLst>
            <a:ext uri="{FF2B5EF4-FFF2-40B4-BE49-F238E27FC236}">
              <a16:creationId xmlns:a16="http://schemas.microsoft.com/office/drawing/2014/main" id="{AA935E8F-B782-4861-B47D-3531A77897BD}"/>
            </a:ext>
          </a:extLst>
        </xdr:cNvPr>
        <xdr:cNvSpPr/>
      </xdr:nvSpPr>
      <xdr:spPr>
        <a:xfrm>
          <a:off x="2095500" y="137631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146190</xdr:rowOff>
    </xdr:from>
    <xdr:ext cx="762000" cy="259045"/>
    <xdr:sp macro="" textlink="">
      <xdr:nvSpPr>
        <xdr:cNvPr id="217" name="テキスト ボックス 216">
          <a:extLst>
            <a:ext uri="{FF2B5EF4-FFF2-40B4-BE49-F238E27FC236}">
              <a16:creationId xmlns:a16="http://schemas.microsoft.com/office/drawing/2014/main" id="{31B80E4E-3BC3-42C9-9CB6-7881765FE94A}"/>
            </a:ext>
          </a:extLst>
        </xdr:cNvPr>
        <xdr:cNvSpPr txBox="1"/>
      </xdr:nvSpPr>
      <xdr:spPr>
        <a:xfrm>
          <a:off x="1784350" y="1384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16983</xdr:rowOff>
    </xdr:from>
    <xdr:to>
      <xdr:col>7</xdr:col>
      <xdr:colOff>31750</xdr:colOff>
      <xdr:row>83</xdr:row>
      <xdr:rowOff>118583</xdr:rowOff>
    </xdr:to>
    <xdr:sp macro="" textlink="">
      <xdr:nvSpPr>
        <xdr:cNvPr id="218" name="楕円 217">
          <a:extLst>
            <a:ext uri="{FF2B5EF4-FFF2-40B4-BE49-F238E27FC236}">
              <a16:creationId xmlns:a16="http://schemas.microsoft.com/office/drawing/2014/main" id="{96291F6D-94DB-4D72-8742-342ED282DE1A}"/>
            </a:ext>
          </a:extLst>
        </xdr:cNvPr>
        <xdr:cNvSpPr/>
      </xdr:nvSpPr>
      <xdr:spPr>
        <a:xfrm>
          <a:off x="1282700" y="137202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103360</xdr:rowOff>
    </xdr:from>
    <xdr:ext cx="762000" cy="259045"/>
    <xdr:sp macro="" textlink="">
      <xdr:nvSpPr>
        <xdr:cNvPr id="219" name="テキスト ボックス 218">
          <a:extLst>
            <a:ext uri="{FF2B5EF4-FFF2-40B4-BE49-F238E27FC236}">
              <a16:creationId xmlns:a16="http://schemas.microsoft.com/office/drawing/2014/main" id="{D0EBF724-5FA7-4AF7-917A-A2CE0716A002}"/>
            </a:ext>
          </a:extLst>
        </xdr:cNvPr>
        <xdr:cNvSpPr txBox="1"/>
      </xdr:nvSpPr>
      <xdr:spPr>
        <a:xfrm>
          <a:off x="971550" y="1380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B5D79A4B-DDF3-4B13-A3E7-DBE5C79709E5}"/>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8624ECAD-5435-4802-B432-796FECE38749}"/>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30ECE2E0-C16A-44A8-B886-72EDDF66F8A8}"/>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6C6E9CBD-003C-4749-B041-B0E7E863D2D5}"/>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D15E90B4-7BEF-4FF2-8DEF-A7485AE1F109}"/>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99206BD4-731D-4E76-B3A8-BBEC3199D5EE}"/>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9049E37B-6A55-4D72-AE36-90F54402435F}"/>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3EA27A6E-C98D-4346-9AA2-BEC7ABF485AA}"/>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CA7877ED-59DE-49E8-9F95-ADEC8EC5CC2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AEB3742D-E91C-4104-9AED-61EC459CFE0A}"/>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2C354CDC-DC06-4173-A14B-9EF34DC6CC67}"/>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871E2AD-017F-49AF-9710-CBE501EDA819}"/>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61C1C685-E9F0-4D75-81DA-48ECE941C31B}"/>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effectLst/>
              <a:latin typeface="ＭＳ Ｐゴシック" panose="020B0600070205080204" pitchFamily="50" charset="-128"/>
              <a:ea typeface="ＭＳ Ｐゴシック" panose="020B0600070205080204" pitchFamily="50" charset="-128"/>
            </a:rPr>
            <a:t>ラスパイレス指数は職員の新陳代謝により数値が減少傾向にあり、類似団体と比較しても数値が低い状況にある。今後も引き続き適正な水準の維持に努める。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E81D4273-7066-495F-A61F-494A9236ABB7}"/>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5A1B5C92-25D8-4E58-82C7-596E460DAAE2}"/>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47867FA4-9F86-43AB-9CDD-7762ECEF7812}"/>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592720D2-D287-446A-A2CD-7457FF6A3945}"/>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56DB6AC-522B-4AEA-9F0E-72DF90BE397C}"/>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4E6D4663-B3EF-4122-89CB-D7773670C659}"/>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D4CD38C7-8821-4857-9D19-13A5E8A0AFBB}"/>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FF9A6100-5417-41D6-ADBD-195517F457EB}"/>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64420C89-7B16-4A56-9652-4533D1CA737B}"/>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C0D03DCD-F167-4F37-BAB9-E5F343240B99}"/>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60AE1A58-C071-4FE5-879C-D378D7E708D5}"/>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106B7E1F-0FED-41EC-847F-675E89892ADC}"/>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BAEE8546-84AD-4F1D-B139-592F736C27EB}"/>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E375592-E05A-417A-A117-217F131D6357}"/>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790D1143-F4C3-4232-9B2A-C79CB5298D71}"/>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5B85F2B2-4902-402A-A4EB-EAC41ECBD17C}"/>
            </a:ext>
          </a:extLst>
        </xdr:cNvPr>
        <xdr:cNvCxnSpPr/>
      </xdr:nvCxnSpPr>
      <xdr:spPr>
        <a:xfrm flipV="1">
          <a:off x="15474950" y="13427075"/>
          <a:ext cx="0" cy="1262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4C84A088-FA2E-4B14-B221-C271C2E0DA5D}"/>
            </a:ext>
          </a:extLst>
        </xdr:cNvPr>
        <xdr:cNvSpPr txBox="1"/>
      </xdr:nvSpPr>
      <xdr:spPr>
        <a:xfrm>
          <a:off x="15563850" y="1466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A5CAD642-0392-4A22-9E3D-E9E18C0A904A}"/>
            </a:ext>
          </a:extLst>
        </xdr:cNvPr>
        <xdr:cNvCxnSpPr/>
      </xdr:nvCxnSpPr>
      <xdr:spPr>
        <a:xfrm>
          <a:off x="15405100" y="14689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732B40C0-A1D3-4908-A06D-BDB73FB12D4E}"/>
            </a:ext>
          </a:extLst>
        </xdr:cNvPr>
        <xdr:cNvSpPr txBox="1"/>
      </xdr:nvSpPr>
      <xdr:spPr>
        <a:xfrm>
          <a:off x="15563850" y="1318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9D3499FC-9124-46D4-9ADC-50264ACF4BF8}"/>
            </a:ext>
          </a:extLst>
        </xdr:cNvPr>
        <xdr:cNvCxnSpPr/>
      </xdr:nvCxnSpPr>
      <xdr:spPr>
        <a:xfrm>
          <a:off x="15405100" y="13427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73025</xdr:rowOff>
    </xdr:from>
    <xdr:to>
      <xdr:col>81</xdr:col>
      <xdr:colOff>44450</xdr:colOff>
      <xdr:row>84</xdr:row>
      <xdr:rowOff>2116</xdr:rowOff>
    </xdr:to>
    <xdr:cxnSp macro="">
      <xdr:nvCxnSpPr>
        <xdr:cNvPr id="253" name="直線コネクタ 252">
          <a:extLst>
            <a:ext uri="{FF2B5EF4-FFF2-40B4-BE49-F238E27FC236}">
              <a16:creationId xmlns:a16="http://schemas.microsoft.com/office/drawing/2014/main" id="{EEA841BA-667D-4DB4-96A9-7CA86530E547}"/>
            </a:ext>
          </a:extLst>
        </xdr:cNvPr>
        <xdr:cNvCxnSpPr/>
      </xdr:nvCxnSpPr>
      <xdr:spPr>
        <a:xfrm flipV="1">
          <a:off x="14712950" y="13776325"/>
          <a:ext cx="762000" cy="9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CD953F83-D2D2-479C-AF7E-B0767E8F824B}"/>
            </a:ext>
          </a:extLst>
        </xdr:cNvPr>
        <xdr:cNvSpPr txBox="1"/>
      </xdr:nvSpPr>
      <xdr:spPr>
        <a:xfrm>
          <a:off x="15563850" y="13932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F10DE15F-DFFA-4B29-94D0-6A2462F85813}"/>
            </a:ext>
          </a:extLst>
        </xdr:cNvPr>
        <xdr:cNvSpPr/>
      </xdr:nvSpPr>
      <xdr:spPr>
        <a:xfrm>
          <a:off x="15430500" y="13960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42334</xdr:rowOff>
    </xdr:to>
    <xdr:cxnSp macro="">
      <xdr:nvCxnSpPr>
        <xdr:cNvPr id="256" name="直線コネクタ 255">
          <a:extLst>
            <a:ext uri="{FF2B5EF4-FFF2-40B4-BE49-F238E27FC236}">
              <a16:creationId xmlns:a16="http://schemas.microsoft.com/office/drawing/2014/main" id="{CCE5C86E-99FA-47E4-8EC2-9F26038078A2}"/>
            </a:ext>
          </a:extLst>
        </xdr:cNvPr>
        <xdr:cNvCxnSpPr/>
      </xdr:nvCxnSpPr>
      <xdr:spPr>
        <a:xfrm flipV="1">
          <a:off x="13906500" y="13870516"/>
          <a:ext cx="80645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1F59EC13-0AF0-4A94-AFF9-CA2147ABD27C}"/>
            </a:ext>
          </a:extLst>
        </xdr:cNvPr>
        <xdr:cNvSpPr/>
      </xdr:nvSpPr>
      <xdr:spPr>
        <a:xfrm>
          <a:off x="14668500" y="139805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606B675D-207E-4BA5-9F79-87F652BCEC1C}"/>
            </a:ext>
          </a:extLst>
        </xdr:cNvPr>
        <xdr:cNvSpPr txBox="1"/>
      </xdr:nvSpPr>
      <xdr:spPr>
        <a:xfrm>
          <a:off x="14370050" y="1406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142875</xdr:rowOff>
    </xdr:to>
    <xdr:cxnSp macro="">
      <xdr:nvCxnSpPr>
        <xdr:cNvPr id="259" name="直線コネクタ 258">
          <a:extLst>
            <a:ext uri="{FF2B5EF4-FFF2-40B4-BE49-F238E27FC236}">
              <a16:creationId xmlns:a16="http://schemas.microsoft.com/office/drawing/2014/main" id="{07A79D27-3009-4A19-B6F5-06A428EE38BC}"/>
            </a:ext>
          </a:extLst>
        </xdr:cNvPr>
        <xdr:cNvCxnSpPr/>
      </xdr:nvCxnSpPr>
      <xdr:spPr>
        <a:xfrm flipV="1">
          <a:off x="13106400" y="13910734"/>
          <a:ext cx="8001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AB0173D6-D7E8-4EAB-A5CB-7C1A105EBC4D}"/>
            </a:ext>
          </a:extLst>
        </xdr:cNvPr>
        <xdr:cNvSpPr/>
      </xdr:nvSpPr>
      <xdr:spPr>
        <a:xfrm>
          <a:off x="13868400" y="140006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BFD86D3-453C-4B54-AF9E-75D6578763D8}"/>
            </a:ext>
          </a:extLst>
        </xdr:cNvPr>
        <xdr:cNvSpPr txBox="1"/>
      </xdr:nvSpPr>
      <xdr:spPr>
        <a:xfrm>
          <a:off x="13557250" y="1408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85</xdr:row>
      <xdr:rowOff>31750</xdr:rowOff>
    </xdr:to>
    <xdr:cxnSp macro="">
      <xdr:nvCxnSpPr>
        <xdr:cNvPr id="262" name="直線コネクタ 261">
          <a:extLst>
            <a:ext uri="{FF2B5EF4-FFF2-40B4-BE49-F238E27FC236}">
              <a16:creationId xmlns:a16="http://schemas.microsoft.com/office/drawing/2014/main" id="{04739A4A-2605-4D1C-B117-D1B51C5A25B6}"/>
            </a:ext>
          </a:extLst>
        </xdr:cNvPr>
        <xdr:cNvCxnSpPr/>
      </xdr:nvCxnSpPr>
      <xdr:spPr>
        <a:xfrm flipV="1">
          <a:off x="12293600" y="14011275"/>
          <a:ext cx="812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59A2E9EA-D313-44F3-903E-59972A88A8EF}"/>
            </a:ext>
          </a:extLst>
        </xdr:cNvPr>
        <xdr:cNvSpPr/>
      </xdr:nvSpPr>
      <xdr:spPr>
        <a:xfrm>
          <a:off x="13055600" y="1402080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41494B4C-13F3-4DB0-AAAB-79451E1283E2}"/>
            </a:ext>
          </a:extLst>
        </xdr:cNvPr>
        <xdr:cNvSpPr txBox="1"/>
      </xdr:nvSpPr>
      <xdr:spPr>
        <a:xfrm>
          <a:off x="12763500" y="141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2DF0C9F2-B32E-4A5F-9E07-09DB0F3673E4}"/>
            </a:ext>
          </a:extLst>
        </xdr:cNvPr>
        <xdr:cNvSpPr/>
      </xdr:nvSpPr>
      <xdr:spPr>
        <a:xfrm>
          <a:off x="12242800" y="1403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D67CA312-EE21-4B95-8D94-1D3B0CC151D7}"/>
            </a:ext>
          </a:extLst>
        </xdr:cNvPr>
        <xdr:cNvSpPr txBox="1"/>
      </xdr:nvSpPr>
      <xdr:spPr>
        <a:xfrm>
          <a:off x="11950700" y="1412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CA5D427E-34B6-40A2-B0E0-43CE8884AAEA}"/>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EF083F45-1023-42B3-959B-F8AA2006F1ED}"/>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9339F531-238D-4E4E-A828-BF1A613CBCC9}"/>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68A7566F-DF3E-4811-9261-25445C6B178B}"/>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F4EF5664-DD84-4B36-ADBC-68897561903F}"/>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2" name="楕円 271">
          <a:extLst>
            <a:ext uri="{FF2B5EF4-FFF2-40B4-BE49-F238E27FC236}">
              <a16:creationId xmlns:a16="http://schemas.microsoft.com/office/drawing/2014/main" id="{333DAC7E-6ECD-497E-838A-C4ABDAB9D535}"/>
            </a:ext>
          </a:extLst>
        </xdr:cNvPr>
        <xdr:cNvSpPr/>
      </xdr:nvSpPr>
      <xdr:spPr>
        <a:xfrm>
          <a:off x="15430500" y="137255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73" name="給与水準   （国との比較）該当値テキスト">
          <a:extLst>
            <a:ext uri="{FF2B5EF4-FFF2-40B4-BE49-F238E27FC236}">
              <a16:creationId xmlns:a16="http://schemas.microsoft.com/office/drawing/2014/main" id="{4EAA0DAC-6009-4272-B6E1-4E451B31B965}"/>
            </a:ext>
          </a:extLst>
        </xdr:cNvPr>
        <xdr:cNvSpPr txBox="1"/>
      </xdr:nvSpPr>
      <xdr:spPr>
        <a:xfrm>
          <a:off x="15563850" y="13576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4" name="楕円 273">
          <a:extLst>
            <a:ext uri="{FF2B5EF4-FFF2-40B4-BE49-F238E27FC236}">
              <a16:creationId xmlns:a16="http://schemas.microsoft.com/office/drawing/2014/main" id="{9FCD2E20-87F3-4CFC-BC81-9AEA847EACE4}"/>
            </a:ext>
          </a:extLst>
        </xdr:cNvPr>
        <xdr:cNvSpPr/>
      </xdr:nvSpPr>
      <xdr:spPr>
        <a:xfrm>
          <a:off x="14668500" y="138260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5" name="テキスト ボックス 274">
          <a:extLst>
            <a:ext uri="{FF2B5EF4-FFF2-40B4-BE49-F238E27FC236}">
              <a16:creationId xmlns:a16="http://schemas.microsoft.com/office/drawing/2014/main" id="{0C07EF33-458F-4C73-ADD0-4317B5387821}"/>
            </a:ext>
          </a:extLst>
        </xdr:cNvPr>
        <xdr:cNvSpPr txBox="1"/>
      </xdr:nvSpPr>
      <xdr:spPr>
        <a:xfrm>
          <a:off x="14370050" y="1360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6" name="楕円 275">
          <a:extLst>
            <a:ext uri="{FF2B5EF4-FFF2-40B4-BE49-F238E27FC236}">
              <a16:creationId xmlns:a16="http://schemas.microsoft.com/office/drawing/2014/main" id="{6B32F257-782F-4F5C-9368-9EB2C8467A46}"/>
            </a:ext>
          </a:extLst>
        </xdr:cNvPr>
        <xdr:cNvSpPr/>
      </xdr:nvSpPr>
      <xdr:spPr>
        <a:xfrm>
          <a:off x="13868400" y="138662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7" name="テキスト ボックス 276">
          <a:extLst>
            <a:ext uri="{FF2B5EF4-FFF2-40B4-BE49-F238E27FC236}">
              <a16:creationId xmlns:a16="http://schemas.microsoft.com/office/drawing/2014/main" id="{AB0430EE-4044-4FBB-8505-40DF54F573AA}"/>
            </a:ext>
          </a:extLst>
        </xdr:cNvPr>
        <xdr:cNvSpPr txBox="1"/>
      </xdr:nvSpPr>
      <xdr:spPr>
        <a:xfrm>
          <a:off x="13557250" y="13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78" name="楕円 277">
          <a:extLst>
            <a:ext uri="{FF2B5EF4-FFF2-40B4-BE49-F238E27FC236}">
              <a16:creationId xmlns:a16="http://schemas.microsoft.com/office/drawing/2014/main" id="{A847657D-AA48-474D-827E-0240B3DCC71D}"/>
            </a:ext>
          </a:extLst>
        </xdr:cNvPr>
        <xdr:cNvSpPr/>
      </xdr:nvSpPr>
      <xdr:spPr>
        <a:xfrm>
          <a:off x="13055600" y="13960475"/>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79" name="テキスト ボックス 278">
          <a:extLst>
            <a:ext uri="{FF2B5EF4-FFF2-40B4-BE49-F238E27FC236}">
              <a16:creationId xmlns:a16="http://schemas.microsoft.com/office/drawing/2014/main" id="{68FFBBC7-12F1-4CE5-BDAB-7EA4F778833D}"/>
            </a:ext>
          </a:extLst>
        </xdr:cNvPr>
        <xdr:cNvSpPr txBox="1"/>
      </xdr:nvSpPr>
      <xdr:spPr>
        <a:xfrm>
          <a:off x="12763500" y="1373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0" name="楕円 279">
          <a:extLst>
            <a:ext uri="{FF2B5EF4-FFF2-40B4-BE49-F238E27FC236}">
              <a16:creationId xmlns:a16="http://schemas.microsoft.com/office/drawing/2014/main" id="{9DADAF0C-A514-457A-96E9-4D3B44E1B9C1}"/>
            </a:ext>
          </a:extLst>
        </xdr:cNvPr>
        <xdr:cNvSpPr/>
      </xdr:nvSpPr>
      <xdr:spPr>
        <a:xfrm>
          <a:off x="12242800" y="14020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3492D2C9-4778-454B-B4BC-C78D81901D61}"/>
            </a:ext>
          </a:extLst>
        </xdr:cNvPr>
        <xdr:cNvSpPr txBox="1"/>
      </xdr:nvSpPr>
      <xdr:spPr>
        <a:xfrm>
          <a:off x="119507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554A0CF5-51AE-4144-9C1F-A2407C952889}"/>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DE80A5FE-CF1D-43F4-99C6-4E40B9A3815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3781B568-5DCD-4018-ACC2-E9E31BF3E277}"/>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78886787-500B-45D8-B7A6-6BDDE14B1EBF}"/>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478B8304-FC07-47B6-97F2-2946E1F21E59}"/>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3139EF8A-377A-4F61-A1F5-5EA2D62EA5B1}"/>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36FD629A-B0CC-4CDD-A674-BBE4638B88F4}"/>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7D9B29CF-B7DF-49F4-9DB5-3F2D5434B01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D0B799E0-A629-4F38-9230-6FD8395BC01F}"/>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D2220223-B163-46E0-8A05-5C5C750F698C}"/>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32F0E308-943B-4E28-8711-7A90C6EAE4D6}"/>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3A557561-C419-48DE-9EAA-3B8F2698F7E3}"/>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AF61D875-004B-4872-A1D1-95B41C364D4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市全体が複雑な地形で消防署所の数が多いこと、ごみ収集の委託化が途上にあることなどの理由で、県内平均を上回っている。第４次職員数適正化計画のもと、適正化に努めていく。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12F40F3-8BFD-4CFA-8670-39C7554BF61C}"/>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E221628E-D618-4224-B865-AEE5A545CC8B}"/>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9BF21AB7-2FB7-485F-A31E-11A6D970FDF9}"/>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94715AB8-3267-4261-95EA-1A2E861BBF78}"/>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E7C5F2-FFC3-4345-A5FB-EDABBA39564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7840BA3D-0F93-4B35-A88C-F07585006957}"/>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33719FD7-B29E-4D12-864A-8D5B8DDFF0CB}"/>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191475CF-716F-4FE8-BBAD-F2250564AA9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1AB8D958-7AE9-4FDD-BC41-2513397A77FD}"/>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B04959C8-DBBE-498C-9D45-819F0EC7A8F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2EF30DD7-93F6-4F74-A352-BE6E1C7A97BF}"/>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48D63F91-7E88-4EB6-BC8E-6737048EAE32}"/>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9CEC8992-EC5A-471F-9D0D-FB34B2FC5F99}"/>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AFBD2A7-2C3C-4008-A064-0F619F2EDBB7}"/>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9CED3A2B-D4EA-4B76-A687-EC79A4134638}"/>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D6FE4715-7C57-46A1-B361-B833D005920C}"/>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B11A24AB-088C-4D4C-83CE-1FB82BD0AF9E}"/>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59F3AAAA-401D-4968-B957-2C6341A1E651}"/>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B3E7373E-AFF0-4977-B4B4-5D91905710D7}"/>
            </a:ext>
          </a:extLst>
        </xdr:cNvPr>
        <xdr:cNvCxnSpPr/>
      </xdr:nvCxnSpPr>
      <xdr:spPr>
        <a:xfrm flipV="1">
          <a:off x="15474950" y="9748157"/>
          <a:ext cx="0" cy="1504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1EA8A39A-12C5-4566-9BA5-B2B206D6F699}"/>
            </a:ext>
          </a:extLst>
        </xdr:cNvPr>
        <xdr:cNvSpPr txBox="1"/>
      </xdr:nvSpPr>
      <xdr:spPr>
        <a:xfrm>
          <a:off x="15563850" y="1122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96FA2DD5-1CDE-4EAB-9C8D-60BF04D19B54}"/>
            </a:ext>
          </a:extLst>
        </xdr:cNvPr>
        <xdr:cNvCxnSpPr/>
      </xdr:nvCxnSpPr>
      <xdr:spPr>
        <a:xfrm>
          <a:off x="15405100" y="112525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DFD51034-941D-4EC1-8E2B-B8455DF844DF}"/>
            </a:ext>
          </a:extLst>
        </xdr:cNvPr>
        <xdr:cNvSpPr txBox="1"/>
      </xdr:nvSpPr>
      <xdr:spPr>
        <a:xfrm>
          <a:off x="15563850" y="950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2A86818-86DF-4DC6-ABBE-B7B336E34001}"/>
            </a:ext>
          </a:extLst>
        </xdr:cNvPr>
        <xdr:cNvCxnSpPr/>
      </xdr:nvCxnSpPr>
      <xdr:spPr>
        <a:xfrm>
          <a:off x="15405100" y="9748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155666</xdr:rowOff>
    </xdr:from>
    <xdr:to>
      <xdr:col>81</xdr:col>
      <xdr:colOff>44450</xdr:colOff>
      <xdr:row>64</xdr:row>
      <xdr:rowOff>11793</xdr:rowOff>
    </xdr:to>
    <xdr:cxnSp macro="">
      <xdr:nvCxnSpPr>
        <xdr:cNvPr id="318" name="直線コネクタ 317">
          <a:extLst>
            <a:ext uri="{FF2B5EF4-FFF2-40B4-BE49-F238E27FC236}">
              <a16:creationId xmlns:a16="http://schemas.microsoft.com/office/drawing/2014/main" id="{963CC8DE-3942-49AC-846A-48AEB0D9CFE9}"/>
            </a:ext>
          </a:extLst>
        </xdr:cNvPr>
        <xdr:cNvCxnSpPr/>
      </xdr:nvCxnSpPr>
      <xdr:spPr>
        <a:xfrm flipV="1">
          <a:off x="14712950" y="10556966"/>
          <a:ext cx="762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a:extLst>
            <a:ext uri="{FF2B5EF4-FFF2-40B4-BE49-F238E27FC236}">
              <a16:creationId xmlns:a16="http://schemas.microsoft.com/office/drawing/2014/main" id="{113A39CE-2275-4D7D-8EC7-BBC834C16DA3}"/>
            </a:ext>
          </a:extLst>
        </xdr:cNvPr>
        <xdr:cNvSpPr txBox="1"/>
      </xdr:nvSpPr>
      <xdr:spPr>
        <a:xfrm>
          <a:off x="15563850" y="10066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232AE4C6-A1D2-4A60-BCE0-46ED333799FB}"/>
            </a:ext>
          </a:extLst>
        </xdr:cNvPr>
        <xdr:cNvSpPr/>
      </xdr:nvSpPr>
      <xdr:spPr>
        <a:xfrm>
          <a:off x="15430500" y="102155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11793</xdr:rowOff>
    </xdr:from>
    <xdr:to>
      <xdr:col>77</xdr:col>
      <xdr:colOff>44450</xdr:colOff>
      <xdr:row>64</xdr:row>
      <xdr:rowOff>35923</xdr:rowOff>
    </xdr:to>
    <xdr:cxnSp macro="">
      <xdr:nvCxnSpPr>
        <xdr:cNvPr id="321" name="直線コネクタ 320">
          <a:extLst>
            <a:ext uri="{FF2B5EF4-FFF2-40B4-BE49-F238E27FC236}">
              <a16:creationId xmlns:a16="http://schemas.microsoft.com/office/drawing/2014/main" id="{E8058EAD-57B5-4CCB-B155-DBA6DCF22496}"/>
            </a:ext>
          </a:extLst>
        </xdr:cNvPr>
        <xdr:cNvCxnSpPr/>
      </xdr:nvCxnSpPr>
      <xdr:spPr>
        <a:xfrm flipV="1">
          <a:off x="13906500" y="10578193"/>
          <a:ext cx="8064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8E047020-7B3F-43DD-82E3-649408392BC0}"/>
            </a:ext>
          </a:extLst>
        </xdr:cNvPr>
        <xdr:cNvSpPr/>
      </xdr:nvSpPr>
      <xdr:spPr>
        <a:xfrm>
          <a:off x="14668500" y="102051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a:extLst>
            <a:ext uri="{FF2B5EF4-FFF2-40B4-BE49-F238E27FC236}">
              <a16:creationId xmlns:a16="http://schemas.microsoft.com/office/drawing/2014/main" id="{D00B73D9-9028-433C-81B7-88F426D45D16}"/>
            </a:ext>
          </a:extLst>
        </xdr:cNvPr>
        <xdr:cNvSpPr txBox="1"/>
      </xdr:nvSpPr>
      <xdr:spPr>
        <a:xfrm>
          <a:off x="14370050" y="998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35923</xdr:rowOff>
    </xdr:from>
    <xdr:to>
      <xdr:col>72</xdr:col>
      <xdr:colOff>203200</xdr:colOff>
      <xdr:row>64</xdr:row>
      <xdr:rowOff>35923</xdr:rowOff>
    </xdr:to>
    <xdr:cxnSp macro="">
      <xdr:nvCxnSpPr>
        <xdr:cNvPr id="324" name="直線コネクタ 323">
          <a:extLst>
            <a:ext uri="{FF2B5EF4-FFF2-40B4-BE49-F238E27FC236}">
              <a16:creationId xmlns:a16="http://schemas.microsoft.com/office/drawing/2014/main" id="{38E9AB5C-9968-43A1-84B8-E238BCBE1DCF}"/>
            </a:ext>
          </a:extLst>
        </xdr:cNvPr>
        <xdr:cNvCxnSpPr/>
      </xdr:nvCxnSpPr>
      <xdr:spPr>
        <a:xfrm>
          <a:off x="13106400" y="1060232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D25E7464-547B-4A1B-81AA-22676CC6BFB0}"/>
            </a:ext>
          </a:extLst>
        </xdr:cNvPr>
        <xdr:cNvSpPr/>
      </xdr:nvSpPr>
      <xdr:spPr>
        <a:xfrm>
          <a:off x="13868400" y="101948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F930DBA3-CDB5-4D91-B9DC-BF64D45D805C}"/>
            </a:ext>
          </a:extLst>
        </xdr:cNvPr>
        <xdr:cNvSpPr txBox="1"/>
      </xdr:nvSpPr>
      <xdr:spPr>
        <a:xfrm>
          <a:off x="13557250" y="997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35923</xdr:rowOff>
    </xdr:from>
    <xdr:to>
      <xdr:col>68</xdr:col>
      <xdr:colOff>152400</xdr:colOff>
      <xdr:row>64</xdr:row>
      <xdr:rowOff>39370</xdr:rowOff>
    </xdr:to>
    <xdr:cxnSp macro="">
      <xdr:nvCxnSpPr>
        <xdr:cNvPr id="327" name="直線コネクタ 326">
          <a:extLst>
            <a:ext uri="{FF2B5EF4-FFF2-40B4-BE49-F238E27FC236}">
              <a16:creationId xmlns:a16="http://schemas.microsoft.com/office/drawing/2014/main" id="{830CD80C-55FE-45FB-8465-1D588B1D6EC6}"/>
            </a:ext>
          </a:extLst>
        </xdr:cNvPr>
        <xdr:cNvCxnSpPr/>
      </xdr:nvCxnSpPr>
      <xdr:spPr>
        <a:xfrm flipV="1">
          <a:off x="12293600" y="10602323"/>
          <a:ext cx="8128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9C83B205-8AA7-484D-90D6-E25AF9FDF006}"/>
            </a:ext>
          </a:extLst>
        </xdr:cNvPr>
        <xdr:cNvSpPr/>
      </xdr:nvSpPr>
      <xdr:spPr>
        <a:xfrm>
          <a:off x="13055600" y="1019828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a:extLst>
            <a:ext uri="{FF2B5EF4-FFF2-40B4-BE49-F238E27FC236}">
              <a16:creationId xmlns:a16="http://schemas.microsoft.com/office/drawing/2014/main" id="{C5B33A27-D4A3-4536-945C-E6A87ACB28E1}"/>
            </a:ext>
          </a:extLst>
        </xdr:cNvPr>
        <xdr:cNvSpPr txBox="1"/>
      </xdr:nvSpPr>
      <xdr:spPr>
        <a:xfrm>
          <a:off x="12763500" y="997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5A265755-755F-4373-BDC0-E942D10F54F4}"/>
            </a:ext>
          </a:extLst>
        </xdr:cNvPr>
        <xdr:cNvSpPr/>
      </xdr:nvSpPr>
      <xdr:spPr>
        <a:xfrm>
          <a:off x="12242800" y="102017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DA1570C6-49E2-4551-BE38-1A0F6F55459B}"/>
            </a:ext>
          </a:extLst>
        </xdr:cNvPr>
        <xdr:cNvSpPr txBox="1"/>
      </xdr:nvSpPr>
      <xdr:spPr>
        <a:xfrm>
          <a:off x="11950700" y="997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DC84288D-F1EB-4037-A0C4-B3BE496F9438}"/>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6793893A-6503-4383-946F-770AD64F7799}"/>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74A3492-C769-4187-97F2-845504B8F61D}"/>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DCB6D35A-AC60-41C1-BE93-8934AB50B07A}"/>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8E9246DE-F545-4FE0-A8E9-4B4F5C638F56}"/>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104866</xdr:rowOff>
    </xdr:from>
    <xdr:to>
      <xdr:col>81</xdr:col>
      <xdr:colOff>95250</xdr:colOff>
      <xdr:row>64</xdr:row>
      <xdr:rowOff>35016</xdr:rowOff>
    </xdr:to>
    <xdr:sp macro="" textlink="">
      <xdr:nvSpPr>
        <xdr:cNvPr id="337" name="楕円 336">
          <a:extLst>
            <a:ext uri="{FF2B5EF4-FFF2-40B4-BE49-F238E27FC236}">
              <a16:creationId xmlns:a16="http://schemas.microsoft.com/office/drawing/2014/main" id="{5E859ED7-3164-48AD-9514-B4B1C8D8CE0C}"/>
            </a:ext>
          </a:extLst>
        </xdr:cNvPr>
        <xdr:cNvSpPr/>
      </xdr:nvSpPr>
      <xdr:spPr>
        <a:xfrm>
          <a:off x="15430500" y="105061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76943</xdr:rowOff>
    </xdr:from>
    <xdr:ext cx="762000" cy="259045"/>
    <xdr:sp macro="" textlink="">
      <xdr:nvSpPr>
        <xdr:cNvPr id="338" name="定員管理の状況該当値テキスト">
          <a:extLst>
            <a:ext uri="{FF2B5EF4-FFF2-40B4-BE49-F238E27FC236}">
              <a16:creationId xmlns:a16="http://schemas.microsoft.com/office/drawing/2014/main" id="{2FE81E85-4306-43B6-9CC7-95146DE1FB37}"/>
            </a:ext>
          </a:extLst>
        </xdr:cNvPr>
        <xdr:cNvSpPr txBox="1"/>
      </xdr:nvSpPr>
      <xdr:spPr>
        <a:xfrm>
          <a:off x="15563850" y="1047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132443</xdr:rowOff>
    </xdr:from>
    <xdr:to>
      <xdr:col>77</xdr:col>
      <xdr:colOff>95250</xdr:colOff>
      <xdr:row>64</xdr:row>
      <xdr:rowOff>62593</xdr:rowOff>
    </xdr:to>
    <xdr:sp macro="" textlink="">
      <xdr:nvSpPr>
        <xdr:cNvPr id="339" name="楕円 338">
          <a:extLst>
            <a:ext uri="{FF2B5EF4-FFF2-40B4-BE49-F238E27FC236}">
              <a16:creationId xmlns:a16="http://schemas.microsoft.com/office/drawing/2014/main" id="{74490C4C-0704-4C44-8086-EAB161162C3E}"/>
            </a:ext>
          </a:extLst>
        </xdr:cNvPr>
        <xdr:cNvSpPr/>
      </xdr:nvSpPr>
      <xdr:spPr>
        <a:xfrm>
          <a:off x="14668500" y="105337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47370</xdr:rowOff>
    </xdr:from>
    <xdr:ext cx="736600" cy="259045"/>
    <xdr:sp macro="" textlink="">
      <xdr:nvSpPr>
        <xdr:cNvPr id="340" name="テキスト ボックス 339">
          <a:extLst>
            <a:ext uri="{FF2B5EF4-FFF2-40B4-BE49-F238E27FC236}">
              <a16:creationId xmlns:a16="http://schemas.microsoft.com/office/drawing/2014/main" id="{9D84CAE8-4AA4-4AD3-B63A-EFDA606AF59B}"/>
            </a:ext>
          </a:extLst>
        </xdr:cNvPr>
        <xdr:cNvSpPr txBox="1"/>
      </xdr:nvSpPr>
      <xdr:spPr>
        <a:xfrm>
          <a:off x="14370050" y="10613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156573</xdr:rowOff>
    </xdr:from>
    <xdr:to>
      <xdr:col>73</xdr:col>
      <xdr:colOff>44450</xdr:colOff>
      <xdr:row>64</xdr:row>
      <xdr:rowOff>86723</xdr:rowOff>
    </xdr:to>
    <xdr:sp macro="" textlink="">
      <xdr:nvSpPr>
        <xdr:cNvPr id="341" name="楕円 340">
          <a:extLst>
            <a:ext uri="{FF2B5EF4-FFF2-40B4-BE49-F238E27FC236}">
              <a16:creationId xmlns:a16="http://schemas.microsoft.com/office/drawing/2014/main" id="{EEFC247E-136E-4F5F-A9E7-2FBC4FB582A8}"/>
            </a:ext>
          </a:extLst>
        </xdr:cNvPr>
        <xdr:cNvSpPr/>
      </xdr:nvSpPr>
      <xdr:spPr>
        <a:xfrm>
          <a:off x="13868400" y="105578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71500</xdr:rowOff>
    </xdr:from>
    <xdr:ext cx="762000" cy="259045"/>
    <xdr:sp macro="" textlink="">
      <xdr:nvSpPr>
        <xdr:cNvPr id="342" name="テキスト ボックス 341">
          <a:extLst>
            <a:ext uri="{FF2B5EF4-FFF2-40B4-BE49-F238E27FC236}">
              <a16:creationId xmlns:a16="http://schemas.microsoft.com/office/drawing/2014/main" id="{A3ACB519-C5A1-415D-9027-25EF95C3496D}"/>
            </a:ext>
          </a:extLst>
        </xdr:cNvPr>
        <xdr:cNvSpPr txBox="1"/>
      </xdr:nvSpPr>
      <xdr:spPr>
        <a:xfrm>
          <a:off x="13557250" y="1063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156573</xdr:rowOff>
    </xdr:from>
    <xdr:to>
      <xdr:col>68</xdr:col>
      <xdr:colOff>203200</xdr:colOff>
      <xdr:row>64</xdr:row>
      <xdr:rowOff>86723</xdr:rowOff>
    </xdr:to>
    <xdr:sp macro="" textlink="">
      <xdr:nvSpPr>
        <xdr:cNvPr id="343" name="楕円 342">
          <a:extLst>
            <a:ext uri="{FF2B5EF4-FFF2-40B4-BE49-F238E27FC236}">
              <a16:creationId xmlns:a16="http://schemas.microsoft.com/office/drawing/2014/main" id="{8837B184-9ECA-4D0C-999A-DB6A4B69DD67}"/>
            </a:ext>
          </a:extLst>
        </xdr:cNvPr>
        <xdr:cNvSpPr/>
      </xdr:nvSpPr>
      <xdr:spPr>
        <a:xfrm>
          <a:off x="13055600" y="10557873"/>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71500</xdr:rowOff>
    </xdr:from>
    <xdr:ext cx="762000" cy="259045"/>
    <xdr:sp macro="" textlink="">
      <xdr:nvSpPr>
        <xdr:cNvPr id="344" name="テキスト ボックス 343">
          <a:extLst>
            <a:ext uri="{FF2B5EF4-FFF2-40B4-BE49-F238E27FC236}">
              <a16:creationId xmlns:a16="http://schemas.microsoft.com/office/drawing/2014/main" id="{6BD70975-517F-4650-A3C3-DAC6DA93EAAC}"/>
            </a:ext>
          </a:extLst>
        </xdr:cNvPr>
        <xdr:cNvSpPr txBox="1"/>
      </xdr:nvSpPr>
      <xdr:spPr>
        <a:xfrm>
          <a:off x="12763500" y="1063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160020</xdr:rowOff>
    </xdr:from>
    <xdr:to>
      <xdr:col>64</xdr:col>
      <xdr:colOff>152400</xdr:colOff>
      <xdr:row>64</xdr:row>
      <xdr:rowOff>90170</xdr:rowOff>
    </xdr:to>
    <xdr:sp macro="" textlink="">
      <xdr:nvSpPr>
        <xdr:cNvPr id="345" name="楕円 344">
          <a:extLst>
            <a:ext uri="{FF2B5EF4-FFF2-40B4-BE49-F238E27FC236}">
              <a16:creationId xmlns:a16="http://schemas.microsoft.com/office/drawing/2014/main" id="{512DCA3E-9D5C-45D3-8ED3-B53ACA700A19}"/>
            </a:ext>
          </a:extLst>
        </xdr:cNvPr>
        <xdr:cNvSpPr/>
      </xdr:nvSpPr>
      <xdr:spPr>
        <a:xfrm>
          <a:off x="12242800" y="10561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74947</xdr:rowOff>
    </xdr:from>
    <xdr:ext cx="762000" cy="259045"/>
    <xdr:sp macro="" textlink="">
      <xdr:nvSpPr>
        <xdr:cNvPr id="346" name="テキスト ボックス 345">
          <a:extLst>
            <a:ext uri="{FF2B5EF4-FFF2-40B4-BE49-F238E27FC236}">
              <a16:creationId xmlns:a16="http://schemas.microsoft.com/office/drawing/2014/main" id="{72BCD0E4-3C4E-4BE6-AD9E-1D1BCA157B73}"/>
            </a:ext>
          </a:extLst>
        </xdr:cNvPr>
        <xdr:cNvSpPr txBox="1"/>
      </xdr:nvSpPr>
      <xdr:spPr>
        <a:xfrm>
          <a:off x="11950700" y="1064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84F51766-6B15-4A1B-B7B7-3270A893AF5B}"/>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487A194B-F082-4788-A6B4-057F01F3B0F6}"/>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8ADED19F-8345-4530-9B7B-A4F45F67BEF2}"/>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8CF64626-7902-4828-8379-5E42C6F0250F}"/>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B83D7292-1A98-43A6-83BB-DA1E297E14DA}"/>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94B5CC5C-FC03-4620-A8FE-41F2CD34B62E}"/>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ED585216-F39A-451D-885D-09C478648C07}"/>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E175051C-B533-47F9-8F9D-A8F5726469EE}"/>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D5BF562B-4FE0-421F-B79C-87734937147A}"/>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E94F41F5-2E41-4B8D-95B5-7B6A268240D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143270EB-4349-4C22-A661-CC22FE297344}"/>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1047777E-0522-48FE-B6EC-8F3F4C05DDC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55AEBE3F-ED3E-45C3-9303-9A30DDFC7099}"/>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年度から継続して類似団体平均を大幅に下回っている。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実質公債費比率の計算上控除の対象とならない元金の償還額が増加したことにより、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単年度の数値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増加し、３か年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平均でも増となった。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後年度負担を考慮した事業執行及び起債管理を行い、適正な水準の維持に努める。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B181A754-BD91-4589-9D59-37730EB25B39}"/>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542BBA92-0E47-43AB-87EA-DB93E8D9EBFD}"/>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457CB79E-8FA1-4969-BD1B-C70536876EFE}"/>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A3C05F86-98AB-408B-9948-127A353F70B9}"/>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2497A48D-5CD8-4D21-A300-A7BB5B818DC1}"/>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A5658C99-A17D-4DF8-BB44-A753439F6C5A}"/>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586871DA-8372-4852-8992-CDD1D216C4C8}"/>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A40752CA-56D9-456A-97BC-7FC9E65EEF93}"/>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30202542-7C7B-4AB6-AF31-A1A0E0C52E1A}"/>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4E5583B8-3BDC-43BF-8827-3BE2404EEF82}"/>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F4B14086-DBE1-4570-A24A-ADFA5F64821E}"/>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1E7AE8A-F353-48BC-B246-F8CF61A1A6F4}"/>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51378DFE-6BC1-45B3-AA4F-6809DE12BA77}"/>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925D8418-A98D-44D2-9A79-76A1F04450F8}"/>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9D441306-48A3-4DDD-A90E-B7A067AD543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7B3A701B-8A7A-43CB-8C14-148C2CD246D4}"/>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6E2908F4-B163-44BA-BB18-8E3DDBBBBD45}"/>
            </a:ext>
          </a:extLst>
        </xdr:cNvPr>
        <xdr:cNvCxnSpPr/>
      </xdr:nvCxnSpPr>
      <xdr:spPr>
        <a:xfrm flipV="1">
          <a:off x="15474950" y="6078462"/>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2F93289-819E-41B1-B93D-4C90E5AE86AA}"/>
            </a:ext>
          </a:extLst>
        </xdr:cNvPr>
        <xdr:cNvSpPr txBox="1"/>
      </xdr:nvSpPr>
      <xdr:spPr>
        <a:xfrm>
          <a:off x="15563850" y="744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B7BA9F58-62ED-4816-96AA-DFC505A38672}"/>
            </a:ext>
          </a:extLst>
        </xdr:cNvPr>
        <xdr:cNvCxnSpPr/>
      </xdr:nvCxnSpPr>
      <xdr:spPr>
        <a:xfrm>
          <a:off x="15405100" y="74691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A20EC532-B8A1-4E29-A586-4550BA89655D}"/>
            </a:ext>
          </a:extLst>
        </xdr:cNvPr>
        <xdr:cNvSpPr txBox="1"/>
      </xdr:nvSpPr>
      <xdr:spPr>
        <a:xfrm>
          <a:off x="15563850" y="582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849FD660-2167-4E02-A690-1FFC1609D298}"/>
            </a:ext>
          </a:extLst>
        </xdr:cNvPr>
        <xdr:cNvCxnSpPr/>
      </xdr:nvCxnSpPr>
      <xdr:spPr>
        <a:xfrm>
          <a:off x="15405100" y="60784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102205</xdr:rowOff>
    </xdr:to>
    <xdr:cxnSp macro="">
      <xdr:nvCxnSpPr>
        <xdr:cNvPr id="381" name="直線コネクタ 380">
          <a:extLst>
            <a:ext uri="{FF2B5EF4-FFF2-40B4-BE49-F238E27FC236}">
              <a16:creationId xmlns:a16="http://schemas.microsoft.com/office/drawing/2014/main" id="{A8CF44A6-1C0E-4092-9A24-311F4A229721}"/>
            </a:ext>
          </a:extLst>
        </xdr:cNvPr>
        <xdr:cNvCxnSpPr/>
      </xdr:nvCxnSpPr>
      <xdr:spPr>
        <a:xfrm>
          <a:off x="14712950" y="6341533"/>
          <a:ext cx="762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A24C40C-5E87-4ED8-939B-D81CF35FF522}"/>
            </a:ext>
          </a:extLst>
        </xdr:cNvPr>
        <xdr:cNvSpPr txBox="1"/>
      </xdr:nvSpPr>
      <xdr:spPr>
        <a:xfrm>
          <a:off x="15563850" y="6566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254CC829-D63D-4603-BDB3-E23B8C366040}"/>
            </a:ext>
          </a:extLst>
        </xdr:cNvPr>
        <xdr:cNvSpPr/>
      </xdr:nvSpPr>
      <xdr:spPr>
        <a:xfrm>
          <a:off x="15430500" y="65946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79224</xdr:rowOff>
    </xdr:to>
    <xdr:cxnSp macro="">
      <xdr:nvCxnSpPr>
        <xdr:cNvPr id="384" name="直線コネクタ 383">
          <a:extLst>
            <a:ext uri="{FF2B5EF4-FFF2-40B4-BE49-F238E27FC236}">
              <a16:creationId xmlns:a16="http://schemas.microsoft.com/office/drawing/2014/main" id="{2981D9E8-7E8F-41C2-961C-44026C3EE602}"/>
            </a:ext>
          </a:extLst>
        </xdr:cNvPr>
        <xdr:cNvCxnSpPr/>
      </xdr:nvCxnSpPr>
      <xdr:spPr>
        <a:xfrm flipV="1">
          <a:off x="13906500" y="6341533"/>
          <a:ext cx="80645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49A09E02-F9DD-4DF3-9C6A-73AD00E36B20}"/>
            </a:ext>
          </a:extLst>
        </xdr:cNvPr>
        <xdr:cNvSpPr/>
      </xdr:nvSpPr>
      <xdr:spPr>
        <a:xfrm>
          <a:off x="14668500" y="65831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C19F6FA1-1FE2-45EF-B647-4573F7F751BB}"/>
            </a:ext>
          </a:extLst>
        </xdr:cNvPr>
        <xdr:cNvSpPr txBox="1"/>
      </xdr:nvSpPr>
      <xdr:spPr>
        <a:xfrm>
          <a:off x="14370050" y="6663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79224</xdr:rowOff>
    </xdr:to>
    <xdr:cxnSp macro="">
      <xdr:nvCxnSpPr>
        <xdr:cNvPr id="387" name="直線コネクタ 386">
          <a:extLst>
            <a:ext uri="{FF2B5EF4-FFF2-40B4-BE49-F238E27FC236}">
              <a16:creationId xmlns:a16="http://schemas.microsoft.com/office/drawing/2014/main" id="{762DBB13-69C1-4F8A-B975-8E75F07F1F4B}"/>
            </a:ext>
          </a:extLst>
        </xdr:cNvPr>
        <xdr:cNvCxnSpPr/>
      </xdr:nvCxnSpPr>
      <xdr:spPr>
        <a:xfrm>
          <a:off x="13106400" y="635302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B8B32353-F560-4321-8358-5C961E14810A}"/>
            </a:ext>
          </a:extLst>
        </xdr:cNvPr>
        <xdr:cNvSpPr/>
      </xdr:nvSpPr>
      <xdr:spPr>
        <a:xfrm>
          <a:off x="13868400" y="65831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D96655C-4928-4492-A4F2-883C178B6197}"/>
            </a:ext>
          </a:extLst>
        </xdr:cNvPr>
        <xdr:cNvSpPr txBox="1"/>
      </xdr:nvSpPr>
      <xdr:spPr>
        <a:xfrm>
          <a:off x="13557250"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44752</xdr:rowOff>
    </xdr:from>
    <xdr:to>
      <xdr:col>68</xdr:col>
      <xdr:colOff>152400</xdr:colOff>
      <xdr:row>38</xdr:row>
      <xdr:rowOff>79224</xdr:rowOff>
    </xdr:to>
    <xdr:cxnSp macro="">
      <xdr:nvCxnSpPr>
        <xdr:cNvPr id="390" name="直線コネクタ 389">
          <a:extLst>
            <a:ext uri="{FF2B5EF4-FFF2-40B4-BE49-F238E27FC236}">
              <a16:creationId xmlns:a16="http://schemas.microsoft.com/office/drawing/2014/main" id="{5B3890ED-1515-404D-9805-72DEE0A89FE9}"/>
            </a:ext>
          </a:extLst>
        </xdr:cNvPr>
        <xdr:cNvCxnSpPr/>
      </xdr:nvCxnSpPr>
      <xdr:spPr>
        <a:xfrm>
          <a:off x="12293600" y="6318552"/>
          <a:ext cx="8128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DEFEFA03-EBAA-4618-A125-73AFF167EAD4}"/>
            </a:ext>
          </a:extLst>
        </xdr:cNvPr>
        <xdr:cNvSpPr/>
      </xdr:nvSpPr>
      <xdr:spPr>
        <a:xfrm>
          <a:off x="13055600" y="656015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C6EC9F64-1D92-4720-B52A-55DF7CF5C81B}"/>
            </a:ext>
          </a:extLst>
        </xdr:cNvPr>
        <xdr:cNvSpPr txBox="1"/>
      </xdr:nvSpPr>
      <xdr:spPr>
        <a:xfrm>
          <a:off x="12763500" y="664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A939E320-8049-404B-9562-C9E7F171C035}"/>
            </a:ext>
          </a:extLst>
        </xdr:cNvPr>
        <xdr:cNvSpPr/>
      </xdr:nvSpPr>
      <xdr:spPr>
        <a:xfrm>
          <a:off x="12242800" y="6571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48B2778F-C398-4ADE-ACA7-B5B548192EF6}"/>
            </a:ext>
          </a:extLst>
        </xdr:cNvPr>
        <xdr:cNvSpPr txBox="1"/>
      </xdr:nvSpPr>
      <xdr:spPr>
        <a:xfrm>
          <a:off x="11950700" y="6651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39DF9B-4147-492C-A1A8-32A165A97D0D}"/>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73BAA69A-7E9F-4596-BCB1-68264146F7CE}"/>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4AD4EA10-E988-4191-B16A-CBDF75073314}"/>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8C7DD9CB-8974-495F-A168-556497B639B3}"/>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B3B2A442-7AE6-49CF-8CFB-CF6EF1D72B3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51405</xdr:rowOff>
    </xdr:from>
    <xdr:to>
      <xdr:col>81</xdr:col>
      <xdr:colOff>95250</xdr:colOff>
      <xdr:row>38</xdr:row>
      <xdr:rowOff>153005</xdr:rowOff>
    </xdr:to>
    <xdr:sp macro="" textlink="">
      <xdr:nvSpPr>
        <xdr:cNvPr id="400" name="楕円 399">
          <a:extLst>
            <a:ext uri="{FF2B5EF4-FFF2-40B4-BE49-F238E27FC236}">
              <a16:creationId xmlns:a16="http://schemas.microsoft.com/office/drawing/2014/main" id="{0E61C2E1-6211-45F1-ACC4-95974949568B}"/>
            </a:ext>
          </a:extLst>
        </xdr:cNvPr>
        <xdr:cNvSpPr/>
      </xdr:nvSpPr>
      <xdr:spPr>
        <a:xfrm>
          <a:off x="15430500" y="63252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67932</xdr:rowOff>
    </xdr:from>
    <xdr:ext cx="762000" cy="259045"/>
    <xdr:sp macro="" textlink="">
      <xdr:nvSpPr>
        <xdr:cNvPr id="401" name="公債費負担の状況該当値テキスト">
          <a:extLst>
            <a:ext uri="{FF2B5EF4-FFF2-40B4-BE49-F238E27FC236}">
              <a16:creationId xmlns:a16="http://schemas.microsoft.com/office/drawing/2014/main" id="{64F7D552-2775-4D42-85BC-2CA171479E80}"/>
            </a:ext>
          </a:extLst>
        </xdr:cNvPr>
        <xdr:cNvSpPr txBox="1"/>
      </xdr:nvSpPr>
      <xdr:spPr>
        <a:xfrm>
          <a:off x="15563850" y="617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2" name="楕円 401">
          <a:extLst>
            <a:ext uri="{FF2B5EF4-FFF2-40B4-BE49-F238E27FC236}">
              <a16:creationId xmlns:a16="http://schemas.microsoft.com/office/drawing/2014/main" id="{60082ABA-30D4-48E3-A09C-30C451DFC3D2}"/>
            </a:ext>
          </a:extLst>
        </xdr:cNvPr>
        <xdr:cNvSpPr/>
      </xdr:nvSpPr>
      <xdr:spPr>
        <a:xfrm>
          <a:off x="14668500" y="629073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3" name="テキスト ボックス 402">
          <a:extLst>
            <a:ext uri="{FF2B5EF4-FFF2-40B4-BE49-F238E27FC236}">
              <a16:creationId xmlns:a16="http://schemas.microsoft.com/office/drawing/2014/main" id="{B727950B-0559-46B2-8F41-BA2C288571FF}"/>
            </a:ext>
          </a:extLst>
        </xdr:cNvPr>
        <xdr:cNvSpPr txBox="1"/>
      </xdr:nvSpPr>
      <xdr:spPr>
        <a:xfrm>
          <a:off x="14370050" y="607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04" name="楕円 403">
          <a:extLst>
            <a:ext uri="{FF2B5EF4-FFF2-40B4-BE49-F238E27FC236}">
              <a16:creationId xmlns:a16="http://schemas.microsoft.com/office/drawing/2014/main" id="{59AAFD55-2633-493C-B6D1-53CCB21A5FC6}"/>
            </a:ext>
          </a:extLst>
        </xdr:cNvPr>
        <xdr:cNvSpPr/>
      </xdr:nvSpPr>
      <xdr:spPr>
        <a:xfrm>
          <a:off x="13868400" y="63022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05" name="テキスト ボックス 404">
          <a:extLst>
            <a:ext uri="{FF2B5EF4-FFF2-40B4-BE49-F238E27FC236}">
              <a16:creationId xmlns:a16="http://schemas.microsoft.com/office/drawing/2014/main" id="{50F7951D-BF2D-462D-9ED7-2246D56583C1}"/>
            </a:ext>
          </a:extLst>
        </xdr:cNvPr>
        <xdr:cNvSpPr txBox="1"/>
      </xdr:nvSpPr>
      <xdr:spPr>
        <a:xfrm>
          <a:off x="13557250" y="608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06" name="楕円 405">
          <a:extLst>
            <a:ext uri="{FF2B5EF4-FFF2-40B4-BE49-F238E27FC236}">
              <a16:creationId xmlns:a16="http://schemas.microsoft.com/office/drawing/2014/main" id="{8FCAEACA-18A9-45F8-8509-49EE4B5EA380}"/>
            </a:ext>
          </a:extLst>
        </xdr:cNvPr>
        <xdr:cNvSpPr/>
      </xdr:nvSpPr>
      <xdr:spPr>
        <a:xfrm>
          <a:off x="13055600" y="630222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07" name="テキスト ボックス 406">
          <a:extLst>
            <a:ext uri="{FF2B5EF4-FFF2-40B4-BE49-F238E27FC236}">
              <a16:creationId xmlns:a16="http://schemas.microsoft.com/office/drawing/2014/main" id="{88E84C30-E313-4C0A-A095-32EFFA50BD08}"/>
            </a:ext>
          </a:extLst>
        </xdr:cNvPr>
        <xdr:cNvSpPr txBox="1"/>
      </xdr:nvSpPr>
      <xdr:spPr>
        <a:xfrm>
          <a:off x="12763500" y="608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165402</xdr:rowOff>
    </xdr:from>
    <xdr:to>
      <xdr:col>64</xdr:col>
      <xdr:colOff>152400</xdr:colOff>
      <xdr:row>38</xdr:row>
      <xdr:rowOff>95552</xdr:rowOff>
    </xdr:to>
    <xdr:sp macro="" textlink="">
      <xdr:nvSpPr>
        <xdr:cNvPr id="408" name="楕円 407">
          <a:extLst>
            <a:ext uri="{FF2B5EF4-FFF2-40B4-BE49-F238E27FC236}">
              <a16:creationId xmlns:a16="http://schemas.microsoft.com/office/drawing/2014/main" id="{530A04F6-C832-4ABC-B885-24E9FB8DA532}"/>
            </a:ext>
          </a:extLst>
        </xdr:cNvPr>
        <xdr:cNvSpPr/>
      </xdr:nvSpPr>
      <xdr:spPr>
        <a:xfrm>
          <a:off x="12242800" y="62741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105729</xdr:rowOff>
    </xdr:from>
    <xdr:ext cx="762000" cy="259045"/>
    <xdr:sp macro="" textlink="">
      <xdr:nvSpPr>
        <xdr:cNvPr id="409" name="テキスト ボックス 408">
          <a:extLst>
            <a:ext uri="{FF2B5EF4-FFF2-40B4-BE49-F238E27FC236}">
              <a16:creationId xmlns:a16="http://schemas.microsoft.com/office/drawing/2014/main" id="{4928431D-5573-49C2-824E-2B69F9384873}"/>
            </a:ext>
          </a:extLst>
        </xdr:cNvPr>
        <xdr:cNvSpPr txBox="1"/>
      </xdr:nvSpPr>
      <xdr:spPr>
        <a:xfrm>
          <a:off x="11950700" y="604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ECD8DA6D-5989-4A91-A367-B4FDC09C251F}"/>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A1B867C3-7C27-41BA-84EF-CE00D0230EFC}"/>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5D9CC7CF-533D-426A-B66B-D051036CDFE8}"/>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42EB5B8-F49D-4108-BCC5-DCB6176478C3}"/>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767EDA61-6B60-4E42-8A9B-C1D3F5991E62}"/>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94AF6412-9A01-4B26-85EE-1375E3B2C82F}"/>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82BAB011-6C75-48A7-8C74-0021CC663BF3}"/>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A7F136BC-98EF-4139-B286-BB698BE215D7}"/>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425F3E1B-0070-47F0-89DF-DD23728900AD}"/>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92C7E0D0-4F01-45B1-A558-35BB8363ED6D}"/>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951FA940-C5F5-4A17-953E-63B1A8B48503}"/>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503374AB-396E-4275-AAA6-6FFC3D281F1E}"/>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68FD4B6C-F1BA-4111-9C9C-AB8FE96192A1}"/>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した一方で、基準財政需要額算入見込額が減少したことにより充当可能財源等が減少し、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将来負担率は前年度に引き続き０となったが、今後も後世への負担を少しでも軽減できるように適切な財政運営に努める。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91242CDF-EA4D-4064-BB95-171FEA77A914}"/>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C3F6FB2F-F759-425F-97D8-BAC19203EE67}"/>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8A0AC287-1D68-4938-B240-B280726B3F05}"/>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63C7E5B9-40FE-45A7-AEA0-9C1BD38D4DF5}"/>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C109F73C-EEF0-4033-A7F7-8D45396ED121}"/>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96CED169-7BE1-4217-B623-4B07235C56AC}"/>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4DBA8FDF-EA67-4609-BFD7-93E165594DB6}"/>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9B051D5A-68FC-4B71-818D-02246330AFF9}"/>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E660621C-F159-46D8-9DB0-1109B7F1FDAD}"/>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C0EF6949-B6C6-4A96-B1B3-9FF0F5307CC8}"/>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A88DF4E5-D92D-4865-B962-445AAB5C6F2C}"/>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41CBABCF-1FF2-426C-BD7A-A8B0AAC61C32}"/>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1C99F58D-8BEA-49A4-9538-56F630257043}"/>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109DB602-3046-42D3-8278-5275D0707C54}"/>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99DED29E-ED23-4CD6-A134-1B580D072351}"/>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D02ACDE4-5097-4A1C-A4E4-EF6BB08688E0}"/>
            </a:ext>
          </a:extLst>
        </xdr:cNvPr>
        <xdr:cNvCxnSpPr/>
      </xdr:nvCxnSpPr>
      <xdr:spPr>
        <a:xfrm flipV="1">
          <a:off x="15474950" y="2288117"/>
          <a:ext cx="0" cy="1430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B6426B0F-A798-4CF6-A528-5230844EEFB6}"/>
            </a:ext>
          </a:extLst>
        </xdr:cNvPr>
        <xdr:cNvSpPr txBox="1"/>
      </xdr:nvSpPr>
      <xdr:spPr>
        <a:xfrm>
          <a:off x="15563850" y="3691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EA2449A0-2300-4B36-8FE5-DA35C2AD5CE5}"/>
            </a:ext>
          </a:extLst>
        </xdr:cNvPr>
        <xdr:cNvCxnSpPr/>
      </xdr:nvCxnSpPr>
      <xdr:spPr>
        <a:xfrm>
          <a:off x="15405100" y="37189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A48F8AB3-CC0F-4A0C-876D-A1642AEE6CEF}"/>
            </a:ext>
          </a:extLst>
        </xdr:cNvPr>
        <xdr:cNvSpPr txBox="1"/>
      </xdr:nvSpPr>
      <xdr:spPr>
        <a:xfrm>
          <a:off x="15563850" y="19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57E8318A-10D5-4D0D-89BC-A02C9EA86AC1}"/>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9B9E6A93-8029-440F-A633-4E21FBCC2C7F}"/>
            </a:ext>
          </a:extLst>
        </xdr:cNvPr>
        <xdr:cNvSpPr txBox="1"/>
      </xdr:nvSpPr>
      <xdr:spPr>
        <a:xfrm>
          <a:off x="15563850" y="2209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CF421A06-B3A3-4164-903F-405312DDC60D}"/>
            </a:ext>
          </a:extLst>
        </xdr:cNvPr>
        <xdr:cNvSpPr/>
      </xdr:nvSpPr>
      <xdr:spPr>
        <a:xfrm>
          <a:off x="15430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A44E621E-E670-44B2-BBC3-A1AAA9437286}"/>
            </a:ext>
          </a:extLst>
        </xdr:cNvPr>
        <xdr:cNvSpPr/>
      </xdr:nvSpPr>
      <xdr:spPr>
        <a:xfrm>
          <a:off x="14668500" y="22393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D045CF3E-10F4-4FBF-963E-B1F8FF7F9AB4}"/>
            </a:ext>
          </a:extLst>
        </xdr:cNvPr>
        <xdr:cNvSpPr txBox="1"/>
      </xdr:nvSpPr>
      <xdr:spPr>
        <a:xfrm>
          <a:off x="14370050" y="2014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ECD8E08-C7DF-4522-A8F6-488DB5326B99}"/>
            </a:ext>
          </a:extLst>
        </xdr:cNvPr>
        <xdr:cNvSpPr/>
      </xdr:nvSpPr>
      <xdr:spPr>
        <a:xfrm>
          <a:off x="13868400" y="2331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71C309D-D903-4E82-8EEA-9D3323566294}"/>
            </a:ext>
          </a:extLst>
        </xdr:cNvPr>
        <xdr:cNvSpPr txBox="1"/>
      </xdr:nvSpPr>
      <xdr:spPr>
        <a:xfrm>
          <a:off x="13557250" y="21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B6FC53E8-4637-4B99-9926-4CFD59858932}"/>
            </a:ext>
          </a:extLst>
        </xdr:cNvPr>
        <xdr:cNvSpPr/>
      </xdr:nvSpPr>
      <xdr:spPr>
        <a:xfrm>
          <a:off x="13055600" y="237373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2C04AD2F-F028-4633-8533-22A2FF7B37EF}"/>
            </a:ext>
          </a:extLst>
        </xdr:cNvPr>
        <xdr:cNvSpPr txBox="1"/>
      </xdr:nvSpPr>
      <xdr:spPr>
        <a:xfrm>
          <a:off x="12763500" y="214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1" name="フローチャート: 判断 450">
          <a:extLst>
            <a:ext uri="{FF2B5EF4-FFF2-40B4-BE49-F238E27FC236}">
              <a16:creationId xmlns:a16="http://schemas.microsoft.com/office/drawing/2014/main" id="{7F9F15E9-9DAF-4A09-8D3C-5AF9ECE5A130}"/>
            </a:ext>
          </a:extLst>
        </xdr:cNvPr>
        <xdr:cNvSpPr/>
      </xdr:nvSpPr>
      <xdr:spPr>
        <a:xfrm>
          <a:off x="12242800" y="2456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2" name="テキスト ボックス 451">
          <a:extLst>
            <a:ext uri="{FF2B5EF4-FFF2-40B4-BE49-F238E27FC236}">
              <a16:creationId xmlns:a16="http://schemas.microsoft.com/office/drawing/2014/main" id="{A7A980B9-081C-48D5-AFE4-22186E3DC0AD}"/>
            </a:ext>
          </a:extLst>
        </xdr:cNvPr>
        <xdr:cNvSpPr txBox="1"/>
      </xdr:nvSpPr>
      <xdr:spPr>
        <a:xfrm>
          <a:off x="11950700" y="223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4C0B1FCB-688C-4D3D-92F8-835418969D22}"/>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F9B79D86-E1A1-4D04-A901-3A54869C38AB}"/>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15065A89-D111-472E-A060-2CC90899A267}"/>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2B98CB22-4987-4150-8B1F-53CA933CCA9A}"/>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55E14BEF-537D-4065-87AA-6C5AD25AE8F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FE00D1ED-4D25-4D05-BD7B-E9AB55B197BA}"/>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C3950EF-6E21-4E24-9650-804EA0F8F1DB}"/>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73107F61-CC20-4AA0-A666-14AA52C0C0B7}"/>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6E0E81D-9FEC-455F-A794-496BECB43FFA}"/>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E21E00D-DFFC-4CCF-AB79-E5CF4FFD318C}"/>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37CFF6B1-4726-4266-97F8-62C7039822F8}"/>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C6232325-37A7-492F-BBE5-E658E44769DD}"/>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C31B7572-038B-48DF-86C6-0849E917638B}"/>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45C0CE06-4AE3-4E21-B968-195E384EF6EE}"/>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51B680EB-DC73-4FAB-B002-A383B40DCA2B}"/>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46AD91CF-0BB9-4386-AAD9-3060386D7D8A}"/>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175,625
173,818
39.66
71,719,472
68,464,448
2,900,330
39,223,332
28,558,329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A2EB20A-6618-4FD4-B325-F985D71250B9}"/>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6A3DBA4-AAEC-4691-B2FC-E2F48BD33784}"/>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75C55F7-EA0E-4E0C-AA6C-998E66F551D4}"/>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D88B164C-E51F-47B8-AD2B-DAC8359CF3C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1BA0B158-7FE7-4B5F-B2AC-B70FDDD70BEA}"/>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CE1A9502-1393-4AB8-BA34-5A6D2DB4EEC4}"/>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65903702-DFF8-4103-A531-B1E9471A5DEE}"/>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DB9A7A39-1F63-4E22-B1E2-02E706A3E76A}"/>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79E4BD5-6598-4B1D-8876-B18C8F0EDEFD}"/>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441140F-B9A9-4E3F-B34C-415657B209F3}"/>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2AB2CAE9-AF33-4436-9921-9A8E370A2AAE}"/>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616EA1D6-B6A8-4092-969E-316967F61916}"/>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3252E1B9-297F-4F7C-9383-286424204AB2}"/>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34DBB80B-C221-4D49-87A4-C25DE55206A4}"/>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34FD7F7A-89B6-4433-8666-BCF965D6D079}"/>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329D3847-3E83-4AEB-B115-BDD1DB87E1D5}"/>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FC4200A1-1169-4E84-BA63-3E0C829FB674}"/>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DFB8FB2E-93A8-4213-9067-AA0DDAA505AA}"/>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E00B4CA1-028A-4C3F-B5FC-45905604AA2F}"/>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7AFF0EA1-485C-4445-8902-50C653CD2053}"/>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F21EA3DE-C3AF-405D-931B-C78C20DA7C7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3F29520-EDBA-4384-9DDF-FCC32C85167B}"/>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EC726D6D-AD3B-41A8-8FD9-1F6194CFBE5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B9F0D634-1AAE-4C20-B29C-BE1E2C6B0467}"/>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2BF5223D-D62B-4BA4-BD58-B7DDA46E3339}"/>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8DF6337A-74F8-4363-8C44-ED0FDE918EEE}"/>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A0C481B-381E-4E2D-B796-E92042EF22D6}"/>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CD90CC91-B0CD-4EDF-BB13-34A714EF3FB8}"/>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5734A197-90C9-4219-9F33-733B4A346BCC}"/>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160DA50D-D425-40AF-9A4F-AF47ABDAF513}"/>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A00C9D2-1DCA-4C56-AE43-8725038B043F}"/>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BE4FEA99-0105-4529-AC41-D6BFD26ED941}"/>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年度は暫定削減終了に伴い増に転じ、平成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年度までは職員の新陳代謝及び退職手当支給額の減少により減額、平成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年度から再び増に転じた。令和元年度から減少傾向だったが、令和３年度は退職手当支給額の増や会計年度職員給与の増により、再び増に転じた。令和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年度は退職手当の減などにより、前年度より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ポイント減となったが、今後も財政の硬直化を避けるため、民間委託の推進等によりコスト削減を引き続き目指していく。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7FD376E6-45D4-4AC5-B58C-8D771F73F59B}"/>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E1145C63-6626-4688-AA20-A45252685D9B}"/>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A86B2D56-6E43-414F-A663-0CB8221BC0F5}"/>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B3FD480C-253D-4189-9818-F6ABE9F6E56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DA66111E-5EE7-4FE0-8F48-281F5533D9FA}"/>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16DC6C0-7967-4C90-8989-35CB997BC84F}"/>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60735B85-5C88-4890-A847-545FF6BA1FA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4112681-4D80-4305-968C-F1AA88BB0EF4}"/>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D73591B1-AFEF-4C5F-8E8D-501E2A8AC317}"/>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AABD1D60-E5D0-4644-912E-17B34F78FEB1}"/>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55A3F157-3266-4A84-94DA-5749108EDDB9}"/>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997FE63A-2620-460A-B950-20A2DD35726D}"/>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4F21720D-4403-4CD1-8DD6-8AC1415FF9A6}"/>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D2106146-7EC2-4B92-80DB-BFE60AAE185A}"/>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6144310F-9403-46C8-AE64-0EC143ABAF13}"/>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CEE2E84A-7AEB-4F6D-A5AF-9FBF23073683}"/>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39</xdr:row>
      <xdr:rowOff>153670</xdr:rowOff>
    </xdr:to>
    <xdr:cxnSp macro="">
      <xdr:nvCxnSpPr>
        <xdr:cNvPr id="61" name="直線コネクタ 60">
          <a:extLst>
            <a:ext uri="{FF2B5EF4-FFF2-40B4-BE49-F238E27FC236}">
              <a16:creationId xmlns:a16="http://schemas.microsoft.com/office/drawing/2014/main" id="{5E652D6A-CAC8-45A1-9169-B56E92304162}"/>
            </a:ext>
          </a:extLst>
        </xdr:cNvPr>
        <xdr:cNvCxnSpPr/>
      </xdr:nvCxnSpPr>
      <xdr:spPr>
        <a:xfrm flipV="1">
          <a:off x="4445000" y="556387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125747</xdr:rowOff>
    </xdr:from>
    <xdr:ext cx="762000" cy="259045"/>
    <xdr:sp macro="" textlink="">
      <xdr:nvSpPr>
        <xdr:cNvPr id="62" name="人件費最小値テキスト">
          <a:extLst>
            <a:ext uri="{FF2B5EF4-FFF2-40B4-BE49-F238E27FC236}">
              <a16:creationId xmlns:a16="http://schemas.microsoft.com/office/drawing/2014/main" id="{1CCA74D6-1008-4370-AA73-650FDEFB8127}"/>
            </a:ext>
          </a:extLst>
        </xdr:cNvPr>
        <xdr:cNvSpPr txBox="1"/>
      </xdr:nvSpPr>
      <xdr:spPr>
        <a:xfrm>
          <a:off x="4533900" y="656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153670</xdr:rowOff>
    </xdr:from>
    <xdr:to>
      <xdr:col>24</xdr:col>
      <xdr:colOff>114300</xdr:colOff>
      <xdr:row>39</xdr:row>
      <xdr:rowOff>153670</xdr:rowOff>
    </xdr:to>
    <xdr:cxnSp macro="">
      <xdr:nvCxnSpPr>
        <xdr:cNvPr id="63" name="直線コネクタ 62">
          <a:extLst>
            <a:ext uri="{FF2B5EF4-FFF2-40B4-BE49-F238E27FC236}">
              <a16:creationId xmlns:a16="http://schemas.microsoft.com/office/drawing/2014/main" id="{B081A4E3-4A7C-4A0E-BF33-6A80AC866193}"/>
            </a:ext>
          </a:extLst>
        </xdr:cNvPr>
        <xdr:cNvCxnSpPr/>
      </xdr:nvCxnSpPr>
      <xdr:spPr>
        <a:xfrm>
          <a:off x="4371975" y="65925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1B6FDC4A-EEAF-4AF8-98F6-19A6E4721C04}"/>
            </a:ext>
          </a:extLst>
        </xdr:cNvPr>
        <xdr:cNvSpPr txBox="1"/>
      </xdr:nvSpPr>
      <xdr:spPr>
        <a:xfrm>
          <a:off x="4533900" y="531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BABBDFD2-A903-4219-9B3C-902255BDB8EE}"/>
            </a:ext>
          </a:extLst>
        </xdr:cNvPr>
        <xdr:cNvCxnSpPr/>
      </xdr:nvCxnSpPr>
      <xdr:spPr>
        <a:xfrm>
          <a:off x="4371975" y="55638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39370</xdr:rowOff>
    </xdr:from>
    <xdr:to>
      <xdr:col>24</xdr:col>
      <xdr:colOff>25400</xdr:colOff>
      <xdr:row>39</xdr:row>
      <xdr:rowOff>92710</xdr:rowOff>
    </xdr:to>
    <xdr:cxnSp macro="">
      <xdr:nvCxnSpPr>
        <xdr:cNvPr id="66" name="直線コネクタ 65">
          <a:extLst>
            <a:ext uri="{FF2B5EF4-FFF2-40B4-BE49-F238E27FC236}">
              <a16:creationId xmlns:a16="http://schemas.microsoft.com/office/drawing/2014/main" id="{677F98DE-C981-486E-9216-E3957AB8BBF9}"/>
            </a:ext>
          </a:extLst>
        </xdr:cNvPr>
        <xdr:cNvCxnSpPr/>
      </xdr:nvCxnSpPr>
      <xdr:spPr>
        <a:xfrm flipV="1">
          <a:off x="3679825" y="6478270"/>
          <a:ext cx="7651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BF5E0CA5-8D3B-4750-BC97-92BEB7B84AA0}"/>
            </a:ext>
          </a:extLst>
        </xdr:cNvPr>
        <xdr:cNvSpPr txBox="1"/>
      </xdr:nvSpPr>
      <xdr:spPr>
        <a:xfrm>
          <a:off x="4533900" y="5939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81F5B053-AF4B-4B52-ADF7-2E23B72ED13E}"/>
            </a:ext>
          </a:extLst>
        </xdr:cNvPr>
        <xdr:cNvSpPr/>
      </xdr:nvSpPr>
      <xdr:spPr>
        <a:xfrm>
          <a:off x="4410075" y="6088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92710</xdr:rowOff>
    </xdr:from>
    <xdr:to>
      <xdr:col>19</xdr:col>
      <xdr:colOff>187325</xdr:colOff>
      <xdr:row>40</xdr:row>
      <xdr:rowOff>104140</xdr:rowOff>
    </xdr:to>
    <xdr:cxnSp macro="">
      <xdr:nvCxnSpPr>
        <xdr:cNvPr id="69" name="直線コネクタ 68">
          <a:extLst>
            <a:ext uri="{FF2B5EF4-FFF2-40B4-BE49-F238E27FC236}">
              <a16:creationId xmlns:a16="http://schemas.microsoft.com/office/drawing/2014/main" id="{96262245-7351-4CD7-8466-7FC92994D6F4}"/>
            </a:ext>
          </a:extLst>
        </xdr:cNvPr>
        <xdr:cNvCxnSpPr/>
      </xdr:nvCxnSpPr>
      <xdr:spPr>
        <a:xfrm flipV="1">
          <a:off x="2860675" y="6531610"/>
          <a:ext cx="819150" cy="1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26670</xdr:rowOff>
    </xdr:from>
    <xdr:to>
      <xdr:col>20</xdr:col>
      <xdr:colOff>38100</xdr:colOff>
      <xdr:row>37</xdr:row>
      <xdr:rowOff>128270</xdr:rowOff>
    </xdr:to>
    <xdr:sp macro="" textlink="">
      <xdr:nvSpPr>
        <xdr:cNvPr id="70" name="フローチャート: 判断 69">
          <a:extLst>
            <a:ext uri="{FF2B5EF4-FFF2-40B4-BE49-F238E27FC236}">
              <a16:creationId xmlns:a16="http://schemas.microsoft.com/office/drawing/2014/main" id="{64E69C1F-611E-4B3E-AE69-61120051FA94}"/>
            </a:ext>
          </a:extLst>
        </xdr:cNvPr>
        <xdr:cNvSpPr/>
      </xdr:nvSpPr>
      <xdr:spPr>
        <a:xfrm>
          <a:off x="3635375" y="61353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138447</xdr:rowOff>
    </xdr:from>
    <xdr:ext cx="736600" cy="259045"/>
    <xdr:sp macro="" textlink="">
      <xdr:nvSpPr>
        <xdr:cNvPr id="71" name="テキスト ボックス 70">
          <a:extLst>
            <a:ext uri="{FF2B5EF4-FFF2-40B4-BE49-F238E27FC236}">
              <a16:creationId xmlns:a16="http://schemas.microsoft.com/office/drawing/2014/main" id="{52DC6F2C-9F34-4C10-8A9B-7F11E0189436}"/>
            </a:ext>
          </a:extLst>
        </xdr:cNvPr>
        <xdr:cNvSpPr txBox="1"/>
      </xdr:nvSpPr>
      <xdr:spPr>
        <a:xfrm>
          <a:off x="3321050" y="5916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43180</xdr:rowOff>
    </xdr:from>
    <xdr:to>
      <xdr:col>15</xdr:col>
      <xdr:colOff>98425</xdr:colOff>
      <xdr:row>40</xdr:row>
      <xdr:rowOff>104140</xdr:rowOff>
    </xdr:to>
    <xdr:cxnSp macro="">
      <xdr:nvCxnSpPr>
        <xdr:cNvPr id="72" name="直線コネクタ 71">
          <a:extLst>
            <a:ext uri="{FF2B5EF4-FFF2-40B4-BE49-F238E27FC236}">
              <a16:creationId xmlns:a16="http://schemas.microsoft.com/office/drawing/2014/main" id="{199F087C-4529-464F-BB6D-363094E57D27}"/>
            </a:ext>
          </a:extLst>
        </xdr:cNvPr>
        <xdr:cNvCxnSpPr/>
      </xdr:nvCxnSpPr>
      <xdr:spPr>
        <a:xfrm>
          <a:off x="2035175" y="6647180"/>
          <a:ext cx="8255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8D8123A4-7381-4033-A4BD-DF16F99F55AC}"/>
            </a:ext>
          </a:extLst>
        </xdr:cNvPr>
        <xdr:cNvSpPr/>
      </xdr:nvSpPr>
      <xdr:spPr>
        <a:xfrm>
          <a:off x="2809875"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a:extLst>
            <a:ext uri="{FF2B5EF4-FFF2-40B4-BE49-F238E27FC236}">
              <a16:creationId xmlns:a16="http://schemas.microsoft.com/office/drawing/2014/main" id="{02E48F6B-EBFF-41B1-8D33-55245417E3E1}"/>
            </a:ext>
          </a:extLst>
        </xdr:cNvPr>
        <xdr:cNvSpPr txBox="1"/>
      </xdr:nvSpPr>
      <xdr:spPr>
        <a:xfrm>
          <a:off x="2511425" y="5894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43180</xdr:rowOff>
    </xdr:from>
    <xdr:to>
      <xdr:col>11</xdr:col>
      <xdr:colOff>9525</xdr:colOff>
      <xdr:row>40</xdr:row>
      <xdr:rowOff>142240</xdr:rowOff>
    </xdr:to>
    <xdr:cxnSp macro="">
      <xdr:nvCxnSpPr>
        <xdr:cNvPr id="75" name="直線コネクタ 74">
          <a:extLst>
            <a:ext uri="{FF2B5EF4-FFF2-40B4-BE49-F238E27FC236}">
              <a16:creationId xmlns:a16="http://schemas.microsoft.com/office/drawing/2014/main" id="{7E30510D-6CB7-4F60-9AAD-AA4250130E78}"/>
            </a:ext>
          </a:extLst>
        </xdr:cNvPr>
        <xdr:cNvCxnSpPr/>
      </xdr:nvCxnSpPr>
      <xdr:spPr>
        <a:xfrm flipV="1">
          <a:off x="1225550" y="6647180"/>
          <a:ext cx="809625"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102870</xdr:rowOff>
    </xdr:from>
    <xdr:to>
      <xdr:col>11</xdr:col>
      <xdr:colOff>60325</xdr:colOff>
      <xdr:row>38</xdr:row>
      <xdr:rowOff>33020</xdr:rowOff>
    </xdr:to>
    <xdr:sp macro="" textlink="">
      <xdr:nvSpPr>
        <xdr:cNvPr id="76" name="フローチャート: 判断 75">
          <a:extLst>
            <a:ext uri="{FF2B5EF4-FFF2-40B4-BE49-F238E27FC236}">
              <a16:creationId xmlns:a16="http://schemas.microsoft.com/office/drawing/2014/main" id="{9B10CDD4-FE1F-419F-A858-A80B67CF6EAC}"/>
            </a:ext>
          </a:extLst>
        </xdr:cNvPr>
        <xdr:cNvSpPr/>
      </xdr:nvSpPr>
      <xdr:spPr>
        <a:xfrm>
          <a:off x="2000250" y="62115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43197</xdr:rowOff>
    </xdr:from>
    <xdr:ext cx="762000" cy="259045"/>
    <xdr:sp macro="" textlink="">
      <xdr:nvSpPr>
        <xdr:cNvPr id="77" name="テキスト ボックス 76">
          <a:extLst>
            <a:ext uri="{FF2B5EF4-FFF2-40B4-BE49-F238E27FC236}">
              <a16:creationId xmlns:a16="http://schemas.microsoft.com/office/drawing/2014/main" id="{B88B728C-FF03-4D4F-B3AB-1C74C358D9CE}"/>
            </a:ext>
          </a:extLst>
        </xdr:cNvPr>
        <xdr:cNvSpPr txBox="1"/>
      </xdr:nvSpPr>
      <xdr:spPr>
        <a:xfrm>
          <a:off x="1685925"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E39E9F27-AF07-4F8D-82E4-0982F3662558}"/>
            </a:ext>
          </a:extLst>
        </xdr:cNvPr>
        <xdr:cNvSpPr/>
      </xdr:nvSpPr>
      <xdr:spPr>
        <a:xfrm>
          <a:off x="117475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7A132CFD-4825-4067-B92F-AABDAC604C5E}"/>
            </a:ext>
          </a:extLst>
        </xdr:cNvPr>
        <xdr:cNvSpPr txBox="1"/>
      </xdr:nvSpPr>
      <xdr:spPr>
        <a:xfrm>
          <a:off x="8763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EE39EE34-86CC-4BDD-B488-0C40CC7D3457}"/>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4B5A14D1-513E-4A44-8D84-1CC186E8B3FB}"/>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80D3BE0F-02C6-43DA-85C6-4983E6AE7DC1}"/>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DF6261E2-A6A0-4AB2-99AB-CF357984292E}"/>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B28AFFC5-03B0-46BC-BC5F-242A9451F1E3}"/>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160020</xdr:rowOff>
    </xdr:from>
    <xdr:to>
      <xdr:col>24</xdr:col>
      <xdr:colOff>76200</xdr:colOff>
      <xdr:row>39</xdr:row>
      <xdr:rowOff>90170</xdr:rowOff>
    </xdr:to>
    <xdr:sp macro="" textlink="">
      <xdr:nvSpPr>
        <xdr:cNvPr id="85" name="楕円 84">
          <a:extLst>
            <a:ext uri="{FF2B5EF4-FFF2-40B4-BE49-F238E27FC236}">
              <a16:creationId xmlns:a16="http://schemas.microsoft.com/office/drawing/2014/main" id="{BDCAAE9A-CBFA-4087-9DE3-17E44236A214}"/>
            </a:ext>
          </a:extLst>
        </xdr:cNvPr>
        <xdr:cNvSpPr/>
      </xdr:nvSpPr>
      <xdr:spPr>
        <a:xfrm>
          <a:off x="4410075" y="64338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68597</xdr:rowOff>
    </xdr:from>
    <xdr:ext cx="762000" cy="259045"/>
    <xdr:sp macro="" textlink="">
      <xdr:nvSpPr>
        <xdr:cNvPr id="86" name="人件費該当値テキスト">
          <a:extLst>
            <a:ext uri="{FF2B5EF4-FFF2-40B4-BE49-F238E27FC236}">
              <a16:creationId xmlns:a16="http://schemas.microsoft.com/office/drawing/2014/main" id="{0CBE6E76-52FD-4239-9D5A-B9F6B0A759D5}"/>
            </a:ext>
          </a:extLst>
        </xdr:cNvPr>
        <xdr:cNvSpPr txBox="1"/>
      </xdr:nvSpPr>
      <xdr:spPr>
        <a:xfrm>
          <a:off x="4533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41910</xdr:rowOff>
    </xdr:from>
    <xdr:to>
      <xdr:col>20</xdr:col>
      <xdr:colOff>38100</xdr:colOff>
      <xdr:row>39</xdr:row>
      <xdr:rowOff>143510</xdr:rowOff>
    </xdr:to>
    <xdr:sp macro="" textlink="">
      <xdr:nvSpPr>
        <xdr:cNvPr id="87" name="楕円 86">
          <a:extLst>
            <a:ext uri="{FF2B5EF4-FFF2-40B4-BE49-F238E27FC236}">
              <a16:creationId xmlns:a16="http://schemas.microsoft.com/office/drawing/2014/main" id="{BA9605A2-6F19-4F0A-A744-56801DE7D681}"/>
            </a:ext>
          </a:extLst>
        </xdr:cNvPr>
        <xdr:cNvSpPr/>
      </xdr:nvSpPr>
      <xdr:spPr>
        <a:xfrm>
          <a:off x="3635375" y="6480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128287</xdr:rowOff>
    </xdr:from>
    <xdr:ext cx="736600" cy="259045"/>
    <xdr:sp macro="" textlink="">
      <xdr:nvSpPr>
        <xdr:cNvPr id="88" name="テキスト ボックス 87">
          <a:extLst>
            <a:ext uri="{FF2B5EF4-FFF2-40B4-BE49-F238E27FC236}">
              <a16:creationId xmlns:a16="http://schemas.microsoft.com/office/drawing/2014/main" id="{D7AB7ABE-8D91-4FCE-8CE6-B0B9F25E20BB}"/>
            </a:ext>
          </a:extLst>
        </xdr:cNvPr>
        <xdr:cNvSpPr txBox="1"/>
      </xdr:nvSpPr>
      <xdr:spPr>
        <a:xfrm>
          <a:off x="3321050" y="656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53340</xdr:rowOff>
    </xdr:from>
    <xdr:to>
      <xdr:col>15</xdr:col>
      <xdr:colOff>149225</xdr:colOff>
      <xdr:row>40</xdr:row>
      <xdr:rowOff>154940</xdr:rowOff>
    </xdr:to>
    <xdr:sp macro="" textlink="">
      <xdr:nvSpPr>
        <xdr:cNvPr id="89" name="楕円 88">
          <a:extLst>
            <a:ext uri="{FF2B5EF4-FFF2-40B4-BE49-F238E27FC236}">
              <a16:creationId xmlns:a16="http://schemas.microsoft.com/office/drawing/2014/main" id="{01934F36-B667-47BA-9D8E-C36284AB6592}"/>
            </a:ext>
          </a:extLst>
        </xdr:cNvPr>
        <xdr:cNvSpPr/>
      </xdr:nvSpPr>
      <xdr:spPr>
        <a:xfrm>
          <a:off x="2809875"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139717</xdr:rowOff>
    </xdr:from>
    <xdr:ext cx="762000" cy="259045"/>
    <xdr:sp macro="" textlink="">
      <xdr:nvSpPr>
        <xdr:cNvPr id="90" name="テキスト ボックス 89">
          <a:extLst>
            <a:ext uri="{FF2B5EF4-FFF2-40B4-BE49-F238E27FC236}">
              <a16:creationId xmlns:a16="http://schemas.microsoft.com/office/drawing/2014/main" id="{64F3C4B8-F7BE-4487-908F-EFCE0AA714AE}"/>
            </a:ext>
          </a:extLst>
        </xdr:cNvPr>
        <xdr:cNvSpPr txBox="1"/>
      </xdr:nvSpPr>
      <xdr:spPr>
        <a:xfrm>
          <a:off x="2511425" y="674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163830</xdr:rowOff>
    </xdr:from>
    <xdr:to>
      <xdr:col>11</xdr:col>
      <xdr:colOff>60325</xdr:colOff>
      <xdr:row>40</xdr:row>
      <xdr:rowOff>93980</xdr:rowOff>
    </xdr:to>
    <xdr:sp macro="" textlink="">
      <xdr:nvSpPr>
        <xdr:cNvPr id="91" name="楕円 90">
          <a:extLst>
            <a:ext uri="{FF2B5EF4-FFF2-40B4-BE49-F238E27FC236}">
              <a16:creationId xmlns:a16="http://schemas.microsoft.com/office/drawing/2014/main" id="{511A5A16-49A6-4A34-89A4-0F4C467B21A6}"/>
            </a:ext>
          </a:extLst>
        </xdr:cNvPr>
        <xdr:cNvSpPr/>
      </xdr:nvSpPr>
      <xdr:spPr>
        <a:xfrm>
          <a:off x="2000250" y="66027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78757</xdr:rowOff>
    </xdr:from>
    <xdr:ext cx="762000" cy="259045"/>
    <xdr:sp macro="" textlink="">
      <xdr:nvSpPr>
        <xdr:cNvPr id="92" name="テキスト ボックス 91">
          <a:extLst>
            <a:ext uri="{FF2B5EF4-FFF2-40B4-BE49-F238E27FC236}">
              <a16:creationId xmlns:a16="http://schemas.microsoft.com/office/drawing/2014/main" id="{1ACF4372-533E-4555-A0E9-FE466D2C9B48}"/>
            </a:ext>
          </a:extLst>
        </xdr:cNvPr>
        <xdr:cNvSpPr txBox="1"/>
      </xdr:nvSpPr>
      <xdr:spPr>
        <a:xfrm>
          <a:off x="1685925"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91440</xdr:rowOff>
    </xdr:from>
    <xdr:to>
      <xdr:col>6</xdr:col>
      <xdr:colOff>171450</xdr:colOff>
      <xdr:row>41</xdr:row>
      <xdr:rowOff>21590</xdr:rowOff>
    </xdr:to>
    <xdr:sp macro="" textlink="">
      <xdr:nvSpPr>
        <xdr:cNvPr id="93" name="楕円 92">
          <a:extLst>
            <a:ext uri="{FF2B5EF4-FFF2-40B4-BE49-F238E27FC236}">
              <a16:creationId xmlns:a16="http://schemas.microsoft.com/office/drawing/2014/main" id="{CB984198-2C46-4346-A9DF-CC38422A7148}"/>
            </a:ext>
          </a:extLst>
        </xdr:cNvPr>
        <xdr:cNvSpPr/>
      </xdr:nvSpPr>
      <xdr:spPr>
        <a:xfrm>
          <a:off x="1174750" y="6695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6367</xdr:rowOff>
    </xdr:from>
    <xdr:ext cx="762000" cy="259045"/>
    <xdr:sp macro="" textlink="">
      <xdr:nvSpPr>
        <xdr:cNvPr id="94" name="テキスト ボックス 93">
          <a:extLst>
            <a:ext uri="{FF2B5EF4-FFF2-40B4-BE49-F238E27FC236}">
              <a16:creationId xmlns:a16="http://schemas.microsoft.com/office/drawing/2014/main" id="{C0421129-DB12-4652-B164-7D317E7FC570}"/>
            </a:ext>
          </a:extLst>
        </xdr:cNvPr>
        <xdr:cNvSpPr txBox="1"/>
      </xdr:nvSpPr>
      <xdr:spPr>
        <a:xfrm>
          <a:off x="8763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382FFBC7-518D-4931-84DB-9CF8EDE3AB7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96DAFD2A-D1F3-43AA-AB50-F2385A93FC4D}"/>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2412548C-262B-4BD6-AAD1-8D3C12656BC2}"/>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1E7628DD-60CC-4902-8DD4-168F3EBACCCD}"/>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CAE822F7-D647-44BB-B14D-B45496B997FD}"/>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C692E828-E96E-4550-ADFF-C86A1682569C}"/>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4E978059-E67C-4673-A76D-C74D35C9D9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F73F29E-AED2-455B-868F-1D2C3963997F}"/>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AECBC5BD-B79D-4A11-BE9D-20D10689A2C8}"/>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FEF16BCC-219F-4ED3-85CA-0D222191116F}"/>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FDF93447-1ED3-42C0-B25E-43D6EBBF89DD}"/>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寄附金運用代行業務などの費用の増によって、令和元年度から増加傾向にある。今後も、職員数適正化計画による職員数の減に対応した委託料の増などの要因により、微増傾向が継続する可能性があると考え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9C0217BE-31E6-4F23-8076-19382DAA5C57}"/>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A6B78398-8AC3-4FDE-A9F8-C606116DBE74}"/>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50878D16-7A88-4244-AA9A-84BAEB738404}"/>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85160452-1E50-4CDF-9620-B9F14D1696BA}"/>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2E052A7F-BD86-4242-A4A7-51304ECC01EA}"/>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4C13C190-9970-4001-A5CB-7EDA81C9E48E}"/>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ED9A9A11-769E-4722-AEAB-5F8D3579BF9C}"/>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A94066DF-4152-4560-AB5B-DC32A3A42009}"/>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212F6778-F08F-4FBA-A229-89C786799405}"/>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DAC7BCA3-BA89-43E3-8069-6B530B79873F}"/>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B980C106-DABD-4FB5-BAD7-658EC9ADF3E5}"/>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C3ABC960-F9F9-40A0-926A-4C93FADACDDB}"/>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8D27944C-977C-4B63-A6FE-AE229528ED96}"/>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4DC51853-DADA-4673-A090-840438131CE1}"/>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B8D2E4F9-4B82-4D96-87EA-DF362417EBBC}"/>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7EF582F7-B771-475B-A8B1-D88C1BC25C6D}"/>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2" name="直線コネクタ 121">
          <a:extLst>
            <a:ext uri="{FF2B5EF4-FFF2-40B4-BE49-F238E27FC236}">
              <a16:creationId xmlns:a16="http://schemas.microsoft.com/office/drawing/2014/main" id="{54922AFB-4729-47D8-A199-531C24340F60}"/>
            </a:ext>
          </a:extLst>
        </xdr:cNvPr>
        <xdr:cNvCxnSpPr/>
      </xdr:nvCxnSpPr>
      <xdr:spPr>
        <a:xfrm flipV="1">
          <a:off x="15208250" y="22009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3" name="物件費最小値テキスト">
          <a:extLst>
            <a:ext uri="{FF2B5EF4-FFF2-40B4-BE49-F238E27FC236}">
              <a16:creationId xmlns:a16="http://schemas.microsoft.com/office/drawing/2014/main" id="{50B437E6-1019-449B-A7C4-C2581B18A071}"/>
            </a:ext>
          </a:extLst>
        </xdr:cNvPr>
        <xdr:cNvSpPr txBox="1"/>
      </xdr:nvSpPr>
      <xdr:spPr>
        <a:xfrm>
          <a:off x="15284450" y="360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4" name="直線コネクタ 123">
          <a:extLst>
            <a:ext uri="{FF2B5EF4-FFF2-40B4-BE49-F238E27FC236}">
              <a16:creationId xmlns:a16="http://schemas.microsoft.com/office/drawing/2014/main" id="{B6342368-334E-40B5-97CF-E79745A6833C}"/>
            </a:ext>
          </a:extLst>
        </xdr:cNvPr>
        <xdr:cNvCxnSpPr/>
      </xdr:nvCxnSpPr>
      <xdr:spPr>
        <a:xfrm>
          <a:off x="15119350" y="36296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56C14635-6D44-421B-B946-AF69407A3AFC}"/>
            </a:ext>
          </a:extLst>
        </xdr:cNvPr>
        <xdr:cNvSpPr txBox="1"/>
      </xdr:nvSpPr>
      <xdr:spPr>
        <a:xfrm>
          <a:off x="15284450" y="19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70FEAFC2-C042-48FD-8E6D-79424EB95325}"/>
            </a:ext>
          </a:extLst>
        </xdr:cNvPr>
        <xdr:cNvCxnSpPr/>
      </xdr:nvCxnSpPr>
      <xdr:spPr>
        <a:xfrm>
          <a:off x="15119350" y="22009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96520</xdr:rowOff>
    </xdr:from>
    <xdr:to>
      <xdr:col>82</xdr:col>
      <xdr:colOff>107950</xdr:colOff>
      <xdr:row>19</xdr:row>
      <xdr:rowOff>24130</xdr:rowOff>
    </xdr:to>
    <xdr:cxnSp macro="">
      <xdr:nvCxnSpPr>
        <xdr:cNvPr id="127" name="直線コネクタ 126">
          <a:extLst>
            <a:ext uri="{FF2B5EF4-FFF2-40B4-BE49-F238E27FC236}">
              <a16:creationId xmlns:a16="http://schemas.microsoft.com/office/drawing/2014/main" id="{FE497934-F186-4D36-B623-8C9A995AD8EC}"/>
            </a:ext>
          </a:extLst>
        </xdr:cNvPr>
        <xdr:cNvCxnSpPr/>
      </xdr:nvCxnSpPr>
      <xdr:spPr>
        <a:xfrm>
          <a:off x="14433550" y="3068320"/>
          <a:ext cx="7747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8" name="物件費平均値テキスト">
          <a:extLst>
            <a:ext uri="{FF2B5EF4-FFF2-40B4-BE49-F238E27FC236}">
              <a16:creationId xmlns:a16="http://schemas.microsoft.com/office/drawing/2014/main" id="{CBF72403-F72C-4B8A-9419-DA4D1743B296}"/>
            </a:ext>
          </a:extLst>
        </xdr:cNvPr>
        <xdr:cNvSpPr txBox="1"/>
      </xdr:nvSpPr>
      <xdr:spPr>
        <a:xfrm>
          <a:off x="15284450" y="2622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a:extLst>
            <a:ext uri="{FF2B5EF4-FFF2-40B4-BE49-F238E27FC236}">
              <a16:creationId xmlns:a16="http://schemas.microsoft.com/office/drawing/2014/main" id="{2CD121FC-20F5-4B1C-957F-B8F41AAE3895}"/>
            </a:ext>
          </a:extLst>
        </xdr:cNvPr>
        <xdr:cNvSpPr/>
      </xdr:nvSpPr>
      <xdr:spPr>
        <a:xfrm>
          <a:off x="15157450" y="2771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58420</xdr:rowOff>
    </xdr:from>
    <xdr:to>
      <xdr:col>78</xdr:col>
      <xdr:colOff>69850</xdr:colOff>
      <xdr:row>18</xdr:row>
      <xdr:rowOff>96520</xdr:rowOff>
    </xdr:to>
    <xdr:cxnSp macro="">
      <xdr:nvCxnSpPr>
        <xdr:cNvPr id="130" name="直線コネクタ 129">
          <a:extLst>
            <a:ext uri="{FF2B5EF4-FFF2-40B4-BE49-F238E27FC236}">
              <a16:creationId xmlns:a16="http://schemas.microsoft.com/office/drawing/2014/main" id="{5F172E4F-BC8E-4F65-BC34-57ED103A65D3}"/>
            </a:ext>
          </a:extLst>
        </xdr:cNvPr>
        <xdr:cNvCxnSpPr/>
      </xdr:nvCxnSpPr>
      <xdr:spPr>
        <a:xfrm>
          <a:off x="13623925" y="303022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1" name="フローチャート: 判断 130">
          <a:extLst>
            <a:ext uri="{FF2B5EF4-FFF2-40B4-BE49-F238E27FC236}">
              <a16:creationId xmlns:a16="http://schemas.microsoft.com/office/drawing/2014/main" id="{4CD2D7D2-4AF3-48BB-9AFB-D023A4AC658E}"/>
            </a:ext>
          </a:extLst>
        </xdr:cNvPr>
        <xdr:cNvSpPr/>
      </xdr:nvSpPr>
      <xdr:spPr>
        <a:xfrm>
          <a:off x="14382750" y="2733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2" name="テキスト ボックス 131">
          <a:extLst>
            <a:ext uri="{FF2B5EF4-FFF2-40B4-BE49-F238E27FC236}">
              <a16:creationId xmlns:a16="http://schemas.microsoft.com/office/drawing/2014/main" id="{52A9B679-8F95-44CC-A768-FE2E9CCDF286}"/>
            </a:ext>
          </a:extLst>
        </xdr:cNvPr>
        <xdr:cNvSpPr txBox="1"/>
      </xdr:nvSpPr>
      <xdr:spPr>
        <a:xfrm>
          <a:off x="14084300" y="2508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43180</xdr:rowOff>
    </xdr:from>
    <xdr:to>
      <xdr:col>73</xdr:col>
      <xdr:colOff>180975</xdr:colOff>
      <xdr:row>18</xdr:row>
      <xdr:rowOff>58420</xdr:rowOff>
    </xdr:to>
    <xdr:cxnSp macro="">
      <xdr:nvCxnSpPr>
        <xdr:cNvPr id="133" name="直線コネクタ 132">
          <a:extLst>
            <a:ext uri="{FF2B5EF4-FFF2-40B4-BE49-F238E27FC236}">
              <a16:creationId xmlns:a16="http://schemas.microsoft.com/office/drawing/2014/main" id="{CCE55F86-8FCC-4D7B-B943-9708836899F4}"/>
            </a:ext>
          </a:extLst>
        </xdr:cNvPr>
        <xdr:cNvCxnSpPr/>
      </xdr:nvCxnSpPr>
      <xdr:spPr>
        <a:xfrm>
          <a:off x="12798425" y="3014980"/>
          <a:ext cx="8255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4" name="フローチャート: 判断 133">
          <a:extLst>
            <a:ext uri="{FF2B5EF4-FFF2-40B4-BE49-F238E27FC236}">
              <a16:creationId xmlns:a16="http://schemas.microsoft.com/office/drawing/2014/main" id="{34FA7989-A82C-41AB-93EB-8374667FFB4F}"/>
            </a:ext>
          </a:extLst>
        </xdr:cNvPr>
        <xdr:cNvSpPr/>
      </xdr:nvSpPr>
      <xdr:spPr>
        <a:xfrm>
          <a:off x="13573125" y="26416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5" name="テキスト ボックス 134">
          <a:extLst>
            <a:ext uri="{FF2B5EF4-FFF2-40B4-BE49-F238E27FC236}">
              <a16:creationId xmlns:a16="http://schemas.microsoft.com/office/drawing/2014/main" id="{4C4C9E95-5C3E-46CF-B992-463727176C92}"/>
            </a:ext>
          </a:extLst>
        </xdr:cNvPr>
        <xdr:cNvSpPr txBox="1"/>
      </xdr:nvSpPr>
      <xdr:spPr>
        <a:xfrm>
          <a:off x="13258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18</xdr:row>
      <xdr:rowOff>43180</xdr:rowOff>
    </xdr:to>
    <xdr:cxnSp macro="">
      <xdr:nvCxnSpPr>
        <xdr:cNvPr id="136" name="直線コネクタ 135">
          <a:extLst>
            <a:ext uri="{FF2B5EF4-FFF2-40B4-BE49-F238E27FC236}">
              <a16:creationId xmlns:a16="http://schemas.microsoft.com/office/drawing/2014/main" id="{352E5D53-5384-44F6-B92F-C44B84BC840B}"/>
            </a:ext>
          </a:extLst>
        </xdr:cNvPr>
        <xdr:cNvCxnSpPr/>
      </xdr:nvCxnSpPr>
      <xdr:spPr>
        <a:xfrm>
          <a:off x="11972925" y="2907030"/>
          <a:ext cx="8255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2569050D-4A0E-48DD-A99A-493015C61BA6}"/>
            </a:ext>
          </a:extLst>
        </xdr:cNvPr>
        <xdr:cNvSpPr/>
      </xdr:nvSpPr>
      <xdr:spPr>
        <a:xfrm>
          <a:off x="12747625" y="264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2A484C49-6F2C-4B68-AB41-1423E4728133}"/>
            </a:ext>
          </a:extLst>
        </xdr:cNvPr>
        <xdr:cNvSpPr txBox="1"/>
      </xdr:nvSpPr>
      <xdr:spPr>
        <a:xfrm>
          <a:off x="12449175" y="24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a:extLst>
            <a:ext uri="{FF2B5EF4-FFF2-40B4-BE49-F238E27FC236}">
              <a16:creationId xmlns:a16="http://schemas.microsoft.com/office/drawing/2014/main" id="{9961CBC0-8E89-4AD9-BFB5-4FEBE600C517}"/>
            </a:ext>
          </a:extLst>
        </xdr:cNvPr>
        <xdr:cNvSpPr/>
      </xdr:nvSpPr>
      <xdr:spPr>
        <a:xfrm>
          <a:off x="11938000" y="2672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a:extLst>
            <a:ext uri="{FF2B5EF4-FFF2-40B4-BE49-F238E27FC236}">
              <a16:creationId xmlns:a16="http://schemas.microsoft.com/office/drawing/2014/main" id="{2B3952B7-BAC6-4A35-86D3-AA4B015C32B7}"/>
            </a:ext>
          </a:extLst>
        </xdr:cNvPr>
        <xdr:cNvSpPr txBox="1"/>
      </xdr:nvSpPr>
      <xdr:spPr>
        <a:xfrm>
          <a:off x="11623675" y="24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B444A4AA-38F3-4682-9B19-8A0ADC770081}"/>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10325658-7E38-4BD1-B4DF-DDCFBD4F6549}"/>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670DA5B5-C37F-46C4-847C-CA6B35EDACC6}"/>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E049BEA4-1DF7-4A96-926D-F1C8734AC82A}"/>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CE2300EE-4E91-4B80-B457-FB07A05E6DAB}"/>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144780</xdr:rowOff>
    </xdr:from>
    <xdr:to>
      <xdr:col>82</xdr:col>
      <xdr:colOff>158750</xdr:colOff>
      <xdr:row>19</xdr:row>
      <xdr:rowOff>74930</xdr:rowOff>
    </xdr:to>
    <xdr:sp macro="" textlink="">
      <xdr:nvSpPr>
        <xdr:cNvPr id="146" name="楕円 145">
          <a:extLst>
            <a:ext uri="{FF2B5EF4-FFF2-40B4-BE49-F238E27FC236}">
              <a16:creationId xmlns:a16="http://schemas.microsoft.com/office/drawing/2014/main" id="{C02C8D15-F938-44F7-AECD-61C7F457DD6A}"/>
            </a:ext>
          </a:extLst>
        </xdr:cNvPr>
        <xdr:cNvSpPr/>
      </xdr:nvSpPr>
      <xdr:spPr>
        <a:xfrm>
          <a:off x="15157450" y="3116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116857</xdr:rowOff>
    </xdr:from>
    <xdr:ext cx="762000" cy="259045"/>
    <xdr:sp macro="" textlink="">
      <xdr:nvSpPr>
        <xdr:cNvPr id="147" name="物件費該当値テキスト">
          <a:extLst>
            <a:ext uri="{FF2B5EF4-FFF2-40B4-BE49-F238E27FC236}">
              <a16:creationId xmlns:a16="http://schemas.microsoft.com/office/drawing/2014/main" id="{814DE7FD-BC7E-4FD1-91E1-6E0DA6CF4141}"/>
            </a:ext>
          </a:extLst>
        </xdr:cNvPr>
        <xdr:cNvSpPr txBox="1"/>
      </xdr:nvSpPr>
      <xdr:spPr>
        <a:xfrm>
          <a:off x="1528445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45720</xdr:rowOff>
    </xdr:from>
    <xdr:to>
      <xdr:col>78</xdr:col>
      <xdr:colOff>120650</xdr:colOff>
      <xdr:row>18</xdr:row>
      <xdr:rowOff>147320</xdr:rowOff>
    </xdr:to>
    <xdr:sp macro="" textlink="">
      <xdr:nvSpPr>
        <xdr:cNvPr id="148" name="楕円 147">
          <a:extLst>
            <a:ext uri="{FF2B5EF4-FFF2-40B4-BE49-F238E27FC236}">
              <a16:creationId xmlns:a16="http://schemas.microsoft.com/office/drawing/2014/main" id="{187033E5-AA89-4734-92B6-DACD34C98518}"/>
            </a:ext>
          </a:extLst>
        </xdr:cNvPr>
        <xdr:cNvSpPr/>
      </xdr:nvSpPr>
      <xdr:spPr>
        <a:xfrm>
          <a:off x="1438275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132097</xdr:rowOff>
    </xdr:from>
    <xdr:ext cx="736600" cy="259045"/>
    <xdr:sp macro="" textlink="">
      <xdr:nvSpPr>
        <xdr:cNvPr id="149" name="テキスト ボックス 148">
          <a:extLst>
            <a:ext uri="{FF2B5EF4-FFF2-40B4-BE49-F238E27FC236}">
              <a16:creationId xmlns:a16="http://schemas.microsoft.com/office/drawing/2014/main" id="{E4D0786E-1471-4244-94B2-B31E5BE913B5}"/>
            </a:ext>
          </a:extLst>
        </xdr:cNvPr>
        <xdr:cNvSpPr txBox="1"/>
      </xdr:nvSpPr>
      <xdr:spPr>
        <a:xfrm>
          <a:off x="140843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xdr:rowOff>
    </xdr:from>
    <xdr:to>
      <xdr:col>74</xdr:col>
      <xdr:colOff>31750</xdr:colOff>
      <xdr:row>18</xdr:row>
      <xdr:rowOff>109220</xdr:rowOff>
    </xdr:to>
    <xdr:sp macro="" textlink="">
      <xdr:nvSpPr>
        <xdr:cNvPr id="150" name="楕円 149">
          <a:extLst>
            <a:ext uri="{FF2B5EF4-FFF2-40B4-BE49-F238E27FC236}">
              <a16:creationId xmlns:a16="http://schemas.microsoft.com/office/drawing/2014/main" id="{2EA25EDF-257E-4A01-B861-B00244A8AC48}"/>
            </a:ext>
          </a:extLst>
        </xdr:cNvPr>
        <xdr:cNvSpPr/>
      </xdr:nvSpPr>
      <xdr:spPr>
        <a:xfrm>
          <a:off x="13573125" y="29794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93997</xdr:rowOff>
    </xdr:from>
    <xdr:ext cx="762000" cy="259045"/>
    <xdr:sp macro="" textlink="">
      <xdr:nvSpPr>
        <xdr:cNvPr id="151" name="テキスト ボックス 150">
          <a:extLst>
            <a:ext uri="{FF2B5EF4-FFF2-40B4-BE49-F238E27FC236}">
              <a16:creationId xmlns:a16="http://schemas.microsoft.com/office/drawing/2014/main" id="{79EB6BEF-CFF2-4787-894B-0D2E768FE4F7}"/>
            </a:ext>
          </a:extLst>
        </xdr:cNvPr>
        <xdr:cNvSpPr txBox="1"/>
      </xdr:nvSpPr>
      <xdr:spPr>
        <a:xfrm>
          <a:off x="13258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2" name="楕円 151">
          <a:extLst>
            <a:ext uri="{FF2B5EF4-FFF2-40B4-BE49-F238E27FC236}">
              <a16:creationId xmlns:a16="http://schemas.microsoft.com/office/drawing/2014/main" id="{4D16AD92-36E1-46C8-A660-CCD4C096989D}"/>
            </a:ext>
          </a:extLst>
        </xdr:cNvPr>
        <xdr:cNvSpPr/>
      </xdr:nvSpPr>
      <xdr:spPr>
        <a:xfrm>
          <a:off x="12747625" y="2970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F19E4BAA-0C7E-4128-91E8-F097E76B382A}"/>
            </a:ext>
          </a:extLst>
        </xdr:cNvPr>
        <xdr:cNvSpPr txBox="1"/>
      </xdr:nvSpPr>
      <xdr:spPr>
        <a:xfrm>
          <a:off x="12449175"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4" name="楕円 153">
          <a:extLst>
            <a:ext uri="{FF2B5EF4-FFF2-40B4-BE49-F238E27FC236}">
              <a16:creationId xmlns:a16="http://schemas.microsoft.com/office/drawing/2014/main" id="{A2D87D2F-D526-4306-9E70-6AFD4EBBA096}"/>
            </a:ext>
          </a:extLst>
        </xdr:cNvPr>
        <xdr:cNvSpPr/>
      </xdr:nvSpPr>
      <xdr:spPr>
        <a:xfrm>
          <a:off x="11938000" y="28562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A8D3FFB5-7828-424A-B4E2-ED44A12D09BC}"/>
            </a:ext>
          </a:extLst>
        </xdr:cNvPr>
        <xdr:cNvSpPr txBox="1"/>
      </xdr:nvSpPr>
      <xdr:spPr>
        <a:xfrm>
          <a:off x="11623675" y="294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91BAA44A-94E1-4910-A58F-689608C86D1F}"/>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A99D34EA-36E1-423A-B763-3CD4DA6A734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7A25B118-E620-4C88-BE08-027E3A49753F}"/>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2B7A6A3A-F42E-4D60-B076-D2961A0EA396}"/>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EF84B46F-6788-4D73-BA89-2FA9D0FBBAF4}"/>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C0B9D84-1ED6-4EEB-AC9E-07ED7A088703}"/>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45876E0B-2ECC-4771-A453-F09E3372D998}"/>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16EE3784-041F-46A0-813C-7EE2657C271B}"/>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9B0E3D82-E658-4662-9563-CAC8C9E0B23C}"/>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5B657B6B-C947-4347-B996-F6188B51F43B}"/>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8882AC55-7CC7-4EA2-98C2-225E3D89281C}"/>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扶助費は、生活保護費や医療扶助費の増加などにより平成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年度まで増加傾向にあったが、令和２年度では生活保護費や特定教育・保育支援事業費などが減少したことや特定財源が増加したことで減少傾向に転じ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た。令和５年度には、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対象者や利用者が増加したことに</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。市民ニーズを的確に把握し、事業の重点化と効率化を進める事で、財政の圧迫に歯止めをかけるよう努める。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BE768432-C57B-4FC8-B04F-258D9D36095B}"/>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75884C50-58BD-460D-9573-83FA0DA2F478}"/>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AF15B2D4-F0F4-4B9F-8D34-D2C41DCFFFF2}"/>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79FAB548-204B-450D-B7BA-702A74E6CCA1}"/>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5151F112-FEFF-4962-BE94-2758EAA03B2F}"/>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F07DEC5E-3536-4A6E-8C12-B460297694B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1FF45A38-D05C-4C1A-AD79-B323EB5DCE2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C0E8C0A0-4397-4121-8677-704E949C707D}"/>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32B558A9-2154-4927-9DC4-2BB0BF7567CE}"/>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676CD2F2-2D85-4ADF-B85F-B0B238DAA51A}"/>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7075938B-322C-45BC-9460-4539FE0A5781}"/>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71DE3CF6-1AC8-4462-A8C1-5536EE1AC994}"/>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C0A742A9-5678-417D-971A-B0D0ABCAA081}"/>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7CC77DB7-AE74-4502-BA4A-A41365A6BF65}"/>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E2C2AC0-F651-4360-9D02-E94109298342}"/>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B8EE8480-222B-460B-B40E-1B8BB9055D6D}"/>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A9CEAF73-DDED-49B6-8EF8-E59435203BBC}"/>
            </a:ext>
          </a:extLst>
        </xdr:cNvPr>
        <xdr:cNvCxnSpPr/>
      </xdr:nvCxnSpPr>
      <xdr:spPr>
        <a:xfrm flipV="1">
          <a:off x="4445000" y="8928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56D26F31-C438-49AF-A4A7-6D2333E58D83}"/>
            </a:ext>
          </a:extLst>
        </xdr:cNvPr>
        <xdr:cNvSpPr txBox="1"/>
      </xdr:nvSpPr>
      <xdr:spPr>
        <a:xfrm>
          <a:off x="4533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D69E4E32-52F9-4797-8804-36B96B87081B}"/>
            </a:ext>
          </a:extLst>
        </xdr:cNvPr>
        <xdr:cNvCxnSpPr/>
      </xdr:nvCxnSpPr>
      <xdr:spPr>
        <a:xfrm>
          <a:off x="4371975" y="10287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6" name="扶助費最大値テキスト">
          <a:extLst>
            <a:ext uri="{FF2B5EF4-FFF2-40B4-BE49-F238E27FC236}">
              <a16:creationId xmlns:a16="http://schemas.microsoft.com/office/drawing/2014/main" id="{C3AD63BA-BD9B-4C33-881D-15D54278C842}"/>
            </a:ext>
          </a:extLst>
        </xdr:cNvPr>
        <xdr:cNvSpPr txBox="1"/>
      </xdr:nvSpPr>
      <xdr:spPr>
        <a:xfrm>
          <a:off x="4533900" y="868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7" name="直線コネクタ 186">
          <a:extLst>
            <a:ext uri="{FF2B5EF4-FFF2-40B4-BE49-F238E27FC236}">
              <a16:creationId xmlns:a16="http://schemas.microsoft.com/office/drawing/2014/main" id="{69A96768-E2E2-4654-9356-A215C64DAF49}"/>
            </a:ext>
          </a:extLst>
        </xdr:cNvPr>
        <xdr:cNvCxnSpPr/>
      </xdr:nvCxnSpPr>
      <xdr:spPr>
        <a:xfrm>
          <a:off x="4371975" y="8928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55</xdr:row>
      <xdr:rowOff>127000</xdr:rowOff>
    </xdr:to>
    <xdr:cxnSp macro="">
      <xdr:nvCxnSpPr>
        <xdr:cNvPr id="188" name="直線コネクタ 187">
          <a:extLst>
            <a:ext uri="{FF2B5EF4-FFF2-40B4-BE49-F238E27FC236}">
              <a16:creationId xmlns:a16="http://schemas.microsoft.com/office/drawing/2014/main" id="{9FAD5446-7C6F-4D39-929B-CE9D1FFD861D}"/>
            </a:ext>
          </a:extLst>
        </xdr:cNvPr>
        <xdr:cNvCxnSpPr/>
      </xdr:nvCxnSpPr>
      <xdr:spPr>
        <a:xfrm>
          <a:off x="3679825" y="8915400"/>
          <a:ext cx="765175"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89" name="扶助費平均値テキスト">
          <a:extLst>
            <a:ext uri="{FF2B5EF4-FFF2-40B4-BE49-F238E27FC236}">
              <a16:creationId xmlns:a16="http://schemas.microsoft.com/office/drawing/2014/main" id="{041841E9-9804-4BE0-B6B3-153714496D3E}"/>
            </a:ext>
          </a:extLst>
        </xdr:cNvPr>
        <xdr:cNvSpPr txBox="1"/>
      </xdr:nvSpPr>
      <xdr:spPr>
        <a:xfrm>
          <a:off x="4533900" y="9605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0" name="フローチャート: 判断 189">
          <a:extLst>
            <a:ext uri="{FF2B5EF4-FFF2-40B4-BE49-F238E27FC236}">
              <a16:creationId xmlns:a16="http://schemas.microsoft.com/office/drawing/2014/main" id="{B920138E-DBBB-452A-9D05-47FA78F204D3}"/>
            </a:ext>
          </a:extLst>
        </xdr:cNvPr>
        <xdr:cNvSpPr/>
      </xdr:nvSpPr>
      <xdr:spPr>
        <a:xfrm>
          <a:off x="4410075" y="96329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107950</xdr:rowOff>
    </xdr:to>
    <xdr:cxnSp macro="">
      <xdr:nvCxnSpPr>
        <xdr:cNvPr id="191" name="直線コネクタ 190">
          <a:extLst>
            <a:ext uri="{FF2B5EF4-FFF2-40B4-BE49-F238E27FC236}">
              <a16:creationId xmlns:a16="http://schemas.microsoft.com/office/drawing/2014/main" id="{E377478A-04FD-4EE9-986B-C8038B643658}"/>
            </a:ext>
          </a:extLst>
        </xdr:cNvPr>
        <xdr:cNvCxnSpPr/>
      </xdr:nvCxnSpPr>
      <xdr:spPr>
        <a:xfrm flipV="1">
          <a:off x="2860675" y="8915400"/>
          <a:ext cx="81915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2" name="フローチャート: 判断 191">
          <a:extLst>
            <a:ext uri="{FF2B5EF4-FFF2-40B4-BE49-F238E27FC236}">
              <a16:creationId xmlns:a16="http://schemas.microsoft.com/office/drawing/2014/main" id="{33DE0949-8065-42C9-8FC7-956A6A748B4C}"/>
            </a:ext>
          </a:extLst>
        </xdr:cNvPr>
        <xdr:cNvSpPr/>
      </xdr:nvSpPr>
      <xdr:spPr>
        <a:xfrm>
          <a:off x="3635375" y="9486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3" name="テキスト ボックス 192">
          <a:extLst>
            <a:ext uri="{FF2B5EF4-FFF2-40B4-BE49-F238E27FC236}">
              <a16:creationId xmlns:a16="http://schemas.microsoft.com/office/drawing/2014/main" id="{42455722-946E-4823-B1C7-983BB8E60F09}"/>
            </a:ext>
          </a:extLst>
        </xdr:cNvPr>
        <xdr:cNvSpPr txBox="1"/>
      </xdr:nvSpPr>
      <xdr:spPr>
        <a:xfrm>
          <a:off x="332105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107950</xdr:rowOff>
    </xdr:to>
    <xdr:cxnSp macro="">
      <xdr:nvCxnSpPr>
        <xdr:cNvPr id="194" name="直線コネクタ 193">
          <a:extLst>
            <a:ext uri="{FF2B5EF4-FFF2-40B4-BE49-F238E27FC236}">
              <a16:creationId xmlns:a16="http://schemas.microsoft.com/office/drawing/2014/main" id="{F8628545-A982-49AB-9F51-747B508BC501}"/>
            </a:ext>
          </a:extLst>
        </xdr:cNvPr>
        <xdr:cNvCxnSpPr/>
      </xdr:nvCxnSpPr>
      <xdr:spPr>
        <a:xfrm>
          <a:off x="2035175" y="902335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5" name="フローチャート: 判断 194">
          <a:extLst>
            <a:ext uri="{FF2B5EF4-FFF2-40B4-BE49-F238E27FC236}">
              <a16:creationId xmlns:a16="http://schemas.microsoft.com/office/drawing/2014/main" id="{B58045AA-240E-43E2-8A06-03D544D87245}"/>
            </a:ext>
          </a:extLst>
        </xdr:cNvPr>
        <xdr:cNvSpPr/>
      </xdr:nvSpPr>
      <xdr:spPr>
        <a:xfrm>
          <a:off x="2809875"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6" name="テキスト ボックス 195">
          <a:extLst>
            <a:ext uri="{FF2B5EF4-FFF2-40B4-BE49-F238E27FC236}">
              <a16:creationId xmlns:a16="http://schemas.microsoft.com/office/drawing/2014/main" id="{C32F5126-926E-4B06-A738-111662304054}"/>
            </a:ext>
          </a:extLst>
        </xdr:cNvPr>
        <xdr:cNvSpPr txBox="1"/>
      </xdr:nvSpPr>
      <xdr:spPr>
        <a:xfrm>
          <a:off x="2511425"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165100</xdr:rowOff>
    </xdr:to>
    <xdr:cxnSp macro="">
      <xdr:nvCxnSpPr>
        <xdr:cNvPr id="197" name="直線コネクタ 196">
          <a:extLst>
            <a:ext uri="{FF2B5EF4-FFF2-40B4-BE49-F238E27FC236}">
              <a16:creationId xmlns:a16="http://schemas.microsoft.com/office/drawing/2014/main" id="{C34F4AE7-352C-4B35-8D82-64BCD9D5F3BE}"/>
            </a:ext>
          </a:extLst>
        </xdr:cNvPr>
        <xdr:cNvCxnSpPr/>
      </xdr:nvCxnSpPr>
      <xdr:spPr>
        <a:xfrm flipV="1">
          <a:off x="1225550" y="9023350"/>
          <a:ext cx="809625"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8" name="フローチャート: 判断 197">
          <a:extLst>
            <a:ext uri="{FF2B5EF4-FFF2-40B4-BE49-F238E27FC236}">
              <a16:creationId xmlns:a16="http://schemas.microsoft.com/office/drawing/2014/main" id="{34FA3F4A-C0B2-40E6-B620-6009D2EDDFCA}"/>
            </a:ext>
          </a:extLst>
        </xdr:cNvPr>
        <xdr:cNvSpPr/>
      </xdr:nvSpPr>
      <xdr:spPr>
        <a:xfrm>
          <a:off x="2000250" y="9525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9" name="テキスト ボックス 198">
          <a:extLst>
            <a:ext uri="{FF2B5EF4-FFF2-40B4-BE49-F238E27FC236}">
              <a16:creationId xmlns:a16="http://schemas.microsoft.com/office/drawing/2014/main" id="{E2BC4197-D9A6-4947-AFA4-9328E60DCD10}"/>
            </a:ext>
          </a:extLst>
        </xdr:cNvPr>
        <xdr:cNvSpPr txBox="1"/>
      </xdr:nvSpPr>
      <xdr:spPr>
        <a:xfrm>
          <a:off x="1685925" y="960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0" name="フローチャート: 判断 199">
          <a:extLst>
            <a:ext uri="{FF2B5EF4-FFF2-40B4-BE49-F238E27FC236}">
              <a16:creationId xmlns:a16="http://schemas.microsoft.com/office/drawing/2014/main" id="{FCC2FB8D-F59A-4233-9D26-05718582A82F}"/>
            </a:ext>
          </a:extLst>
        </xdr:cNvPr>
        <xdr:cNvSpPr/>
      </xdr:nvSpPr>
      <xdr:spPr>
        <a:xfrm>
          <a:off x="1174750" y="9652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1" name="テキスト ボックス 200">
          <a:extLst>
            <a:ext uri="{FF2B5EF4-FFF2-40B4-BE49-F238E27FC236}">
              <a16:creationId xmlns:a16="http://schemas.microsoft.com/office/drawing/2014/main" id="{F699D309-F587-4360-8297-9C8D9B736368}"/>
            </a:ext>
          </a:extLst>
        </xdr:cNvPr>
        <xdr:cNvSpPr txBox="1"/>
      </xdr:nvSpPr>
      <xdr:spPr>
        <a:xfrm>
          <a:off x="8763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A52CB0BF-4799-47A2-9AA1-FE393186EF36}"/>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17BB1446-A4F1-4C1D-8E70-2B584C463EFF}"/>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8AF1A72A-4DDD-4EF5-AE0D-E93561CE11A6}"/>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DFCC3F18-54DE-4209-9801-EA80283CD6DB}"/>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EA605375-6DEE-48BC-AA81-34EE40D2A3E6}"/>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7" name="楕円 206">
          <a:extLst>
            <a:ext uri="{FF2B5EF4-FFF2-40B4-BE49-F238E27FC236}">
              <a16:creationId xmlns:a16="http://schemas.microsoft.com/office/drawing/2014/main" id="{766A20CA-6656-4E18-BB46-3902C0428DDF}"/>
            </a:ext>
          </a:extLst>
        </xdr:cNvPr>
        <xdr:cNvSpPr/>
      </xdr:nvSpPr>
      <xdr:spPr>
        <a:xfrm>
          <a:off x="4410075" y="9156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8" name="扶助費該当値テキスト">
          <a:extLst>
            <a:ext uri="{FF2B5EF4-FFF2-40B4-BE49-F238E27FC236}">
              <a16:creationId xmlns:a16="http://schemas.microsoft.com/office/drawing/2014/main" id="{873E7CBC-364F-4354-8A76-9786D02520FC}"/>
            </a:ext>
          </a:extLst>
        </xdr:cNvPr>
        <xdr:cNvSpPr txBox="1"/>
      </xdr:nvSpPr>
      <xdr:spPr>
        <a:xfrm>
          <a:off x="4533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9" name="楕円 208">
          <a:extLst>
            <a:ext uri="{FF2B5EF4-FFF2-40B4-BE49-F238E27FC236}">
              <a16:creationId xmlns:a16="http://schemas.microsoft.com/office/drawing/2014/main" id="{E9D22B26-EA19-4AD7-87D0-A71705083F06}"/>
            </a:ext>
          </a:extLst>
        </xdr:cNvPr>
        <xdr:cNvSpPr/>
      </xdr:nvSpPr>
      <xdr:spPr>
        <a:xfrm>
          <a:off x="3635375" y="8864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10" name="テキスト ボックス 209">
          <a:extLst>
            <a:ext uri="{FF2B5EF4-FFF2-40B4-BE49-F238E27FC236}">
              <a16:creationId xmlns:a16="http://schemas.microsoft.com/office/drawing/2014/main" id="{B438C958-2DD8-4EA7-8616-02BD6964BFE1}"/>
            </a:ext>
          </a:extLst>
        </xdr:cNvPr>
        <xdr:cNvSpPr txBox="1"/>
      </xdr:nvSpPr>
      <xdr:spPr>
        <a:xfrm>
          <a:off x="3321050" y="863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11" name="楕円 210">
          <a:extLst>
            <a:ext uri="{FF2B5EF4-FFF2-40B4-BE49-F238E27FC236}">
              <a16:creationId xmlns:a16="http://schemas.microsoft.com/office/drawing/2014/main" id="{8AC39020-B3E2-4911-A5E2-7D8C3B72646D}"/>
            </a:ext>
          </a:extLst>
        </xdr:cNvPr>
        <xdr:cNvSpPr/>
      </xdr:nvSpPr>
      <xdr:spPr>
        <a:xfrm>
          <a:off x="2809875"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2" name="テキスト ボックス 211">
          <a:extLst>
            <a:ext uri="{FF2B5EF4-FFF2-40B4-BE49-F238E27FC236}">
              <a16:creationId xmlns:a16="http://schemas.microsoft.com/office/drawing/2014/main" id="{9B844C2F-0A8B-4565-BB5A-FC3D1F83E7DB}"/>
            </a:ext>
          </a:extLst>
        </xdr:cNvPr>
        <xdr:cNvSpPr txBox="1"/>
      </xdr:nvSpPr>
      <xdr:spPr>
        <a:xfrm>
          <a:off x="2511425"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3" name="楕円 212">
          <a:extLst>
            <a:ext uri="{FF2B5EF4-FFF2-40B4-BE49-F238E27FC236}">
              <a16:creationId xmlns:a16="http://schemas.microsoft.com/office/drawing/2014/main" id="{468A4DE8-BF7B-42A5-B047-D577DAA8B80E}"/>
            </a:ext>
          </a:extLst>
        </xdr:cNvPr>
        <xdr:cNvSpPr/>
      </xdr:nvSpPr>
      <xdr:spPr>
        <a:xfrm>
          <a:off x="2000250" y="89725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4" name="テキスト ボックス 213">
          <a:extLst>
            <a:ext uri="{FF2B5EF4-FFF2-40B4-BE49-F238E27FC236}">
              <a16:creationId xmlns:a16="http://schemas.microsoft.com/office/drawing/2014/main" id="{B7B395A9-DA0C-4D88-BB6A-D65B8FFDD384}"/>
            </a:ext>
          </a:extLst>
        </xdr:cNvPr>
        <xdr:cNvSpPr txBox="1"/>
      </xdr:nvSpPr>
      <xdr:spPr>
        <a:xfrm>
          <a:off x="1685925"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5" name="楕円 214">
          <a:extLst>
            <a:ext uri="{FF2B5EF4-FFF2-40B4-BE49-F238E27FC236}">
              <a16:creationId xmlns:a16="http://schemas.microsoft.com/office/drawing/2014/main" id="{EA8866D7-450F-4F75-8AE1-E93F2851E8C4}"/>
            </a:ext>
          </a:extLst>
        </xdr:cNvPr>
        <xdr:cNvSpPr/>
      </xdr:nvSpPr>
      <xdr:spPr>
        <a:xfrm>
          <a:off x="1174750" y="9194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6" name="テキスト ボックス 215">
          <a:extLst>
            <a:ext uri="{FF2B5EF4-FFF2-40B4-BE49-F238E27FC236}">
              <a16:creationId xmlns:a16="http://schemas.microsoft.com/office/drawing/2014/main" id="{DFD3A1D4-A7C8-4FA8-BAC4-E86A258090D6}"/>
            </a:ext>
          </a:extLst>
        </xdr:cNvPr>
        <xdr:cNvSpPr txBox="1"/>
      </xdr:nvSpPr>
      <xdr:spPr>
        <a:xfrm>
          <a:off x="8763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9291AA1F-84EF-4711-898A-F57615DD4489}"/>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21E4B4D2-B3C3-4E55-8695-F489B48B4307}"/>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B39842D0-8A1C-49FE-8DB4-C08EA89DD993}"/>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9DE7C067-EC62-4314-B09E-DD238DC300E9}"/>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62B20D7-4A5A-47AC-843E-2D4FB37B87B9}"/>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6C069D68-A738-4ADC-9E4C-3751EF880AD2}"/>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EE154344-1318-4CA8-92E0-09B61D62A476}"/>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531F9073-E879-494B-B8A8-B43C050F49D8}"/>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783828B2-E6EC-46C2-9FA0-385BFA9C8711}"/>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F84D49D1-BDBB-41B4-BCB7-099CF066BF73}"/>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1EF2AEE9-2FB5-476C-A50F-1A739268772C}"/>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令和元年度から下水道事業会計が公営企業会計となり、下水道事業会計への繰出金が補助費へ性質が変更となったことにより、平成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年度から大幅な減となり、令和２年度以降は横ばいで推移している。</a:t>
          </a:r>
        </a:p>
        <a:p>
          <a:r>
            <a:rPr kumimoji="1" lang="ja-JP" altLang="en-US" sz="1300">
              <a:latin typeface="ＭＳ Ｐゴシック" panose="020B0600070205080204" pitchFamily="50" charset="-128"/>
              <a:ea typeface="ＭＳ Ｐゴシック" panose="020B0600070205080204" pitchFamily="50" charset="-128"/>
            </a:rPr>
            <a:t>　令和５年度はリース料の増などにより微増となった。今後も引き続き、効率的な事業展開に努める。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842020F2-55F2-4CAE-AB1F-46EB0438E6D3}"/>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1E625E38-5DD1-4BD6-A500-1C324433835A}"/>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B4CE8171-1B5A-4FD6-A03F-43D9D190B1D4}"/>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1B0CBD96-F952-4380-83BC-D636907A4902}"/>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36FCAEAA-ECE6-4B41-BA92-DF10D281DB8D}"/>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B58385FF-F528-46CE-B2E9-7F9B24DE2F91}"/>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55EEBA92-0E82-475F-AD28-3CCB3F900FA9}"/>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42E46431-5500-4F49-9359-341D1D697BB4}"/>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1BD4D11C-03E9-4783-9057-DBB3147BDD7D}"/>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73858E0B-45B1-49F2-8FF9-6AEEAB8F7EDF}"/>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7EC06780-AED9-4AC4-95E7-43F2083608EF}"/>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9A6FBAB4-E5B3-4D2B-ADFB-A27A3937C187}"/>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E787D035-3DD8-43FE-A56A-4672082222E4}"/>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3A6B1BC5-DAEB-4D53-B936-270989AC7D49}"/>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571DC115-BC1F-4FF1-85A3-033B809DE7C3}"/>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9437008A-86A9-466D-9B04-4C1608B2D70C}"/>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4" name="直線コネクタ 243">
          <a:extLst>
            <a:ext uri="{FF2B5EF4-FFF2-40B4-BE49-F238E27FC236}">
              <a16:creationId xmlns:a16="http://schemas.microsoft.com/office/drawing/2014/main" id="{BC0764BE-29CF-4444-8057-C38A48CB0A81}"/>
            </a:ext>
          </a:extLst>
        </xdr:cNvPr>
        <xdr:cNvCxnSpPr/>
      </xdr:nvCxnSpPr>
      <xdr:spPr>
        <a:xfrm flipV="1">
          <a:off x="15208250" y="8686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5" name="その他最小値テキスト">
          <a:extLst>
            <a:ext uri="{FF2B5EF4-FFF2-40B4-BE49-F238E27FC236}">
              <a16:creationId xmlns:a16="http://schemas.microsoft.com/office/drawing/2014/main" id="{F0847DAD-D808-4E2A-AAD5-CE0D6F634F04}"/>
            </a:ext>
          </a:extLst>
        </xdr:cNvPr>
        <xdr:cNvSpPr txBox="1"/>
      </xdr:nvSpPr>
      <xdr:spPr>
        <a:xfrm>
          <a:off x="1528445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6" name="直線コネクタ 245">
          <a:extLst>
            <a:ext uri="{FF2B5EF4-FFF2-40B4-BE49-F238E27FC236}">
              <a16:creationId xmlns:a16="http://schemas.microsoft.com/office/drawing/2014/main" id="{5A721A42-C5B2-4F50-9877-838DE286102F}"/>
            </a:ext>
          </a:extLst>
        </xdr:cNvPr>
        <xdr:cNvCxnSpPr/>
      </xdr:nvCxnSpPr>
      <xdr:spPr>
        <a:xfrm>
          <a:off x="15119350" y="100457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7" name="その他最大値テキスト">
          <a:extLst>
            <a:ext uri="{FF2B5EF4-FFF2-40B4-BE49-F238E27FC236}">
              <a16:creationId xmlns:a16="http://schemas.microsoft.com/office/drawing/2014/main" id="{F3E87A40-D861-4EFE-BEE2-A4316AF0C962}"/>
            </a:ext>
          </a:extLst>
        </xdr:cNvPr>
        <xdr:cNvSpPr txBox="1"/>
      </xdr:nvSpPr>
      <xdr:spPr>
        <a:xfrm>
          <a:off x="15284450" y="843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48" name="直線コネクタ 247">
          <a:extLst>
            <a:ext uri="{FF2B5EF4-FFF2-40B4-BE49-F238E27FC236}">
              <a16:creationId xmlns:a16="http://schemas.microsoft.com/office/drawing/2014/main" id="{B89FA4A0-4B53-481C-94BC-F857F2444021}"/>
            </a:ext>
          </a:extLst>
        </xdr:cNvPr>
        <xdr:cNvCxnSpPr/>
      </xdr:nvCxnSpPr>
      <xdr:spPr>
        <a:xfrm>
          <a:off x="15119350" y="86868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114300</xdr:rowOff>
    </xdr:to>
    <xdr:cxnSp macro="">
      <xdr:nvCxnSpPr>
        <xdr:cNvPr id="249" name="直線コネクタ 248">
          <a:extLst>
            <a:ext uri="{FF2B5EF4-FFF2-40B4-BE49-F238E27FC236}">
              <a16:creationId xmlns:a16="http://schemas.microsoft.com/office/drawing/2014/main" id="{3A40DD9A-96F2-486B-B050-25F7EFF072C2}"/>
            </a:ext>
          </a:extLst>
        </xdr:cNvPr>
        <xdr:cNvCxnSpPr/>
      </xdr:nvCxnSpPr>
      <xdr:spPr>
        <a:xfrm>
          <a:off x="14433550" y="9639300"/>
          <a:ext cx="7747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0" name="その他平均値テキスト">
          <a:extLst>
            <a:ext uri="{FF2B5EF4-FFF2-40B4-BE49-F238E27FC236}">
              <a16:creationId xmlns:a16="http://schemas.microsoft.com/office/drawing/2014/main" id="{10F63786-1368-41DB-81CE-46EBDD59AC6D}"/>
            </a:ext>
          </a:extLst>
        </xdr:cNvPr>
        <xdr:cNvSpPr txBox="1"/>
      </xdr:nvSpPr>
      <xdr:spPr>
        <a:xfrm>
          <a:off x="1528445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1" name="フローチャート: 判断 250">
          <a:extLst>
            <a:ext uri="{FF2B5EF4-FFF2-40B4-BE49-F238E27FC236}">
              <a16:creationId xmlns:a16="http://schemas.microsoft.com/office/drawing/2014/main" id="{283BA1E2-C0C6-4216-9C71-AB513D4F000E}"/>
            </a:ext>
          </a:extLst>
        </xdr:cNvPr>
        <xdr:cNvSpPr/>
      </xdr:nvSpPr>
      <xdr:spPr>
        <a:xfrm>
          <a:off x="15157450" y="9518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63500</xdr:rowOff>
    </xdr:to>
    <xdr:cxnSp macro="">
      <xdr:nvCxnSpPr>
        <xdr:cNvPr id="252" name="直線コネクタ 251">
          <a:extLst>
            <a:ext uri="{FF2B5EF4-FFF2-40B4-BE49-F238E27FC236}">
              <a16:creationId xmlns:a16="http://schemas.microsoft.com/office/drawing/2014/main" id="{A90BDD2B-D310-45B9-99CB-C367BA1A8B84}"/>
            </a:ext>
          </a:extLst>
        </xdr:cNvPr>
        <xdr:cNvCxnSpPr/>
      </xdr:nvCxnSpPr>
      <xdr:spPr>
        <a:xfrm>
          <a:off x="13623925" y="96393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3" name="フローチャート: 判断 252">
          <a:extLst>
            <a:ext uri="{FF2B5EF4-FFF2-40B4-BE49-F238E27FC236}">
              <a16:creationId xmlns:a16="http://schemas.microsoft.com/office/drawing/2014/main" id="{B782F1DF-70ED-41C2-BC6B-2ED4068789ED}"/>
            </a:ext>
          </a:extLst>
        </xdr:cNvPr>
        <xdr:cNvSpPr/>
      </xdr:nvSpPr>
      <xdr:spPr>
        <a:xfrm>
          <a:off x="14382750" y="9493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4" name="テキスト ボックス 253">
          <a:extLst>
            <a:ext uri="{FF2B5EF4-FFF2-40B4-BE49-F238E27FC236}">
              <a16:creationId xmlns:a16="http://schemas.microsoft.com/office/drawing/2014/main" id="{AC4A7AB2-4826-4F70-A6A1-294961087E57}"/>
            </a:ext>
          </a:extLst>
        </xdr:cNvPr>
        <xdr:cNvSpPr txBox="1"/>
      </xdr:nvSpPr>
      <xdr:spPr>
        <a:xfrm>
          <a:off x="140843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139700</xdr:rowOff>
    </xdr:to>
    <xdr:cxnSp macro="">
      <xdr:nvCxnSpPr>
        <xdr:cNvPr id="255" name="直線コネクタ 254">
          <a:extLst>
            <a:ext uri="{FF2B5EF4-FFF2-40B4-BE49-F238E27FC236}">
              <a16:creationId xmlns:a16="http://schemas.microsoft.com/office/drawing/2014/main" id="{DA24BE9E-C24A-4121-83F4-F959EA5CD3D4}"/>
            </a:ext>
          </a:extLst>
        </xdr:cNvPr>
        <xdr:cNvCxnSpPr/>
      </xdr:nvCxnSpPr>
      <xdr:spPr>
        <a:xfrm flipV="1">
          <a:off x="12798425" y="9639300"/>
          <a:ext cx="8255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6" name="フローチャート: 判断 255">
          <a:extLst>
            <a:ext uri="{FF2B5EF4-FFF2-40B4-BE49-F238E27FC236}">
              <a16:creationId xmlns:a16="http://schemas.microsoft.com/office/drawing/2014/main" id="{5E4E062C-AF71-4E7F-86C2-82BEEA36FFC6}"/>
            </a:ext>
          </a:extLst>
        </xdr:cNvPr>
        <xdr:cNvSpPr/>
      </xdr:nvSpPr>
      <xdr:spPr>
        <a:xfrm>
          <a:off x="13573125" y="944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7" name="テキスト ボックス 256">
          <a:extLst>
            <a:ext uri="{FF2B5EF4-FFF2-40B4-BE49-F238E27FC236}">
              <a16:creationId xmlns:a16="http://schemas.microsoft.com/office/drawing/2014/main" id="{87FD0D4A-9B96-4A0E-821C-08B84F806C91}"/>
            </a:ext>
          </a:extLst>
        </xdr:cNvPr>
        <xdr:cNvSpPr txBox="1"/>
      </xdr:nvSpPr>
      <xdr:spPr>
        <a:xfrm>
          <a:off x="13258800" y="922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58</xdr:row>
      <xdr:rowOff>139700</xdr:rowOff>
    </xdr:to>
    <xdr:cxnSp macro="">
      <xdr:nvCxnSpPr>
        <xdr:cNvPr id="258" name="直線コネクタ 257">
          <a:extLst>
            <a:ext uri="{FF2B5EF4-FFF2-40B4-BE49-F238E27FC236}">
              <a16:creationId xmlns:a16="http://schemas.microsoft.com/office/drawing/2014/main" id="{EF03A83E-7752-4D01-BD6E-AFC81C097A0B}"/>
            </a:ext>
          </a:extLst>
        </xdr:cNvPr>
        <xdr:cNvCxnSpPr/>
      </xdr:nvCxnSpPr>
      <xdr:spPr>
        <a:xfrm>
          <a:off x="11972925" y="9690100"/>
          <a:ext cx="8255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59" name="フローチャート: 判断 258">
          <a:extLst>
            <a:ext uri="{FF2B5EF4-FFF2-40B4-BE49-F238E27FC236}">
              <a16:creationId xmlns:a16="http://schemas.microsoft.com/office/drawing/2014/main" id="{D3ADD5AE-51C9-4ECB-AA80-3A705973ED7C}"/>
            </a:ext>
          </a:extLst>
        </xdr:cNvPr>
        <xdr:cNvSpPr/>
      </xdr:nvSpPr>
      <xdr:spPr>
        <a:xfrm>
          <a:off x="12747625" y="9569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0" name="テキスト ボックス 259">
          <a:extLst>
            <a:ext uri="{FF2B5EF4-FFF2-40B4-BE49-F238E27FC236}">
              <a16:creationId xmlns:a16="http://schemas.microsoft.com/office/drawing/2014/main" id="{225A698D-F72A-4CA6-BC01-B868A8857B14}"/>
            </a:ext>
          </a:extLst>
        </xdr:cNvPr>
        <xdr:cNvSpPr txBox="1"/>
      </xdr:nvSpPr>
      <xdr:spPr>
        <a:xfrm>
          <a:off x="12449175"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DB06EA8D-46D9-4F9A-AD33-6A0A3DFB71B3}"/>
            </a:ext>
          </a:extLst>
        </xdr:cNvPr>
        <xdr:cNvSpPr/>
      </xdr:nvSpPr>
      <xdr:spPr>
        <a:xfrm>
          <a:off x="11938000" y="9601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824FCF3D-985C-4ACD-9F9E-AA197347F2BF}"/>
            </a:ext>
          </a:extLst>
        </xdr:cNvPr>
        <xdr:cNvSpPr txBox="1"/>
      </xdr:nvSpPr>
      <xdr:spPr>
        <a:xfrm>
          <a:off x="11623675"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921E880D-8876-4103-ACC6-265B9AEEAA1C}"/>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2252145C-6EBC-41D1-9FA7-B05A38F65D9B}"/>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165FC83D-7E3F-40A0-8CA8-2E7CB3122265}"/>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272B2E93-FE57-4B52-AA52-83C5B348CF3E}"/>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8FC79EA4-6104-4DE4-8A00-B481E2873578}"/>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a:extLst>
            <a:ext uri="{FF2B5EF4-FFF2-40B4-BE49-F238E27FC236}">
              <a16:creationId xmlns:a16="http://schemas.microsoft.com/office/drawing/2014/main" id="{B6FFBA32-DDB0-43DC-9744-07B74992DFAE}"/>
            </a:ext>
          </a:extLst>
        </xdr:cNvPr>
        <xdr:cNvSpPr/>
      </xdr:nvSpPr>
      <xdr:spPr>
        <a:xfrm>
          <a:off x="1515745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a:extLst>
            <a:ext uri="{FF2B5EF4-FFF2-40B4-BE49-F238E27FC236}">
              <a16:creationId xmlns:a16="http://schemas.microsoft.com/office/drawing/2014/main" id="{6E4F0105-941D-4EEA-9080-9D94F37892A7}"/>
            </a:ext>
          </a:extLst>
        </xdr:cNvPr>
        <xdr:cNvSpPr txBox="1"/>
      </xdr:nvSpPr>
      <xdr:spPr>
        <a:xfrm>
          <a:off x="1528445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0" name="楕円 269">
          <a:extLst>
            <a:ext uri="{FF2B5EF4-FFF2-40B4-BE49-F238E27FC236}">
              <a16:creationId xmlns:a16="http://schemas.microsoft.com/office/drawing/2014/main" id="{61CC6645-ED19-4E8A-B762-687421883821}"/>
            </a:ext>
          </a:extLst>
        </xdr:cNvPr>
        <xdr:cNvSpPr/>
      </xdr:nvSpPr>
      <xdr:spPr>
        <a:xfrm>
          <a:off x="1438275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1" name="テキスト ボックス 270">
          <a:extLst>
            <a:ext uri="{FF2B5EF4-FFF2-40B4-BE49-F238E27FC236}">
              <a16:creationId xmlns:a16="http://schemas.microsoft.com/office/drawing/2014/main" id="{15411D37-5BD5-4841-A3AC-4CF23D439034}"/>
            </a:ext>
          </a:extLst>
        </xdr:cNvPr>
        <xdr:cNvSpPr txBox="1"/>
      </xdr:nvSpPr>
      <xdr:spPr>
        <a:xfrm>
          <a:off x="140843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2" name="楕円 271">
          <a:extLst>
            <a:ext uri="{FF2B5EF4-FFF2-40B4-BE49-F238E27FC236}">
              <a16:creationId xmlns:a16="http://schemas.microsoft.com/office/drawing/2014/main" id="{273A4087-47E1-4A72-B72F-296EADCFF661}"/>
            </a:ext>
          </a:extLst>
        </xdr:cNvPr>
        <xdr:cNvSpPr/>
      </xdr:nvSpPr>
      <xdr:spPr>
        <a:xfrm>
          <a:off x="13573125" y="9588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3" name="テキスト ボックス 272">
          <a:extLst>
            <a:ext uri="{FF2B5EF4-FFF2-40B4-BE49-F238E27FC236}">
              <a16:creationId xmlns:a16="http://schemas.microsoft.com/office/drawing/2014/main" id="{034FE3DF-1277-4BBB-819E-45762E89B9FF}"/>
            </a:ext>
          </a:extLst>
        </xdr:cNvPr>
        <xdr:cNvSpPr txBox="1"/>
      </xdr:nvSpPr>
      <xdr:spPr>
        <a:xfrm>
          <a:off x="1325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4" name="楕円 273">
          <a:extLst>
            <a:ext uri="{FF2B5EF4-FFF2-40B4-BE49-F238E27FC236}">
              <a16:creationId xmlns:a16="http://schemas.microsoft.com/office/drawing/2014/main" id="{C4854A48-EEBD-4BF5-8A36-B471DAE97A69}"/>
            </a:ext>
          </a:extLst>
        </xdr:cNvPr>
        <xdr:cNvSpPr/>
      </xdr:nvSpPr>
      <xdr:spPr>
        <a:xfrm>
          <a:off x="12747625" y="9664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5" name="テキスト ボックス 274">
          <a:extLst>
            <a:ext uri="{FF2B5EF4-FFF2-40B4-BE49-F238E27FC236}">
              <a16:creationId xmlns:a16="http://schemas.microsoft.com/office/drawing/2014/main" id="{888B1E29-C11D-421A-AD84-E4F967A0451B}"/>
            </a:ext>
          </a:extLst>
        </xdr:cNvPr>
        <xdr:cNvSpPr txBox="1"/>
      </xdr:nvSpPr>
      <xdr:spPr>
        <a:xfrm>
          <a:off x="12449175"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6" name="楕円 275">
          <a:extLst>
            <a:ext uri="{FF2B5EF4-FFF2-40B4-BE49-F238E27FC236}">
              <a16:creationId xmlns:a16="http://schemas.microsoft.com/office/drawing/2014/main" id="{67CAAB5E-798C-4E97-8C3A-D43CFE2FAF87}"/>
            </a:ext>
          </a:extLst>
        </xdr:cNvPr>
        <xdr:cNvSpPr/>
      </xdr:nvSpPr>
      <xdr:spPr>
        <a:xfrm>
          <a:off x="11938000" y="96393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7" name="テキスト ボックス 276">
          <a:extLst>
            <a:ext uri="{FF2B5EF4-FFF2-40B4-BE49-F238E27FC236}">
              <a16:creationId xmlns:a16="http://schemas.microsoft.com/office/drawing/2014/main" id="{3F197AB6-E9D4-4731-BA25-FACD20743FDD}"/>
            </a:ext>
          </a:extLst>
        </xdr:cNvPr>
        <xdr:cNvSpPr txBox="1"/>
      </xdr:nvSpPr>
      <xdr:spPr>
        <a:xfrm>
          <a:off x="11623675"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441D79D-FE42-4954-9131-5BA852C399CB}"/>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E2C8EF2A-A177-45D9-9401-8724EF016CD5}"/>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7157C415-2AA1-40F3-B68B-B56D5BA9F383}"/>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FB281F88-1169-4376-AC95-4D214EE5B08C}"/>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CE9781E0-FAFC-44A0-8F86-B2BFFFFEE478}"/>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638CDE45-3C90-4522-99BF-F94CF1414D44}"/>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5EA1E1DD-E5E2-4CAB-94B7-05C962C8F2D9}"/>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DBD5FB75-65DE-43F4-9343-D236A4DEB8F6}"/>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97853925-32FA-4E7F-B463-4BC268D8334D}"/>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32C1301E-42FE-498E-A557-D731B843AA6F}"/>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4E61368C-8F2F-44E3-8CA1-1691774C0EBF}"/>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下水道事業会計が公営企業会計となり、下水道事業会計への繰出金が補助費へ性質が変更となったことなどで補助費等が増額となり、類似団体平均を上回るようになった。令和２年度に引き続き令和３年度も、ほぼ横ばいとなっていたが、令和４年度では、補助費が減少したことにより類似団体平均を下回った。令和５年度では国庫補助の返還額の減によりさらに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B4A43D1D-5B81-4A85-A619-D56FF43E3DAD}"/>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C27477B0-AA1B-4288-9930-EEE020C38EE3}"/>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C9DE4F4A-0ED5-40D7-8479-90EBC80623E3}"/>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7A35D052-8627-466B-8133-EFD79B34A863}"/>
            </a:ext>
          </a:extLst>
        </xdr:cNvPr>
        <xdr:cNvCxnSpPr/>
      </xdr:nvCxnSpPr>
      <xdr:spPr>
        <a:xfrm>
          <a:off x="11461750" y="6963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901878A7-B9CF-4F45-8E6E-4687E3A46C2E}"/>
            </a:ext>
          </a:extLst>
        </xdr:cNvPr>
        <xdr:cNvSpPr txBox="1"/>
      </xdr:nvSpPr>
      <xdr:spPr>
        <a:xfrm>
          <a:off x="11001375" y="6827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CF18AD55-6A2F-4702-BE7E-7FEA714086D0}"/>
            </a:ext>
          </a:extLst>
        </xdr:cNvPr>
        <xdr:cNvCxnSpPr/>
      </xdr:nvCxnSpPr>
      <xdr:spPr>
        <a:xfrm>
          <a:off x="11461750" y="6649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C4A34D2F-9C5B-4B37-B0A5-9FFE952220CA}"/>
            </a:ext>
          </a:extLst>
        </xdr:cNvPr>
        <xdr:cNvSpPr txBox="1"/>
      </xdr:nvSpPr>
      <xdr:spPr>
        <a:xfrm>
          <a:off x="11001375" y="6513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FD44C4A-B656-4E34-84F8-A19673AA55EF}"/>
            </a:ext>
          </a:extLst>
        </xdr:cNvPr>
        <xdr:cNvCxnSpPr/>
      </xdr:nvCxnSpPr>
      <xdr:spPr>
        <a:xfrm>
          <a:off x="11461750" y="6335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543BF1F1-B46F-4349-AA38-1722D38909A8}"/>
            </a:ext>
          </a:extLst>
        </xdr:cNvPr>
        <xdr:cNvSpPr txBox="1"/>
      </xdr:nvSpPr>
      <xdr:spPr>
        <a:xfrm>
          <a:off x="11001375" y="6199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DA7B86F4-5A48-4300-9285-9F3FCB755EE7}"/>
            </a:ext>
          </a:extLst>
        </xdr:cNvPr>
        <xdr:cNvCxnSpPr/>
      </xdr:nvCxnSpPr>
      <xdr:spPr>
        <a:xfrm>
          <a:off x="11461750" y="6021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EFAB9694-4C93-4957-84FE-446615527E67}"/>
            </a:ext>
          </a:extLst>
        </xdr:cNvPr>
        <xdr:cNvSpPr txBox="1"/>
      </xdr:nvSpPr>
      <xdr:spPr>
        <a:xfrm>
          <a:off x="11001375" y="5885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97D4D1DC-92A8-40B4-8658-E044D95DBADD}"/>
            </a:ext>
          </a:extLst>
        </xdr:cNvPr>
        <xdr:cNvCxnSpPr/>
      </xdr:nvCxnSpPr>
      <xdr:spPr>
        <a:xfrm>
          <a:off x="11461750" y="5707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2422BA38-88E1-4F5E-BA86-CA0443958922}"/>
            </a:ext>
          </a:extLst>
        </xdr:cNvPr>
        <xdr:cNvSpPr txBox="1"/>
      </xdr:nvSpPr>
      <xdr:spPr>
        <a:xfrm>
          <a:off x="11001375" y="5571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C144DD9E-EB2D-49D6-AE34-CE07E330DE31}"/>
            </a:ext>
          </a:extLst>
        </xdr:cNvPr>
        <xdr:cNvCxnSpPr/>
      </xdr:nvCxnSpPr>
      <xdr:spPr>
        <a:xfrm>
          <a:off x="11461750" y="5393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E8FC7F26-1697-4E00-A095-BDD64A361596}"/>
            </a:ext>
          </a:extLst>
        </xdr:cNvPr>
        <xdr:cNvSpPr txBox="1"/>
      </xdr:nvSpPr>
      <xdr:spPr>
        <a:xfrm>
          <a:off x="11001375" y="5257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B68D251D-5ECB-4A08-B645-4CACEBFD3EFB}"/>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5713591B-8934-4569-9156-A5745A61AA64}"/>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8E25202C-2C20-41B2-BE71-39E3F51B8C41}"/>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7" name="直線コネクタ 306">
          <a:extLst>
            <a:ext uri="{FF2B5EF4-FFF2-40B4-BE49-F238E27FC236}">
              <a16:creationId xmlns:a16="http://schemas.microsoft.com/office/drawing/2014/main" id="{60CD39B2-121F-44A9-B79F-199AF7A722F3}"/>
            </a:ext>
          </a:extLst>
        </xdr:cNvPr>
        <xdr:cNvCxnSpPr/>
      </xdr:nvCxnSpPr>
      <xdr:spPr>
        <a:xfrm flipV="1">
          <a:off x="15208250" y="5452836"/>
          <a:ext cx="0" cy="1521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08" name="補助費等最小値テキスト">
          <a:extLst>
            <a:ext uri="{FF2B5EF4-FFF2-40B4-BE49-F238E27FC236}">
              <a16:creationId xmlns:a16="http://schemas.microsoft.com/office/drawing/2014/main" id="{908F2CA3-29D3-430E-896A-F1C8C4CF7F33}"/>
            </a:ext>
          </a:extLst>
        </xdr:cNvPr>
        <xdr:cNvSpPr txBox="1"/>
      </xdr:nvSpPr>
      <xdr:spPr>
        <a:xfrm>
          <a:off x="15284450" y="69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09" name="直線コネクタ 308">
          <a:extLst>
            <a:ext uri="{FF2B5EF4-FFF2-40B4-BE49-F238E27FC236}">
              <a16:creationId xmlns:a16="http://schemas.microsoft.com/office/drawing/2014/main" id="{D4FF9F80-7AD1-45D5-AF6D-9B945CB4450F}"/>
            </a:ext>
          </a:extLst>
        </xdr:cNvPr>
        <xdr:cNvCxnSpPr/>
      </xdr:nvCxnSpPr>
      <xdr:spPr>
        <a:xfrm>
          <a:off x="15119350" y="697411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0" name="補助費等最大値テキスト">
          <a:extLst>
            <a:ext uri="{FF2B5EF4-FFF2-40B4-BE49-F238E27FC236}">
              <a16:creationId xmlns:a16="http://schemas.microsoft.com/office/drawing/2014/main" id="{5DA35E62-FB13-4E11-A05B-F26D04CB238A}"/>
            </a:ext>
          </a:extLst>
        </xdr:cNvPr>
        <xdr:cNvSpPr txBox="1"/>
      </xdr:nvSpPr>
      <xdr:spPr>
        <a:xfrm>
          <a:off x="15284450" y="520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1" name="直線コネクタ 310">
          <a:extLst>
            <a:ext uri="{FF2B5EF4-FFF2-40B4-BE49-F238E27FC236}">
              <a16:creationId xmlns:a16="http://schemas.microsoft.com/office/drawing/2014/main" id="{E7816A74-6E25-4518-A2E2-6961B38926D7}"/>
            </a:ext>
          </a:extLst>
        </xdr:cNvPr>
        <xdr:cNvCxnSpPr/>
      </xdr:nvCxnSpPr>
      <xdr:spPr>
        <a:xfrm>
          <a:off x="15119350" y="545283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137886</xdr:rowOff>
    </xdr:from>
    <xdr:to>
      <xdr:col>82</xdr:col>
      <xdr:colOff>107950</xdr:colOff>
      <xdr:row>34</xdr:row>
      <xdr:rowOff>170543</xdr:rowOff>
    </xdr:to>
    <xdr:cxnSp macro="">
      <xdr:nvCxnSpPr>
        <xdr:cNvPr id="312" name="直線コネクタ 311">
          <a:extLst>
            <a:ext uri="{FF2B5EF4-FFF2-40B4-BE49-F238E27FC236}">
              <a16:creationId xmlns:a16="http://schemas.microsoft.com/office/drawing/2014/main" id="{DF09A7BC-1EFB-4FD3-84BC-6035FDD07901}"/>
            </a:ext>
          </a:extLst>
        </xdr:cNvPr>
        <xdr:cNvCxnSpPr/>
      </xdr:nvCxnSpPr>
      <xdr:spPr>
        <a:xfrm flipV="1">
          <a:off x="14433550" y="5751286"/>
          <a:ext cx="7747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3" name="補助費等平均値テキスト">
          <a:extLst>
            <a:ext uri="{FF2B5EF4-FFF2-40B4-BE49-F238E27FC236}">
              <a16:creationId xmlns:a16="http://schemas.microsoft.com/office/drawing/2014/main" id="{750D5718-AB1E-476F-8E49-045385489406}"/>
            </a:ext>
          </a:extLst>
        </xdr:cNvPr>
        <xdr:cNvSpPr txBox="1"/>
      </xdr:nvSpPr>
      <xdr:spPr>
        <a:xfrm>
          <a:off x="15284450" y="598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4" name="フローチャート: 判断 313">
          <a:extLst>
            <a:ext uri="{FF2B5EF4-FFF2-40B4-BE49-F238E27FC236}">
              <a16:creationId xmlns:a16="http://schemas.microsoft.com/office/drawing/2014/main" id="{19AB7E54-31CE-43B5-AAFC-D275E3DF8646}"/>
            </a:ext>
          </a:extLst>
        </xdr:cNvPr>
        <xdr:cNvSpPr/>
      </xdr:nvSpPr>
      <xdr:spPr>
        <a:xfrm>
          <a:off x="15157450" y="60143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170543</xdr:rowOff>
    </xdr:from>
    <xdr:to>
      <xdr:col>78</xdr:col>
      <xdr:colOff>69850</xdr:colOff>
      <xdr:row>37</xdr:row>
      <xdr:rowOff>4536</xdr:rowOff>
    </xdr:to>
    <xdr:cxnSp macro="">
      <xdr:nvCxnSpPr>
        <xdr:cNvPr id="315" name="直線コネクタ 314">
          <a:extLst>
            <a:ext uri="{FF2B5EF4-FFF2-40B4-BE49-F238E27FC236}">
              <a16:creationId xmlns:a16="http://schemas.microsoft.com/office/drawing/2014/main" id="{BDFDB017-CE5B-41CE-A192-A090ED468FD4}"/>
            </a:ext>
          </a:extLst>
        </xdr:cNvPr>
        <xdr:cNvCxnSpPr/>
      </xdr:nvCxnSpPr>
      <xdr:spPr>
        <a:xfrm flipV="1">
          <a:off x="13623925" y="5777593"/>
          <a:ext cx="809625" cy="33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6" name="フローチャート: 判断 315">
          <a:extLst>
            <a:ext uri="{FF2B5EF4-FFF2-40B4-BE49-F238E27FC236}">
              <a16:creationId xmlns:a16="http://schemas.microsoft.com/office/drawing/2014/main" id="{D3229D0E-78DE-4C9B-B8A7-67EE550196B8}"/>
            </a:ext>
          </a:extLst>
        </xdr:cNvPr>
        <xdr:cNvSpPr/>
      </xdr:nvSpPr>
      <xdr:spPr>
        <a:xfrm>
          <a:off x="14382750" y="60143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17" name="テキスト ボックス 316">
          <a:extLst>
            <a:ext uri="{FF2B5EF4-FFF2-40B4-BE49-F238E27FC236}">
              <a16:creationId xmlns:a16="http://schemas.microsoft.com/office/drawing/2014/main" id="{6B6D9708-D9EE-420C-A74E-16280A2F31F8}"/>
            </a:ext>
          </a:extLst>
        </xdr:cNvPr>
        <xdr:cNvSpPr txBox="1"/>
      </xdr:nvSpPr>
      <xdr:spPr>
        <a:xfrm>
          <a:off x="14084300" y="610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4536</xdr:rowOff>
    </xdr:from>
    <xdr:to>
      <xdr:col>73</xdr:col>
      <xdr:colOff>180975</xdr:colOff>
      <xdr:row>37</xdr:row>
      <xdr:rowOff>4536</xdr:rowOff>
    </xdr:to>
    <xdr:cxnSp macro="">
      <xdr:nvCxnSpPr>
        <xdr:cNvPr id="318" name="直線コネクタ 317">
          <a:extLst>
            <a:ext uri="{FF2B5EF4-FFF2-40B4-BE49-F238E27FC236}">
              <a16:creationId xmlns:a16="http://schemas.microsoft.com/office/drawing/2014/main" id="{0DA57455-ECC5-43E9-8350-66480E3FFC45}"/>
            </a:ext>
          </a:extLst>
        </xdr:cNvPr>
        <xdr:cNvCxnSpPr/>
      </xdr:nvCxnSpPr>
      <xdr:spPr>
        <a:xfrm>
          <a:off x="12798425" y="6113236"/>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19" name="フローチャート: 判断 318">
          <a:extLst>
            <a:ext uri="{FF2B5EF4-FFF2-40B4-BE49-F238E27FC236}">
              <a16:creationId xmlns:a16="http://schemas.microsoft.com/office/drawing/2014/main" id="{FA2D0759-722F-4276-9727-9267863AA828}"/>
            </a:ext>
          </a:extLst>
        </xdr:cNvPr>
        <xdr:cNvSpPr/>
      </xdr:nvSpPr>
      <xdr:spPr>
        <a:xfrm>
          <a:off x="13573125" y="6003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0" name="テキスト ボックス 319">
          <a:extLst>
            <a:ext uri="{FF2B5EF4-FFF2-40B4-BE49-F238E27FC236}">
              <a16:creationId xmlns:a16="http://schemas.microsoft.com/office/drawing/2014/main" id="{CA66DF24-D918-4544-8DE0-9797F0D42BE8}"/>
            </a:ext>
          </a:extLst>
        </xdr:cNvPr>
        <xdr:cNvSpPr txBox="1"/>
      </xdr:nvSpPr>
      <xdr:spPr>
        <a:xfrm>
          <a:off x="13258800" y="577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4536</xdr:rowOff>
    </xdr:from>
    <xdr:to>
      <xdr:col>69</xdr:col>
      <xdr:colOff>92075</xdr:colOff>
      <xdr:row>37</xdr:row>
      <xdr:rowOff>15422</xdr:rowOff>
    </xdr:to>
    <xdr:cxnSp macro="">
      <xdr:nvCxnSpPr>
        <xdr:cNvPr id="321" name="直線コネクタ 320">
          <a:extLst>
            <a:ext uri="{FF2B5EF4-FFF2-40B4-BE49-F238E27FC236}">
              <a16:creationId xmlns:a16="http://schemas.microsoft.com/office/drawing/2014/main" id="{534389C5-5B71-4955-88CB-0835ECC33A57}"/>
            </a:ext>
          </a:extLst>
        </xdr:cNvPr>
        <xdr:cNvCxnSpPr/>
      </xdr:nvCxnSpPr>
      <xdr:spPr>
        <a:xfrm flipV="1">
          <a:off x="11972925" y="6113236"/>
          <a:ext cx="8255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2" name="フローチャート: 判断 321">
          <a:extLst>
            <a:ext uri="{FF2B5EF4-FFF2-40B4-BE49-F238E27FC236}">
              <a16:creationId xmlns:a16="http://schemas.microsoft.com/office/drawing/2014/main" id="{8D4C0FD4-4DA7-42CB-9448-4F7933B94FAA}"/>
            </a:ext>
          </a:extLst>
        </xdr:cNvPr>
        <xdr:cNvSpPr/>
      </xdr:nvSpPr>
      <xdr:spPr>
        <a:xfrm>
          <a:off x="12747625" y="6025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3" name="テキスト ボックス 322">
          <a:extLst>
            <a:ext uri="{FF2B5EF4-FFF2-40B4-BE49-F238E27FC236}">
              <a16:creationId xmlns:a16="http://schemas.microsoft.com/office/drawing/2014/main" id="{7CFE4A7B-2984-4B5A-A8B8-B50CD48CCF76}"/>
            </a:ext>
          </a:extLst>
        </xdr:cNvPr>
        <xdr:cNvSpPr txBox="1"/>
      </xdr:nvSpPr>
      <xdr:spPr>
        <a:xfrm>
          <a:off x="12449175" y="580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4" name="フローチャート: 判断 323">
          <a:extLst>
            <a:ext uri="{FF2B5EF4-FFF2-40B4-BE49-F238E27FC236}">
              <a16:creationId xmlns:a16="http://schemas.microsoft.com/office/drawing/2014/main" id="{80D0E742-210D-4A0C-A732-73B214693A97}"/>
            </a:ext>
          </a:extLst>
        </xdr:cNvPr>
        <xdr:cNvSpPr/>
      </xdr:nvSpPr>
      <xdr:spPr>
        <a:xfrm>
          <a:off x="11938000" y="599258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5" name="テキスト ボックス 324">
          <a:extLst>
            <a:ext uri="{FF2B5EF4-FFF2-40B4-BE49-F238E27FC236}">
              <a16:creationId xmlns:a16="http://schemas.microsoft.com/office/drawing/2014/main" id="{6A2DB587-8596-489E-9C25-743F3AFCD211}"/>
            </a:ext>
          </a:extLst>
        </xdr:cNvPr>
        <xdr:cNvSpPr txBox="1"/>
      </xdr:nvSpPr>
      <xdr:spPr>
        <a:xfrm>
          <a:off x="11623675" y="577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28ADEE07-5F08-4DF9-9F13-CC7FED3CBF37}"/>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99F2328-FCAD-42A8-914B-06CC99760F69}"/>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6D53FA1A-469F-4A6A-867C-ABD24EF5512E}"/>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D1C92C7A-B85D-44D8-BB8F-912018AC2A2E}"/>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ED14EF37-B4DE-4685-B53C-0D553B08F282}"/>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87086</xdr:rowOff>
    </xdr:from>
    <xdr:to>
      <xdr:col>82</xdr:col>
      <xdr:colOff>158750</xdr:colOff>
      <xdr:row>35</xdr:row>
      <xdr:rowOff>17236</xdr:rowOff>
    </xdr:to>
    <xdr:sp macro="" textlink="">
      <xdr:nvSpPr>
        <xdr:cNvPr id="331" name="楕円 330">
          <a:extLst>
            <a:ext uri="{FF2B5EF4-FFF2-40B4-BE49-F238E27FC236}">
              <a16:creationId xmlns:a16="http://schemas.microsoft.com/office/drawing/2014/main" id="{7089630F-B797-4D29-80DB-1D9F653F8424}"/>
            </a:ext>
          </a:extLst>
        </xdr:cNvPr>
        <xdr:cNvSpPr/>
      </xdr:nvSpPr>
      <xdr:spPr>
        <a:xfrm>
          <a:off x="15157450" y="57004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103613</xdr:rowOff>
    </xdr:from>
    <xdr:ext cx="762000" cy="259045"/>
    <xdr:sp macro="" textlink="">
      <xdr:nvSpPr>
        <xdr:cNvPr id="332" name="補助費等該当値テキスト">
          <a:extLst>
            <a:ext uri="{FF2B5EF4-FFF2-40B4-BE49-F238E27FC236}">
              <a16:creationId xmlns:a16="http://schemas.microsoft.com/office/drawing/2014/main" id="{2575A014-BF62-4ACB-AC1D-0E55A1E0995F}"/>
            </a:ext>
          </a:extLst>
        </xdr:cNvPr>
        <xdr:cNvSpPr txBox="1"/>
      </xdr:nvSpPr>
      <xdr:spPr>
        <a:xfrm>
          <a:off x="15284450" y="555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119743</xdr:rowOff>
    </xdr:from>
    <xdr:to>
      <xdr:col>78</xdr:col>
      <xdr:colOff>120650</xdr:colOff>
      <xdr:row>35</xdr:row>
      <xdr:rowOff>49893</xdr:rowOff>
    </xdr:to>
    <xdr:sp macro="" textlink="">
      <xdr:nvSpPr>
        <xdr:cNvPr id="333" name="楕円 332">
          <a:extLst>
            <a:ext uri="{FF2B5EF4-FFF2-40B4-BE49-F238E27FC236}">
              <a16:creationId xmlns:a16="http://schemas.microsoft.com/office/drawing/2014/main" id="{1299E8EB-BE45-4324-8F92-812AEADB1B64}"/>
            </a:ext>
          </a:extLst>
        </xdr:cNvPr>
        <xdr:cNvSpPr/>
      </xdr:nvSpPr>
      <xdr:spPr>
        <a:xfrm>
          <a:off x="14382750" y="57331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60070</xdr:rowOff>
    </xdr:from>
    <xdr:ext cx="736600" cy="259045"/>
    <xdr:sp macro="" textlink="">
      <xdr:nvSpPr>
        <xdr:cNvPr id="334" name="テキスト ボックス 333">
          <a:extLst>
            <a:ext uri="{FF2B5EF4-FFF2-40B4-BE49-F238E27FC236}">
              <a16:creationId xmlns:a16="http://schemas.microsoft.com/office/drawing/2014/main" id="{E4333D36-E89D-45CA-B391-2A68555C262D}"/>
            </a:ext>
          </a:extLst>
        </xdr:cNvPr>
        <xdr:cNvSpPr txBox="1"/>
      </xdr:nvSpPr>
      <xdr:spPr>
        <a:xfrm>
          <a:off x="14084300" y="5508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125186</xdr:rowOff>
    </xdr:from>
    <xdr:to>
      <xdr:col>74</xdr:col>
      <xdr:colOff>31750</xdr:colOff>
      <xdr:row>37</xdr:row>
      <xdr:rowOff>55336</xdr:rowOff>
    </xdr:to>
    <xdr:sp macro="" textlink="">
      <xdr:nvSpPr>
        <xdr:cNvPr id="335" name="楕円 334">
          <a:extLst>
            <a:ext uri="{FF2B5EF4-FFF2-40B4-BE49-F238E27FC236}">
              <a16:creationId xmlns:a16="http://schemas.microsoft.com/office/drawing/2014/main" id="{01FCCF45-4BAD-4A2C-9755-F83D6D3FEDC9}"/>
            </a:ext>
          </a:extLst>
        </xdr:cNvPr>
        <xdr:cNvSpPr/>
      </xdr:nvSpPr>
      <xdr:spPr>
        <a:xfrm>
          <a:off x="13573125" y="60687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40113</xdr:rowOff>
    </xdr:from>
    <xdr:ext cx="762000" cy="259045"/>
    <xdr:sp macro="" textlink="">
      <xdr:nvSpPr>
        <xdr:cNvPr id="336" name="テキスト ボックス 335">
          <a:extLst>
            <a:ext uri="{FF2B5EF4-FFF2-40B4-BE49-F238E27FC236}">
              <a16:creationId xmlns:a16="http://schemas.microsoft.com/office/drawing/2014/main" id="{569A2920-2FA9-4FC0-B912-A3DC36084DAA}"/>
            </a:ext>
          </a:extLst>
        </xdr:cNvPr>
        <xdr:cNvSpPr txBox="1"/>
      </xdr:nvSpPr>
      <xdr:spPr>
        <a:xfrm>
          <a:off x="13258800" y="614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125186</xdr:rowOff>
    </xdr:from>
    <xdr:to>
      <xdr:col>69</xdr:col>
      <xdr:colOff>142875</xdr:colOff>
      <xdr:row>37</xdr:row>
      <xdr:rowOff>55336</xdr:rowOff>
    </xdr:to>
    <xdr:sp macro="" textlink="">
      <xdr:nvSpPr>
        <xdr:cNvPr id="337" name="楕円 336">
          <a:extLst>
            <a:ext uri="{FF2B5EF4-FFF2-40B4-BE49-F238E27FC236}">
              <a16:creationId xmlns:a16="http://schemas.microsoft.com/office/drawing/2014/main" id="{A0E4E2D9-72D5-492A-B332-626E13FAA857}"/>
            </a:ext>
          </a:extLst>
        </xdr:cNvPr>
        <xdr:cNvSpPr/>
      </xdr:nvSpPr>
      <xdr:spPr>
        <a:xfrm>
          <a:off x="12747625" y="60687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40113</xdr:rowOff>
    </xdr:from>
    <xdr:ext cx="762000" cy="259045"/>
    <xdr:sp macro="" textlink="">
      <xdr:nvSpPr>
        <xdr:cNvPr id="338" name="テキスト ボックス 337">
          <a:extLst>
            <a:ext uri="{FF2B5EF4-FFF2-40B4-BE49-F238E27FC236}">
              <a16:creationId xmlns:a16="http://schemas.microsoft.com/office/drawing/2014/main" id="{9D572A1F-4F2A-46E0-984F-DA5EF55267CA}"/>
            </a:ext>
          </a:extLst>
        </xdr:cNvPr>
        <xdr:cNvSpPr txBox="1"/>
      </xdr:nvSpPr>
      <xdr:spPr>
        <a:xfrm>
          <a:off x="12449175" y="614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136072</xdr:rowOff>
    </xdr:from>
    <xdr:to>
      <xdr:col>65</xdr:col>
      <xdr:colOff>53975</xdr:colOff>
      <xdr:row>37</xdr:row>
      <xdr:rowOff>66222</xdr:rowOff>
    </xdr:to>
    <xdr:sp macro="" textlink="">
      <xdr:nvSpPr>
        <xdr:cNvPr id="339" name="楕円 338">
          <a:extLst>
            <a:ext uri="{FF2B5EF4-FFF2-40B4-BE49-F238E27FC236}">
              <a16:creationId xmlns:a16="http://schemas.microsoft.com/office/drawing/2014/main" id="{8A1543FD-F34D-450B-B019-D4F1700012FE}"/>
            </a:ext>
          </a:extLst>
        </xdr:cNvPr>
        <xdr:cNvSpPr/>
      </xdr:nvSpPr>
      <xdr:spPr>
        <a:xfrm>
          <a:off x="11938000" y="60796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50999</xdr:rowOff>
    </xdr:from>
    <xdr:ext cx="762000" cy="259045"/>
    <xdr:sp macro="" textlink="">
      <xdr:nvSpPr>
        <xdr:cNvPr id="340" name="テキスト ボックス 339">
          <a:extLst>
            <a:ext uri="{FF2B5EF4-FFF2-40B4-BE49-F238E27FC236}">
              <a16:creationId xmlns:a16="http://schemas.microsoft.com/office/drawing/2014/main" id="{A3D7C35B-ABDC-4F1E-879A-4D5D253790E3}"/>
            </a:ext>
          </a:extLst>
        </xdr:cNvPr>
        <xdr:cNvSpPr txBox="1"/>
      </xdr:nvSpPr>
      <xdr:spPr>
        <a:xfrm>
          <a:off x="11623675" y="615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C2AEFE50-17F0-4FFE-B5D3-0E07076B4805}"/>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4E8E8923-30A9-48A7-9060-00B4E6BCBAD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6C6D904-2483-4041-9CF2-2E6E456DF5F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74324EDE-3CBB-4C67-B69E-502AE84E5E8B}"/>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C47CEAED-7047-44FF-B41A-5EC0E0CCCE3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E7FFC934-F65D-453B-8790-649030596E72}"/>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90DC5AF-2886-46E5-ACE6-57C491EA24E5}"/>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E3F8F6C0-A597-4429-A16B-481EDE5EB804}"/>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7F6968D2-A2FD-4A41-A0CD-9E1B5894D90B}"/>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214F5665-71EA-499C-AC2D-E1B7B5219A77}"/>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D6AF2043-FA86-40D8-B45D-00A6969C58D5}"/>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高金利で発行した臨時財政対策債の完済などにより減へと転じ、減少傾向が続いており、令和元年度は公共用地先行取得等事業債及び大船中学校改築事業債などの返還が開始したことにより一時的に増へと転じたが、令和２年度から償還完了による借入残高の減少に転じている。今後、市債残高や公債費比率の推移等の将来負担を見極めながら、公債費の適正な水準の維持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1A8C3FE7-D73F-41C8-8D52-9BB7C26C14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DB0F121A-6A30-42ED-B406-54D6F5D43ED9}"/>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DBB77D94-9C68-4223-8CC6-FD53CD516E51}"/>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8157535C-4846-40C5-9DFA-369FA6416127}"/>
            </a:ext>
          </a:extLst>
        </xdr:cNvPr>
        <xdr:cNvCxnSpPr/>
      </xdr:nvCxnSpPr>
      <xdr:spPr>
        <a:xfrm>
          <a:off x="714375" y="13567229"/>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6F134A2D-FBA4-4103-8A4F-99AD12281E2A}"/>
            </a:ext>
          </a:extLst>
        </xdr:cNvPr>
        <xdr:cNvSpPr txBox="1"/>
      </xdr:nvSpPr>
      <xdr:spPr>
        <a:xfrm>
          <a:off x="238125" y="1343135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5A5CD674-5673-41D9-9EAF-3F8CE85C2BE7}"/>
            </a:ext>
          </a:extLst>
        </xdr:cNvPr>
        <xdr:cNvCxnSpPr/>
      </xdr:nvCxnSpPr>
      <xdr:spPr>
        <a:xfrm>
          <a:off x="714375" y="13253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723C750E-6B8D-45CB-A8F9-FC3336066ACA}"/>
            </a:ext>
          </a:extLst>
        </xdr:cNvPr>
        <xdr:cNvSpPr txBox="1"/>
      </xdr:nvSpPr>
      <xdr:spPr>
        <a:xfrm>
          <a:off x="238125" y="13117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2A071732-DA5A-479D-B612-FD8976365A4F}"/>
            </a:ext>
          </a:extLst>
        </xdr:cNvPr>
        <xdr:cNvCxnSpPr/>
      </xdr:nvCxnSpPr>
      <xdr:spPr>
        <a:xfrm>
          <a:off x="714375" y="12939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9C75676D-79FE-42C1-B8F6-19E2ABF69F96}"/>
            </a:ext>
          </a:extLst>
        </xdr:cNvPr>
        <xdr:cNvSpPr txBox="1"/>
      </xdr:nvSpPr>
      <xdr:spPr>
        <a:xfrm>
          <a:off x="238125" y="12803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9F831D8E-A961-48F3-A58C-1A65157BE094}"/>
            </a:ext>
          </a:extLst>
        </xdr:cNvPr>
        <xdr:cNvCxnSpPr/>
      </xdr:nvCxnSpPr>
      <xdr:spPr>
        <a:xfrm>
          <a:off x="714375" y="12625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CB3411AC-8443-4C6E-95A2-E84E66B93175}"/>
            </a:ext>
          </a:extLst>
        </xdr:cNvPr>
        <xdr:cNvSpPr txBox="1"/>
      </xdr:nvSpPr>
      <xdr:spPr>
        <a:xfrm>
          <a:off x="238125" y="12489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4AC30839-0171-4956-BF7A-A3619D08776A}"/>
            </a:ext>
          </a:extLst>
        </xdr:cNvPr>
        <xdr:cNvCxnSpPr/>
      </xdr:nvCxnSpPr>
      <xdr:spPr>
        <a:xfrm>
          <a:off x="714375" y="12311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8EBCB4C7-3B96-4D33-A3EB-E2D3FE445809}"/>
            </a:ext>
          </a:extLst>
        </xdr:cNvPr>
        <xdr:cNvSpPr txBox="1"/>
      </xdr:nvSpPr>
      <xdr:spPr>
        <a:xfrm>
          <a:off x="238125" y="12175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4FFDFC3C-5058-4F5B-9134-61F8101C67DE}"/>
            </a:ext>
          </a:extLst>
        </xdr:cNvPr>
        <xdr:cNvCxnSpPr/>
      </xdr:nvCxnSpPr>
      <xdr:spPr>
        <a:xfrm>
          <a:off x="714375" y="11997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A09B5C1D-A018-41E2-B16C-EFCD98DE1E2B}"/>
            </a:ext>
          </a:extLst>
        </xdr:cNvPr>
        <xdr:cNvSpPr txBox="1"/>
      </xdr:nvSpPr>
      <xdr:spPr>
        <a:xfrm>
          <a:off x="238125" y="11861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D869FF99-0FB2-46E4-8078-7084424A5E1C}"/>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78AF8F07-EFCE-45BF-A64E-CE9CE3495C1A}"/>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9" name="直線コネクタ 368">
          <a:extLst>
            <a:ext uri="{FF2B5EF4-FFF2-40B4-BE49-F238E27FC236}">
              <a16:creationId xmlns:a16="http://schemas.microsoft.com/office/drawing/2014/main" id="{829712E3-7219-4C83-A90A-7A7933181809}"/>
            </a:ext>
          </a:extLst>
        </xdr:cNvPr>
        <xdr:cNvCxnSpPr/>
      </xdr:nvCxnSpPr>
      <xdr:spPr>
        <a:xfrm flipV="1">
          <a:off x="4445000" y="12174401"/>
          <a:ext cx="0" cy="118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0" name="公債費最小値テキスト">
          <a:extLst>
            <a:ext uri="{FF2B5EF4-FFF2-40B4-BE49-F238E27FC236}">
              <a16:creationId xmlns:a16="http://schemas.microsoft.com/office/drawing/2014/main" id="{60548300-AAE9-4589-BAC4-0234D526396D}"/>
            </a:ext>
          </a:extLst>
        </xdr:cNvPr>
        <xdr:cNvSpPr txBox="1"/>
      </xdr:nvSpPr>
      <xdr:spPr>
        <a:xfrm>
          <a:off x="4533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1" name="直線コネクタ 370">
          <a:extLst>
            <a:ext uri="{FF2B5EF4-FFF2-40B4-BE49-F238E27FC236}">
              <a16:creationId xmlns:a16="http://schemas.microsoft.com/office/drawing/2014/main" id="{581A7709-4648-4773-916B-19098F8E3A7F}"/>
            </a:ext>
          </a:extLst>
        </xdr:cNvPr>
        <xdr:cNvCxnSpPr/>
      </xdr:nvCxnSpPr>
      <xdr:spPr>
        <a:xfrm>
          <a:off x="4371975" y="133578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2" name="公債費最大値テキスト">
          <a:extLst>
            <a:ext uri="{FF2B5EF4-FFF2-40B4-BE49-F238E27FC236}">
              <a16:creationId xmlns:a16="http://schemas.microsoft.com/office/drawing/2014/main" id="{EDE8E038-C224-4902-A0DC-0508483719B5}"/>
            </a:ext>
          </a:extLst>
        </xdr:cNvPr>
        <xdr:cNvSpPr txBox="1"/>
      </xdr:nvSpPr>
      <xdr:spPr>
        <a:xfrm>
          <a:off x="4533900" y="1192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3" name="直線コネクタ 372">
          <a:extLst>
            <a:ext uri="{FF2B5EF4-FFF2-40B4-BE49-F238E27FC236}">
              <a16:creationId xmlns:a16="http://schemas.microsoft.com/office/drawing/2014/main" id="{602E6199-2E0B-4589-A1CF-FBF03A71C074}"/>
            </a:ext>
          </a:extLst>
        </xdr:cNvPr>
        <xdr:cNvCxnSpPr/>
      </xdr:nvCxnSpPr>
      <xdr:spPr>
        <a:xfrm>
          <a:off x="4371975" y="121744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123734</xdr:rowOff>
    </xdr:to>
    <xdr:cxnSp macro="">
      <xdr:nvCxnSpPr>
        <xdr:cNvPr id="374" name="直線コネクタ 373">
          <a:extLst>
            <a:ext uri="{FF2B5EF4-FFF2-40B4-BE49-F238E27FC236}">
              <a16:creationId xmlns:a16="http://schemas.microsoft.com/office/drawing/2014/main" id="{C226273E-8151-4A95-BC6E-5D77A6E67F98}"/>
            </a:ext>
          </a:extLst>
        </xdr:cNvPr>
        <xdr:cNvCxnSpPr/>
      </xdr:nvCxnSpPr>
      <xdr:spPr>
        <a:xfrm flipV="1">
          <a:off x="3679825" y="12658271"/>
          <a:ext cx="76517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5" name="公債費平均値テキスト">
          <a:extLst>
            <a:ext uri="{FF2B5EF4-FFF2-40B4-BE49-F238E27FC236}">
              <a16:creationId xmlns:a16="http://schemas.microsoft.com/office/drawing/2014/main" id="{34129AC7-2BEF-469E-AB67-914E5A18E244}"/>
            </a:ext>
          </a:extLst>
        </xdr:cNvPr>
        <xdr:cNvSpPr txBox="1"/>
      </xdr:nvSpPr>
      <xdr:spPr>
        <a:xfrm>
          <a:off x="4533900" y="12657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6" name="フローチャート: 判断 375">
          <a:extLst>
            <a:ext uri="{FF2B5EF4-FFF2-40B4-BE49-F238E27FC236}">
              <a16:creationId xmlns:a16="http://schemas.microsoft.com/office/drawing/2014/main" id="{3DDA5342-5A63-4000-82B3-11F80F6020B2}"/>
            </a:ext>
          </a:extLst>
        </xdr:cNvPr>
        <xdr:cNvSpPr/>
      </xdr:nvSpPr>
      <xdr:spPr>
        <a:xfrm>
          <a:off x="4410075" y="126858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123734</xdr:rowOff>
    </xdr:from>
    <xdr:to>
      <xdr:col>19</xdr:col>
      <xdr:colOff>187325</xdr:colOff>
      <xdr:row>76</xdr:row>
      <xdr:rowOff>136798</xdr:rowOff>
    </xdr:to>
    <xdr:cxnSp macro="">
      <xdr:nvCxnSpPr>
        <xdr:cNvPr id="377" name="直線コネクタ 376">
          <a:extLst>
            <a:ext uri="{FF2B5EF4-FFF2-40B4-BE49-F238E27FC236}">
              <a16:creationId xmlns:a16="http://schemas.microsoft.com/office/drawing/2014/main" id="{4F86E58B-9A04-48CE-883E-42DC872F7AF6}"/>
            </a:ext>
          </a:extLst>
        </xdr:cNvPr>
        <xdr:cNvCxnSpPr/>
      </xdr:nvCxnSpPr>
      <xdr:spPr>
        <a:xfrm flipV="1">
          <a:off x="2860675" y="12671334"/>
          <a:ext cx="81915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8" name="フローチャート: 判断 377">
          <a:extLst>
            <a:ext uri="{FF2B5EF4-FFF2-40B4-BE49-F238E27FC236}">
              <a16:creationId xmlns:a16="http://schemas.microsoft.com/office/drawing/2014/main" id="{DF11D4E2-3EC1-4DB2-8E3C-CAEF1B197452}"/>
            </a:ext>
          </a:extLst>
        </xdr:cNvPr>
        <xdr:cNvSpPr/>
      </xdr:nvSpPr>
      <xdr:spPr>
        <a:xfrm>
          <a:off x="3635375" y="12692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9" name="テキスト ボックス 378">
          <a:extLst>
            <a:ext uri="{FF2B5EF4-FFF2-40B4-BE49-F238E27FC236}">
              <a16:creationId xmlns:a16="http://schemas.microsoft.com/office/drawing/2014/main" id="{A3AEE564-1649-4F8A-B228-50A08ABBEF5E}"/>
            </a:ext>
          </a:extLst>
        </xdr:cNvPr>
        <xdr:cNvSpPr txBox="1"/>
      </xdr:nvSpPr>
      <xdr:spPr>
        <a:xfrm>
          <a:off x="332105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136798</xdr:rowOff>
    </xdr:from>
    <xdr:to>
      <xdr:col>15</xdr:col>
      <xdr:colOff>98425</xdr:colOff>
      <xdr:row>76</xdr:row>
      <xdr:rowOff>156392</xdr:rowOff>
    </xdr:to>
    <xdr:cxnSp macro="">
      <xdr:nvCxnSpPr>
        <xdr:cNvPr id="380" name="直線コネクタ 379">
          <a:extLst>
            <a:ext uri="{FF2B5EF4-FFF2-40B4-BE49-F238E27FC236}">
              <a16:creationId xmlns:a16="http://schemas.microsoft.com/office/drawing/2014/main" id="{82D5FA88-84B9-40D7-82B5-53ADE140C2A8}"/>
            </a:ext>
          </a:extLst>
        </xdr:cNvPr>
        <xdr:cNvCxnSpPr/>
      </xdr:nvCxnSpPr>
      <xdr:spPr>
        <a:xfrm flipV="1">
          <a:off x="2035175" y="12684398"/>
          <a:ext cx="8255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1" name="フローチャート: 判断 380">
          <a:extLst>
            <a:ext uri="{FF2B5EF4-FFF2-40B4-BE49-F238E27FC236}">
              <a16:creationId xmlns:a16="http://schemas.microsoft.com/office/drawing/2014/main" id="{1013FE23-6CC7-43FD-9E5D-81BFEF6B9969}"/>
            </a:ext>
          </a:extLst>
        </xdr:cNvPr>
        <xdr:cNvSpPr/>
      </xdr:nvSpPr>
      <xdr:spPr>
        <a:xfrm>
          <a:off x="2809875" y="1269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2" name="テキスト ボックス 381">
          <a:extLst>
            <a:ext uri="{FF2B5EF4-FFF2-40B4-BE49-F238E27FC236}">
              <a16:creationId xmlns:a16="http://schemas.microsoft.com/office/drawing/2014/main" id="{CB26BC2D-5D55-43CA-A216-57377CC214A1}"/>
            </a:ext>
          </a:extLst>
        </xdr:cNvPr>
        <xdr:cNvSpPr txBox="1"/>
      </xdr:nvSpPr>
      <xdr:spPr>
        <a:xfrm>
          <a:off x="2511425"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156392</xdr:rowOff>
    </xdr:from>
    <xdr:to>
      <xdr:col>11</xdr:col>
      <xdr:colOff>9525</xdr:colOff>
      <xdr:row>77</xdr:row>
      <xdr:rowOff>17599</xdr:rowOff>
    </xdr:to>
    <xdr:cxnSp macro="">
      <xdr:nvCxnSpPr>
        <xdr:cNvPr id="383" name="直線コネクタ 382">
          <a:extLst>
            <a:ext uri="{FF2B5EF4-FFF2-40B4-BE49-F238E27FC236}">
              <a16:creationId xmlns:a16="http://schemas.microsoft.com/office/drawing/2014/main" id="{CF6BCE74-80CB-48B0-969F-5D77DA32C70E}"/>
            </a:ext>
          </a:extLst>
        </xdr:cNvPr>
        <xdr:cNvCxnSpPr/>
      </xdr:nvCxnSpPr>
      <xdr:spPr>
        <a:xfrm flipV="1">
          <a:off x="1225550" y="12703992"/>
          <a:ext cx="809625"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4" name="フローチャート: 判断 383">
          <a:extLst>
            <a:ext uri="{FF2B5EF4-FFF2-40B4-BE49-F238E27FC236}">
              <a16:creationId xmlns:a16="http://schemas.microsoft.com/office/drawing/2014/main" id="{0B0E4C82-5006-4FC8-BA12-8FFAF25DB6AB}"/>
            </a:ext>
          </a:extLst>
        </xdr:cNvPr>
        <xdr:cNvSpPr/>
      </xdr:nvSpPr>
      <xdr:spPr>
        <a:xfrm>
          <a:off x="2000250" y="12731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5" name="テキスト ボックス 384">
          <a:extLst>
            <a:ext uri="{FF2B5EF4-FFF2-40B4-BE49-F238E27FC236}">
              <a16:creationId xmlns:a16="http://schemas.microsoft.com/office/drawing/2014/main" id="{5672D871-1FC0-480F-BAB1-6158445B37B4}"/>
            </a:ext>
          </a:extLst>
        </xdr:cNvPr>
        <xdr:cNvSpPr txBox="1"/>
      </xdr:nvSpPr>
      <xdr:spPr>
        <a:xfrm>
          <a:off x="1685925"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6" name="フローチャート: 判断 385">
          <a:extLst>
            <a:ext uri="{FF2B5EF4-FFF2-40B4-BE49-F238E27FC236}">
              <a16:creationId xmlns:a16="http://schemas.microsoft.com/office/drawing/2014/main" id="{9400A14F-7E6A-4441-89C7-457180BD3713}"/>
            </a:ext>
          </a:extLst>
        </xdr:cNvPr>
        <xdr:cNvSpPr/>
      </xdr:nvSpPr>
      <xdr:spPr>
        <a:xfrm>
          <a:off x="1174750" y="127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7" name="テキスト ボックス 386">
          <a:extLst>
            <a:ext uri="{FF2B5EF4-FFF2-40B4-BE49-F238E27FC236}">
              <a16:creationId xmlns:a16="http://schemas.microsoft.com/office/drawing/2014/main" id="{75EB3DF8-C912-413D-9AB1-13628DF5F098}"/>
            </a:ext>
          </a:extLst>
        </xdr:cNvPr>
        <xdr:cNvSpPr txBox="1"/>
      </xdr:nvSpPr>
      <xdr:spPr>
        <a:xfrm>
          <a:off x="876300" y="12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DA53B972-712D-46AF-B44A-D7096575294B}"/>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935B0D36-C3A8-4A8E-9086-697141E91621}"/>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E076DEF2-9D40-428C-8A1D-3728824A1711}"/>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8FC95770-F7C9-4EA8-8BF8-1D7A0C9ED11D}"/>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372F10EF-A5CE-4234-A20B-76C491BC63FC}"/>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93" name="楕円 392">
          <a:extLst>
            <a:ext uri="{FF2B5EF4-FFF2-40B4-BE49-F238E27FC236}">
              <a16:creationId xmlns:a16="http://schemas.microsoft.com/office/drawing/2014/main" id="{43A5B59F-E77F-4FE4-ABDE-AFEB0E81167A}"/>
            </a:ext>
          </a:extLst>
        </xdr:cNvPr>
        <xdr:cNvSpPr/>
      </xdr:nvSpPr>
      <xdr:spPr>
        <a:xfrm>
          <a:off x="4410075" y="1260747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4" name="公債費該当値テキスト">
          <a:extLst>
            <a:ext uri="{FF2B5EF4-FFF2-40B4-BE49-F238E27FC236}">
              <a16:creationId xmlns:a16="http://schemas.microsoft.com/office/drawing/2014/main" id="{BA546EE2-59C1-4D9D-88D8-1D7996713FC5}"/>
            </a:ext>
          </a:extLst>
        </xdr:cNvPr>
        <xdr:cNvSpPr txBox="1"/>
      </xdr:nvSpPr>
      <xdr:spPr>
        <a:xfrm>
          <a:off x="4533900" y="1245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72934</xdr:rowOff>
    </xdr:from>
    <xdr:to>
      <xdr:col>20</xdr:col>
      <xdr:colOff>38100</xdr:colOff>
      <xdr:row>77</xdr:row>
      <xdr:rowOff>3084</xdr:rowOff>
    </xdr:to>
    <xdr:sp macro="" textlink="">
      <xdr:nvSpPr>
        <xdr:cNvPr id="395" name="楕円 394">
          <a:extLst>
            <a:ext uri="{FF2B5EF4-FFF2-40B4-BE49-F238E27FC236}">
              <a16:creationId xmlns:a16="http://schemas.microsoft.com/office/drawing/2014/main" id="{2CC4A2DD-C74C-4ECE-9AE5-25D08C619DDA}"/>
            </a:ext>
          </a:extLst>
        </xdr:cNvPr>
        <xdr:cNvSpPr/>
      </xdr:nvSpPr>
      <xdr:spPr>
        <a:xfrm>
          <a:off x="3635375" y="126205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13261</xdr:rowOff>
    </xdr:from>
    <xdr:ext cx="736600" cy="259045"/>
    <xdr:sp macro="" textlink="">
      <xdr:nvSpPr>
        <xdr:cNvPr id="396" name="テキスト ボックス 395">
          <a:extLst>
            <a:ext uri="{FF2B5EF4-FFF2-40B4-BE49-F238E27FC236}">
              <a16:creationId xmlns:a16="http://schemas.microsoft.com/office/drawing/2014/main" id="{2E3F3725-8D38-465A-8998-06F702FB18F5}"/>
            </a:ext>
          </a:extLst>
        </xdr:cNvPr>
        <xdr:cNvSpPr txBox="1"/>
      </xdr:nvSpPr>
      <xdr:spPr>
        <a:xfrm>
          <a:off x="3321050" y="12395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85998</xdr:rowOff>
    </xdr:from>
    <xdr:to>
      <xdr:col>15</xdr:col>
      <xdr:colOff>149225</xdr:colOff>
      <xdr:row>77</xdr:row>
      <xdr:rowOff>16148</xdr:rowOff>
    </xdr:to>
    <xdr:sp macro="" textlink="">
      <xdr:nvSpPr>
        <xdr:cNvPr id="397" name="楕円 396">
          <a:extLst>
            <a:ext uri="{FF2B5EF4-FFF2-40B4-BE49-F238E27FC236}">
              <a16:creationId xmlns:a16="http://schemas.microsoft.com/office/drawing/2014/main" id="{47DB2421-3B19-479B-A9C2-0D3D87254568}"/>
            </a:ext>
          </a:extLst>
        </xdr:cNvPr>
        <xdr:cNvSpPr/>
      </xdr:nvSpPr>
      <xdr:spPr>
        <a:xfrm>
          <a:off x="2809875" y="126335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26324</xdr:rowOff>
    </xdr:from>
    <xdr:ext cx="762000" cy="259045"/>
    <xdr:sp macro="" textlink="">
      <xdr:nvSpPr>
        <xdr:cNvPr id="398" name="テキスト ボックス 397">
          <a:extLst>
            <a:ext uri="{FF2B5EF4-FFF2-40B4-BE49-F238E27FC236}">
              <a16:creationId xmlns:a16="http://schemas.microsoft.com/office/drawing/2014/main" id="{7A4A4FFC-9806-45E0-95B0-583FC257D8CC}"/>
            </a:ext>
          </a:extLst>
        </xdr:cNvPr>
        <xdr:cNvSpPr txBox="1"/>
      </xdr:nvSpPr>
      <xdr:spPr>
        <a:xfrm>
          <a:off x="2511425" y="1240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105592</xdr:rowOff>
    </xdr:from>
    <xdr:to>
      <xdr:col>11</xdr:col>
      <xdr:colOff>60325</xdr:colOff>
      <xdr:row>77</xdr:row>
      <xdr:rowOff>35742</xdr:rowOff>
    </xdr:to>
    <xdr:sp macro="" textlink="">
      <xdr:nvSpPr>
        <xdr:cNvPr id="399" name="楕円 398">
          <a:extLst>
            <a:ext uri="{FF2B5EF4-FFF2-40B4-BE49-F238E27FC236}">
              <a16:creationId xmlns:a16="http://schemas.microsoft.com/office/drawing/2014/main" id="{CD82DB3D-93E0-4F1F-AB2E-C521BA644499}"/>
            </a:ext>
          </a:extLst>
        </xdr:cNvPr>
        <xdr:cNvSpPr/>
      </xdr:nvSpPr>
      <xdr:spPr>
        <a:xfrm>
          <a:off x="2000250" y="126531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45918</xdr:rowOff>
    </xdr:from>
    <xdr:ext cx="762000" cy="259045"/>
    <xdr:sp macro="" textlink="">
      <xdr:nvSpPr>
        <xdr:cNvPr id="400" name="テキスト ボックス 399">
          <a:extLst>
            <a:ext uri="{FF2B5EF4-FFF2-40B4-BE49-F238E27FC236}">
              <a16:creationId xmlns:a16="http://schemas.microsoft.com/office/drawing/2014/main" id="{CC25FE9B-3C34-4954-841B-5D3A4E7D8B8F}"/>
            </a:ext>
          </a:extLst>
        </xdr:cNvPr>
        <xdr:cNvSpPr txBox="1"/>
      </xdr:nvSpPr>
      <xdr:spPr>
        <a:xfrm>
          <a:off x="1685925" y="1242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138249</xdr:rowOff>
    </xdr:from>
    <xdr:to>
      <xdr:col>6</xdr:col>
      <xdr:colOff>171450</xdr:colOff>
      <xdr:row>77</xdr:row>
      <xdr:rowOff>68399</xdr:rowOff>
    </xdr:to>
    <xdr:sp macro="" textlink="">
      <xdr:nvSpPr>
        <xdr:cNvPr id="401" name="楕円 400">
          <a:extLst>
            <a:ext uri="{FF2B5EF4-FFF2-40B4-BE49-F238E27FC236}">
              <a16:creationId xmlns:a16="http://schemas.microsoft.com/office/drawing/2014/main" id="{AA28EB82-5F8C-471F-A048-7A30FD1BE012}"/>
            </a:ext>
          </a:extLst>
        </xdr:cNvPr>
        <xdr:cNvSpPr/>
      </xdr:nvSpPr>
      <xdr:spPr>
        <a:xfrm>
          <a:off x="1174750" y="126858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78576</xdr:rowOff>
    </xdr:from>
    <xdr:ext cx="762000" cy="259045"/>
    <xdr:sp macro="" textlink="">
      <xdr:nvSpPr>
        <xdr:cNvPr id="402" name="テキスト ボックス 401">
          <a:extLst>
            <a:ext uri="{FF2B5EF4-FFF2-40B4-BE49-F238E27FC236}">
              <a16:creationId xmlns:a16="http://schemas.microsoft.com/office/drawing/2014/main" id="{56C4C837-2779-47AB-B88C-1B6C5AA6627D}"/>
            </a:ext>
          </a:extLst>
        </xdr:cNvPr>
        <xdr:cNvSpPr txBox="1"/>
      </xdr:nvSpPr>
      <xdr:spPr>
        <a:xfrm>
          <a:off x="876300" y="1246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F774A10D-8FDD-4B95-8594-3C69CB4EFDB1}"/>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F5BC1AEE-6CDB-4F98-8714-7F47C57D3644}"/>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E9ADF6E5-EAF1-4FE1-BA66-1F741AA86512}"/>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45B8ADF8-8E23-4ABC-8871-EFF1C455AA42}"/>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83F2D80C-7046-4095-84D9-C7E02D3DB5BD}"/>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57FA5D9B-BBBE-4EAE-A853-2CA1DE0E41FA}"/>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45B3F4C9-647A-4E4E-9E8B-91C74A3AC85D}"/>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60E4941D-BA0A-4F2E-91A9-9FA0CFB19718}"/>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683E08B0-B23A-4320-81E7-81892DDE7F74}"/>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34F61B2A-64C3-4E86-9144-EA6020E7D91D}"/>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24A37EE6-6A3D-403E-B77D-1ACAACD5F68F}"/>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物件費や扶助費の増によって前年度より増となった。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今後も物件費が増加傾向にあるため、公債費以外が増加していく可能性があると考えられる。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9F9B7F-DBBF-4014-B70F-5C9181FE21D5}"/>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A1B22456-540E-45BC-B1DF-4E87C567AB24}"/>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F136ECA0-23C6-4FD7-9221-44E567136E7A}"/>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5BDD8CE2-7D2D-4388-9C09-58822A01A392}"/>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8F7D91BE-B845-4A65-90F3-4EE2E10431FB}"/>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14548017-C785-435C-88D2-B07C0C5EF945}"/>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438376D7-5F7A-41F7-B844-7B1BAAB2EE51}"/>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50D8B801-EAC1-4487-967F-3CFB8CA8F82C}"/>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F2705DD3-9FAE-430A-984A-7B94E63449BF}"/>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B7393576-76B9-49D5-B1AD-43FBCEA1AF25}"/>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F533B833-770E-4073-9ECD-D29F737CE6A2}"/>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EE25D470-158C-447C-94F2-BB86FCCD1932}"/>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D8FCDA87-BF67-439A-8F9E-9A13ED043D33}"/>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C09D4655-5890-41BE-8B2E-8FA04B8AC645}"/>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ED8A8FBB-F2E3-4F94-B832-31305504682D}"/>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83066413-2FEF-4691-A7F6-CB9EA98F0042}"/>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79</xdr:row>
      <xdr:rowOff>153670</xdr:rowOff>
    </xdr:to>
    <xdr:cxnSp macro="">
      <xdr:nvCxnSpPr>
        <xdr:cNvPr id="430" name="直線コネクタ 429">
          <a:extLst>
            <a:ext uri="{FF2B5EF4-FFF2-40B4-BE49-F238E27FC236}">
              <a16:creationId xmlns:a16="http://schemas.microsoft.com/office/drawing/2014/main" id="{6D1494A3-F3C4-4B34-9891-D63192D6A481}"/>
            </a:ext>
          </a:extLst>
        </xdr:cNvPr>
        <xdr:cNvCxnSpPr/>
      </xdr:nvCxnSpPr>
      <xdr:spPr>
        <a:xfrm flipV="1">
          <a:off x="15208250" y="12222480"/>
          <a:ext cx="0" cy="974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125747</xdr:rowOff>
    </xdr:from>
    <xdr:ext cx="762000" cy="259045"/>
    <xdr:sp macro="" textlink="">
      <xdr:nvSpPr>
        <xdr:cNvPr id="431" name="公債費以外最小値テキスト">
          <a:extLst>
            <a:ext uri="{FF2B5EF4-FFF2-40B4-BE49-F238E27FC236}">
              <a16:creationId xmlns:a16="http://schemas.microsoft.com/office/drawing/2014/main" id="{863AEAED-AE86-4D4F-B33F-697D7C1AEBB8}"/>
            </a:ext>
          </a:extLst>
        </xdr:cNvPr>
        <xdr:cNvSpPr txBox="1"/>
      </xdr:nvSpPr>
      <xdr:spPr>
        <a:xfrm>
          <a:off x="15284450" y="1316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153670</xdr:rowOff>
    </xdr:from>
    <xdr:to>
      <xdr:col>82</xdr:col>
      <xdr:colOff>196850</xdr:colOff>
      <xdr:row>79</xdr:row>
      <xdr:rowOff>153670</xdr:rowOff>
    </xdr:to>
    <xdr:cxnSp macro="">
      <xdr:nvCxnSpPr>
        <xdr:cNvPr id="432" name="直線コネクタ 431">
          <a:extLst>
            <a:ext uri="{FF2B5EF4-FFF2-40B4-BE49-F238E27FC236}">
              <a16:creationId xmlns:a16="http://schemas.microsoft.com/office/drawing/2014/main" id="{7A09622E-86C9-48D6-BF1B-13C91471EAE2}"/>
            </a:ext>
          </a:extLst>
        </xdr:cNvPr>
        <xdr:cNvCxnSpPr/>
      </xdr:nvCxnSpPr>
      <xdr:spPr>
        <a:xfrm>
          <a:off x="15119350" y="131965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33" name="公債費以外最大値テキスト">
          <a:extLst>
            <a:ext uri="{FF2B5EF4-FFF2-40B4-BE49-F238E27FC236}">
              <a16:creationId xmlns:a16="http://schemas.microsoft.com/office/drawing/2014/main" id="{4E8DD3E8-CB0D-42DC-9F22-11CF43582D6E}"/>
            </a:ext>
          </a:extLst>
        </xdr:cNvPr>
        <xdr:cNvSpPr txBox="1"/>
      </xdr:nvSpPr>
      <xdr:spPr>
        <a:xfrm>
          <a:off x="15284450" y="1197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34" name="直線コネクタ 433">
          <a:extLst>
            <a:ext uri="{FF2B5EF4-FFF2-40B4-BE49-F238E27FC236}">
              <a16:creationId xmlns:a16="http://schemas.microsoft.com/office/drawing/2014/main" id="{863C06D6-1445-4535-ACF0-CFE42FA82B3E}"/>
            </a:ext>
          </a:extLst>
        </xdr:cNvPr>
        <xdr:cNvCxnSpPr/>
      </xdr:nvCxnSpPr>
      <xdr:spPr>
        <a:xfrm>
          <a:off x="15119350" y="122224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153670</xdr:rowOff>
    </xdr:to>
    <xdr:cxnSp macro="">
      <xdr:nvCxnSpPr>
        <xdr:cNvPr id="435" name="直線コネクタ 434">
          <a:extLst>
            <a:ext uri="{FF2B5EF4-FFF2-40B4-BE49-F238E27FC236}">
              <a16:creationId xmlns:a16="http://schemas.microsoft.com/office/drawing/2014/main" id="{CA8BDBCD-2328-4332-9012-0D26CEF52B32}"/>
            </a:ext>
          </a:extLst>
        </xdr:cNvPr>
        <xdr:cNvCxnSpPr/>
      </xdr:nvCxnSpPr>
      <xdr:spPr>
        <a:xfrm>
          <a:off x="14433550" y="13027661"/>
          <a:ext cx="7747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6" name="公債費以外平均値テキスト">
          <a:extLst>
            <a:ext uri="{FF2B5EF4-FFF2-40B4-BE49-F238E27FC236}">
              <a16:creationId xmlns:a16="http://schemas.microsoft.com/office/drawing/2014/main" id="{D3278958-6F9A-4BD5-8CCB-2D9D3D0F4F5B}"/>
            </a:ext>
          </a:extLst>
        </xdr:cNvPr>
        <xdr:cNvSpPr txBox="1"/>
      </xdr:nvSpPr>
      <xdr:spPr>
        <a:xfrm>
          <a:off x="15284450" y="12644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7" name="フローチャート: 判断 436">
          <a:extLst>
            <a:ext uri="{FF2B5EF4-FFF2-40B4-BE49-F238E27FC236}">
              <a16:creationId xmlns:a16="http://schemas.microsoft.com/office/drawing/2014/main" id="{47B29713-1FBC-4192-9A6E-4A1B9F56A6C7}"/>
            </a:ext>
          </a:extLst>
        </xdr:cNvPr>
        <xdr:cNvSpPr/>
      </xdr:nvSpPr>
      <xdr:spPr>
        <a:xfrm>
          <a:off x="15157450" y="12792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149861</xdr:rowOff>
    </xdr:from>
    <xdr:to>
      <xdr:col>78</xdr:col>
      <xdr:colOff>69850</xdr:colOff>
      <xdr:row>81</xdr:row>
      <xdr:rowOff>69850</xdr:rowOff>
    </xdr:to>
    <xdr:cxnSp macro="">
      <xdr:nvCxnSpPr>
        <xdr:cNvPr id="438" name="直線コネクタ 437">
          <a:extLst>
            <a:ext uri="{FF2B5EF4-FFF2-40B4-BE49-F238E27FC236}">
              <a16:creationId xmlns:a16="http://schemas.microsoft.com/office/drawing/2014/main" id="{B290DBEA-ED62-45CA-BD00-D08097A8E698}"/>
            </a:ext>
          </a:extLst>
        </xdr:cNvPr>
        <xdr:cNvCxnSpPr/>
      </xdr:nvCxnSpPr>
      <xdr:spPr>
        <a:xfrm flipV="1">
          <a:off x="13623925" y="13027661"/>
          <a:ext cx="809625" cy="4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19050</xdr:rowOff>
    </xdr:from>
    <xdr:to>
      <xdr:col>78</xdr:col>
      <xdr:colOff>120650</xdr:colOff>
      <xdr:row>77</xdr:row>
      <xdr:rowOff>120650</xdr:rowOff>
    </xdr:to>
    <xdr:sp macro="" textlink="">
      <xdr:nvSpPr>
        <xdr:cNvPr id="439" name="フローチャート: 判断 438">
          <a:extLst>
            <a:ext uri="{FF2B5EF4-FFF2-40B4-BE49-F238E27FC236}">
              <a16:creationId xmlns:a16="http://schemas.microsoft.com/office/drawing/2014/main" id="{C6FBCCD3-930F-4CD0-9FE6-84B49388CEB6}"/>
            </a:ext>
          </a:extLst>
        </xdr:cNvPr>
        <xdr:cNvSpPr/>
      </xdr:nvSpPr>
      <xdr:spPr>
        <a:xfrm>
          <a:off x="14382750" y="1273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40" name="テキスト ボックス 439">
          <a:extLst>
            <a:ext uri="{FF2B5EF4-FFF2-40B4-BE49-F238E27FC236}">
              <a16:creationId xmlns:a16="http://schemas.microsoft.com/office/drawing/2014/main" id="{1915B0E5-089F-4E06-A219-363960B1151D}"/>
            </a:ext>
          </a:extLst>
        </xdr:cNvPr>
        <xdr:cNvSpPr txBox="1"/>
      </xdr:nvSpPr>
      <xdr:spPr>
        <a:xfrm>
          <a:off x="14084300" y="1251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39370</xdr:rowOff>
    </xdr:from>
    <xdr:to>
      <xdr:col>73</xdr:col>
      <xdr:colOff>180975</xdr:colOff>
      <xdr:row>81</xdr:row>
      <xdr:rowOff>69850</xdr:rowOff>
    </xdr:to>
    <xdr:cxnSp macro="">
      <xdr:nvCxnSpPr>
        <xdr:cNvPr id="441" name="直線コネクタ 440">
          <a:extLst>
            <a:ext uri="{FF2B5EF4-FFF2-40B4-BE49-F238E27FC236}">
              <a16:creationId xmlns:a16="http://schemas.microsoft.com/office/drawing/2014/main" id="{0247A893-3F4F-4829-A4F2-87C1F2C7366A}"/>
            </a:ext>
          </a:extLst>
        </xdr:cNvPr>
        <xdr:cNvCxnSpPr/>
      </xdr:nvCxnSpPr>
      <xdr:spPr>
        <a:xfrm>
          <a:off x="12798425" y="13412470"/>
          <a:ext cx="8255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42" name="フローチャート: 判断 441">
          <a:extLst>
            <a:ext uri="{FF2B5EF4-FFF2-40B4-BE49-F238E27FC236}">
              <a16:creationId xmlns:a16="http://schemas.microsoft.com/office/drawing/2014/main" id="{B459317E-7FE1-4CC4-B037-8F71A4B6B246}"/>
            </a:ext>
          </a:extLst>
        </xdr:cNvPr>
        <xdr:cNvSpPr/>
      </xdr:nvSpPr>
      <xdr:spPr>
        <a:xfrm>
          <a:off x="13573125" y="125552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3" name="テキスト ボックス 442">
          <a:extLst>
            <a:ext uri="{FF2B5EF4-FFF2-40B4-BE49-F238E27FC236}">
              <a16:creationId xmlns:a16="http://schemas.microsoft.com/office/drawing/2014/main" id="{73DDCEEF-CD80-4482-B34F-862A92142C40}"/>
            </a:ext>
          </a:extLst>
        </xdr:cNvPr>
        <xdr:cNvSpPr txBox="1"/>
      </xdr:nvSpPr>
      <xdr:spPr>
        <a:xfrm>
          <a:off x="132588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39370</xdr:rowOff>
    </xdr:from>
    <xdr:to>
      <xdr:col>69</xdr:col>
      <xdr:colOff>92075</xdr:colOff>
      <xdr:row>81</xdr:row>
      <xdr:rowOff>107950</xdr:rowOff>
    </xdr:to>
    <xdr:cxnSp macro="">
      <xdr:nvCxnSpPr>
        <xdr:cNvPr id="444" name="直線コネクタ 443">
          <a:extLst>
            <a:ext uri="{FF2B5EF4-FFF2-40B4-BE49-F238E27FC236}">
              <a16:creationId xmlns:a16="http://schemas.microsoft.com/office/drawing/2014/main" id="{B457635F-8B18-42AC-BB1E-BC04633E50B4}"/>
            </a:ext>
          </a:extLst>
        </xdr:cNvPr>
        <xdr:cNvCxnSpPr/>
      </xdr:nvCxnSpPr>
      <xdr:spPr>
        <a:xfrm flipV="1">
          <a:off x="11972925" y="13412470"/>
          <a:ext cx="8255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80011</xdr:rowOff>
    </xdr:from>
    <xdr:to>
      <xdr:col>69</xdr:col>
      <xdr:colOff>142875</xdr:colOff>
      <xdr:row>78</xdr:row>
      <xdr:rowOff>10161</xdr:rowOff>
    </xdr:to>
    <xdr:sp macro="" textlink="">
      <xdr:nvSpPr>
        <xdr:cNvPr id="445" name="フローチャート: 判断 444">
          <a:extLst>
            <a:ext uri="{FF2B5EF4-FFF2-40B4-BE49-F238E27FC236}">
              <a16:creationId xmlns:a16="http://schemas.microsoft.com/office/drawing/2014/main" id="{8DC66B97-2A20-44DD-88D8-612C1BB670C6}"/>
            </a:ext>
          </a:extLst>
        </xdr:cNvPr>
        <xdr:cNvSpPr/>
      </xdr:nvSpPr>
      <xdr:spPr>
        <a:xfrm>
          <a:off x="12747625" y="12792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20338</xdr:rowOff>
    </xdr:from>
    <xdr:ext cx="762000" cy="259045"/>
    <xdr:sp macro="" textlink="">
      <xdr:nvSpPr>
        <xdr:cNvPr id="446" name="テキスト ボックス 445">
          <a:extLst>
            <a:ext uri="{FF2B5EF4-FFF2-40B4-BE49-F238E27FC236}">
              <a16:creationId xmlns:a16="http://schemas.microsoft.com/office/drawing/2014/main" id="{DA6021D6-76C1-4BD2-9DC7-D673ACE5963E}"/>
            </a:ext>
          </a:extLst>
        </xdr:cNvPr>
        <xdr:cNvSpPr txBox="1"/>
      </xdr:nvSpPr>
      <xdr:spPr>
        <a:xfrm>
          <a:off x="12449175" y="125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7" name="フローチャート: 判断 446">
          <a:extLst>
            <a:ext uri="{FF2B5EF4-FFF2-40B4-BE49-F238E27FC236}">
              <a16:creationId xmlns:a16="http://schemas.microsoft.com/office/drawing/2014/main" id="{07A48C70-96BE-4970-9446-F5DF45F16B84}"/>
            </a:ext>
          </a:extLst>
        </xdr:cNvPr>
        <xdr:cNvSpPr/>
      </xdr:nvSpPr>
      <xdr:spPr>
        <a:xfrm>
          <a:off x="11938000" y="128231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50816</xdr:rowOff>
    </xdr:from>
    <xdr:ext cx="762000" cy="259045"/>
    <xdr:sp macro="" textlink="">
      <xdr:nvSpPr>
        <xdr:cNvPr id="448" name="テキスト ボックス 447">
          <a:extLst>
            <a:ext uri="{FF2B5EF4-FFF2-40B4-BE49-F238E27FC236}">
              <a16:creationId xmlns:a16="http://schemas.microsoft.com/office/drawing/2014/main" id="{75557BF6-4DF9-476A-BA87-6586EC02D606}"/>
            </a:ext>
          </a:extLst>
        </xdr:cNvPr>
        <xdr:cNvSpPr txBox="1"/>
      </xdr:nvSpPr>
      <xdr:spPr>
        <a:xfrm>
          <a:off x="11623675" y="125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F5ABEE34-9E07-4B4D-8425-71C6C79D8B8B}"/>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F2A219D0-907F-46C5-B127-60D50CF6C06D}"/>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76C2FCC1-4AA4-425A-BBAC-C1361122AEB5}"/>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CC4C4160-0D26-4BB6-B102-6A098ABA58DF}"/>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C35588BC-376A-47AB-9FB9-A34BC2A0FBF3}"/>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102870</xdr:rowOff>
    </xdr:from>
    <xdr:to>
      <xdr:col>82</xdr:col>
      <xdr:colOff>158750</xdr:colOff>
      <xdr:row>80</xdr:row>
      <xdr:rowOff>33020</xdr:rowOff>
    </xdr:to>
    <xdr:sp macro="" textlink="">
      <xdr:nvSpPr>
        <xdr:cNvPr id="454" name="楕円 453">
          <a:extLst>
            <a:ext uri="{FF2B5EF4-FFF2-40B4-BE49-F238E27FC236}">
              <a16:creationId xmlns:a16="http://schemas.microsoft.com/office/drawing/2014/main" id="{65EC7008-6FF0-44AB-9465-209EA098238D}"/>
            </a:ext>
          </a:extLst>
        </xdr:cNvPr>
        <xdr:cNvSpPr/>
      </xdr:nvSpPr>
      <xdr:spPr>
        <a:xfrm>
          <a:off x="15157450" y="13145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11447</xdr:rowOff>
    </xdr:from>
    <xdr:ext cx="762000" cy="259045"/>
    <xdr:sp macro="" textlink="">
      <xdr:nvSpPr>
        <xdr:cNvPr id="455" name="公債費以外該当値テキスト">
          <a:extLst>
            <a:ext uri="{FF2B5EF4-FFF2-40B4-BE49-F238E27FC236}">
              <a16:creationId xmlns:a16="http://schemas.microsoft.com/office/drawing/2014/main" id="{616923F1-04D9-4D88-A7EB-B5BCDC0B6EFA}"/>
            </a:ext>
          </a:extLst>
        </xdr:cNvPr>
        <xdr:cNvSpPr txBox="1"/>
      </xdr:nvSpPr>
      <xdr:spPr>
        <a:xfrm>
          <a:off x="1528445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56" name="楕円 455">
          <a:extLst>
            <a:ext uri="{FF2B5EF4-FFF2-40B4-BE49-F238E27FC236}">
              <a16:creationId xmlns:a16="http://schemas.microsoft.com/office/drawing/2014/main" id="{E8AD220D-B982-4EED-931C-E0671C18859B}"/>
            </a:ext>
          </a:extLst>
        </xdr:cNvPr>
        <xdr:cNvSpPr/>
      </xdr:nvSpPr>
      <xdr:spPr>
        <a:xfrm>
          <a:off x="14382750" y="12976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57" name="テキスト ボックス 456">
          <a:extLst>
            <a:ext uri="{FF2B5EF4-FFF2-40B4-BE49-F238E27FC236}">
              <a16:creationId xmlns:a16="http://schemas.microsoft.com/office/drawing/2014/main" id="{DD329317-1496-407B-90E6-3721BCA98EFA}"/>
            </a:ext>
          </a:extLst>
        </xdr:cNvPr>
        <xdr:cNvSpPr txBox="1"/>
      </xdr:nvSpPr>
      <xdr:spPr>
        <a:xfrm>
          <a:off x="14084300" y="13056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19050</xdr:rowOff>
    </xdr:from>
    <xdr:to>
      <xdr:col>74</xdr:col>
      <xdr:colOff>31750</xdr:colOff>
      <xdr:row>81</xdr:row>
      <xdr:rowOff>120650</xdr:rowOff>
    </xdr:to>
    <xdr:sp macro="" textlink="">
      <xdr:nvSpPr>
        <xdr:cNvPr id="458" name="楕円 457">
          <a:extLst>
            <a:ext uri="{FF2B5EF4-FFF2-40B4-BE49-F238E27FC236}">
              <a16:creationId xmlns:a16="http://schemas.microsoft.com/office/drawing/2014/main" id="{E1151261-2FC1-446B-A790-732056F620D3}"/>
            </a:ext>
          </a:extLst>
        </xdr:cNvPr>
        <xdr:cNvSpPr/>
      </xdr:nvSpPr>
      <xdr:spPr>
        <a:xfrm>
          <a:off x="13573125" y="133921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105427</xdr:rowOff>
    </xdr:from>
    <xdr:ext cx="762000" cy="259045"/>
    <xdr:sp macro="" textlink="">
      <xdr:nvSpPr>
        <xdr:cNvPr id="459" name="テキスト ボックス 458">
          <a:extLst>
            <a:ext uri="{FF2B5EF4-FFF2-40B4-BE49-F238E27FC236}">
              <a16:creationId xmlns:a16="http://schemas.microsoft.com/office/drawing/2014/main" id="{683B902C-5BE4-46D8-BFD3-C4550C0FBBC7}"/>
            </a:ext>
          </a:extLst>
        </xdr:cNvPr>
        <xdr:cNvSpPr txBox="1"/>
      </xdr:nvSpPr>
      <xdr:spPr>
        <a:xfrm>
          <a:off x="13258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160020</xdr:rowOff>
    </xdr:from>
    <xdr:to>
      <xdr:col>69</xdr:col>
      <xdr:colOff>142875</xdr:colOff>
      <xdr:row>81</xdr:row>
      <xdr:rowOff>90170</xdr:rowOff>
    </xdr:to>
    <xdr:sp macro="" textlink="">
      <xdr:nvSpPr>
        <xdr:cNvPr id="460" name="楕円 459">
          <a:extLst>
            <a:ext uri="{FF2B5EF4-FFF2-40B4-BE49-F238E27FC236}">
              <a16:creationId xmlns:a16="http://schemas.microsoft.com/office/drawing/2014/main" id="{F114737A-152C-4977-9246-21B3A46BAF39}"/>
            </a:ext>
          </a:extLst>
        </xdr:cNvPr>
        <xdr:cNvSpPr/>
      </xdr:nvSpPr>
      <xdr:spPr>
        <a:xfrm>
          <a:off x="12747625" y="13368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74947</xdr:rowOff>
    </xdr:from>
    <xdr:ext cx="762000" cy="259045"/>
    <xdr:sp macro="" textlink="">
      <xdr:nvSpPr>
        <xdr:cNvPr id="461" name="テキスト ボックス 460">
          <a:extLst>
            <a:ext uri="{FF2B5EF4-FFF2-40B4-BE49-F238E27FC236}">
              <a16:creationId xmlns:a16="http://schemas.microsoft.com/office/drawing/2014/main" id="{7939D796-6940-41B2-BFC9-AB1CD0FA205C}"/>
            </a:ext>
          </a:extLst>
        </xdr:cNvPr>
        <xdr:cNvSpPr txBox="1"/>
      </xdr:nvSpPr>
      <xdr:spPr>
        <a:xfrm>
          <a:off x="12449175"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57150</xdr:rowOff>
    </xdr:from>
    <xdr:to>
      <xdr:col>65</xdr:col>
      <xdr:colOff>53975</xdr:colOff>
      <xdr:row>81</xdr:row>
      <xdr:rowOff>158750</xdr:rowOff>
    </xdr:to>
    <xdr:sp macro="" textlink="">
      <xdr:nvSpPr>
        <xdr:cNvPr id="462" name="楕円 461">
          <a:extLst>
            <a:ext uri="{FF2B5EF4-FFF2-40B4-BE49-F238E27FC236}">
              <a16:creationId xmlns:a16="http://schemas.microsoft.com/office/drawing/2014/main" id="{2EC4D1F3-9207-4203-9543-15F19A080CA2}"/>
            </a:ext>
          </a:extLst>
        </xdr:cNvPr>
        <xdr:cNvSpPr/>
      </xdr:nvSpPr>
      <xdr:spPr>
        <a:xfrm>
          <a:off x="11938000" y="134302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143527</xdr:rowOff>
    </xdr:from>
    <xdr:ext cx="762000" cy="259045"/>
    <xdr:sp macro="" textlink="">
      <xdr:nvSpPr>
        <xdr:cNvPr id="463" name="テキスト ボックス 462">
          <a:extLst>
            <a:ext uri="{FF2B5EF4-FFF2-40B4-BE49-F238E27FC236}">
              <a16:creationId xmlns:a16="http://schemas.microsoft.com/office/drawing/2014/main" id="{830B2C4F-ED8E-4545-BFBE-34F101CC5CED}"/>
            </a:ext>
          </a:extLst>
        </xdr:cNvPr>
        <xdr:cNvSpPr txBox="1"/>
      </xdr:nvSpPr>
      <xdr:spPr>
        <a:xfrm>
          <a:off x="11623675"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EE17BCA2-6AD0-4619-8CCE-BA3202D953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96EFD910-C717-42F8-9F5B-DFEC89BA219E}"/>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41AB0D1-5ED7-4E8A-99C9-7F452D9FF097}"/>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B787D498-CB9B-49AB-813D-339979FF00D3}"/>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B91DF598-F425-4BF3-864C-FC89C8732C9D}"/>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F987F6F0-3EDB-46E3-9497-739595AD5CC9}"/>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D646EFED-F604-45CB-A9E8-8D960EDD7016}"/>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757B5672-C664-4708-9198-C33DDAFBBB24}"/>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83E3C040-F915-4CBA-B18F-2925725ED90F}"/>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9586294-0C08-4EB9-8BD0-D6772903E484}"/>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F32BBE56-79D2-4363-ABC2-2C51E90417BE}"/>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7EDFE7DE-E196-481F-97B1-59F7B73A23D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35BD99F5-75D4-4B5B-AE45-46F0499678C7}"/>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5C64168C-EE22-4733-9D87-D3D5D1A72915}"/>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F42EC717-FFE9-4345-9220-C493D3EEF593}"/>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5830FC42-3D56-450A-9944-569FC976E804}"/>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C482506F-2273-4601-BA77-63DD85488D63}"/>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521511DF-DC24-4663-9F76-879BDA3AE409}"/>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9D3CF886-27C0-4D5A-9506-109F8F03446E}"/>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B8E60C01-FA4A-4233-A4E8-A758FD9E3872}"/>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DCCA64E8-76D8-4EC8-B62E-C9C42F179EB9}"/>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FAFBD48D-7144-41F7-B99B-1BEFA736568C}"/>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A244FD71-16A2-4198-B5EB-D1E52C25AD4B}"/>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C7886D96-7BB6-426B-A7B2-5D23D37BECF2}"/>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37F0AE0-292E-4B0C-B80C-8FDF20FA725C}"/>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B168017A-4D8A-4310-916E-5DEFEA4B6FFB}"/>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479863E9-B03F-44D8-868D-B77368FA77CA}"/>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EBEDAA0E-4735-4AB2-9290-E82ED1117851}"/>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1D767AE5-97B9-4ED9-B650-94011584137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C4700D80-E8B8-4D09-9483-CC92B392D7CE}"/>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DC28AF18-594B-4938-8E21-C97E8C5C4E54}"/>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4FB61823-A481-4AC2-A2E0-B47A9F0F0377}"/>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3FABA0C8-CAA6-4731-93B3-9134A0C2D7E1}"/>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8A7972A7-EE39-40C5-A6C5-1EF6643B9772}"/>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C624F000-FF8D-4B5A-BB74-A996AAC5F35C}"/>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80D102EA-5699-4A93-B154-CCEFC1853674}"/>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E544B45-07BF-4CF3-91DF-30B36E242121}"/>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89CC0D24-6D27-4FCF-9A43-1B72CDF94BDE}"/>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A9A6CBEB-58ED-4DD1-8F4C-49A543EDAC8D}"/>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B137071C-CEEC-4072-BD88-4F5003473136}"/>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FFB65AE7-FCAE-42DF-B990-ADAB3249D267}"/>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9276BCD9-5D5E-44BB-B2DF-7CC294627B76}"/>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BC08D4-6777-4F06-9811-388BEC021FCB}"/>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A9C01324-44DB-4C2C-AA30-A88BEC96D63C}"/>
            </a:ext>
          </a:extLst>
        </xdr:cNvPr>
        <xdr:cNvCxnSpPr/>
      </xdr:nvCxnSpPr>
      <xdr:spPr bwMode="auto">
        <a:xfrm flipV="1">
          <a:off x="5099050" y="2165629"/>
          <a:ext cx="0" cy="12431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8C990356-C7A0-467E-9CC6-0271F8FE1DF4}"/>
            </a:ext>
          </a:extLst>
        </xdr:cNvPr>
        <xdr:cNvSpPr txBox="1"/>
      </xdr:nvSpPr>
      <xdr:spPr>
        <a:xfrm>
          <a:off x="5168900" y="338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D11DF2E6-4AEB-49C4-ACC9-D11B6DFA9DF5}"/>
            </a:ext>
          </a:extLst>
        </xdr:cNvPr>
        <xdr:cNvCxnSpPr/>
      </xdr:nvCxnSpPr>
      <xdr:spPr bwMode="auto">
        <a:xfrm>
          <a:off x="5010150" y="340882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B47C4795-8D58-413F-AB0B-792554A69313}"/>
            </a:ext>
          </a:extLst>
        </xdr:cNvPr>
        <xdr:cNvSpPr txBox="1"/>
      </xdr:nvSpPr>
      <xdr:spPr>
        <a:xfrm>
          <a:off x="5168900" y="19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E1D9F47F-76AC-4E10-8B3C-9E8A94651133}"/>
            </a:ext>
          </a:extLst>
        </xdr:cNvPr>
        <xdr:cNvCxnSpPr/>
      </xdr:nvCxnSpPr>
      <xdr:spPr bwMode="auto">
        <a:xfrm>
          <a:off x="5010150" y="216562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72555</xdr:rowOff>
    </xdr:from>
    <xdr:to>
      <xdr:col>29</xdr:col>
      <xdr:colOff>127000</xdr:colOff>
      <xdr:row>15</xdr:row>
      <xdr:rowOff>78003</xdr:rowOff>
    </xdr:to>
    <xdr:cxnSp macro="">
      <xdr:nvCxnSpPr>
        <xdr:cNvPr id="50" name="直線コネクタ 49">
          <a:extLst>
            <a:ext uri="{FF2B5EF4-FFF2-40B4-BE49-F238E27FC236}">
              <a16:creationId xmlns:a16="http://schemas.microsoft.com/office/drawing/2014/main" id="{9DF6636D-4038-467C-8FE2-73ABC38E4AE5}"/>
            </a:ext>
          </a:extLst>
        </xdr:cNvPr>
        <xdr:cNvCxnSpPr/>
      </xdr:nvCxnSpPr>
      <xdr:spPr bwMode="auto">
        <a:xfrm flipV="1">
          <a:off x="4508500" y="2637955"/>
          <a:ext cx="590550" cy="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13D83A05-822F-4F64-8889-AA73748355F9}"/>
            </a:ext>
          </a:extLst>
        </xdr:cNvPr>
        <xdr:cNvSpPr txBox="1"/>
      </xdr:nvSpPr>
      <xdr:spPr>
        <a:xfrm>
          <a:off x="5168900" y="285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67602B1D-EFBA-453F-85B8-1353CD117427}"/>
            </a:ext>
          </a:extLst>
        </xdr:cNvPr>
        <xdr:cNvSpPr/>
      </xdr:nvSpPr>
      <xdr:spPr bwMode="auto">
        <a:xfrm>
          <a:off x="5048250" y="2880309"/>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45085</xdr:rowOff>
    </xdr:from>
    <xdr:to>
      <xdr:col>26</xdr:col>
      <xdr:colOff>50800</xdr:colOff>
      <xdr:row>15</xdr:row>
      <xdr:rowOff>78003</xdr:rowOff>
    </xdr:to>
    <xdr:cxnSp macro="">
      <xdr:nvCxnSpPr>
        <xdr:cNvPr id="53" name="直線コネクタ 52">
          <a:extLst>
            <a:ext uri="{FF2B5EF4-FFF2-40B4-BE49-F238E27FC236}">
              <a16:creationId xmlns:a16="http://schemas.microsoft.com/office/drawing/2014/main" id="{25B4CF8B-7259-4033-A4C9-2C24C44D1558}"/>
            </a:ext>
          </a:extLst>
        </xdr:cNvPr>
        <xdr:cNvCxnSpPr/>
      </xdr:nvCxnSpPr>
      <xdr:spPr bwMode="auto">
        <a:xfrm>
          <a:off x="3886200" y="2610485"/>
          <a:ext cx="622300" cy="3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C9022556-6A6F-4830-8035-D5066FB10327}"/>
            </a:ext>
          </a:extLst>
        </xdr:cNvPr>
        <xdr:cNvSpPr/>
      </xdr:nvSpPr>
      <xdr:spPr bwMode="auto">
        <a:xfrm>
          <a:off x="4457700" y="2916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8FCE8E4C-A192-467D-9168-6AEB24CCD7DA}"/>
            </a:ext>
          </a:extLst>
        </xdr:cNvPr>
        <xdr:cNvSpPr txBox="1"/>
      </xdr:nvSpPr>
      <xdr:spPr>
        <a:xfrm>
          <a:off x="4165600" y="3003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45085</xdr:rowOff>
    </xdr:from>
    <xdr:to>
      <xdr:col>22</xdr:col>
      <xdr:colOff>114300</xdr:colOff>
      <xdr:row>15</xdr:row>
      <xdr:rowOff>86004</xdr:rowOff>
    </xdr:to>
    <xdr:cxnSp macro="">
      <xdr:nvCxnSpPr>
        <xdr:cNvPr id="56" name="直線コネクタ 55">
          <a:extLst>
            <a:ext uri="{FF2B5EF4-FFF2-40B4-BE49-F238E27FC236}">
              <a16:creationId xmlns:a16="http://schemas.microsoft.com/office/drawing/2014/main" id="{95E4FC05-688C-4BEA-9269-E1DC71CA0480}"/>
            </a:ext>
          </a:extLst>
        </xdr:cNvPr>
        <xdr:cNvCxnSpPr/>
      </xdr:nvCxnSpPr>
      <xdr:spPr bwMode="auto">
        <a:xfrm flipV="1">
          <a:off x="3257550" y="2610485"/>
          <a:ext cx="62865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1706D00F-36BE-4967-A61B-A5F962A05515}"/>
            </a:ext>
          </a:extLst>
        </xdr:cNvPr>
        <xdr:cNvSpPr/>
      </xdr:nvSpPr>
      <xdr:spPr bwMode="auto">
        <a:xfrm>
          <a:off x="3835400" y="2933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A15CF89D-75AB-4021-B9BC-7761CB6BC491}"/>
            </a:ext>
          </a:extLst>
        </xdr:cNvPr>
        <xdr:cNvSpPr txBox="1"/>
      </xdr:nvSpPr>
      <xdr:spPr>
        <a:xfrm>
          <a:off x="3543300" y="3020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86004</xdr:rowOff>
    </xdr:from>
    <xdr:to>
      <xdr:col>18</xdr:col>
      <xdr:colOff>177800</xdr:colOff>
      <xdr:row>15</xdr:row>
      <xdr:rowOff>123304</xdr:rowOff>
    </xdr:to>
    <xdr:cxnSp macro="">
      <xdr:nvCxnSpPr>
        <xdr:cNvPr id="59" name="直線コネクタ 58">
          <a:extLst>
            <a:ext uri="{FF2B5EF4-FFF2-40B4-BE49-F238E27FC236}">
              <a16:creationId xmlns:a16="http://schemas.microsoft.com/office/drawing/2014/main" id="{98C1814F-0C81-44D2-A7AB-810FBFE855B5}"/>
            </a:ext>
          </a:extLst>
        </xdr:cNvPr>
        <xdr:cNvCxnSpPr/>
      </xdr:nvCxnSpPr>
      <xdr:spPr bwMode="auto">
        <a:xfrm flipV="1">
          <a:off x="2622550" y="2651404"/>
          <a:ext cx="635000" cy="3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138309AF-BC47-4184-836F-ACDF785B4343}"/>
            </a:ext>
          </a:extLst>
        </xdr:cNvPr>
        <xdr:cNvSpPr/>
      </xdr:nvSpPr>
      <xdr:spPr bwMode="auto">
        <a:xfrm>
          <a:off x="3213100" y="294341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1C3AF051-1AD9-4264-A0E6-D70A3A92096A}"/>
            </a:ext>
          </a:extLst>
        </xdr:cNvPr>
        <xdr:cNvSpPr txBox="1"/>
      </xdr:nvSpPr>
      <xdr:spPr>
        <a:xfrm>
          <a:off x="2914650" y="302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6DB96312-222F-43A1-AABD-0ABE8C30E561}"/>
            </a:ext>
          </a:extLst>
        </xdr:cNvPr>
        <xdr:cNvSpPr/>
      </xdr:nvSpPr>
      <xdr:spPr bwMode="auto">
        <a:xfrm>
          <a:off x="2571750" y="2987573"/>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E7BCFB18-813B-45A7-B116-C2DF6123C4CF}"/>
            </a:ext>
          </a:extLst>
        </xdr:cNvPr>
        <xdr:cNvSpPr txBox="1"/>
      </xdr:nvSpPr>
      <xdr:spPr>
        <a:xfrm>
          <a:off x="2279650" y="306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1F9B6D06-DE5D-4371-88DB-D9E17F7D9A44}"/>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424A47D1-8D0C-4428-BEDC-981F25ABE357}"/>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65676CD5-3F97-45AB-9761-EAC5E0F139F2}"/>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19234517-DF2E-4850-AB48-FC2605DECE66}"/>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7784CA89-5B82-4086-8A4A-FCE353260228}"/>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21755</xdr:rowOff>
    </xdr:from>
    <xdr:to>
      <xdr:col>29</xdr:col>
      <xdr:colOff>177800</xdr:colOff>
      <xdr:row>15</xdr:row>
      <xdr:rowOff>123355</xdr:rowOff>
    </xdr:to>
    <xdr:sp macro="" textlink="">
      <xdr:nvSpPr>
        <xdr:cNvPr id="69" name="楕円 68">
          <a:extLst>
            <a:ext uri="{FF2B5EF4-FFF2-40B4-BE49-F238E27FC236}">
              <a16:creationId xmlns:a16="http://schemas.microsoft.com/office/drawing/2014/main" id="{1437013D-1B07-4921-8112-324FA5D89266}"/>
            </a:ext>
          </a:extLst>
        </xdr:cNvPr>
        <xdr:cNvSpPr/>
      </xdr:nvSpPr>
      <xdr:spPr bwMode="auto">
        <a:xfrm>
          <a:off x="5048250" y="258715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38282</xdr:rowOff>
    </xdr:from>
    <xdr:ext cx="762000" cy="259045"/>
    <xdr:sp macro="" textlink="">
      <xdr:nvSpPr>
        <xdr:cNvPr id="70" name="人口1人当たり決算額の推移該当値テキスト130">
          <a:extLst>
            <a:ext uri="{FF2B5EF4-FFF2-40B4-BE49-F238E27FC236}">
              <a16:creationId xmlns:a16="http://schemas.microsoft.com/office/drawing/2014/main" id="{A5B44CCF-0B71-4C85-9FCD-0C2A2DB891BD}"/>
            </a:ext>
          </a:extLst>
        </xdr:cNvPr>
        <xdr:cNvSpPr txBox="1"/>
      </xdr:nvSpPr>
      <xdr:spPr>
        <a:xfrm>
          <a:off x="5168900" y="243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27203</xdr:rowOff>
    </xdr:from>
    <xdr:to>
      <xdr:col>26</xdr:col>
      <xdr:colOff>101600</xdr:colOff>
      <xdr:row>15</xdr:row>
      <xdr:rowOff>128803</xdr:rowOff>
    </xdr:to>
    <xdr:sp macro="" textlink="">
      <xdr:nvSpPr>
        <xdr:cNvPr id="71" name="楕円 70">
          <a:extLst>
            <a:ext uri="{FF2B5EF4-FFF2-40B4-BE49-F238E27FC236}">
              <a16:creationId xmlns:a16="http://schemas.microsoft.com/office/drawing/2014/main" id="{4429FF14-C994-4EEA-A63E-53A2795C9044}"/>
            </a:ext>
          </a:extLst>
        </xdr:cNvPr>
        <xdr:cNvSpPr/>
      </xdr:nvSpPr>
      <xdr:spPr bwMode="auto">
        <a:xfrm>
          <a:off x="4457700" y="2592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138980</xdr:rowOff>
    </xdr:from>
    <xdr:ext cx="736600" cy="259045"/>
    <xdr:sp macro="" textlink="">
      <xdr:nvSpPr>
        <xdr:cNvPr id="72" name="テキスト ボックス 71">
          <a:extLst>
            <a:ext uri="{FF2B5EF4-FFF2-40B4-BE49-F238E27FC236}">
              <a16:creationId xmlns:a16="http://schemas.microsoft.com/office/drawing/2014/main" id="{7A88C06B-66BE-45C9-86B9-7BAA5B14BC9F}"/>
            </a:ext>
          </a:extLst>
        </xdr:cNvPr>
        <xdr:cNvSpPr txBox="1"/>
      </xdr:nvSpPr>
      <xdr:spPr>
        <a:xfrm>
          <a:off x="4165600" y="2361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165735</xdr:rowOff>
    </xdr:from>
    <xdr:to>
      <xdr:col>22</xdr:col>
      <xdr:colOff>165100</xdr:colOff>
      <xdr:row>15</xdr:row>
      <xdr:rowOff>95885</xdr:rowOff>
    </xdr:to>
    <xdr:sp macro="" textlink="">
      <xdr:nvSpPr>
        <xdr:cNvPr id="73" name="楕円 72">
          <a:extLst>
            <a:ext uri="{FF2B5EF4-FFF2-40B4-BE49-F238E27FC236}">
              <a16:creationId xmlns:a16="http://schemas.microsoft.com/office/drawing/2014/main" id="{4BEA0B22-73D8-4489-9713-B0A0260B08C5}"/>
            </a:ext>
          </a:extLst>
        </xdr:cNvPr>
        <xdr:cNvSpPr/>
      </xdr:nvSpPr>
      <xdr:spPr bwMode="auto">
        <a:xfrm>
          <a:off x="3835400" y="2559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106062</xdr:rowOff>
    </xdr:from>
    <xdr:ext cx="762000" cy="259045"/>
    <xdr:sp macro="" textlink="">
      <xdr:nvSpPr>
        <xdr:cNvPr id="74" name="テキスト ボックス 73">
          <a:extLst>
            <a:ext uri="{FF2B5EF4-FFF2-40B4-BE49-F238E27FC236}">
              <a16:creationId xmlns:a16="http://schemas.microsoft.com/office/drawing/2014/main" id="{9AB4E951-BFD2-41B0-8421-00B7509ADC12}"/>
            </a:ext>
          </a:extLst>
        </xdr:cNvPr>
        <xdr:cNvSpPr txBox="1"/>
      </xdr:nvSpPr>
      <xdr:spPr>
        <a:xfrm>
          <a:off x="3543300" y="23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35204</xdr:rowOff>
    </xdr:from>
    <xdr:to>
      <xdr:col>19</xdr:col>
      <xdr:colOff>38100</xdr:colOff>
      <xdr:row>15</xdr:row>
      <xdr:rowOff>136804</xdr:rowOff>
    </xdr:to>
    <xdr:sp macro="" textlink="">
      <xdr:nvSpPr>
        <xdr:cNvPr id="75" name="楕円 74">
          <a:extLst>
            <a:ext uri="{FF2B5EF4-FFF2-40B4-BE49-F238E27FC236}">
              <a16:creationId xmlns:a16="http://schemas.microsoft.com/office/drawing/2014/main" id="{B765068C-E81D-42A0-896E-38228F1739C0}"/>
            </a:ext>
          </a:extLst>
        </xdr:cNvPr>
        <xdr:cNvSpPr/>
      </xdr:nvSpPr>
      <xdr:spPr bwMode="auto">
        <a:xfrm>
          <a:off x="3213100" y="2600604"/>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146981</xdr:rowOff>
    </xdr:from>
    <xdr:ext cx="762000" cy="259045"/>
    <xdr:sp macro="" textlink="">
      <xdr:nvSpPr>
        <xdr:cNvPr id="76" name="テキスト ボックス 75">
          <a:extLst>
            <a:ext uri="{FF2B5EF4-FFF2-40B4-BE49-F238E27FC236}">
              <a16:creationId xmlns:a16="http://schemas.microsoft.com/office/drawing/2014/main" id="{D228BA26-57E7-466D-BED0-707333DA40BF}"/>
            </a:ext>
          </a:extLst>
        </xdr:cNvPr>
        <xdr:cNvSpPr txBox="1"/>
      </xdr:nvSpPr>
      <xdr:spPr>
        <a:xfrm>
          <a:off x="2914650" y="2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72504</xdr:rowOff>
    </xdr:from>
    <xdr:to>
      <xdr:col>15</xdr:col>
      <xdr:colOff>101600</xdr:colOff>
      <xdr:row>16</xdr:row>
      <xdr:rowOff>2654</xdr:rowOff>
    </xdr:to>
    <xdr:sp macro="" textlink="">
      <xdr:nvSpPr>
        <xdr:cNvPr id="77" name="楕円 76">
          <a:extLst>
            <a:ext uri="{FF2B5EF4-FFF2-40B4-BE49-F238E27FC236}">
              <a16:creationId xmlns:a16="http://schemas.microsoft.com/office/drawing/2014/main" id="{906E8F2D-5F60-41A8-BD78-C1FDBE36465D}"/>
            </a:ext>
          </a:extLst>
        </xdr:cNvPr>
        <xdr:cNvSpPr/>
      </xdr:nvSpPr>
      <xdr:spPr bwMode="auto">
        <a:xfrm>
          <a:off x="2571750" y="2637904"/>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12831</xdr:rowOff>
    </xdr:from>
    <xdr:ext cx="762000" cy="259045"/>
    <xdr:sp macro="" textlink="">
      <xdr:nvSpPr>
        <xdr:cNvPr id="78" name="テキスト ボックス 77">
          <a:extLst>
            <a:ext uri="{FF2B5EF4-FFF2-40B4-BE49-F238E27FC236}">
              <a16:creationId xmlns:a16="http://schemas.microsoft.com/office/drawing/2014/main" id="{857C0119-DF17-4B46-8D7D-53DDCB53711B}"/>
            </a:ext>
          </a:extLst>
        </xdr:cNvPr>
        <xdr:cNvSpPr txBox="1"/>
      </xdr:nvSpPr>
      <xdr:spPr>
        <a:xfrm>
          <a:off x="2279650" y="240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51688C4B-87B7-4918-963A-4408A9449078}"/>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D46FB2DD-7253-41BE-8830-DFB81EBAFC9D}"/>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4F9A3557-378D-4B74-929B-1C552FFCEF2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3B928369-6996-4A2C-9BB5-DF7EF0ED23B9}"/>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A1114EB-3B55-44C2-988F-037CC0FAEEA7}"/>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8663044A-147C-4927-B802-13BDE4888FD2}"/>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360C0C57-C718-4A7F-8585-9C4B1A4F0C67}"/>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B0E0157D-6FD8-465A-8FDD-DA67564BE553}"/>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3167B0F1-652D-4BB8-846A-2A5423A6C691}"/>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485601CE-706B-476C-BD78-6F9E4C406BB2}"/>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60C86BF7-BC57-44BF-87D4-FAF0F3F880F1}"/>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29E330F6-90A3-4F0D-BF6C-D5A393D1BC31}"/>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CEC82C39-9B42-44A9-9969-37010418F11B}"/>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9E5BA103-8D23-4286-AA1C-4B0F711421BB}"/>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5978DEB1-A085-49E1-B633-36E1DC5A89A5}"/>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61AC2885-E97F-49A4-8580-D4E9B74AB621}"/>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FAE77678-5EF6-42D4-8617-78FDE6BDC3FE}"/>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6A6D7679-E34D-4640-A7DD-22D5ADA307BA}"/>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406BE887-D053-4B3E-9C5E-7B5A6EB5E934}"/>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F340C40B-133D-410C-B8CF-34059FC2E826}"/>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A88D7E8B-B3A6-48BD-BC0E-2C8B370DAF99}"/>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53AEBD23-7356-478D-88EB-9A33B433F6D2}"/>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D5C21353-39F0-483A-91AB-A74FBB6B0DC3}"/>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B6E56C90-4BF4-4041-899E-925D08CFF1E5}"/>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8C8480A-6802-4CED-8385-192A25D2885E}"/>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C1ABF3BF-FD54-418E-94F9-7E7CE06EE661}"/>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D2EC4555-A616-4D85-AAC9-18D83F256E26}"/>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F967A4AD-5193-4E1D-BF12-AB12DDB115C8}"/>
            </a:ext>
          </a:extLst>
        </xdr:cNvPr>
        <xdr:cNvCxnSpPr/>
      </xdr:nvCxnSpPr>
      <xdr:spPr bwMode="auto">
        <a:xfrm flipV="1">
          <a:off x="5099050" y="60033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6C8CF25E-2C87-49C1-A849-3652EF5855FF}"/>
            </a:ext>
          </a:extLst>
        </xdr:cNvPr>
        <xdr:cNvSpPr txBox="1"/>
      </xdr:nvSpPr>
      <xdr:spPr>
        <a:xfrm>
          <a:off x="5168900" y="713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8953B5A3-36EA-4D4D-9ABF-5EFD4FC6FAEC}"/>
            </a:ext>
          </a:extLst>
        </xdr:cNvPr>
        <xdr:cNvCxnSpPr/>
      </xdr:nvCxnSpPr>
      <xdr:spPr bwMode="auto">
        <a:xfrm>
          <a:off x="5010150" y="716128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3A71ED68-67C5-475B-8FD3-1497971BDE6E}"/>
            </a:ext>
          </a:extLst>
        </xdr:cNvPr>
        <xdr:cNvSpPr txBox="1"/>
      </xdr:nvSpPr>
      <xdr:spPr>
        <a:xfrm>
          <a:off x="5168900" y="574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F659FEC-92DA-46E6-939F-7218C34BD4F4}"/>
            </a:ext>
          </a:extLst>
        </xdr:cNvPr>
        <xdr:cNvCxnSpPr/>
      </xdr:nvCxnSpPr>
      <xdr:spPr bwMode="auto">
        <a:xfrm>
          <a:off x="5010150" y="600339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47904</xdr:rowOff>
    </xdr:from>
    <xdr:to>
      <xdr:col>29</xdr:col>
      <xdr:colOff>127000</xdr:colOff>
      <xdr:row>36</xdr:row>
      <xdr:rowOff>119266</xdr:rowOff>
    </xdr:to>
    <xdr:cxnSp macro="">
      <xdr:nvCxnSpPr>
        <xdr:cNvPr id="111" name="直線コネクタ 110">
          <a:extLst>
            <a:ext uri="{FF2B5EF4-FFF2-40B4-BE49-F238E27FC236}">
              <a16:creationId xmlns:a16="http://schemas.microsoft.com/office/drawing/2014/main" id="{D9D27FB1-2CC1-41C6-B1D4-C72EFA47D0D2}"/>
            </a:ext>
          </a:extLst>
        </xdr:cNvPr>
        <xdr:cNvCxnSpPr/>
      </xdr:nvCxnSpPr>
      <xdr:spPr bwMode="auto">
        <a:xfrm flipV="1">
          <a:off x="4508500" y="6848754"/>
          <a:ext cx="590550" cy="71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F24E856B-4754-427D-A4E0-16EBA51FF5B0}"/>
            </a:ext>
          </a:extLst>
        </xdr:cNvPr>
        <xdr:cNvSpPr txBox="1"/>
      </xdr:nvSpPr>
      <xdr:spPr>
        <a:xfrm>
          <a:off x="5168900" y="6521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3C33B4C8-4E01-44ED-93D0-21A8F40C4CAB}"/>
            </a:ext>
          </a:extLst>
        </xdr:cNvPr>
        <xdr:cNvSpPr/>
      </xdr:nvSpPr>
      <xdr:spPr bwMode="auto">
        <a:xfrm>
          <a:off x="5048250" y="6676834"/>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119266</xdr:rowOff>
    </xdr:from>
    <xdr:to>
      <xdr:col>26</xdr:col>
      <xdr:colOff>50800</xdr:colOff>
      <xdr:row>37</xdr:row>
      <xdr:rowOff>7633</xdr:rowOff>
    </xdr:to>
    <xdr:cxnSp macro="">
      <xdr:nvCxnSpPr>
        <xdr:cNvPr id="114" name="直線コネクタ 113">
          <a:extLst>
            <a:ext uri="{FF2B5EF4-FFF2-40B4-BE49-F238E27FC236}">
              <a16:creationId xmlns:a16="http://schemas.microsoft.com/office/drawing/2014/main" id="{A96939E7-A038-4DC6-AF55-E9CC4E20B03F}"/>
            </a:ext>
          </a:extLst>
        </xdr:cNvPr>
        <xdr:cNvCxnSpPr/>
      </xdr:nvCxnSpPr>
      <xdr:spPr bwMode="auto">
        <a:xfrm flipV="1">
          <a:off x="3886200" y="6920116"/>
          <a:ext cx="622300" cy="59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C37C3E9A-E9A4-4D82-A8EA-E62B9B615EAB}"/>
            </a:ext>
          </a:extLst>
        </xdr:cNvPr>
        <xdr:cNvSpPr/>
      </xdr:nvSpPr>
      <xdr:spPr bwMode="auto">
        <a:xfrm>
          <a:off x="4457700" y="66891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B151F7C7-74ED-46EF-8A33-890F5AF841CB}"/>
            </a:ext>
          </a:extLst>
        </xdr:cNvPr>
        <xdr:cNvSpPr txBox="1"/>
      </xdr:nvSpPr>
      <xdr:spPr>
        <a:xfrm>
          <a:off x="4165600" y="645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126162</xdr:rowOff>
    </xdr:from>
    <xdr:to>
      <xdr:col>22</xdr:col>
      <xdr:colOff>114300</xdr:colOff>
      <xdr:row>37</xdr:row>
      <xdr:rowOff>7633</xdr:rowOff>
    </xdr:to>
    <xdr:cxnSp macro="">
      <xdr:nvCxnSpPr>
        <xdr:cNvPr id="117" name="直線コネクタ 116">
          <a:extLst>
            <a:ext uri="{FF2B5EF4-FFF2-40B4-BE49-F238E27FC236}">
              <a16:creationId xmlns:a16="http://schemas.microsoft.com/office/drawing/2014/main" id="{4393A6B0-D969-4105-A308-304EEE9B5AE8}"/>
            </a:ext>
          </a:extLst>
        </xdr:cNvPr>
        <xdr:cNvCxnSpPr/>
      </xdr:nvCxnSpPr>
      <xdr:spPr bwMode="auto">
        <a:xfrm>
          <a:off x="3257550" y="6927012"/>
          <a:ext cx="628650" cy="52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344841DD-E83C-4B50-BF7F-B2E850208835}"/>
            </a:ext>
          </a:extLst>
        </xdr:cNvPr>
        <xdr:cNvSpPr/>
      </xdr:nvSpPr>
      <xdr:spPr bwMode="auto">
        <a:xfrm>
          <a:off x="3835400" y="67104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10FE4026-AACD-49DD-BD95-B680FDF4BC6E}"/>
            </a:ext>
          </a:extLst>
        </xdr:cNvPr>
        <xdr:cNvSpPr txBox="1"/>
      </xdr:nvSpPr>
      <xdr:spPr>
        <a:xfrm>
          <a:off x="3543300" y="647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120256</xdr:rowOff>
    </xdr:from>
    <xdr:to>
      <xdr:col>18</xdr:col>
      <xdr:colOff>177800</xdr:colOff>
      <xdr:row>36</xdr:row>
      <xdr:rowOff>126162</xdr:rowOff>
    </xdr:to>
    <xdr:cxnSp macro="">
      <xdr:nvCxnSpPr>
        <xdr:cNvPr id="120" name="直線コネクタ 119">
          <a:extLst>
            <a:ext uri="{FF2B5EF4-FFF2-40B4-BE49-F238E27FC236}">
              <a16:creationId xmlns:a16="http://schemas.microsoft.com/office/drawing/2014/main" id="{F5AEC645-0337-48BC-B97B-770DAF0E2664}"/>
            </a:ext>
          </a:extLst>
        </xdr:cNvPr>
        <xdr:cNvCxnSpPr/>
      </xdr:nvCxnSpPr>
      <xdr:spPr bwMode="auto">
        <a:xfrm>
          <a:off x="2622550" y="6921106"/>
          <a:ext cx="635000" cy="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9747CE6D-7BA4-4B36-954F-1F1605BAABBB}"/>
            </a:ext>
          </a:extLst>
        </xdr:cNvPr>
        <xdr:cNvSpPr/>
      </xdr:nvSpPr>
      <xdr:spPr bwMode="auto">
        <a:xfrm>
          <a:off x="3213100" y="6736804"/>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311FC652-60BF-4365-BCE5-76952520E312}"/>
            </a:ext>
          </a:extLst>
        </xdr:cNvPr>
        <xdr:cNvSpPr txBox="1"/>
      </xdr:nvSpPr>
      <xdr:spPr>
        <a:xfrm>
          <a:off x="2914650" y="650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EEAF7C36-C536-4F1C-8A07-B64DE099167A}"/>
            </a:ext>
          </a:extLst>
        </xdr:cNvPr>
        <xdr:cNvSpPr/>
      </xdr:nvSpPr>
      <xdr:spPr bwMode="auto">
        <a:xfrm>
          <a:off x="2571750" y="6725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EA429D20-C04E-4115-A58A-DFB84D15992F}"/>
            </a:ext>
          </a:extLst>
        </xdr:cNvPr>
        <xdr:cNvSpPr txBox="1"/>
      </xdr:nvSpPr>
      <xdr:spPr>
        <a:xfrm>
          <a:off x="2279650" y="649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6DF5C610-4820-4998-8160-B62925F4F8A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870424E4-0A32-4147-93BC-1883B0166FE7}"/>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160A94C8-EE33-404C-A786-A3F0A11E69DE}"/>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CADB401F-F066-458A-BEC1-46206088D2FF}"/>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BE532478-3EB8-4919-8F28-9AA43B24CEF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340004</xdr:rowOff>
    </xdr:from>
    <xdr:to>
      <xdr:col>29</xdr:col>
      <xdr:colOff>177800</xdr:colOff>
      <xdr:row>36</xdr:row>
      <xdr:rowOff>98704</xdr:rowOff>
    </xdr:to>
    <xdr:sp macro="" textlink="">
      <xdr:nvSpPr>
        <xdr:cNvPr id="130" name="楕円 129">
          <a:extLst>
            <a:ext uri="{FF2B5EF4-FFF2-40B4-BE49-F238E27FC236}">
              <a16:creationId xmlns:a16="http://schemas.microsoft.com/office/drawing/2014/main" id="{1BFB5B53-1551-441C-97EA-007B99CF12A7}"/>
            </a:ext>
          </a:extLst>
        </xdr:cNvPr>
        <xdr:cNvSpPr/>
      </xdr:nvSpPr>
      <xdr:spPr bwMode="auto">
        <a:xfrm>
          <a:off x="5048250" y="6797954"/>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312081</xdr:rowOff>
    </xdr:from>
    <xdr:ext cx="762000" cy="259045"/>
    <xdr:sp macro="" textlink="">
      <xdr:nvSpPr>
        <xdr:cNvPr id="131" name="人口1人当たり決算額の推移該当値テキスト445">
          <a:extLst>
            <a:ext uri="{FF2B5EF4-FFF2-40B4-BE49-F238E27FC236}">
              <a16:creationId xmlns:a16="http://schemas.microsoft.com/office/drawing/2014/main" id="{8E97EA4E-ACEB-495C-B55B-19C75AEB2A29}"/>
            </a:ext>
          </a:extLst>
        </xdr:cNvPr>
        <xdr:cNvSpPr txBox="1"/>
      </xdr:nvSpPr>
      <xdr:spPr>
        <a:xfrm>
          <a:off x="5168900" y="677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68466</xdr:rowOff>
    </xdr:from>
    <xdr:to>
      <xdr:col>26</xdr:col>
      <xdr:colOff>101600</xdr:colOff>
      <xdr:row>36</xdr:row>
      <xdr:rowOff>170066</xdr:rowOff>
    </xdr:to>
    <xdr:sp macro="" textlink="">
      <xdr:nvSpPr>
        <xdr:cNvPr id="132" name="楕円 131">
          <a:extLst>
            <a:ext uri="{FF2B5EF4-FFF2-40B4-BE49-F238E27FC236}">
              <a16:creationId xmlns:a16="http://schemas.microsoft.com/office/drawing/2014/main" id="{8B193FDE-ECCE-4AF7-B2B8-5DF9F739C4F9}"/>
            </a:ext>
          </a:extLst>
        </xdr:cNvPr>
        <xdr:cNvSpPr/>
      </xdr:nvSpPr>
      <xdr:spPr bwMode="auto">
        <a:xfrm>
          <a:off x="4457700" y="686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154843</xdr:rowOff>
    </xdr:from>
    <xdr:ext cx="736600" cy="259045"/>
    <xdr:sp macro="" textlink="">
      <xdr:nvSpPr>
        <xdr:cNvPr id="133" name="テキスト ボックス 132">
          <a:extLst>
            <a:ext uri="{FF2B5EF4-FFF2-40B4-BE49-F238E27FC236}">
              <a16:creationId xmlns:a16="http://schemas.microsoft.com/office/drawing/2014/main" id="{4338CD1C-F8B6-46B0-BE0B-5BF34D2A1E96}"/>
            </a:ext>
          </a:extLst>
        </xdr:cNvPr>
        <xdr:cNvSpPr txBox="1"/>
      </xdr:nvSpPr>
      <xdr:spPr>
        <a:xfrm>
          <a:off x="4165600" y="695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128283</xdr:rowOff>
    </xdr:from>
    <xdr:to>
      <xdr:col>22</xdr:col>
      <xdr:colOff>165100</xdr:colOff>
      <xdr:row>37</xdr:row>
      <xdr:rowOff>58433</xdr:rowOff>
    </xdr:to>
    <xdr:sp macro="" textlink="">
      <xdr:nvSpPr>
        <xdr:cNvPr id="134" name="楕円 133">
          <a:extLst>
            <a:ext uri="{FF2B5EF4-FFF2-40B4-BE49-F238E27FC236}">
              <a16:creationId xmlns:a16="http://schemas.microsoft.com/office/drawing/2014/main" id="{274BCCB8-06D7-40DB-8DA9-3110BEFF5508}"/>
            </a:ext>
          </a:extLst>
        </xdr:cNvPr>
        <xdr:cNvSpPr/>
      </xdr:nvSpPr>
      <xdr:spPr bwMode="auto">
        <a:xfrm>
          <a:off x="3835400" y="6929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43210</xdr:rowOff>
    </xdr:from>
    <xdr:ext cx="762000" cy="259045"/>
    <xdr:sp macro="" textlink="">
      <xdr:nvSpPr>
        <xdr:cNvPr id="135" name="テキスト ボックス 134">
          <a:extLst>
            <a:ext uri="{FF2B5EF4-FFF2-40B4-BE49-F238E27FC236}">
              <a16:creationId xmlns:a16="http://schemas.microsoft.com/office/drawing/2014/main" id="{B53563F9-BB1A-4CB0-BCB5-8BA778370730}"/>
            </a:ext>
          </a:extLst>
        </xdr:cNvPr>
        <xdr:cNvSpPr txBox="1"/>
      </xdr:nvSpPr>
      <xdr:spPr>
        <a:xfrm>
          <a:off x="3543300" y="701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75362</xdr:rowOff>
    </xdr:from>
    <xdr:to>
      <xdr:col>19</xdr:col>
      <xdr:colOff>38100</xdr:colOff>
      <xdr:row>37</xdr:row>
      <xdr:rowOff>5512</xdr:rowOff>
    </xdr:to>
    <xdr:sp macro="" textlink="">
      <xdr:nvSpPr>
        <xdr:cNvPr id="136" name="楕円 135">
          <a:extLst>
            <a:ext uri="{FF2B5EF4-FFF2-40B4-BE49-F238E27FC236}">
              <a16:creationId xmlns:a16="http://schemas.microsoft.com/office/drawing/2014/main" id="{C2BB02BE-C2C6-4B9E-A684-C69AF95C7308}"/>
            </a:ext>
          </a:extLst>
        </xdr:cNvPr>
        <xdr:cNvSpPr/>
      </xdr:nvSpPr>
      <xdr:spPr bwMode="auto">
        <a:xfrm>
          <a:off x="3213100" y="6876212"/>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161739</xdr:rowOff>
    </xdr:from>
    <xdr:ext cx="762000" cy="259045"/>
    <xdr:sp macro="" textlink="">
      <xdr:nvSpPr>
        <xdr:cNvPr id="137" name="テキスト ボックス 136">
          <a:extLst>
            <a:ext uri="{FF2B5EF4-FFF2-40B4-BE49-F238E27FC236}">
              <a16:creationId xmlns:a16="http://schemas.microsoft.com/office/drawing/2014/main" id="{76DEF588-D501-47F4-972A-8D4CF73A5171}"/>
            </a:ext>
          </a:extLst>
        </xdr:cNvPr>
        <xdr:cNvSpPr txBox="1"/>
      </xdr:nvSpPr>
      <xdr:spPr>
        <a:xfrm>
          <a:off x="2914650" y="696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69456</xdr:rowOff>
    </xdr:from>
    <xdr:to>
      <xdr:col>15</xdr:col>
      <xdr:colOff>101600</xdr:colOff>
      <xdr:row>36</xdr:row>
      <xdr:rowOff>171056</xdr:rowOff>
    </xdr:to>
    <xdr:sp macro="" textlink="">
      <xdr:nvSpPr>
        <xdr:cNvPr id="138" name="楕円 137">
          <a:extLst>
            <a:ext uri="{FF2B5EF4-FFF2-40B4-BE49-F238E27FC236}">
              <a16:creationId xmlns:a16="http://schemas.microsoft.com/office/drawing/2014/main" id="{1637660D-C557-4660-A1C1-C4699284F4CE}"/>
            </a:ext>
          </a:extLst>
        </xdr:cNvPr>
        <xdr:cNvSpPr/>
      </xdr:nvSpPr>
      <xdr:spPr bwMode="auto">
        <a:xfrm>
          <a:off x="2571750" y="6870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155833</xdr:rowOff>
    </xdr:from>
    <xdr:ext cx="762000" cy="259045"/>
    <xdr:sp macro="" textlink="">
      <xdr:nvSpPr>
        <xdr:cNvPr id="139" name="テキスト ボックス 138">
          <a:extLst>
            <a:ext uri="{FF2B5EF4-FFF2-40B4-BE49-F238E27FC236}">
              <a16:creationId xmlns:a16="http://schemas.microsoft.com/office/drawing/2014/main" id="{8FB1C9E5-93C1-4151-96DA-D414860A94A7}"/>
            </a:ext>
          </a:extLst>
        </xdr:cNvPr>
        <xdr:cNvSpPr txBox="1"/>
      </xdr:nvSpPr>
      <xdr:spPr>
        <a:xfrm>
          <a:off x="2279650" y="695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D6051F4-5205-4789-B2AE-C859A366249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F4AC995-C485-4FA2-8066-3C85C7D35A58}"/>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75F47B9-EF6F-48CE-8AD8-4C73BBAF338F}"/>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0E92CF0-7535-4C41-ADDE-07FCE809EA2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1B936D-0FBB-482C-86D7-3B32C15BC2D7}"/>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69CF24-A904-4970-956F-6832C2F0562B}"/>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824147-508D-412E-BFC9-794F5F23CB6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65B6BC-5C9E-4039-BB9E-B92F5AC6AD7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905FB1-757B-4554-8ED7-934E7BDEE048}"/>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16C070C5-07AE-4B18-93CB-01335436142A}"/>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175,625
173,818
39.66
71,719,472
68,464,448
2,900,330
39,223,332
28,558,329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D8F913-F9F3-4218-AFB3-A0DD37EB58F4}"/>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E7886B-6D17-4551-9C39-82D9A1DC463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C2085E-2B14-417B-B223-5ED8AD84AA2F}"/>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9AABBEB-7483-40AD-82C9-2E8722A47F5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0F8637-D8FF-4BE9-AC85-A193C9EA8C9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C799808-9E22-4A44-993D-01A75CDB7454}"/>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4B4FC0B-EA35-4725-93AE-5AE3967961C4}"/>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CC8DE827-B525-4A58-8DD8-A651FFD9BEBD}"/>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EB686A81-550F-4DA1-98A1-F05BB5E59864}"/>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EFDE04-7D8C-42FC-8D18-CE4A4B3B989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F3EB94D-D7A5-4373-84B0-F2CFA7008582}"/>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AC6D6D4-7A9B-4527-8F7A-14FF9AE0E59B}"/>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2C634C7-2FF9-4960-9942-51A765DE729B}"/>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57E82B3-72D3-4667-8D27-A7F5BC84CB0B}"/>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1197E2-1D54-40BA-B1F3-9B4E68098F8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3805D36-FD87-464B-B425-6B2DD606F53B}"/>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F36674-1C4E-4615-B193-B496A3A75115}"/>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9F2484B-3B5F-41D4-933D-69917B0AB77C}"/>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E788954-5E5C-4AB3-AEE0-A1D72076409D}"/>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7E10EF89-1DD6-4595-9453-B839FB23FA8C}"/>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0E32ABE-DA7D-432F-BF6F-BAA524B2CD8A}"/>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4576999-56C3-4E64-97B2-43ABEBD3EB9B}"/>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EA30D0F-B524-4B2F-A5D8-B0C7476B0B33}"/>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43ABECD5-36CF-4B83-838F-028A4DD24599}"/>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B2E7114-0028-4FD2-B77A-61A311FE710A}"/>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C4AB6E7-2F91-4584-8F32-16113094D52F}"/>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C7B7403-29D5-4E5B-A0E3-2D3FB8DD68CB}"/>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BCFAFD17-C03F-4D9A-AA6A-864B65AA6053}"/>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8782AEA4-DB68-4BF2-8FC6-D6CA1C59DBF8}"/>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05F2794-C393-4664-84BB-C87892A30645}"/>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2C754D6C-D0E3-4BE7-900E-D829978235C2}"/>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170369E3-E6DD-451A-A453-61FD6676DDBC}"/>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607D3C4-B720-4DF4-BACC-9A4BFF5482FE}"/>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BBEF9195-8DAD-488E-A526-86B004B55066}"/>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BE0C36DA-D455-4E0F-B146-0C17FA1F4AEB}"/>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349D235-D237-4756-8B43-DC252C239DC9}"/>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A673523-42EE-43D4-A727-9C632564DB8A}"/>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34781B64-CF4F-4821-B160-6D71A47AD5A6}"/>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3D0B0E69-FC44-4F34-B1F0-41D65B77EBF6}"/>
            </a:ext>
          </a:extLst>
        </xdr:cNvPr>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A654BF8C-CDC4-47DC-BA18-7E636B32338D}"/>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83C02824-9CEA-490C-AEE6-FDBF07EDDD8D}"/>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9B5737A0-7D00-4201-855B-76DD289B09C2}"/>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AB6319A4-02C1-452E-9AE1-5F227B8F3CF9}"/>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F24417A3-9BA8-4135-BCA7-8E6E69618ED2}"/>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6B8FC32D-5067-45B8-9FD8-13A0A0D62252}"/>
            </a:ext>
          </a:extLst>
        </xdr:cNvPr>
        <xdr:cNvCxnSpPr/>
      </xdr:nvCxnSpPr>
      <xdr:spPr>
        <a:xfrm flipV="1">
          <a:off x="4176395" y="5210658"/>
          <a:ext cx="1270" cy="1372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D72E5BF3-0C8E-44B6-A096-6428764F0B54}"/>
            </a:ext>
          </a:extLst>
        </xdr:cNvPr>
        <xdr:cNvSpPr txBox="1"/>
      </xdr:nvSpPr>
      <xdr:spPr>
        <a:xfrm>
          <a:off x="4229100" y="658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EA0C759-210B-40C7-A83B-0E9532FD2A39}"/>
            </a:ext>
          </a:extLst>
        </xdr:cNvPr>
        <xdr:cNvCxnSpPr/>
      </xdr:nvCxnSpPr>
      <xdr:spPr>
        <a:xfrm>
          <a:off x="4108450" y="6583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5E5BC640-EA31-419F-A6A1-71999D27C428}"/>
            </a:ext>
          </a:extLst>
        </xdr:cNvPr>
        <xdr:cNvSpPr txBox="1"/>
      </xdr:nvSpPr>
      <xdr:spPr>
        <a:xfrm>
          <a:off x="4229100" y="499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366A5552-D043-48F2-BE67-BCE1D274974F}"/>
            </a:ext>
          </a:extLst>
        </xdr:cNvPr>
        <xdr:cNvCxnSpPr/>
      </xdr:nvCxnSpPr>
      <xdr:spPr>
        <a:xfrm>
          <a:off x="4108450" y="52106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64795</xdr:rowOff>
    </xdr:from>
    <xdr:to>
      <xdr:col>24</xdr:col>
      <xdr:colOff>63500</xdr:colOff>
      <xdr:row>34</xdr:row>
      <xdr:rowOff>153988</xdr:rowOff>
    </xdr:to>
    <xdr:cxnSp macro="">
      <xdr:nvCxnSpPr>
        <xdr:cNvPr id="61" name="直線コネクタ 60">
          <a:extLst>
            <a:ext uri="{FF2B5EF4-FFF2-40B4-BE49-F238E27FC236}">
              <a16:creationId xmlns:a16="http://schemas.microsoft.com/office/drawing/2014/main" id="{5EFBBB56-3475-4609-A126-783B0F1E1003}"/>
            </a:ext>
          </a:extLst>
        </xdr:cNvPr>
        <xdr:cNvCxnSpPr/>
      </xdr:nvCxnSpPr>
      <xdr:spPr>
        <a:xfrm>
          <a:off x="3429000" y="5684545"/>
          <a:ext cx="749300" cy="8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09C78EDF-5825-4F6A-B327-D08BED8E0480}"/>
            </a:ext>
          </a:extLst>
        </xdr:cNvPr>
        <xdr:cNvSpPr txBox="1"/>
      </xdr:nvSpPr>
      <xdr:spPr>
        <a:xfrm>
          <a:off x="4229100" y="599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4DC92799-3999-4F4C-B424-9682EABC3E30}"/>
            </a:ext>
          </a:extLst>
        </xdr:cNvPr>
        <xdr:cNvSpPr/>
      </xdr:nvSpPr>
      <xdr:spPr>
        <a:xfrm>
          <a:off x="4127500" y="60193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116764</xdr:rowOff>
    </xdr:from>
    <xdr:to>
      <xdr:col>19</xdr:col>
      <xdr:colOff>177800</xdr:colOff>
      <xdr:row>34</xdr:row>
      <xdr:rowOff>64795</xdr:rowOff>
    </xdr:to>
    <xdr:cxnSp macro="">
      <xdr:nvCxnSpPr>
        <xdr:cNvPr id="64" name="直線コネクタ 63">
          <a:extLst>
            <a:ext uri="{FF2B5EF4-FFF2-40B4-BE49-F238E27FC236}">
              <a16:creationId xmlns:a16="http://schemas.microsoft.com/office/drawing/2014/main" id="{72339A7D-7A14-4F53-B244-4B9A9CB41F86}"/>
            </a:ext>
          </a:extLst>
        </xdr:cNvPr>
        <xdr:cNvCxnSpPr/>
      </xdr:nvCxnSpPr>
      <xdr:spPr>
        <a:xfrm>
          <a:off x="2622550" y="5571414"/>
          <a:ext cx="806450" cy="11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18F2BFA9-6611-4B23-814A-7B7B558A97C1}"/>
            </a:ext>
          </a:extLst>
        </xdr:cNvPr>
        <xdr:cNvSpPr/>
      </xdr:nvSpPr>
      <xdr:spPr>
        <a:xfrm>
          <a:off x="3384550" y="60113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71A1FE8E-8EF8-4B61-B974-C0C9E5CA80C7}"/>
            </a:ext>
          </a:extLst>
        </xdr:cNvPr>
        <xdr:cNvSpPr txBox="1"/>
      </xdr:nvSpPr>
      <xdr:spPr>
        <a:xfrm>
          <a:off x="3187211" y="610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116764</xdr:rowOff>
    </xdr:from>
    <xdr:to>
      <xdr:col>15</xdr:col>
      <xdr:colOff>50800</xdr:colOff>
      <xdr:row>34</xdr:row>
      <xdr:rowOff>60642</xdr:rowOff>
    </xdr:to>
    <xdr:cxnSp macro="">
      <xdr:nvCxnSpPr>
        <xdr:cNvPr id="67" name="直線コネクタ 66">
          <a:extLst>
            <a:ext uri="{FF2B5EF4-FFF2-40B4-BE49-F238E27FC236}">
              <a16:creationId xmlns:a16="http://schemas.microsoft.com/office/drawing/2014/main" id="{80B268D4-0921-45D0-9C9C-4323E741F4B3}"/>
            </a:ext>
          </a:extLst>
        </xdr:cNvPr>
        <xdr:cNvCxnSpPr/>
      </xdr:nvCxnSpPr>
      <xdr:spPr>
        <a:xfrm flipV="1">
          <a:off x="1828800" y="5571414"/>
          <a:ext cx="793750" cy="10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38275511-A0C8-4766-9E0F-62B8CA7FF2D2}"/>
            </a:ext>
          </a:extLst>
        </xdr:cNvPr>
        <xdr:cNvSpPr/>
      </xdr:nvSpPr>
      <xdr:spPr>
        <a:xfrm>
          <a:off x="2571750" y="60333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5A73F3F9-54D5-4B56-ABA5-619389887E08}"/>
            </a:ext>
          </a:extLst>
        </xdr:cNvPr>
        <xdr:cNvSpPr txBox="1"/>
      </xdr:nvSpPr>
      <xdr:spPr>
        <a:xfrm>
          <a:off x="2393461" y="611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20942</xdr:rowOff>
    </xdr:from>
    <xdr:to>
      <xdr:col>10</xdr:col>
      <xdr:colOff>114300</xdr:colOff>
      <xdr:row>34</xdr:row>
      <xdr:rowOff>60642</xdr:rowOff>
    </xdr:to>
    <xdr:cxnSp macro="">
      <xdr:nvCxnSpPr>
        <xdr:cNvPr id="70" name="直線コネクタ 69">
          <a:extLst>
            <a:ext uri="{FF2B5EF4-FFF2-40B4-BE49-F238E27FC236}">
              <a16:creationId xmlns:a16="http://schemas.microsoft.com/office/drawing/2014/main" id="{8984CC84-D706-4418-9B78-53E9C2576E00}"/>
            </a:ext>
          </a:extLst>
        </xdr:cNvPr>
        <xdr:cNvCxnSpPr/>
      </xdr:nvCxnSpPr>
      <xdr:spPr>
        <a:xfrm>
          <a:off x="1028700" y="5640692"/>
          <a:ext cx="8001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25EA7AFC-0C0F-4D60-8B9B-749BE29B0AA2}"/>
            </a:ext>
          </a:extLst>
        </xdr:cNvPr>
        <xdr:cNvSpPr/>
      </xdr:nvSpPr>
      <xdr:spPr>
        <a:xfrm>
          <a:off x="1778000" y="60503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40236AA9-3B3F-424D-80CA-A2477CD30950}"/>
            </a:ext>
          </a:extLst>
        </xdr:cNvPr>
        <xdr:cNvSpPr txBox="1"/>
      </xdr:nvSpPr>
      <xdr:spPr>
        <a:xfrm>
          <a:off x="1580661" y="613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A8A3449F-F1D0-4A3A-997A-8FE1628A2952}"/>
            </a:ext>
          </a:extLst>
        </xdr:cNvPr>
        <xdr:cNvSpPr/>
      </xdr:nvSpPr>
      <xdr:spPr>
        <a:xfrm>
          <a:off x="984250" y="6215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2F40D0EB-4640-4F4A-A6A8-E3121763D754}"/>
            </a:ext>
          </a:extLst>
        </xdr:cNvPr>
        <xdr:cNvSpPr txBox="1"/>
      </xdr:nvSpPr>
      <xdr:spPr>
        <a:xfrm>
          <a:off x="786911" y="63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C59F103-C45C-419B-A219-2C6F5539F49E}"/>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B58DB6C-F778-4E8D-A5DB-B11431CB6FF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1DCD2A4-34FA-4D5A-AC1A-7B0937136B6D}"/>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4E2CE8FC-AA1D-4564-B810-9FE01456A31A}"/>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27BF0782-A537-47C6-AD8E-CFC620AF129C}"/>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103188</xdr:rowOff>
    </xdr:from>
    <xdr:to>
      <xdr:col>24</xdr:col>
      <xdr:colOff>114300</xdr:colOff>
      <xdr:row>35</xdr:row>
      <xdr:rowOff>33338</xdr:rowOff>
    </xdr:to>
    <xdr:sp macro="" textlink="">
      <xdr:nvSpPr>
        <xdr:cNvPr id="80" name="楕円 79">
          <a:extLst>
            <a:ext uri="{FF2B5EF4-FFF2-40B4-BE49-F238E27FC236}">
              <a16:creationId xmlns:a16="http://schemas.microsoft.com/office/drawing/2014/main" id="{93A9318C-2767-43E4-B515-9690DA2A979A}"/>
            </a:ext>
          </a:extLst>
        </xdr:cNvPr>
        <xdr:cNvSpPr/>
      </xdr:nvSpPr>
      <xdr:spPr>
        <a:xfrm>
          <a:off x="4127500" y="57229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126065</xdr:rowOff>
    </xdr:from>
    <xdr:ext cx="534377" cy="259045"/>
    <xdr:sp macro="" textlink="">
      <xdr:nvSpPr>
        <xdr:cNvPr id="81" name="人件費該当値テキスト">
          <a:extLst>
            <a:ext uri="{FF2B5EF4-FFF2-40B4-BE49-F238E27FC236}">
              <a16:creationId xmlns:a16="http://schemas.microsoft.com/office/drawing/2014/main" id="{4F10FA5B-1508-4A13-8C6D-18B9E6954D6B}"/>
            </a:ext>
          </a:extLst>
        </xdr:cNvPr>
        <xdr:cNvSpPr txBox="1"/>
      </xdr:nvSpPr>
      <xdr:spPr>
        <a:xfrm>
          <a:off x="4229100" y="558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13995</xdr:rowOff>
    </xdr:from>
    <xdr:to>
      <xdr:col>20</xdr:col>
      <xdr:colOff>38100</xdr:colOff>
      <xdr:row>34</xdr:row>
      <xdr:rowOff>115595</xdr:rowOff>
    </xdr:to>
    <xdr:sp macro="" textlink="">
      <xdr:nvSpPr>
        <xdr:cNvPr id="82" name="楕円 81">
          <a:extLst>
            <a:ext uri="{FF2B5EF4-FFF2-40B4-BE49-F238E27FC236}">
              <a16:creationId xmlns:a16="http://schemas.microsoft.com/office/drawing/2014/main" id="{84E3AB54-0E89-4B0A-8009-87ACA691C0FE}"/>
            </a:ext>
          </a:extLst>
        </xdr:cNvPr>
        <xdr:cNvSpPr/>
      </xdr:nvSpPr>
      <xdr:spPr>
        <a:xfrm>
          <a:off x="3384550" y="5633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132122</xdr:rowOff>
    </xdr:from>
    <xdr:ext cx="534377" cy="259045"/>
    <xdr:sp macro="" textlink="">
      <xdr:nvSpPr>
        <xdr:cNvPr id="83" name="テキスト ボックス 82">
          <a:extLst>
            <a:ext uri="{FF2B5EF4-FFF2-40B4-BE49-F238E27FC236}">
              <a16:creationId xmlns:a16="http://schemas.microsoft.com/office/drawing/2014/main" id="{017EBD9F-954D-4212-ADA7-DA20BEDFFFBE}"/>
            </a:ext>
          </a:extLst>
        </xdr:cNvPr>
        <xdr:cNvSpPr txBox="1"/>
      </xdr:nvSpPr>
      <xdr:spPr>
        <a:xfrm>
          <a:off x="3187211" y="542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65964</xdr:rowOff>
    </xdr:from>
    <xdr:to>
      <xdr:col>15</xdr:col>
      <xdr:colOff>101600</xdr:colOff>
      <xdr:row>33</xdr:row>
      <xdr:rowOff>167564</xdr:rowOff>
    </xdr:to>
    <xdr:sp macro="" textlink="">
      <xdr:nvSpPr>
        <xdr:cNvPr id="84" name="楕円 83">
          <a:extLst>
            <a:ext uri="{FF2B5EF4-FFF2-40B4-BE49-F238E27FC236}">
              <a16:creationId xmlns:a16="http://schemas.microsoft.com/office/drawing/2014/main" id="{E8676920-5A2F-4EC5-BFF3-21AA2FF6CADC}"/>
            </a:ext>
          </a:extLst>
        </xdr:cNvPr>
        <xdr:cNvSpPr/>
      </xdr:nvSpPr>
      <xdr:spPr>
        <a:xfrm>
          <a:off x="2571750" y="552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12641</xdr:rowOff>
    </xdr:from>
    <xdr:ext cx="534377" cy="259045"/>
    <xdr:sp macro="" textlink="">
      <xdr:nvSpPr>
        <xdr:cNvPr id="85" name="テキスト ボックス 84">
          <a:extLst>
            <a:ext uri="{FF2B5EF4-FFF2-40B4-BE49-F238E27FC236}">
              <a16:creationId xmlns:a16="http://schemas.microsoft.com/office/drawing/2014/main" id="{BD84C8DD-19B5-4CB9-8115-5297B4B2575B}"/>
            </a:ext>
          </a:extLst>
        </xdr:cNvPr>
        <xdr:cNvSpPr txBox="1"/>
      </xdr:nvSpPr>
      <xdr:spPr>
        <a:xfrm>
          <a:off x="2393461" y="53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9842</xdr:rowOff>
    </xdr:from>
    <xdr:to>
      <xdr:col>10</xdr:col>
      <xdr:colOff>165100</xdr:colOff>
      <xdr:row>34</xdr:row>
      <xdr:rowOff>111442</xdr:rowOff>
    </xdr:to>
    <xdr:sp macro="" textlink="">
      <xdr:nvSpPr>
        <xdr:cNvPr id="86" name="楕円 85">
          <a:extLst>
            <a:ext uri="{FF2B5EF4-FFF2-40B4-BE49-F238E27FC236}">
              <a16:creationId xmlns:a16="http://schemas.microsoft.com/office/drawing/2014/main" id="{8C2A2BAF-C166-46BE-841E-08A40DEA6E50}"/>
            </a:ext>
          </a:extLst>
        </xdr:cNvPr>
        <xdr:cNvSpPr/>
      </xdr:nvSpPr>
      <xdr:spPr>
        <a:xfrm>
          <a:off x="1778000" y="562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127969</xdr:rowOff>
    </xdr:from>
    <xdr:ext cx="534377" cy="259045"/>
    <xdr:sp macro="" textlink="">
      <xdr:nvSpPr>
        <xdr:cNvPr id="87" name="テキスト ボックス 86">
          <a:extLst>
            <a:ext uri="{FF2B5EF4-FFF2-40B4-BE49-F238E27FC236}">
              <a16:creationId xmlns:a16="http://schemas.microsoft.com/office/drawing/2014/main" id="{7F4702FB-687C-4653-A949-9EE86E09E2E3}"/>
            </a:ext>
          </a:extLst>
        </xdr:cNvPr>
        <xdr:cNvSpPr txBox="1"/>
      </xdr:nvSpPr>
      <xdr:spPr>
        <a:xfrm>
          <a:off x="1580661" y="54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141592</xdr:rowOff>
    </xdr:from>
    <xdr:to>
      <xdr:col>6</xdr:col>
      <xdr:colOff>38100</xdr:colOff>
      <xdr:row>34</xdr:row>
      <xdr:rowOff>71742</xdr:rowOff>
    </xdr:to>
    <xdr:sp macro="" textlink="">
      <xdr:nvSpPr>
        <xdr:cNvPr id="88" name="楕円 87">
          <a:extLst>
            <a:ext uri="{FF2B5EF4-FFF2-40B4-BE49-F238E27FC236}">
              <a16:creationId xmlns:a16="http://schemas.microsoft.com/office/drawing/2014/main" id="{C76B5CD4-E14A-4242-B4F9-A2765749D531}"/>
            </a:ext>
          </a:extLst>
        </xdr:cNvPr>
        <xdr:cNvSpPr/>
      </xdr:nvSpPr>
      <xdr:spPr>
        <a:xfrm>
          <a:off x="984250" y="55962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88269</xdr:rowOff>
    </xdr:from>
    <xdr:ext cx="534377" cy="259045"/>
    <xdr:sp macro="" textlink="">
      <xdr:nvSpPr>
        <xdr:cNvPr id="89" name="テキスト ボックス 88">
          <a:extLst>
            <a:ext uri="{FF2B5EF4-FFF2-40B4-BE49-F238E27FC236}">
              <a16:creationId xmlns:a16="http://schemas.microsoft.com/office/drawing/2014/main" id="{6B0228CB-0EAE-4ADF-ADF5-0C72FF613584}"/>
            </a:ext>
          </a:extLst>
        </xdr:cNvPr>
        <xdr:cNvSpPr txBox="1"/>
      </xdr:nvSpPr>
      <xdr:spPr>
        <a:xfrm>
          <a:off x="786911" y="53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CF4D0B77-1049-4A20-8A0B-435A5B47BCC6}"/>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98E218E4-3EEF-4772-A63E-84E5E8EB6B2E}"/>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66B89CB6-FD9A-4D63-83A9-2FB67BE61488}"/>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A6666F24-E593-4782-AD2D-D3C6A4CE6BB5}"/>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AEB8E548-066A-40E8-A018-8AB4096D8E7D}"/>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CD6D25F0-A6C2-4C1B-BACB-0D47BF8FECE6}"/>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64A1B060-CD66-4FA6-8B5E-EF8B890266E9}"/>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1D9096F-A560-4F7E-9D80-39DA42D5A4C7}"/>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87F7501F-4956-44DA-A207-C944F4F4F545}"/>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2840C10-C380-405A-BE39-7B15C1B74959}"/>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6D611986-9152-421C-9E87-67CBEF36953B}"/>
            </a:ext>
          </a:extLst>
        </xdr:cNvPr>
        <xdr:cNvSpPr txBox="1"/>
      </xdr:nvSpPr>
      <xdr:spPr>
        <a:xfrm>
          <a:off x="211651" y="10024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45C61721-255C-48EA-80EA-6CA0175478FA}"/>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6F56A4A5-8789-4A58-8604-F485D377D5CA}"/>
            </a:ext>
          </a:extLst>
        </xdr:cNvPr>
        <xdr:cNvSpPr txBox="1"/>
      </xdr:nvSpPr>
      <xdr:spPr>
        <a:xfrm>
          <a:off x="2116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B15D4F6B-34FB-49CB-94EE-BBB71352DD63}"/>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94B186D-5782-4105-AA1B-86C4FA371286}"/>
            </a:ext>
          </a:extLst>
        </xdr:cNvPr>
        <xdr:cNvSpPr txBox="1"/>
      </xdr:nvSpPr>
      <xdr:spPr>
        <a:xfrm>
          <a:off x="2116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159E4B76-F785-4F92-B6B4-253286838FB2}"/>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39F002EB-5847-4F4F-B27F-F01F137A0C11}"/>
            </a:ext>
          </a:extLst>
        </xdr:cNvPr>
        <xdr:cNvSpPr txBox="1"/>
      </xdr:nvSpPr>
      <xdr:spPr>
        <a:xfrm>
          <a:off x="2116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6E9A7DFA-6D8D-41A9-ABA2-8DF0E20A028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FAFB062F-7447-42BC-A4CC-BE035BF006EE}"/>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F33FCDB4-F3A5-4729-AA44-D35A7D2706F2}"/>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C7A604A9-F63B-4B6D-8276-636912837DE7}"/>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A323542-5F4A-4BAE-B41A-4D452AB7548D}"/>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270BAA1C-39EC-4710-BA8B-5180A24EA864}"/>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37A4C836-170A-4AEE-8020-0548AB4EF74A}"/>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6BD33B2C-789E-460A-8F71-6A0A42BE11C0}"/>
            </a:ext>
          </a:extLst>
        </xdr:cNvPr>
        <xdr:cNvCxnSpPr/>
      </xdr:nvCxnSpPr>
      <xdr:spPr>
        <a:xfrm flipV="1">
          <a:off x="4176395" y="8375447"/>
          <a:ext cx="1270" cy="1476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32B63047-7524-44CD-9B6C-E1E536B3FE1B}"/>
            </a:ext>
          </a:extLst>
        </xdr:cNvPr>
        <xdr:cNvSpPr txBox="1"/>
      </xdr:nvSpPr>
      <xdr:spPr>
        <a:xfrm>
          <a:off x="4229100" y="985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F1174793-6A91-4870-8B07-D83902041706}"/>
            </a:ext>
          </a:extLst>
        </xdr:cNvPr>
        <xdr:cNvCxnSpPr/>
      </xdr:nvCxnSpPr>
      <xdr:spPr>
        <a:xfrm>
          <a:off x="4108450" y="9852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8855259E-AD15-4F11-AC32-3191A07920E4}"/>
            </a:ext>
          </a:extLst>
        </xdr:cNvPr>
        <xdr:cNvSpPr txBox="1"/>
      </xdr:nvSpPr>
      <xdr:spPr>
        <a:xfrm>
          <a:off x="4229100" y="815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F536E0B2-D032-4F77-93B4-677A48BB88FE}"/>
            </a:ext>
          </a:extLst>
        </xdr:cNvPr>
        <xdr:cNvCxnSpPr/>
      </xdr:nvCxnSpPr>
      <xdr:spPr>
        <a:xfrm>
          <a:off x="4108450" y="83754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27210</xdr:rowOff>
    </xdr:from>
    <xdr:to>
      <xdr:col>24</xdr:col>
      <xdr:colOff>63500</xdr:colOff>
      <xdr:row>54</xdr:row>
      <xdr:rowOff>79445</xdr:rowOff>
    </xdr:to>
    <xdr:cxnSp macro="">
      <xdr:nvCxnSpPr>
        <xdr:cNvPr id="119" name="直線コネクタ 118">
          <a:extLst>
            <a:ext uri="{FF2B5EF4-FFF2-40B4-BE49-F238E27FC236}">
              <a16:creationId xmlns:a16="http://schemas.microsoft.com/office/drawing/2014/main" id="{2789182B-EAC9-405E-B756-0F943ECAE038}"/>
            </a:ext>
          </a:extLst>
        </xdr:cNvPr>
        <xdr:cNvCxnSpPr/>
      </xdr:nvCxnSpPr>
      <xdr:spPr>
        <a:xfrm>
          <a:off x="3429000" y="8948960"/>
          <a:ext cx="749300"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B404F466-12E7-4DBD-A63B-30E672547E45}"/>
            </a:ext>
          </a:extLst>
        </xdr:cNvPr>
        <xdr:cNvSpPr txBox="1"/>
      </xdr:nvSpPr>
      <xdr:spPr>
        <a:xfrm>
          <a:off x="4229100" y="92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BE2A4A82-97C2-4579-A9C3-DAC00C571332}"/>
            </a:ext>
          </a:extLst>
        </xdr:cNvPr>
        <xdr:cNvSpPr/>
      </xdr:nvSpPr>
      <xdr:spPr>
        <a:xfrm>
          <a:off x="4127500" y="925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27210</xdr:rowOff>
    </xdr:from>
    <xdr:to>
      <xdr:col>19</xdr:col>
      <xdr:colOff>177800</xdr:colOff>
      <xdr:row>55</xdr:row>
      <xdr:rowOff>101200</xdr:rowOff>
    </xdr:to>
    <xdr:cxnSp macro="">
      <xdr:nvCxnSpPr>
        <xdr:cNvPr id="122" name="直線コネクタ 121">
          <a:extLst>
            <a:ext uri="{FF2B5EF4-FFF2-40B4-BE49-F238E27FC236}">
              <a16:creationId xmlns:a16="http://schemas.microsoft.com/office/drawing/2014/main" id="{253C9952-A430-4E37-8AEB-5AFD38FB8E22}"/>
            </a:ext>
          </a:extLst>
        </xdr:cNvPr>
        <xdr:cNvCxnSpPr/>
      </xdr:nvCxnSpPr>
      <xdr:spPr>
        <a:xfrm flipV="1">
          <a:off x="2622550" y="8948960"/>
          <a:ext cx="806450" cy="2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338713B7-A49F-4A51-8FD9-7A0D5A6936F5}"/>
            </a:ext>
          </a:extLst>
        </xdr:cNvPr>
        <xdr:cNvSpPr/>
      </xdr:nvSpPr>
      <xdr:spPr>
        <a:xfrm>
          <a:off x="3384550" y="92036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AA23D4C5-EA6E-480E-9ABD-A4D028311E6C}"/>
            </a:ext>
          </a:extLst>
        </xdr:cNvPr>
        <xdr:cNvSpPr txBox="1"/>
      </xdr:nvSpPr>
      <xdr:spPr>
        <a:xfrm>
          <a:off x="3187211" y="92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101200</xdr:rowOff>
    </xdr:from>
    <xdr:to>
      <xdr:col>15</xdr:col>
      <xdr:colOff>50800</xdr:colOff>
      <xdr:row>57</xdr:row>
      <xdr:rowOff>10941</xdr:rowOff>
    </xdr:to>
    <xdr:cxnSp macro="">
      <xdr:nvCxnSpPr>
        <xdr:cNvPr id="125" name="直線コネクタ 124">
          <a:extLst>
            <a:ext uri="{FF2B5EF4-FFF2-40B4-BE49-F238E27FC236}">
              <a16:creationId xmlns:a16="http://schemas.microsoft.com/office/drawing/2014/main" id="{D8ADCAE8-785D-4B79-A4C8-EF674B3705AF}"/>
            </a:ext>
          </a:extLst>
        </xdr:cNvPr>
        <xdr:cNvCxnSpPr/>
      </xdr:nvCxnSpPr>
      <xdr:spPr>
        <a:xfrm flipV="1">
          <a:off x="1828800" y="9188050"/>
          <a:ext cx="793750" cy="2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9A61397E-D466-42FC-B39C-B960B9D41899}"/>
            </a:ext>
          </a:extLst>
        </xdr:cNvPr>
        <xdr:cNvSpPr/>
      </xdr:nvSpPr>
      <xdr:spPr>
        <a:xfrm>
          <a:off x="2571750" y="92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4E5B8157-CF2E-4834-8389-09FA22EA77FC}"/>
            </a:ext>
          </a:extLst>
        </xdr:cNvPr>
        <xdr:cNvSpPr txBox="1"/>
      </xdr:nvSpPr>
      <xdr:spPr>
        <a:xfrm>
          <a:off x="2393461" y="9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10941</xdr:rowOff>
    </xdr:from>
    <xdr:to>
      <xdr:col>10</xdr:col>
      <xdr:colOff>114300</xdr:colOff>
      <xdr:row>57</xdr:row>
      <xdr:rowOff>42755</xdr:rowOff>
    </xdr:to>
    <xdr:cxnSp macro="">
      <xdr:nvCxnSpPr>
        <xdr:cNvPr id="128" name="直線コネクタ 127">
          <a:extLst>
            <a:ext uri="{FF2B5EF4-FFF2-40B4-BE49-F238E27FC236}">
              <a16:creationId xmlns:a16="http://schemas.microsoft.com/office/drawing/2014/main" id="{CEA80B7A-76B3-4F08-93A6-E3C0DA0AC849}"/>
            </a:ext>
          </a:extLst>
        </xdr:cNvPr>
        <xdr:cNvCxnSpPr/>
      </xdr:nvCxnSpPr>
      <xdr:spPr>
        <a:xfrm flipV="1">
          <a:off x="1028700" y="9427991"/>
          <a:ext cx="8001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6922B2F0-BFD7-4165-8432-8AA5A1FA259B}"/>
            </a:ext>
          </a:extLst>
        </xdr:cNvPr>
        <xdr:cNvSpPr/>
      </xdr:nvSpPr>
      <xdr:spPr>
        <a:xfrm>
          <a:off x="1778000" y="943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9C338A23-CFC4-49BD-AE85-B1079B3BBC7B}"/>
            </a:ext>
          </a:extLst>
        </xdr:cNvPr>
        <xdr:cNvSpPr txBox="1"/>
      </xdr:nvSpPr>
      <xdr:spPr>
        <a:xfrm>
          <a:off x="1580661" y="952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F5C1549D-9990-4201-8C65-9CE68C1EE54E}"/>
            </a:ext>
          </a:extLst>
        </xdr:cNvPr>
        <xdr:cNvSpPr/>
      </xdr:nvSpPr>
      <xdr:spPr>
        <a:xfrm>
          <a:off x="984250" y="95046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E75D6E61-DCFC-4733-BF4A-C79EDBE63453}"/>
            </a:ext>
          </a:extLst>
        </xdr:cNvPr>
        <xdr:cNvSpPr txBox="1"/>
      </xdr:nvSpPr>
      <xdr:spPr>
        <a:xfrm>
          <a:off x="786911" y="959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9D2D7C5-F06D-40D1-90D6-F0E9D028F6FD}"/>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4E31DC1-6F7E-4428-82F1-C0C0017936CD}"/>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22059292-BD53-4C68-B1E8-F457D5C483FB}"/>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6FBDD87B-323B-43E7-B4CC-0F8D31BCF538}"/>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7A2EC9A8-53CD-489C-B465-544AA57241E2}"/>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28645</xdr:rowOff>
    </xdr:from>
    <xdr:to>
      <xdr:col>24</xdr:col>
      <xdr:colOff>114300</xdr:colOff>
      <xdr:row>54</xdr:row>
      <xdr:rowOff>130245</xdr:rowOff>
    </xdr:to>
    <xdr:sp macro="" textlink="">
      <xdr:nvSpPr>
        <xdr:cNvPr id="138" name="楕円 137">
          <a:extLst>
            <a:ext uri="{FF2B5EF4-FFF2-40B4-BE49-F238E27FC236}">
              <a16:creationId xmlns:a16="http://schemas.microsoft.com/office/drawing/2014/main" id="{A464776F-F175-421D-9BA4-5FBEC239DC79}"/>
            </a:ext>
          </a:extLst>
        </xdr:cNvPr>
        <xdr:cNvSpPr/>
      </xdr:nvSpPr>
      <xdr:spPr>
        <a:xfrm>
          <a:off x="4127500" y="895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51522</xdr:rowOff>
    </xdr:from>
    <xdr:ext cx="534377" cy="259045"/>
    <xdr:sp macro="" textlink="">
      <xdr:nvSpPr>
        <xdr:cNvPr id="139" name="物件費該当値テキスト">
          <a:extLst>
            <a:ext uri="{FF2B5EF4-FFF2-40B4-BE49-F238E27FC236}">
              <a16:creationId xmlns:a16="http://schemas.microsoft.com/office/drawing/2014/main" id="{89E0BA2F-FE8F-4357-938E-B583B4334806}"/>
            </a:ext>
          </a:extLst>
        </xdr:cNvPr>
        <xdr:cNvSpPr txBox="1"/>
      </xdr:nvSpPr>
      <xdr:spPr>
        <a:xfrm>
          <a:off x="4229100" y="880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147860</xdr:rowOff>
    </xdr:from>
    <xdr:to>
      <xdr:col>20</xdr:col>
      <xdr:colOff>38100</xdr:colOff>
      <xdr:row>54</xdr:row>
      <xdr:rowOff>78010</xdr:rowOff>
    </xdr:to>
    <xdr:sp macro="" textlink="">
      <xdr:nvSpPr>
        <xdr:cNvPr id="140" name="楕円 139">
          <a:extLst>
            <a:ext uri="{FF2B5EF4-FFF2-40B4-BE49-F238E27FC236}">
              <a16:creationId xmlns:a16="http://schemas.microsoft.com/office/drawing/2014/main" id="{6099DF34-9183-4AAD-96AF-7B8BE6316A4D}"/>
            </a:ext>
          </a:extLst>
        </xdr:cNvPr>
        <xdr:cNvSpPr/>
      </xdr:nvSpPr>
      <xdr:spPr>
        <a:xfrm>
          <a:off x="3384550" y="8904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94537</xdr:rowOff>
    </xdr:from>
    <xdr:ext cx="534377" cy="259045"/>
    <xdr:sp macro="" textlink="">
      <xdr:nvSpPr>
        <xdr:cNvPr id="141" name="テキスト ボックス 140">
          <a:extLst>
            <a:ext uri="{FF2B5EF4-FFF2-40B4-BE49-F238E27FC236}">
              <a16:creationId xmlns:a16="http://schemas.microsoft.com/office/drawing/2014/main" id="{649706DB-6038-454E-856B-D08886CA33C0}"/>
            </a:ext>
          </a:extLst>
        </xdr:cNvPr>
        <xdr:cNvSpPr txBox="1"/>
      </xdr:nvSpPr>
      <xdr:spPr>
        <a:xfrm>
          <a:off x="3187211" y="868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50400</xdr:rowOff>
    </xdr:from>
    <xdr:to>
      <xdr:col>15</xdr:col>
      <xdr:colOff>101600</xdr:colOff>
      <xdr:row>55</xdr:row>
      <xdr:rowOff>152000</xdr:rowOff>
    </xdr:to>
    <xdr:sp macro="" textlink="">
      <xdr:nvSpPr>
        <xdr:cNvPr id="142" name="楕円 141">
          <a:extLst>
            <a:ext uri="{FF2B5EF4-FFF2-40B4-BE49-F238E27FC236}">
              <a16:creationId xmlns:a16="http://schemas.microsoft.com/office/drawing/2014/main" id="{12AD5EBF-59B6-47FD-AB47-C20076243D89}"/>
            </a:ext>
          </a:extLst>
        </xdr:cNvPr>
        <xdr:cNvSpPr/>
      </xdr:nvSpPr>
      <xdr:spPr>
        <a:xfrm>
          <a:off x="2571750" y="91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168527</xdr:rowOff>
    </xdr:from>
    <xdr:ext cx="534377" cy="259045"/>
    <xdr:sp macro="" textlink="">
      <xdr:nvSpPr>
        <xdr:cNvPr id="143" name="テキスト ボックス 142">
          <a:extLst>
            <a:ext uri="{FF2B5EF4-FFF2-40B4-BE49-F238E27FC236}">
              <a16:creationId xmlns:a16="http://schemas.microsoft.com/office/drawing/2014/main" id="{FC912331-5304-4B6F-A8DC-FD60A58B0F48}"/>
            </a:ext>
          </a:extLst>
        </xdr:cNvPr>
        <xdr:cNvSpPr txBox="1"/>
      </xdr:nvSpPr>
      <xdr:spPr>
        <a:xfrm>
          <a:off x="2393461" y="89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131591</xdr:rowOff>
    </xdr:from>
    <xdr:to>
      <xdr:col>10</xdr:col>
      <xdr:colOff>165100</xdr:colOff>
      <xdr:row>57</xdr:row>
      <xdr:rowOff>61741</xdr:rowOff>
    </xdr:to>
    <xdr:sp macro="" textlink="">
      <xdr:nvSpPr>
        <xdr:cNvPr id="144" name="楕円 143">
          <a:extLst>
            <a:ext uri="{FF2B5EF4-FFF2-40B4-BE49-F238E27FC236}">
              <a16:creationId xmlns:a16="http://schemas.microsoft.com/office/drawing/2014/main" id="{50D4419C-3EAB-4D46-99DF-EF139C34C54E}"/>
            </a:ext>
          </a:extLst>
        </xdr:cNvPr>
        <xdr:cNvSpPr/>
      </xdr:nvSpPr>
      <xdr:spPr>
        <a:xfrm>
          <a:off x="1778000" y="93835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78268</xdr:rowOff>
    </xdr:from>
    <xdr:ext cx="534377" cy="259045"/>
    <xdr:sp macro="" textlink="">
      <xdr:nvSpPr>
        <xdr:cNvPr id="145" name="テキスト ボックス 144">
          <a:extLst>
            <a:ext uri="{FF2B5EF4-FFF2-40B4-BE49-F238E27FC236}">
              <a16:creationId xmlns:a16="http://schemas.microsoft.com/office/drawing/2014/main" id="{95CF99D2-C117-48E7-B73B-B2436C38725E}"/>
            </a:ext>
          </a:extLst>
        </xdr:cNvPr>
        <xdr:cNvSpPr txBox="1"/>
      </xdr:nvSpPr>
      <xdr:spPr>
        <a:xfrm>
          <a:off x="1580661" y="916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163405</xdr:rowOff>
    </xdr:from>
    <xdr:to>
      <xdr:col>6</xdr:col>
      <xdr:colOff>38100</xdr:colOff>
      <xdr:row>57</xdr:row>
      <xdr:rowOff>93555</xdr:rowOff>
    </xdr:to>
    <xdr:sp macro="" textlink="">
      <xdr:nvSpPr>
        <xdr:cNvPr id="146" name="楕円 145">
          <a:extLst>
            <a:ext uri="{FF2B5EF4-FFF2-40B4-BE49-F238E27FC236}">
              <a16:creationId xmlns:a16="http://schemas.microsoft.com/office/drawing/2014/main" id="{E5493E90-C2C0-456D-85C1-15CAF502B57B}"/>
            </a:ext>
          </a:extLst>
        </xdr:cNvPr>
        <xdr:cNvSpPr/>
      </xdr:nvSpPr>
      <xdr:spPr>
        <a:xfrm>
          <a:off x="984250" y="94153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110082</xdr:rowOff>
    </xdr:from>
    <xdr:ext cx="534377" cy="259045"/>
    <xdr:sp macro="" textlink="">
      <xdr:nvSpPr>
        <xdr:cNvPr id="147" name="テキスト ボックス 146">
          <a:extLst>
            <a:ext uri="{FF2B5EF4-FFF2-40B4-BE49-F238E27FC236}">
              <a16:creationId xmlns:a16="http://schemas.microsoft.com/office/drawing/2014/main" id="{6B52FBDE-F46C-4D42-97EB-E5B0EA9B45DB}"/>
            </a:ext>
          </a:extLst>
        </xdr:cNvPr>
        <xdr:cNvSpPr txBox="1"/>
      </xdr:nvSpPr>
      <xdr:spPr>
        <a:xfrm>
          <a:off x="786911" y="919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B27D9EEB-0E52-4EA0-A64A-2AEFB05F52E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F9762010-D40D-4474-A2F8-A13F98C58989}"/>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1E55A523-A4B8-4026-97C8-16DC505236AB}"/>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E01A2DDC-ADD1-45B4-A94F-8088AEB9367F}"/>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63A1F36-92D3-4A8A-977E-DADDD38CD88B}"/>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D2CE1FD2-8B68-492E-B892-58849BF0795F}"/>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E7ECFC92-10E1-4CEF-A547-4F13E0924669}"/>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5D2156C9-EA5D-4EA0-AFD8-FD8189E0D7F9}"/>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AC147B5C-817F-4540-B4A2-296D88A5A5BA}"/>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A42A410B-FFF9-4165-A875-B79F3AB82FEE}"/>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6FEDA79E-3F60-477B-97D0-50426020F2CB}"/>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42518274-CC7B-4433-8DCF-44ECFA07619B}"/>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B48EFE05-DB31-4924-BCAF-EF555A44DEE3}"/>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D0DAF287-6A0F-4025-9390-8BFD29B490D4}"/>
            </a:ext>
          </a:extLst>
        </xdr:cNvPr>
        <xdr:cNvSpPr txBox="1"/>
      </xdr:nvSpPr>
      <xdr:spPr>
        <a:xfrm>
          <a:off x="275771" y="1258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543F9EB2-349B-40D3-8A08-44411A322FA6}"/>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1C63A343-E32C-4533-B4D5-A9489C2E4FDE}"/>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11C51727-154C-4033-8F05-E696FABA952D}"/>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86308CB-80EF-4B0A-AC2E-50E98867237F}"/>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E1B950A4-9FB0-40BB-B941-9579CF9A156B}"/>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492000E2-A6F2-468C-8326-665A0A87A645}"/>
            </a:ext>
          </a:extLst>
        </xdr:cNvPr>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50980C39-5D42-4244-87AC-4E4BDAC9822D}"/>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CD6663BB-73EE-45E3-A834-F2524708EE9D}"/>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499FF511-DEA0-43EA-B147-348C9CA0FCA5}"/>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5AC6EEBA-A5E0-4371-B127-1752596C1251}"/>
            </a:ext>
          </a:extLst>
        </xdr:cNvPr>
        <xdr:cNvCxnSpPr/>
      </xdr:nvCxnSpPr>
      <xdr:spPr>
        <a:xfrm flipV="1">
          <a:off x="4176395" y="11829821"/>
          <a:ext cx="1270" cy="1236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E8A6C164-C478-4EC5-98DA-EC05A51E4215}"/>
            </a:ext>
          </a:extLst>
        </xdr:cNvPr>
        <xdr:cNvSpPr txBox="1"/>
      </xdr:nvSpPr>
      <xdr:spPr>
        <a:xfrm>
          <a:off x="4229100" y="1306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1FB07C2E-8479-4F57-9C42-690F306EB398}"/>
            </a:ext>
          </a:extLst>
        </xdr:cNvPr>
        <xdr:cNvCxnSpPr/>
      </xdr:nvCxnSpPr>
      <xdr:spPr>
        <a:xfrm>
          <a:off x="4108450" y="13065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9450E2F4-4EAD-450B-BA81-AAFE501B4E60}"/>
            </a:ext>
          </a:extLst>
        </xdr:cNvPr>
        <xdr:cNvSpPr txBox="1"/>
      </xdr:nvSpPr>
      <xdr:spPr>
        <a:xfrm>
          <a:off x="4229100" y="116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D71F5813-7DC7-49BC-A6B2-FAC706E59758}"/>
            </a:ext>
          </a:extLst>
        </xdr:cNvPr>
        <xdr:cNvCxnSpPr/>
      </xdr:nvCxnSpPr>
      <xdr:spPr>
        <a:xfrm>
          <a:off x="4108450" y="118298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87274</xdr:rowOff>
    </xdr:from>
    <xdr:to>
      <xdr:col>24</xdr:col>
      <xdr:colOff>63500</xdr:colOff>
      <xdr:row>78</xdr:row>
      <xdr:rowOff>99313</xdr:rowOff>
    </xdr:to>
    <xdr:cxnSp macro="">
      <xdr:nvCxnSpPr>
        <xdr:cNvPr id="176" name="直線コネクタ 175">
          <a:extLst>
            <a:ext uri="{FF2B5EF4-FFF2-40B4-BE49-F238E27FC236}">
              <a16:creationId xmlns:a16="http://schemas.microsoft.com/office/drawing/2014/main" id="{692BD9D4-6E64-46BC-983D-42520CEDCE9F}"/>
            </a:ext>
          </a:extLst>
        </xdr:cNvPr>
        <xdr:cNvCxnSpPr/>
      </xdr:nvCxnSpPr>
      <xdr:spPr>
        <a:xfrm>
          <a:off x="3429000" y="12971424"/>
          <a:ext cx="7493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DC3F674-FCF5-4151-AB5F-19DEA63B8EC4}"/>
            </a:ext>
          </a:extLst>
        </xdr:cNvPr>
        <xdr:cNvSpPr txBox="1"/>
      </xdr:nvSpPr>
      <xdr:spPr>
        <a:xfrm>
          <a:off x="4229100" y="12658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E039CC82-4B7D-42C8-A631-C59B1D6B0BD9}"/>
            </a:ext>
          </a:extLst>
        </xdr:cNvPr>
        <xdr:cNvSpPr/>
      </xdr:nvSpPr>
      <xdr:spPr>
        <a:xfrm>
          <a:off x="4127500" y="12800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87274</xdr:rowOff>
    </xdr:from>
    <xdr:to>
      <xdr:col>19</xdr:col>
      <xdr:colOff>177800</xdr:colOff>
      <xdr:row>78</xdr:row>
      <xdr:rowOff>130480</xdr:rowOff>
    </xdr:to>
    <xdr:cxnSp macro="">
      <xdr:nvCxnSpPr>
        <xdr:cNvPr id="179" name="直線コネクタ 178">
          <a:extLst>
            <a:ext uri="{FF2B5EF4-FFF2-40B4-BE49-F238E27FC236}">
              <a16:creationId xmlns:a16="http://schemas.microsoft.com/office/drawing/2014/main" id="{D87D6F04-DE1F-408F-8C8F-CB28D9E3F9B5}"/>
            </a:ext>
          </a:extLst>
        </xdr:cNvPr>
        <xdr:cNvCxnSpPr/>
      </xdr:nvCxnSpPr>
      <xdr:spPr>
        <a:xfrm flipV="1">
          <a:off x="2622550" y="12971424"/>
          <a:ext cx="80645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5FA19F5D-6CB3-4E80-A61F-631F48CACEDC}"/>
            </a:ext>
          </a:extLst>
        </xdr:cNvPr>
        <xdr:cNvSpPr/>
      </xdr:nvSpPr>
      <xdr:spPr>
        <a:xfrm>
          <a:off x="3384550" y="128110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9CB33E88-5DC0-4BD7-97D4-916162BB4B8B}"/>
            </a:ext>
          </a:extLst>
        </xdr:cNvPr>
        <xdr:cNvSpPr txBox="1"/>
      </xdr:nvSpPr>
      <xdr:spPr>
        <a:xfrm>
          <a:off x="3219528" y="1259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86513</xdr:rowOff>
    </xdr:from>
    <xdr:to>
      <xdr:col>15</xdr:col>
      <xdr:colOff>50800</xdr:colOff>
      <xdr:row>78</xdr:row>
      <xdr:rowOff>130480</xdr:rowOff>
    </xdr:to>
    <xdr:cxnSp macro="">
      <xdr:nvCxnSpPr>
        <xdr:cNvPr id="182" name="直線コネクタ 181">
          <a:extLst>
            <a:ext uri="{FF2B5EF4-FFF2-40B4-BE49-F238E27FC236}">
              <a16:creationId xmlns:a16="http://schemas.microsoft.com/office/drawing/2014/main" id="{EECA9359-2F5C-4E43-8178-824C7B54F45B}"/>
            </a:ext>
          </a:extLst>
        </xdr:cNvPr>
        <xdr:cNvCxnSpPr/>
      </xdr:nvCxnSpPr>
      <xdr:spPr>
        <a:xfrm>
          <a:off x="1828800" y="12970663"/>
          <a:ext cx="79375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2DA2C1F7-2CD8-4BDE-AA4B-780B5D56FF53}"/>
            </a:ext>
          </a:extLst>
        </xdr:cNvPr>
        <xdr:cNvSpPr/>
      </xdr:nvSpPr>
      <xdr:spPr>
        <a:xfrm>
          <a:off x="2571750" y="128198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F4A7257E-6695-4DC0-A8B0-FC7A437BBB8B}"/>
            </a:ext>
          </a:extLst>
        </xdr:cNvPr>
        <xdr:cNvSpPr txBox="1"/>
      </xdr:nvSpPr>
      <xdr:spPr>
        <a:xfrm>
          <a:off x="2406728" y="1260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77749</xdr:rowOff>
    </xdr:from>
    <xdr:to>
      <xdr:col>10</xdr:col>
      <xdr:colOff>114300</xdr:colOff>
      <xdr:row>78</xdr:row>
      <xdr:rowOff>86513</xdr:rowOff>
    </xdr:to>
    <xdr:cxnSp macro="">
      <xdr:nvCxnSpPr>
        <xdr:cNvPr id="185" name="直線コネクタ 184">
          <a:extLst>
            <a:ext uri="{FF2B5EF4-FFF2-40B4-BE49-F238E27FC236}">
              <a16:creationId xmlns:a16="http://schemas.microsoft.com/office/drawing/2014/main" id="{DD8D5654-AA41-4F81-9B1C-81649D530E18}"/>
            </a:ext>
          </a:extLst>
        </xdr:cNvPr>
        <xdr:cNvCxnSpPr/>
      </xdr:nvCxnSpPr>
      <xdr:spPr>
        <a:xfrm>
          <a:off x="1028700" y="12961899"/>
          <a:ext cx="8001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A453CE5A-729A-4A2C-ACF6-ACF2063F409F}"/>
            </a:ext>
          </a:extLst>
        </xdr:cNvPr>
        <xdr:cNvSpPr/>
      </xdr:nvSpPr>
      <xdr:spPr>
        <a:xfrm>
          <a:off x="1778000" y="128260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D20BD339-E8C0-4827-861F-4B0BAE800369}"/>
            </a:ext>
          </a:extLst>
        </xdr:cNvPr>
        <xdr:cNvSpPr txBox="1"/>
      </xdr:nvSpPr>
      <xdr:spPr>
        <a:xfrm>
          <a:off x="1612978" y="1260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6D1E25BF-3CEB-4CCE-93CE-20CB13C9A08A}"/>
            </a:ext>
          </a:extLst>
        </xdr:cNvPr>
        <xdr:cNvSpPr/>
      </xdr:nvSpPr>
      <xdr:spPr>
        <a:xfrm>
          <a:off x="984250" y="128276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72B4A61D-208B-4C57-B914-C7201AC52EE2}"/>
            </a:ext>
          </a:extLst>
        </xdr:cNvPr>
        <xdr:cNvSpPr txBox="1"/>
      </xdr:nvSpPr>
      <xdr:spPr>
        <a:xfrm>
          <a:off x="819228" y="1260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BF431FAA-2879-4544-82EF-21F3386C03E4}"/>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B9C03BF-3AEF-41CF-9D25-250A8C59CD29}"/>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AA16B52E-4B3C-43DC-A4C5-3F1FEF769325}"/>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EDE0AC5E-2084-4004-B5BC-9ABFBAC3E8F5}"/>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4A6C6B76-E03F-45C9-B91F-150B06838F59}"/>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48513</xdr:rowOff>
    </xdr:from>
    <xdr:to>
      <xdr:col>24</xdr:col>
      <xdr:colOff>114300</xdr:colOff>
      <xdr:row>78</xdr:row>
      <xdr:rowOff>150113</xdr:rowOff>
    </xdr:to>
    <xdr:sp macro="" textlink="">
      <xdr:nvSpPr>
        <xdr:cNvPr id="195" name="楕円 194">
          <a:extLst>
            <a:ext uri="{FF2B5EF4-FFF2-40B4-BE49-F238E27FC236}">
              <a16:creationId xmlns:a16="http://schemas.microsoft.com/office/drawing/2014/main" id="{DB5D1226-9121-48A3-9EC9-CADEFC192615}"/>
            </a:ext>
          </a:extLst>
        </xdr:cNvPr>
        <xdr:cNvSpPr/>
      </xdr:nvSpPr>
      <xdr:spPr>
        <a:xfrm>
          <a:off x="4127500" y="1293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134890</xdr:rowOff>
    </xdr:from>
    <xdr:ext cx="469744" cy="259045"/>
    <xdr:sp macro="" textlink="">
      <xdr:nvSpPr>
        <xdr:cNvPr id="196" name="維持補修費該当値テキスト">
          <a:extLst>
            <a:ext uri="{FF2B5EF4-FFF2-40B4-BE49-F238E27FC236}">
              <a16:creationId xmlns:a16="http://schemas.microsoft.com/office/drawing/2014/main" id="{9B5CFE2C-0951-455F-9B5C-0C43B374F1E7}"/>
            </a:ext>
          </a:extLst>
        </xdr:cNvPr>
        <xdr:cNvSpPr txBox="1"/>
      </xdr:nvSpPr>
      <xdr:spPr>
        <a:xfrm>
          <a:off x="4229100" y="1285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36474</xdr:rowOff>
    </xdr:from>
    <xdr:to>
      <xdr:col>20</xdr:col>
      <xdr:colOff>38100</xdr:colOff>
      <xdr:row>78</xdr:row>
      <xdr:rowOff>138074</xdr:rowOff>
    </xdr:to>
    <xdr:sp macro="" textlink="">
      <xdr:nvSpPr>
        <xdr:cNvPr id="197" name="楕円 196">
          <a:extLst>
            <a:ext uri="{FF2B5EF4-FFF2-40B4-BE49-F238E27FC236}">
              <a16:creationId xmlns:a16="http://schemas.microsoft.com/office/drawing/2014/main" id="{F6B0F7BA-6025-4B34-A623-0BCC18F11047}"/>
            </a:ext>
          </a:extLst>
        </xdr:cNvPr>
        <xdr:cNvSpPr/>
      </xdr:nvSpPr>
      <xdr:spPr>
        <a:xfrm>
          <a:off x="3384550" y="12920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129201</xdr:rowOff>
    </xdr:from>
    <xdr:ext cx="469744" cy="259045"/>
    <xdr:sp macro="" textlink="">
      <xdr:nvSpPr>
        <xdr:cNvPr id="198" name="テキスト ボックス 197">
          <a:extLst>
            <a:ext uri="{FF2B5EF4-FFF2-40B4-BE49-F238E27FC236}">
              <a16:creationId xmlns:a16="http://schemas.microsoft.com/office/drawing/2014/main" id="{D906AF67-6FE7-475C-832A-280FF08DD385}"/>
            </a:ext>
          </a:extLst>
        </xdr:cNvPr>
        <xdr:cNvSpPr txBox="1"/>
      </xdr:nvSpPr>
      <xdr:spPr>
        <a:xfrm>
          <a:off x="3219528" y="130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79680</xdr:rowOff>
    </xdr:from>
    <xdr:to>
      <xdr:col>15</xdr:col>
      <xdr:colOff>101600</xdr:colOff>
      <xdr:row>79</xdr:row>
      <xdr:rowOff>9830</xdr:rowOff>
    </xdr:to>
    <xdr:sp macro="" textlink="">
      <xdr:nvSpPr>
        <xdr:cNvPr id="199" name="楕円 198">
          <a:extLst>
            <a:ext uri="{FF2B5EF4-FFF2-40B4-BE49-F238E27FC236}">
              <a16:creationId xmlns:a16="http://schemas.microsoft.com/office/drawing/2014/main" id="{891C226E-FA9A-4227-A34C-FF52ED81F601}"/>
            </a:ext>
          </a:extLst>
        </xdr:cNvPr>
        <xdr:cNvSpPr/>
      </xdr:nvSpPr>
      <xdr:spPr>
        <a:xfrm>
          <a:off x="2571750" y="12963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957</xdr:rowOff>
    </xdr:from>
    <xdr:ext cx="469744" cy="259045"/>
    <xdr:sp macro="" textlink="">
      <xdr:nvSpPr>
        <xdr:cNvPr id="200" name="テキスト ボックス 199">
          <a:extLst>
            <a:ext uri="{FF2B5EF4-FFF2-40B4-BE49-F238E27FC236}">
              <a16:creationId xmlns:a16="http://schemas.microsoft.com/office/drawing/2014/main" id="{74CDE201-5187-4AC6-9FC0-8547EB565706}"/>
            </a:ext>
          </a:extLst>
        </xdr:cNvPr>
        <xdr:cNvSpPr txBox="1"/>
      </xdr:nvSpPr>
      <xdr:spPr>
        <a:xfrm>
          <a:off x="2406728" y="130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35713</xdr:rowOff>
    </xdr:from>
    <xdr:to>
      <xdr:col>10</xdr:col>
      <xdr:colOff>165100</xdr:colOff>
      <xdr:row>78</xdr:row>
      <xdr:rowOff>137313</xdr:rowOff>
    </xdr:to>
    <xdr:sp macro="" textlink="">
      <xdr:nvSpPr>
        <xdr:cNvPr id="201" name="楕円 200">
          <a:extLst>
            <a:ext uri="{FF2B5EF4-FFF2-40B4-BE49-F238E27FC236}">
              <a16:creationId xmlns:a16="http://schemas.microsoft.com/office/drawing/2014/main" id="{6336EE9F-AE2D-4B4F-9600-376A1B626FAD}"/>
            </a:ext>
          </a:extLst>
        </xdr:cNvPr>
        <xdr:cNvSpPr/>
      </xdr:nvSpPr>
      <xdr:spPr>
        <a:xfrm>
          <a:off x="1778000" y="129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128440</xdr:rowOff>
    </xdr:from>
    <xdr:ext cx="469744" cy="259045"/>
    <xdr:sp macro="" textlink="">
      <xdr:nvSpPr>
        <xdr:cNvPr id="202" name="テキスト ボックス 201">
          <a:extLst>
            <a:ext uri="{FF2B5EF4-FFF2-40B4-BE49-F238E27FC236}">
              <a16:creationId xmlns:a16="http://schemas.microsoft.com/office/drawing/2014/main" id="{61DB8CF4-E787-4325-A3C5-D5CBAC34A163}"/>
            </a:ext>
          </a:extLst>
        </xdr:cNvPr>
        <xdr:cNvSpPr txBox="1"/>
      </xdr:nvSpPr>
      <xdr:spPr>
        <a:xfrm>
          <a:off x="1612978" y="1301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26949</xdr:rowOff>
    </xdr:from>
    <xdr:to>
      <xdr:col>6</xdr:col>
      <xdr:colOff>38100</xdr:colOff>
      <xdr:row>78</xdr:row>
      <xdr:rowOff>128549</xdr:rowOff>
    </xdr:to>
    <xdr:sp macro="" textlink="">
      <xdr:nvSpPr>
        <xdr:cNvPr id="203" name="楕円 202">
          <a:extLst>
            <a:ext uri="{FF2B5EF4-FFF2-40B4-BE49-F238E27FC236}">
              <a16:creationId xmlns:a16="http://schemas.microsoft.com/office/drawing/2014/main" id="{8BAD3D8C-C1E2-403D-B040-050F30D51A67}"/>
            </a:ext>
          </a:extLst>
        </xdr:cNvPr>
        <xdr:cNvSpPr/>
      </xdr:nvSpPr>
      <xdr:spPr>
        <a:xfrm>
          <a:off x="984250" y="129110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119676</xdr:rowOff>
    </xdr:from>
    <xdr:ext cx="469744" cy="259045"/>
    <xdr:sp macro="" textlink="">
      <xdr:nvSpPr>
        <xdr:cNvPr id="204" name="テキスト ボックス 203">
          <a:extLst>
            <a:ext uri="{FF2B5EF4-FFF2-40B4-BE49-F238E27FC236}">
              <a16:creationId xmlns:a16="http://schemas.microsoft.com/office/drawing/2014/main" id="{3BB12134-51B0-41C3-A363-01B7807528BA}"/>
            </a:ext>
          </a:extLst>
        </xdr:cNvPr>
        <xdr:cNvSpPr txBox="1"/>
      </xdr:nvSpPr>
      <xdr:spPr>
        <a:xfrm>
          <a:off x="819228" y="1300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DDB792FF-C105-4AC9-B054-BF391D0F3E3A}"/>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856C334-45C3-4F69-89B6-5DF5990A89A6}"/>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F422D5F5-1998-4D0F-A3F4-9345FBF1EA81}"/>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1C6652DE-D0A5-439F-836C-39D2E91D4784}"/>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EA247459-3F40-418C-8590-99136A65DEAD}"/>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AD79E690-F0F9-43B7-BC7B-CEE5F1BEE1C6}"/>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A87F9AEF-4E1D-4EA9-9D68-FDFC997B0D2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A0E4477A-ECD1-4CB9-85C3-CB16541F90B2}"/>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7E78A950-F044-4207-85A1-8E7CC1840126}"/>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573DE94-C9D9-48DB-B68D-D08F32A25E46}"/>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1390B655-E441-43C1-AB1C-A2EC3E09898D}"/>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BFC5D634-BC7E-41A0-AD98-FB3BEC160499}"/>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1B12E66B-3164-4FDC-9C0E-DE5FCBAD84B4}"/>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A861CCCE-496E-469C-AE2C-C7EB63F98CC9}"/>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6F48628A-52F5-492C-8A98-4EB73968BE7C}"/>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6EE34BA3-12BE-457A-B411-838FDDD041C3}"/>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5305402A-0B88-4DBD-9535-76EAE7F6B8D8}"/>
            </a:ext>
          </a:extLst>
        </xdr:cNvPr>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772CE64F-41D6-45BB-ABB4-77E668D570C7}"/>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AC145280-FFD2-4485-9A88-E5C9EC89366A}"/>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E59C9DA5-2E83-4E0F-9DFA-54CE27A3D3E5}"/>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5BEDD285-5541-45AA-B0C4-8CBA4741CBC9}"/>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7E282778-6A35-4D9F-B276-206DA4D27CB1}"/>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B0A5CB9B-5CAB-4BC7-881E-189B91D009B2}"/>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3EB873CF-8A9C-425D-AB02-6D963D065568}"/>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8D02BD5A-324A-4BA9-BB28-4F7287028BB8}"/>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F2607786-96DB-4589-9DD9-523006491897}"/>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37494</xdr:rowOff>
    </xdr:from>
    <xdr:to>
      <xdr:col>24</xdr:col>
      <xdr:colOff>62865</xdr:colOff>
      <xdr:row>97</xdr:row>
      <xdr:rowOff>68235</xdr:rowOff>
    </xdr:to>
    <xdr:cxnSp macro="">
      <xdr:nvCxnSpPr>
        <xdr:cNvPr id="231" name="直線コネクタ 230">
          <a:extLst>
            <a:ext uri="{FF2B5EF4-FFF2-40B4-BE49-F238E27FC236}">
              <a16:creationId xmlns:a16="http://schemas.microsoft.com/office/drawing/2014/main" id="{B0D463A8-BD7A-46E8-9DCF-C12172DC48BE}"/>
            </a:ext>
          </a:extLst>
        </xdr:cNvPr>
        <xdr:cNvCxnSpPr/>
      </xdr:nvCxnSpPr>
      <xdr:spPr>
        <a:xfrm flipV="1">
          <a:off x="4176395" y="14902844"/>
          <a:ext cx="1270" cy="1224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72062</xdr:rowOff>
    </xdr:from>
    <xdr:ext cx="534377" cy="259045"/>
    <xdr:sp macro="" textlink="">
      <xdr:nvSpPr>
        <xdr:cNvPr id="232" name="扶助費最小値テキスト">
          <a:extLst>
            <a:ext uri="{FF2B5EF4-FFF2-40B4-BE49-F238E27FC236}">
              <a16:creationId xmlns:a16="http://schemas.microsoft.com/office/drawing/2014/main" id="{B500FAC1-96C5-4D5A-BF1F-735BD0F80D2E}"/>
            </a:ext>
          </a:extLst>
        </xdr:cNvPr>
        <xdr:cNvSpPr txBox="1"/>
      </xdr:nvSpPr>
      <xdr:spPr>
        <a:xfrm>
          <a:off x="4229100" y="1613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68235</xdr:rowOff>
    </xdr:from>
    <xdr:to>
      <xdr:col>24</xdr:col>
      <xdr:colOff>152400</xdr:colOff>
      <xdr:row>97</xdr:row>
      <xdr:rowOff>68235</xdr:rowOff>
    </xdr:to>
    <xdr:cxnSp macro="">
      <xdr:nvCxnSpPr>
        <xdr:cNvPr id="233" name="直線コネクタ 232">
          <a:extLst>
            <a:ext uri="{FF2B5EF4-FFF2-40B4-BE49-F238E27FC236}">
              <a16:creationId xmlns:a16="http://schemas.microsoft.com/office/drawing/2014/main" id="{D7506DCF-11AB-4403-BB3A-A09872A0A84A}"/>
            </a:ext>
          </a:extLst>
        </xdr:cNvPr>
        <xdr:cNvCxnSpPr/>
      </xdr:nvCxnSpPr>
      <xdr:spPr>
        <a:xfrm>
          <a:off x="4108450" y="16127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155621</xdr:rowOff>
    </xdr:from>
    <xdr:ext cx="599010" cy="259045"/>
    <xdr:sp macro="" textlink="">
      <xdr:nvSpPr>
        <xdr:cNvPr id="234" name="扶助費最大値テキスト">
          <a:extLst>
            <a:ext uri="{FF2B5EF4-FFF2-40B4-BE49-F238E27FC236}">
              <a16:creationId xmlns:a16="http://schemas.microsoft.com/office/drawing/2014/main" id="{A3CA0595-D67B-4C23-99D0-0762356A15F7}"/>
            </a:ext>
          </a:extLst>
        </xdr:cNvPr>
        <xdr:cNvSpPr txBox="1"/>
      </xdr:nvSpPr>
      <xdr:spPr>
        <a:xfrm>
          <a:off x="4229100" y="1469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37494</xdr:rowOff>
    </xdr:from>
    <xdr:to>
      <xdr:col>24</xdr:col>
      <xdr:colOff>152400</xdr:colOff>
      <xdr:row>90</xdr:row>
      <xdr:rowOff>37494</xdr:rowOff>
    </xdr:to>
    <xdr:cxnSp macro="">
      <xdr:nvCxnSpPr>
        <xdr:cNvPr id="235" name="直線コネクタ 234">
          <a:extLst>
            <a:ext uri="{FF2B5EF4-FFF2-40B4-BE49-F238E27FC236}">
              <a16:creationId xmlns:a16="http://schemas.microsoft.com/office/drawing/2014/main" id="{12C5E71F-1DFE-4220-942F-959279CEAFAD}"/>
            </a:ext>
          </a:extLst>
        </xdr:cNvPr>
        <xdr:cNvCxnSpPr/>
      </xdr:nvCxnSpPr>
      <xdr:spPr>
        <a:xfrm>
          <a:off x="4108450" y="149028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26629</xdr:rowOff>
    </xdr:from>
    <xdr:to>
      <xdr:col>24</xdr:col>
      <xdr:colOff>63500</xdr:colOff>
      <xdr:row>97</xdr:row>
      <xdr:rowOff>112061</xdr:rowOff>
    </xdr:to>
    <xdr:cxnSp macro="">
      <xdr:nvCxnSpPr>
        <xdr:cNvPr id="236" name="直線コネクタ 235">
          <a:extLst>
            <a:ext uri="{FF2B5EF4-FFF2-40B4-BE49-F238E27FC236}">
              <a16:creationId xmlns:a16="http://schemas.microsoft.com/office/drawing/2014/main" id="{3F11DDE1-9836-4F5F-BF6A-05402B12077B}"/>
            </a:ext>
          </a:extLst>
        </xdr:cNvPr>
        <xdr:cNvCxnSpPr/>
      </xdr:nvCxnSpPr>
      <xdr:spPr>
        <a:xfrm flipV="1">
          <a:off x="3429000" y="16085779"/>
          <a:ext cx="749300" cy="8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15198</xdr:rowOff>
    </xdr:from>
    <xdr:ext cx="599010" cy="259045"/>
    <xdr:sp macro="" textlink="">
      <xdr:nvSpPr>
        <xdr:cNvPr id="237" name="扶助費平均値テキスト">
          <a:extLst>
            <a:ext uri="{FF2B5EF4-FFF2-40B4-BE49-F238E27FC236}">
              <a16:creationId xmlns:a16="http://schemas.microsoft.com/office/drawing/2014/main" id="{AA95243D-87D0-47AE-866F-2F5DEF652C92}"/>
            </a:ext>
          </a:extLst>
        </xdr:cNvPr>
        <xdr:cNvSpPr txBox="1"/>
      </xdr:nvSpPr>
      <xdr:spPr>
        <a:xfrm>
          <a:off x="4229100" y="15559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163771</xdr:rowOff>
    </xdr:from>
    <xdr:to>
      <xdr:col>24</xdr:col>
      <xdr:colOff>114300</xdr:colOff>
      <xdr:row>95</xdr:row>
      <xdr:rowOff>93921</xdr:rowOff>
    </xdr:to>
    <xdr:sp macro="" textlink="">
      <xdr:nvSpPr>
        <xdr:cNvPr id="238" name="フローチャート: 判断 237">
          <a:extLst>
            <a:ext uri="{FF2B5EF4-FFF2-40B4-BE49-F238E27FC236}">
              <a16:creationId xmlns:a16="http://schemas.microsoft.com/office/drawing/2014/main" id="{2BAEB5CB-782C-4998-A999-5B202872C8EE}"/>
            </a:ext>
          </a:extLst>
        </xdr:cNvPr>
        <xdr:cNvSpPr/>
      </xdr:nvSpPr>
      <xdr:spPr>
        <a:xfrm>
          <a:off x="4127500" y="1570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13426</xdr:rowOff>
    </xdr:from>
    <xdr:to>
      <xdr:col>19</xdr:col>
      <xdr:colOff>177800</xdr:colOff>
      <xdr:row>97</xdr:row>
      <xdr:rowOff>112061</xdr:rowOff>
    </xdr:to>
    <xdr:cxnSp macro="">
      <xdr:nvCxnSpPr>
        <xdr:cNvPr id="239" name="直線コネクタ 238">
          <a:extLst>
            <a:ext uri="{FF2B5EF4-FFF2-40B4-BE49-F238E27FC236}">
              <a16:creationId xmlns:a16="http://schemas.microsoft.com/office/drawing/2014/main" id="{4D3A874A-25C3-4245-BDF6-2C7ECF906A8A}"/>
            </a:ext>
          </a:extLst>
        </xdr:cNvPr>
        <xdr:cNvCxnSpPr/>
      </xdr:nvCxnSpPr>
      <xdr:spPr>
        <a:xfrm>
          <a:off x="2622550" y="16072576"/>
          <a:ext cx="806450" cy="9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85167</xdr:rowOff>
    </xdr:from>
    <xdr:to>
      <xdr:col>20</xdr:col>
      <xdr:colOff>38100</xdr:colOff>
      <xdr:row>96</xdr:row>
      <xdr:rowOff>15317</xdr:rowOff>
    </xdr:to>
    <xdr:sp macro="" textlink="">
      <xdr:nvSpPr>
        <xdr:cNvPr id="240" name="フローチャート: 判断 239">
          <a:extLst>
            <a:ext uri="{FF2B5EF4-FFF2-40B4-BE49-F238E27FC236}">
              <a16:creationId xmlns:a16="http://schemas.microsoft.com/office/drawing/2014/main" id="{1A3D9708-0FC0-43B0-B160-986B9D4E8976}"/>
            </a:ext>
          </a:extLst>
        </xdr:cNvPr>
        <xdr:cNvSpPr/>
      </xdr:nvSpPr>
      <xdr:spPr>
        <a:xfrm>
          <a:off x="3384550" y="158014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31844</xdr:rowOff>
    </xdr:from>
    <xdr:ext cx="599010" cy="259045"/>
    <xdr:sp macro="" textlink="">
      <xdr:nvSpPr>
        <xdr:cNvPr id="241" name="テキスト ボックス 240">
          <a:extLst>
            <a:ext uri="{FF2B5EF4-FFF2-40B4-BE49-F238E27FC236}">
              <a16:creationId xmlns:a16="http://schemas.microsoft.com/office/drawing/2014/main" id="{4A4C74A6-9CEC-47EA-A3ED-6744E4BD1BD3}"/>
            </a:ext>
          </a:extLst>
        </xdr:cNvPr>
        <xdr:cNvSpPr txBox="1"/>
      </xdr:nvSpPr>
      <xdr:spPr>
        <a:xfrm>
          <a:off x="3154895" y="1557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13426</xdr:rowOff>
    </xdr:from>
    <xdr:to>
      <xdr:col>15</xdr:col>
      <xdr:colOff>50800</xdr:colOff>
      <xdr:row>98</xdr:row>
      <xdr:rowOff>56273</xdr:rowOff>
    </xdr:to>
    <xdr:cxnSp macro="">
      <xdr:nvCxnSpPr>
        <xdr:cNvPr id="242" name="直線コネクタ 241">
          <a:extLst>
            <a:ext uri="{FF2B5EF4-FFF2-40B4-BE49-F238E27FC236}">
              <a16:creationId xmlns:a16="http://schemas.microsoft.com/office/drawing/2014/main" id="{D327DC4E-F395-4C76-8930-29B673739470}"/>
            </a:ext>
          </a:extLst>
        </xdr:cNvPr>
        <xdr:cNvCxnSpPr/>
      </xdr:nvCxnSpPr>
      <xdr:spPr>
        <a:xfrm flipV="1">
          <a:off x="1828800" y="16072576"/>
          <a:ext cx="793750" cy="2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135970</xdr:rowOff>
    </xdr:from>
    <xdr:to>
      <xdr:col>15</xdr:col>
      <xdr:colOff>101600</xdr:colOff>
      <xdr:row>95</xdr:row>
      <xdr:rowOff>66120</xdr:rowOff>
    </xdr:to>
    <xdr:sp macro="" textlink="">
      <xdr:nvSpPr>
        <xdr:cNvPr id="243" name="フローチャート: 判断 242">
          <a:extLst>
            <a:ext uri="{FF2B5EF4-FFF2-40B4-BE49-F238E27FC236}">
              <a16:creationId xmlns:a16="http://schemas.microsoft.com/office/drawing/2014/main" id="{B3510A80-7FFA-4D2C-8523-B74C243F58A1}"/>
            </a:ext>
          </a:extLst>
        </xdr:cNvPr>
        <xdr:cNvSpPr/>
      </xdr:nvSpPr>
      <xdr:spPr>
        <a:xfrm>
          <a:off x="2571750" y="1568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82647</xdr:rowOff>
    </xdr:from>
    <xdr:ext cx="599010" cy="259045"/>
    <xdr:sp macro="" textlink="">
      <xdr:nvSpPr>
        <xdr:cNvPr id="244" name="テキスト ボックス 243">
          <a:extLst>
            <a:ext uri="{FF2B5EF4-FFF2-40B4-BE49-F238E27FC236}">
              <a16:creationId xmlns:a16="http://schemas.microsoft.com/office/drawing/2014/main" id="{41DE3438-6571-44F6-8F4A-AC4AA394DBE6}"/>
            </a:ext>
          </a:extLst>
        </xdr:cNvPr>
        <xdr:cNvSpPr txBox="1"/>
      </xdr:nvSpPr>
      <xdr:spPr>
        <a:xfrm>
          <a:off x="2361145" y="1545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56273</xdr:rowOff>
    </xdr:from>
    <xdr:to>
      <xdr:col>10</xdr:col>
      <xdr:colOff>114300</xdr:colOff>
      <xdr:row>98</xdr:row>
      <xdr:rowOff>90497</xdr:rowOff>
    </xdr:to>
    <xdr:cxnSp macro="">
      <xdr:nvCxnSpPr>
        <xdr:cNvPr id="245" name="直線コネクタ 244">
          <a:extLst>
            <a:ext uri="{FF2B5EF4-FFF2-40B4-BE49-F238E27FC236}">
              <a16:creationId xmlns:a16="http://schemas.microsoft.com/office/drawing/2014/main" id="{F0A33B06-E6C8-413C-AB7B-0F46F112DA63}"/>
            </a:ext>
          </a:extLst>
        </xdr:cNvPr>
        <xdr:cNvCxnSpPr/>
      </xdr:nvCxnSpPr>
      <xdr:spPr>
        <a:xfrm flipV="1">
          <a:off x="1028700" y="16286873"/>
          <a:ext cx="800100" cy="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47414</xdr:rowOff>
    </xdr:from>
    <xdr:to>
      <xdr:col>10</xdr:col>
      <xdr:colOff>165100</xdr:colOff>
      <xdr:row>96</xdr:row>
      <xdr:rowOff>149014</xdr:rowOff>
    </xdr:to>
    <xdr:sp macro="" textlink="">
      <xdr:nvSpPr>
        <xdr:cNvPr id="246" name="フローチャート: 判断 245">
          <a:extLst>
            <a:ext uri="{FF2B5EF4-FFF2-40B4-BE49-F238E27FC236}">
              <a16:creationId xmlns:a16="http://schemas.microsoft.com/office/drawing/2014/main" id="{DC8E74C4-259A-4735-BFDC-D83A0F26AE72}"/>
            </a:ext>
          </a:extLst>
        </xdr:cNvPr>
        <xdr:cNvSpPr/>
      </xdr:nvSpPr>
      <xdr:spPr>
        <a:xfrm>
          <a:off x="1778000" y="1593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165541</xdr:rowOff>
    </xdr:from>
    <xdr:ext cx="599010" cy="259045"/>
    <xdr:sp macro="" textlink="">
      <xdr:nvSpPr>
        <xdr:cNvPr id="247" name="テキスト ボックス 246">
          <a:extLst>
            <a:ext uri="{FF2B5EF4-FFF2-40B4-BE49-F238E27FC236}">
              <a16:creationId xmlns:a16="http://schemas.microsoft.com/office/drawing/2014/main" id="{820D2018-5D55-451A-8E4A-FAE0885CCF85}"/>
            </a:ext>
          </a:extLst>
        </xdr:cNvPr>
        <xdr:cNvSpPr txBox="1"/>
      </xdr:nvSpPr>
      <xdr:spPr>
        <a:xfrm>
          <a:off x="1548345" y="1571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102659</xdr:rowOff>
    </xdr:from>
    <xdr:to>
      <xdr:col>6</xdr:col>
      <xdr:colOff>38100</xdr:colOff>
      <xdr:row>97</xdr:row>
      <xdr:rowOff>32809</xdr:rowOff>
    </xdr:to>
    <xdr:sp macro="" textlink="">
      <xdr:nvSpPr>
        <xdr:cNvPr id="248" name="フローチャート: 判断 247">
          <a:extLst>
            <a:ext uri="{FF2B5EF4-FFF2-40B4-BE49-F238E27FC236}">
              <a16:creationId xmlns:a16="http://schemas.microsoft.com/office/drawing/2014/main" id="{E0E61346-0FFF-48C4-995C-DAE6A8131291}"/>
            </a:ext>
          </a:extLst>
        </xdr:cNvPr>
        <xdr:cNvSpPr/>
      </xdr:nvSpPr>
      <xdr:spPr>
        <a:xfrm>
          <a:off x="984250" y="159903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49336</xdr:rowOff>
    </xdr:from>
    <xdr:ext cx="599010" cy="259045"/>
    <xdr:sp macro="" textlink="">
      <xdr:nvSpPr>
        <xdr:cNvPr id="249" name="テキスト ボックス 248">
          <a:extLst>
            <a:ext uri="{FF2B5EF4-FFF2-40B4-BE49-F238E27FC236}">
              <a16:creationId xmlns:a16="http://schemas.microsoft.com/office/drawing/2014/main" id="{9F25D85F-A103-41C9-A97E-A4FF044E7E3F}"/>
            </a:ext>
          </a:extLst>
        </xdr:cNvPr>
        <xdr:cNvSpPr txBox="1"/>
      </xdr:nvSpPr>
      <xdr:spPr>
        <a:xfrm>
          <a:off x="754595" y="1576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7F39118E-B19D-4129-BF8B-D2E2BFD18701}"/>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F772D0E3-1579-4803-A665-AE0CF8B64AEB}"/>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6A2DB7E3-7D66-4387-A8CB-1555BD9A4DE6}"/>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7BA1791C-6947-43BA-A25F-40E3C175BD2B}"/>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95BC67A6-0BF3-4BA0-8870-7480C1EB379E}"/>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147279</xdr:rowOff>
    </xdr:from>
    <xdr:to>
      <xdr:col>24</xdr:col>
      <xdr:colOff>114300</xdr:colOff>
      <xdr:row>97</xdr:row>
      <xdr:rowOff>77429</xdr:rowOff>
    </xdr:to>
    <xdr:sp macro="" textlink="">
      <xdr:nvSpPr>
        <xdr:cNvPr id="255" name="楕円 254">
          <a:extLst>
            <a:ext uri="{FF2B5EF4-FFF2-40B4-BE49-F238E27FC236}">
              <a16:creationId xmlns:a16="http://schemas.microsoft.com/office/drawing/2014/main" id="{874A7294-DA78-45E0-A09C-2762F49D1B4B}"/>
            </a:ext>
          </a:extLst>
        </xdr:cNvPr>
        <xdr:cNvSpPr/>
      </xdr:nvSpPr>
      <xdr:spPr>
        <a:xfrm>
          <a:off x="4127500" y="1603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62206</xdr:rowOff>
    </xdr:from>
    <xdr:ext cx="534377" cy="259045"/>
    <xdr:sp macro="" textlink="">
      <xdr:nvSpPr>
        <xdr:cNvPr id="256" name="扶助費該当値テキスト">
          <a:extLst>
            <a:ext uri="{FF2B5EF4-FFF2-40B4-BE49-F238E27FC236}">
              <a16:creationId xmlns:a16="http://schemas.microsoft.com/office/drawing/2014/main" id="{938D0294-69C2-49D7-9E7D-4FF3B89A0E4F}"/>
            </a:ext>
          </a:extLst>
        </xdr:cNvPr>
        <xdr:cNvSpPr txBox="1"/>
      </xdr:nvSpPr>
      <xdr:spPr>
        <a:xfrm>
          <a:off x="4229100" y="15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61261</xdr:rowOff>
    </xdr:from>
    <xdr:to>
      <xdr:col>20</xdr:col>
      <xdr:colOff>38100</xdr:colOff>
      <xdr:row>97</xdr:row>
      <xdr:rowOff>162861</xdr:rowOff>
    </xdr:to>
    <xdr:sp macro="" textlink="">
      <xdr:nvSpPr>
        <xdr:cNvPr id="257" name="楕円 256">
          <a:extLst>
            <a:ext uri="{FF2B5EF4-FFF2-40B4-BE49-F238E27FC236}">
              <a16:creationId xmlns:a16="http://schemas.microsoft.com/office/drawing/2014/main" id="{60C470EB-7DF9-4A80-9CD1-CFD2B16EC1A8}"/>
            </a:ext>
          </a:extLst>
        </xdr:cNvPr>
        <xdr:cNvSpPr/>
      </xdr:nvSpPr>
      <xdr:spPr>
        <a:xfrm>
          <a:off x="3384550" y="161204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153988</xdr:rowOff>
    </xdr:from>
    <xdr:ext cx="534377" cy="259045"/>
    <xdr:sp macro="" textlink="">
      <xdr:nvSpPr>
        <xdr:cNvPr id="258" name="テキスト ボックス 257">
          <a:extLst>
            <a:ext uri="{FF2B5EF4-FFF2-40B4-BE49-F238E27FC236}">
              <a16:creationId xmlns:a16="http://schemas.microsoft.com/office/drawing/2014/main" id="{79208228-4F2A-46AA-9F02-99A1F7454079}"/>
            </a:ext>
          </a:extLst>
        </xdr:cNvPr>
        <xdr:cNvSpPr txBox="1"/>
      </xdr:nvSpPr>
      <xdr:spPr>
        <a:xfrm>
          <a:off x="3187211" y="1621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134076</xdr:rowOff>
    </xdr:from>
    <xdr:to>
      <xdr:col>15</xdr:col>
      <xdr:colOff>101600</xdr:colOff>
      <xdr:row>97</xdr:row>
      <xdr:rowOff>64226</xdr:rowOff>
    </xdr:to>
    <xdr:sp macro="" textlink="">
      <xdr:nvSpPr>
        <xdr:cNvPr id="259" name="楕円 258">
          <a:extLst>
            <a:ext uri="{FF2B5EF4-FFF2-40B4-BE49-F238E27FC236}">
              <a16:creationId xmlns:a16="http://schemas.microsoft.com/office/drawing/2014/main" id="{73C29990-DD50-4064-95AF-423F42B617D7}"/>
            </a:ext>
          </a:extLst>
        </xdr:cNvPr>
        <xdr:cNvSpPr/>
      </xdr:nvSpPr>
      <xdr:spPr>
        <a:xfrm>
          <a:off x="2571750" y="160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55353</xdr:rowOff>
    </xdr:from>
    <xdr:ext cx="534377" cy="259045"/>
    <xdr:sp macro="" textlink="">
      <xdr:nvSpPr>
        <xdr:cNvPr id="260" name="テキスト ボックス 259">
          <a:extLst>
            <a:ext uri="{FF2B5EF4-FFF2-40B4-BE49-F238E27FC236}">
              <a16:creationId xmlns:a16="http://schemas.microsoft.com/office/drawing/2014/main" id="{A24A5C5E-E483-46BB-84B3-76BEFF653358}"/>
            </a:ext>
          </a:extLst>
        </xdr:cNvPr>
        <xdr:cNvSpPr txBox="1"/>
      </xdr:nvSpPr>
      <xdr:spPr>
        <a:xfrm>
          <a:off x="2393461" y="1611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5473</xdr:rowOff>
    </xdr:from>
    <xdr:to>
      <xdr:col>10</xdr:col>
      <xdr:colOff>165100</xdr:colOff>
      <xdr:row>98</xdr:row>
      <xdr:rowOff>107073</xdr:rowOff>
    </xdr:to>
    <xdr:sp macro="" textlink="">
      <xdr:nvSpPr>
        <xdr:cNvPr id="261" name="楕円 260">
          <a:extLst>
            <a:ext uri="{FF2B5EF4-FFF2-40B4-BE49-F238E27FC236}">
              <a16:creationId xmlns:a16="http://schemas.microsoft.com/office/drawing/2014/main" id="{B05108F9-1A90-41B9-AD34-109A9950678A}"/>
            </a:ext>
          </a:extLst>
        </xdr:cNvPr>
        <xdr:cNvSpPr/>
      </xdr:nvSpPr>
      <xdr:spPr>
        <a:xfrm>
          <a:off x="1778000" y="162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98200</xdr:rowOff>
    </xdr:from>
    <xdr:ext cx="534377" cy="259045"/>
    <xdr:sp macro="" textlink="">
      <xdr:nvSpPr>
        <xdr:cNvPr id="262" name="テキスト ボックス 261">
          <a:extLst>
            <a:ext uri="{FF2B5EF4-FFF2-40B4-BE49-F238E27FC236}">
              <a16:creationId xmlns:a16="http://schemas.microsoft.com/office/drawing/2014/main" id="{18E5AF2F-F298-4C47-83C4-440B16578012}"/>
            </a:ext>
          </a:extLst>
        </xdr:cNvPr>
        <xdr:cNvSpPr txBox="1"/>
      </xdr:nvSpPr>
      <xdr:spPr>
        <a:xfrm>
          <a:off x="1580661" y="1632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39697</xdr:rowOff>
    </xdr:from>
    <xdr:to>
      <xdr:col>6</xdr:col>
      <xdr:colOff>38100</xdr:colOff>
      <xdr:row>98</xdr:row>
      <xdr:rowOff>141297</xdr:rowOff>
    </xdr:to>
    <xdr:sp macro="" textlink="">
      <xdr:nvSpPr>
        <xdr:cNvPr id="263" name="楕円 262">
          <a:extLst>
            <a:ext uri="{FF2B5EF4-FFF2-40B4-BE49-F238E27FC236}">
              <a16:creationId xmlns:a16="http://schemas.microsoft.com/office/drawing/2014/main" id="{876DFA39-04C9-4A5B-B401-A9C1002D3CF4}"/>
            </a:ext>
          </a:extLst>
        </xdr:cNvPr>
        <xdr:cNvSpPr/>
      </xdr:nvSpPr>
      <xdr:spPr>
        <a:xfrm>
          <a:off x="984250" y="162702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132424</xdr:rowOff>
    </xdr:from>
    <xdr:ext cx="534377" cy="259045"/>
    <xdr:sp macro="" textlink="">
      <xdr:nvSpPr>
        <xdr:cNvPr id="264" name="テキスト ボックス 263">
          <a:extLst>
            <a:ext uri="{FF2B5EF4-FFF2-40B4-BE49-F238E27FC236}">
              <a16:creationId xmlns:a16="http://schemas.microsoft.com/office/drawing/2014/main" id="{FBD41BCF-E32B-4DED-B76D-1E1E2276E6E3}"/>
            </a:ext>
          </a:extLst>
        </xdr:cNvPr>
        <xdr:cNvSpPr txBox="1"/>
      </xdr:nvSpPr>
      <xdr:spPr>
        <a:xfrm>
          <a:off x="786911" y="163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C79BE023-E1C4-4E98-B72A-CE318D80CD2B}"/>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BD11ECC5-E67F-4515-B496-57CEC119FD23}"/>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1588DA3F-C17A-4A9D-8B33-BD2AF4B1856E}"/>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3F2823AF-E5E2-4078-94E1-520E7116DA1E}"/>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51DC74F5-B19D-44C8-B2F4-B9196F2836B2}"/>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99039E1F-9EC3-47D3-A8B1-22B7F6C0E6B7}"/>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110611D5-08FE-4238-8BF2-4895EF954487}"/>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FF14F335-E846-4804-AEBC-7631540C4A45}"/>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49434109-DD31-4679-B0E2-66DFE7E30E47}"/>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D1209366-9D1A-4627-A0E8-A2F73EFE989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BBDE509B-4110-474A-8221-6DC363C7DB41}"/>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6780D4A6-FA48-4233-885B-67ACBE44D206}"/>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27F07A27-BFC0-4C05-8FE3-5AEF5059DB1F}"/>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DC2639D9-F08D-4953-A9E3-0544C0407766}"/>
            </a:ext>
          </a:extLst>
        </xdr:cNvPr>
        <xdr:cNvSpPr txBox="1"/>
      </xdr:nvSpPr>
      <xdr:spPr>
        <a:xfrm>
          <a:off x="54821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3C1A0E48-41CB-4739-A5C4-CC0E0D50C026}"/>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3095D2CB-C71E-433B-A37F-71AE38D630F6}"/>
            </a:ext>
          </a:extLst>
        </xdr:cNvPr>
        <xdr:cNvSpPr txBox="1"/>
      </xdr:nvSpPr>
      <xdr:spPr>
        <a:xfrm>
          <a:off x="54821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C395715D-6C20-4293-A14A-650E961629C9}"/>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7F03AC35-4E1B-4D0F-93E5-9728D9C8383D}"/>
            </a:ext>
          </a:extLst>
        </xdr:cNvPr>
        <xdr:cNvSpPr txBox="1"/>
      </xdr:nvSpPr>
      <xdr:spPr>
        <a:xfrm>
          <a:off x="54821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3932E8E4-6CC9-43CC-8397-734EE239A6FA}"/>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CE0FF00B-47DB-4A95-A54D-AA7354B9CE8D}"/>
            </a:ext>
          </a:extLst>
        </xdr:cNvPr>
        <xdr:cNvSpPr txBox="1"/>
      </xdr:nvSpPr>
      <xdr:spPr>
        <a:xfrm>
          <a:off x="541803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E6F521E0-82D5-4B26-8059-F36814E37428}"/>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ED409CE5-ACB4-4BE7-A2EA-47D270593DFC}"/>
            </a:ext>
          </a:extLst>
        </xdr:cNvPr>
        <xdr:cNvSpPr txBox="1"/>
      </xdr:nvSpPr>
      <xdr:spPr>
        <a:xfrm>
          <a:off x="541803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B89C5676-6909-4FEB-A618-D3EB33722C6E}"/>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5F2249D8-E43E-488F-A4B8-59FE41A22B92}"/>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F888CF01-2CCE-455B-AF89-1DF37D79EBB7}"/>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90" name="直線コネクタ 289">
          <a:extLst>
            <a:ext uri="{FF2B5EF4-FFF2-40B4-BE49-F238E27FC236}">
              <a16:creationId xmlns:a16="http://schemas.microsoft.com/office/drawing/2014/main" id="{7231D6CD-F05B-41B6-B001-22D6480950C5}"/>
            </a:ext>
          </a:extLst>
        </xdr:cNvPr>
        <xdr:cNvCxnSpPr/>
      </xdr:nvCxnSpPr>
      <xdr:spPr>
        <a:xfrm flipV="1">
          <a:off x="9427845" y="5888039"/>
          <a:ext cx="1270" cy="49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91" name="補助費等最小値テキスト">
          <a:extLst>
            <a:ext uri="{FF2B5EF4-FFF2-40B4-BE49-F238E27FC236}">
              <a16:creationId xmlns:a16="http://schemas.microsoft.com/office/drawing/2014/main" id="{4B8C1A0C-DCF1-48D0-9AC1-9AE5683CA995}"/>
            </a:ext>
          </a:extLst>
        </xdr:cNvPr>
        <xdr:cNvSpPr txBox="1"/>
      </xdr:nvSpPr>
      <xdr:spPr>
        <a:xfrm>
          <a:off x="9480550" y="638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2" name="直線コネクタ 291">
          <a:extLst>
            <a:ext uri="{FF2B5EF4-FFF2-40B4-BE49-F238E27FC236}">
              <a16:creationId xmlns:a16="http://schemas.microsoft.com/office/drawing/2014/main" id="{6D39C413-CAB9-43AB-93F6-D93CE40C924D}"/>
            </a:ext>
          </a:extLst>
        </xdr:cNvPr>
        <xdr:cNvCxnSpPr/>
      </xdr:nvCxnSpPr>
      <xdr:spPr>
        <a:xfrm>
          <a:off x="9359900" y="63855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3" name="補助費等最大値テキスト">
          <a:extLst>
            <a:ext uri="{FF2B5EF4-FFF2-40B4-BE49-F238E27FC236}">
              <a16:creationId xmlns:a16="http://schemas.microsoft.com/office/drawing/2014/main" id="{9107C5A9-56AE-491C-998A-18BB66F04BB7}"/>
            </a:ext>
          </a:extLst>
        </xdr:cNvPr>
        <xdr:cNvSpPr txBox="1"/>
      </xdr:nvSpPr>
      <xdr:spPr>
        <a:xfrm>
          <a:off x="9480550" y="56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4" name="直線コネクタ 293">
          <a:extLst>
            <a:ext uri="{FF2B5EF4-FFF2-40B4-BE49-F238E27FC236}">
              <a16:creationId xmlns:a16="http://schemas.microsoft.com/office/drawing/2014/main" id="{B862A31C-BCF1-4C7A-B02C-0254E8218E5F}"/>
            </a:ext>
          </a:extLst>
        </xdr:cNvPr>
        <xdr:cNvCxnSpPr/>
      </xdr:nvCxnSpPr>
      <xdr:spPr>
        <a:xfrm>
          <a:off x="9359900" y="5888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168972</xdr:rowOff>
    </xdr:from>
    <xdr:to>
      <xdr:col>55</xdr:col>
      <xdr:colOff>0</xdr:colOff>
      <xdr:row>37</xdr:row>
      <xdr:rowOff>56664</xdr:rowOff>
    </xdr:to>
    <xdr:cxnSp macro="">
      <xdr:nvCxnSpPr>
        <xdr:cNvPr id="295" name="直線コネクタ 294">
          <a:extLst>
            <a:ext uri="{FF2B5EF4-FFF2-40B4-BE49-F238E27FC236}">
              <a16:creationId xmlns:a16="http://schemas.microsoft.com/office/drawing/2014/main" id="{98D2CA89-2A69-461B-8B45-1D55372CCFAE}"/>
            </a:ext>
          </a:extLst>
        </xdr:cNvPr>
        <xdr:cNvCxnSpPr/>
      </xdr:nvCxnSpPr>
      <xdr:spPr>
        <a:xfrm>
          <a:off x="8686800" y="6112572"/>
          <a:ext cx="74295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6" name="補助費等平均値テキスト">
          <a:extLst>
            <a:ext uri="{FF2B5EF4-FFF2-40B4-BE49-F238E27FC236}">
              <a16:creationId xmlns:a16="http://schemas.microsoft.com/office/drawing/2014/main" id="{61DF9CF7-1FCB-4187-8079-B97A5C8B9264}"/>
            </a:ext>
          </a:extLst>
        </xdr:cNvPr>
        <xdr:cNvSpPr txBox="1"/>
      </xdr:nvSpPr>
      <xdr:spPr>
        <a:xfrm>
          <a:off x="9480550" y="5948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7" name="フローチャート: 判断 296">
          <a:extLst>
            <a:ext uri="{FF2B5EF4-FFF2-40B4-BE49-F238E27FC236}">
              <a16:creationId xmlns:a16="http://schemas.microsoft.com/office/drawing/2014/main" id="{C8934319-6C80-4F29-B540-0E11366298B0}"/>
            </a:ext>
          </a:extLst>
        </xdr:cNvPr>
        <xdr:cNvSpPr/>
      </xdr:nvSpPr>
      <xdr:spPr>
        <a:xfrm>
          <a:off x="9398000" y="60968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168972</xdr:rowOff>
    </xdr:from>
    <xdr:to>
      <xdr:col>50</xdr:col>
      <xdr:colOff>114300</xdr:colOff>
      <xdr:row>37</xdr:row>
      <xdr:rowOff>116611</xdr:rowOff>
    </xdr:to>
    <xdr:cxnSp macro="">
      <xdr:nvCxnSpPr>
        <xdr:cNvPr id="298" name="直線コネクタ 297">
          <a:extLst>
            <a:ext uri="{FF2B5EF4-FFF2-40B4-BE49-F238E27FC236}">
              <a16:creationId xmlns:a16="http://schemas.microsoft.com/office/drawing/2014/main" id="{353457EA-4E5B-4E11-BF8F-E390922D11B1}"/>
            </a:ext>
          </a:extLst>
        </xdr:cNvPr>
        <xdr:cNvCxnSpPr/>
      </xdr:nvCxnSpPr>
      <xdr:spPr>
        <a:xfrm flipV="1">
          <a:off x="7886700" y="6112572"/>
          <a:ext cx="800100" cy="1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9" name="フローチャート: 判断 298">
          <a:extLst>
            <a:ext uri="{FF2B5EF4-FFF2-40B4-BE49-F238E27FC236}">
              <a16:creationId xmlns:a16="http://schemas.microsoft.com/office/drawing/2014/main" id="{05996CE4-5A3C-4DE9-A018-58E8D25E1510}"/>
            </a:ext>
          </a:extLst>
        </xdr:cNvPr>
        <xdr:cNvSpPr/>
      </xdr:nvSpPr>
      <xdr:spPr>
        <a:xfrm>
          <a:off x="8636000" y="60717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300" name="テキスト ボックス 299">
          <a:extLst>
            <a:ext uri="{FF2B5EF4-FFF2-40B4-BE49-F238E27FC236}">
              <a16:creationId xmlns:a16="http://schemas.microsoft.com/office/drawing/2014/main" id="{D354114D-970B-4D6D-87A5-A70FB296A114}"/>
            </a:ext>
          </a:extLst>
        </xdr:cNvPr>
        <xdr:cNvSpPr txBox="1"/>
      </xdr:nvSpPr>
      <xdr:spPr>
        <a:xfrm>
          <a:off x="8438661" y="61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22254</xdr:rowOff>
    </xdr:from>
    <xdr:to>
      <xdr:col>45</xdr:col>
      <xdr:colOff>177800</xdr:colOff>
      <xdr:row>37</xdr:row>
      <xdr:rowOff>116611</xdr:rowOff>
    </xdr:to>
    <xdr:cxnSp macro="">
      <xdr:nvCxnSpPr>
        <xdr:cNvPr id="301" name="直線コネクタ 300">
          <a:extLst>
            <a:ext uri="{FF2B5EF4-FFF2-40B4-BE49-F238E27FC236}">
              <a16:creationId xmlns:a16="http://schemas.microsoft.com/office/drawing/2014/main" id="{A2334109-9724-4074-9C50-52FAA3BED253}"/>
            </a:ext>
          </a:extLst>
        </xdr:cNvPr>
        <xdr:cNvCxnSpPr/>
      </xdr:nvCxnSpPr>
      <xdr:spPr>
        <a:xfrm>
          <a:off x="7080250" y="5146704"/>
          <a:ext cx="806450" cy="108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2" name="フローチャート: 判断 301">
          <a:extLst>
            <a:ext uri="{FF2B5EF4-FFF2-40B4-BE49-F238E27FC236}">
              <a16:creationId xmlns:a16="http://schemas.microsoft.com/office/drawing/2014/main" id="{16B1C651-1998-422F-A15B-2EBD02BCC155}"/>
            </a:ext>
          </a:extLst>
        </xdr:cNvPr>
        <xdr:cNvSpPr/>
      </xdr:nvSpPr>
      <xdr:spPr>
        <a:xfrm>
          <a:off x="7842250" y="61133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3" name="テキスト ボックス 302">
          <a:extLst>
            <a:ext uri="{FF2B5EF4-FFF2-40B4-BE49-F238E27FC236}">
              <a16:creationId xmlns:a16="http://schemas.microsoft.com/office/drawing/2014/main" id="{55F3CB8E-E078-4AA0-A4DD-857B4DC07699}"/>
            </a:ext>
          </a:extLst>
        </xdr:cNvPr>
        <xdr:cNvSpPr txBox="1"/>
      </xdr:nvSpPr>
      <xdr:spPr>
        <a:xfrm>
          <a:off x="7644911" y="58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22254</xdr:rowOff>
    </xdr:from>
    <xdr:to>
      <xdr:col>41</xdr:col>
      <xdr:colOff>50800</xdr:colOff>
      <xdr:row>37</xdr:row>
      <xdr:rowOff>148202</xdr:rowOff>
    </xdr:to>
    <xdr:cxnSp macro="">
      <xdr:nvCxnSpPr>
        <xdr:cNvPr id="304" name="直線コネクタ 303">
          <a:extLst>
            <a:ext uri="{FF2B5EF4-FFF2-40B4-BE49-F238E27FC236}">
              <a16:creationId xmlns:a16="http://schemas.microsoft.com/office/drawing/2014/main" id="{6BE44186-1B0C-4DC6-9C65-B63C94B4E0C1}"/>
            </a:ext>
          </a:extLst>
        </xdr:cNvPr>
        <xdr:cNvCxnSpPr/>
      </xdr:nvCxnSpPr>
      <xdr:spPr>
        <a:xfrm flipV="1">
          <a:off x="6286500" y="5146704"/>
          <a:ext cx="793750" cy="11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5" name="フローチャート: 判断 304">
          <a:extLst>
            <a:ext uri="{FF2B5EF4-FFF2-40B4-BE49-F238E27FC236}">
              <a16:creationId xmlns:a16="http://schemas.microsoft.com/office/drawing/2014/main" id="{EB9A4439-3DC7-4C8F-80E5-BA9546579ED0}"/>
            </a:ext>
          </a:extLst>
        </xdr:cNvPr>
        <xdr:cNvSpPr/>
      </xdr:nvSpPr>
      <xdr:spPr>
        <a:xfrm>
          <a:off x="7029450" y="5048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6" name="テキスト ボックス 305">
          <a:extLst>
            <a:ext uri="{FF2B5EF4-FFF2-40B4-BE49-F238E27FC236}">
              <a16:creationId xmlns:a16="http://schemas.microsoft.com/office/drawing/2014/main" id="{E56EF0FF-F5D1-49D9-AD96-B1F5EDE9B8FB}"/>
            </a:ext>
          </a:extLst>
        </xdr:cNvPr>
        <xdr:cNvSpPr txBox="1"/>
      </xdr:nvSpPr>
      <xdr:spPr>
        <a:xfrm>
          <a:off x="6818845" y="483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7" name="フローチャート: 判断 306">
          <a:extLst>
            <a:ext uri="{FF2B5EF4-FFF2-40B4-BE49-F238E27FC236}">
              <a16:creationId xmlns:a16="http://schemas.microsoft.com/office/drawing/2014/main" id="{E4BC4E61-E619-4C5B-AF5A-F2433D3A2C8D}"/>
            </a:ext>
          </a:extLst>
        </xdr:cNvPr>
        <xdr:cNvSpPr/>
      </xdr:nvSpPr>
      <xdr:spPr>
        <a:xfrm>
          <a:off x="6235700" y="61879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19542</xdr:rowOff>
    </xdr:from>
    <xdr:ext cx="534377" cy="259045"/>
    <xdr:sp macro="" textlink="">
      <xdr:nvSpPr>
        <xdr:cNvPr id="308" name="テキスト ボックス 307">
          <a:extLst>
            <a:ext uri="{FF2B5EF4-FFF2-40B4-BE49-F238E27FC236}">
              <a16:creationId xmlns:a16="http://schemas.microsoft.com/office/drawing/2014/main" id="{C3A5441B-715A-4EE8-A4B8-9FEEAD3F5C68}"/>
            </a:ext>
          </a:extLst>
        </xdr:cNvPr>
        <xdr:cNvSpPr txBox="1"/>
      </xdr:nvSpPr>
      <xdr:spPr>
        <a:xfrm>
          <a:off x="6038361" y="596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7EAD6454-6197-4DAF-907F-FD45371FC3D2}"/>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7BFC2381-F4AE-4069-8172-FA2E213CC6CA}"/>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BF5503EB-AE64-4CB6-A150-1684B58D3FF8}"/>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D979301E-2F82-4962-88F9-DEE0C3EC6A16}"/>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6E5A52BD-E4D0-4FE3-9B22-C7183E3F22BD}"/>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5864</xdr:rowOff>
    </xdr:from>
    <xdr:to>
      <xdr:col>55</xdr:col>
      <xdr:colOff>50800</xdr:colOff>
      <xdr:row>37</xdr:row>
      <xdr:rowOff>107464</xdr:rowOff>
    </xdr:to>
    <xdr:sp macro="" textlink="">
      <xdr:nvSpPr>
        <xdr:cNvPr id="314" name="楕円 313">
          <a:extLst>
            <a:ext uri="{FF2B5EF4-FFF2-40B4-BE49-F238E27FC236}">
              <a16:creationId xmlns:a16="http://schemas.microsoft.com/office/drawing/2014/main" id="{C66FEA46-ACC6-49CF-B53F-0E8E9448AF1A}"/>
            </a:ext>
          </a:extLst>
        </xdr:cNvPr>
        <xdr:cNvSpPr/>
      </xdr:nvSpPr>
      <xdr:spPr>
        <a:xfrm>
          <a:off x="9398000" y="61209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155741</xdr:rowOff>
    </xdr:from>
    <xdr:ext cx="534377" cy="259045"/>
    <xdr:sp macro="" textlink="">
      <xdr:nvSpPr>
        <xdr:cNvPr id="315" name="補助費等該当値テキスト">
          <a:extLst>
            <a:ext uri="{FF2B5EF4-FFF2-40B4-BE49-F238E27FC236}">
              <a16:creationId xmlns:a16="http://schemas.microsoft.com/office/drawing/2014/main" id="{FCF02231-EE04-4981-89B4-D1D3FB1F507C}"/>
            </a:ext>
          </a:extLst>
        </xdr:cNvPr>
        <xdr:cNvSpPr txBox="1"/>
      </xdr:nvSpPr>
      <xdr:spPr>
        <a:xfrm>
          <a:off x="9480550" y="610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118172</xdr:rowOff>
    </xdr:from>
    <xdr:to>
      <xdr:col>50</xdr:col>
      <xdr:colOff>165100</xdr:colOff>
      <xdr:row>37</xdr:row>
      <xdr:rowOff>48322</xdr:rowOff>
    </xdr:to>
    <xdr:sp macro="" textlink="">
      <xdr:nvSpPr>
        <xdr:cNvPr id="316" name="楕円 315">
          <a:extLst>
            <a:ext uri="{FF2B5EF4-FFF2-40B4-BE49-F238E27FC236}">
              <a16:creationId xmlns:a16="http://schemas.microsoft.com/office/drawing/2014/main" id="{845050F9-4404-4F9B-AAC6-DF8BB19FE40A}"/>
            </a:ext>
          </a:extLst>
        </xdr:cNvPr>
        <xdr:cNvSpPr/>
      </xdr:nvSpPr>
      <xdr:spPr>
        <a:xfrm>
          <a:off x="8636000" y="60681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64849</xdr:rowOff>
    </xdr:from>
    <xdr:ext cx="534377" cy="259045"/>
    <xdr:sp macro="" textlink="">
      <xdr:nvSpPr>
        <xdr:cNvPr id="317" name="テキスト ボックス 316">
          <a:extLst>
            <a:ext uri="{FF2B5EF4-FFF2-40B4-BE49-F238E27FC236}">
              <a16:creationId xmlns:a16="http://schemas.microsoft.com/office/drawing/2014/main" id="{6F0DC198-EAD2-4A34-9AA8-81D5BE7C9844}"/>
            </a:ext>
          </a:extLst>
        </xdr:cNvPr>
        <xdr:cNvSpPr txBox="1"/>
      </xdr:nvSpPr>
      <xdr:spPr>
        <a:xfrm>
          <a:off x="8438661" y="58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65811</xdr:rowOff>
    </xdr:from>
    <xdr:to>
      <xdr:col>46</xdr:col>
      <xdr:colOff>38100</xdr:colOff>
      <xdr:row>37</xdr:row>
      <xdr:rowOff>167411</xdr:rowOff>
    </xdr:to>
    <xdr:sp macro="" textlink="">
      <xdr:nvSpPr>
        <xdr:cNvPr id="318" name="楕円 317">
          <a:extLst>
            <a:ext uri="{FF2B5EF4-FFF2-40B4-BE49-F238E27FC236}">
              <a16:creationId xmlns:a16="http://schemas.microsoft.com/office/drawing/2014/main" id="{57C2F532-B298-4996-8256-A6D132E01693}"/>
            </a:ext>
          </a:extLst>
        </xdr:cNvPr>
        <xdr:cNvSpPr/>
      </xdr:nvSpPr>
      <xdr:spPr>
        <a:xfrm>
          <a:off x="7842250" y="6180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158538</xdr:rowOff>
    </xdr:from>
    <xdr:ext cx="534377" cy="259045"/>
    <xdr:sp macro="" textlink="">
      <xdr:nvSpPr>
        <xdr:cNvPr id="319" name="テキスト ボックス 318">
          <a:extLst>
            <a:ext uri="{FF2B5EF4-FFF2-40B4-BE49-F238E27FC236}">
              <a16:creationId xmlns:a16="http://schemas.microsoft.com/office/drawing/2014/main" id="{957FE1D8-4B69-4A62-ABF9-1788012E7292}"/>
            </a:ext>
          </a:extLst>
        </xdr:cNvPr>
        <xdr:cNvSpPr txBox="1"/>
      </xdr:nvSpPr>
      <xdr:spPr>
        <a:xfrm>
          <a:off x="7644911" y="627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142904</xdr:rowOff>
    </xdr:from>
    <xdr:to>
      <xdr:col>41</xdr:col>
      <xdr:colOff>101600</xdr:colOff>
      <xdr:row>31</xdr:row>
      <xdr:rowOff>73054</xdr:rowOff>
    </xdr:to>
    <xdr:sp macro="" textlink="">
      <xdr:nvSpPr>
        <xdr:cNvPr id="320" name="楕円 319">
          <a:extLst>
            <a:ext uri="{FF2B5EF4-FFF2-40B4-BE49-F238E27FC236}">
              <a16:creationId xmlns:a16="http://schemas.microsoft.com/office/drawing/2014/main" id="{A5E30390-72C1-4FAB-B99F-92FF85E4C597}"/>
            </a:ext>
          </a:extLst>
        </xdr:cNvPr>
        <xdr:cNvSpPr/>
      </xdr:nvSpPr>
      <xdr:spPr>
        <a:xfrm>
          <a:off x="7029450" y="51022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64181</xdr:rowOff>
    </xdr:from>
    <xdr:ext cx="599010" cy="259045"/>
    <xdr:sp macro="" textlink="">
      <xdr:nvSpPr>
        <xdr:cNvPr id="321" name="テキスト ボックス 320">
          <a:extLst>
            <a:ext uri="{FF2B5EF4-FFF2-40B4-BE49-F238E27FC236}">
              <a16:creationId xmlns:a16="http://schemas.microsoft.com/office/drawing/2014/main" id="{800EC58C-7081-4C00-8535-AB1D4E9C6089}"/>
            </a:ext>
          </a:extLst>
        </xdr:cNvPr>
        <xdr:cNvSpPr txBox="1"/>
      </xdr:nvSpPr>
      <xdr:spPr>
        <a:xfrm>
          <a:off x="6818845" y="518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97402</xdr:rowOff>
    </xdr:from>
    <xdr:to>
      <xdr:col>36</xdr:col>
      <xdr:colOff>165100</xdr:colOff>
      <xdr:row>38</xdr:row>
      <xdr:rowOff>27552</xdr:rowOff>
    </xdr:to>
    <xdr:sp macro="" textlink="">
      <xdr:nvSpPr>
        <xdr:cNvPr id="322" name="楕円 321">
          <a:extLst>
            <a:ext uri="{FF2B5EF4-FFF2-40B4-BE49-F238E27FC236}">
              <a16:creationId xmlns:a16="http://schemas.microsoft.com/office/drawing/2014/main" id="{C4441B22-5AB5-4064-91E4-8DCF4FBD58C5}"/>
            </a:ext>
          </a:extLst>
        </xdr:cNvPr>
        <xdr:cNvSpPr/>
      </xdr:nvSpPr>
      <xdr:spPr>
        <a:xfrm>
          <a:off x="6235700" y="62124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18679</xdr:rowOff>
    </xdr:from>
    <xdr:ext cx="534377" cy="259045"/>
    <xdr:sp macro="" textlink="">
      <xdr:nvSpPr>
        <xdr:cNvPr id="323" name="テキスト ボックス 322">
          <a:extLst>
            <a:ext uri="{FF2B5EF4-FFF2-40B4-BE49-F238E27FC236}">
              <a16:creationId xmlns:a16="http://schemas.microsoft.com/office/drawing/2014/main" id="{9D0E6F61-1BF5-4692-A6FE-5A64D56BDAB3}"/>
            </a:ext>
          </a:extLst>
        </xdr:cNvPr>
        <xdr:cNvSpPr txBox="1"/>
      </xdr:nvSpPr>
      <xdr:spPr>
        <a:xfrm>
          <a:off x="6038361" y="62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B9699B30-9CB5-4C22-BAE1-7D2F7FEFD70D}"/>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A1C4F276-92B4-4C4A-AE23-74178F50A592}"/>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8B7EA90C-090E-4302-B098-54E964D0DD94}"/>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49678DF-FD50-466D-AD4C-C9A4E34BF24B}"/>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EAE6CF20-A0A1-4A09-ADB5-91970B4AB571}"/>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10B07008-4442-4D7C-A6AC-29D16655A28A}"/>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7FD06184-ABF5-47A0-8FCF-332F242B693E}"/>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3801DA02-95D0-4FCC-B980-79B77D54BEDA}"/>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49CE7AC-3808-4226-A21C-CCBE14D17F9F}"/>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539F7903-8D26-45FD-968A-8B0FFABC5F55}"/>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D0DC79D-080F-4635-8E33-BFBD528C8583}"/>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7E897816-3602-4621-924B-163517FE2A9B}"/>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DCBCEE9-227E-4F46-86AF-884AE45A8A58}"/>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578647D2-4DD7-4BA4-B1DD-771DAA204E15}"/>
            </a:ext>
          </a:extLst>
        </xdr:cNvPr>
        <xdr:cNvSpPr txBox="1"/>
      </xdr:nvSpPr>
      <xdr:spPr>
        <a:xfrm>
          <a:off x="54821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1108AE3A-0AC0-4B0E-952F-B7C94852A72A}"/>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E0FE680A-7025-4450-814E-B71D16DB5A14}"/>
            </a:ext>
          </a:extLst>
        </xdr:cNvPr>
        <xdr:cNvSpPr txBox="1"/>
      </xdr:nvSpPr>
      <xdr:spPr>
        <a:xfrm>
          <a:off x="54821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1D699397-A98A-4E53-AD30-679E8274375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D7BCF4A-1709-4750-A27E-3AC8F3B4BD2F}"/>
            </a:ext>
          </a:extLst>
        </xdr:cNvPr>
        <xdr:cNvSpPr txBox="1"/>
      </xdr:nvSpPr>
      <xdr:spPr>
        <a:xfrm>
          <a:off x="54821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15F8234-01C1-499E-BC72-BCD8ADB25FA8}"/>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6901B8D8-4CC8-4A25-AAB2-1EE1CAD018B3}"/>
            </a:ext>
          </a:extLst>
        </xdr:cNvPr>
        <xdr:cNvSpPr txBox="1"/>
      </xdr:nvSpPr>
      <xdr:spPr>
        <a:xfrm>
          <a:off x="54821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122F7F36-8AB4-4846-AFF1-B8BB24772DF8}"/>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5ACFACBF-D7FF-4A09-A171-CE8060CEFAC9}"/>
            </a:ext>
          </a:extLst>
        </xdr:cNvPr>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98E6DDA9-0F19-4188-85DE-7F1BBF0DED77}"/>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FC7696C7-4AB3-40BA-82ED-11B852E91566}"/>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CBB300E9-2320-4772-B90F-879C8E4AD5E4}"/>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162266</xdr:rowOff>
    </xdr:from>
    <xdr:to>
      <xdr:col>54</xdr:col>
      <xdr:colOff>189865</xdr:colOff>
      <xdr:row>57</xdr:row>
      <xdr:rowOff>160535</xdr:rowOff>
    </xdr:to>
    <xdr:cxnSp macro="">
      <xdr:nvCxnSpPr>
        <xdr:cNvPr id="349" name="直線コネクタ 348">
          <a:extLst>
            <a:ext uri="{FF2B5EF4-FFF2-40B4-BE49-F238E27FC236}">
              <a16:creationId xmlns:a16="http://schemas.microsoft.com/office/drawing/2014/main" id="{D021CC2D-AF80-46C4-8144-DB23987A57A5}"/>
            </a:ext>
          </a:extLst>
        </xdr:cNvPr>
        <xdr:cNvCxnSpPr/>
      </xdr:nvCxnSpPr>
      <xdr:spPr>
        <a:xfrm flipV="1">
          <a:off x="9427845" y="8423616"/>
          <a:ext cx="1270" cy="115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164362</xdr:rowOff>
    </xdr:from>
    <xdr:ext cx="534377" cy="259045"/>
    <xdr:sp macro="" textlink="">
      <xdr:nvSpPr>
        <xdr:cNvPr id="350" name="普通建設事業費最小値テキスト">
          <a:extLst>
            <a:ext uri="{FF2B5EF4-FFF2-40B4-BE49-F238E27FC236}">
              <a16:creationId xmlns:a16="http://schemas.microsoft.com/office/drawing/2014/main" id="{31E5EA80-4196-4E7E-9324-D36142C19E52}"/>
            </a:ext>
          </a:extLst>
        </xdr:cNvPr>
        <xdr:cNvSpPr txBox="1"/>
      </xdr:nvSpPr>
      <xdr:spPr>
        <a:xfrm>
          <a:off x="9480550" y="958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160535</xdr:rowOff>
    </xdr:from>
    <xdr:to>
      <xdr:col>55</xdr:col>
      <xdr:colOff>88900</xdr:colOff>
      <xdr:row>57</xdr:row>
      <xdr:rowOff>160535</xdr:rowOff>
    </xdr:to>
    <xdr:cxnSp macro="">
      <xdr:nvCxnSpPr>
        <xdr:cNvPr id="351" name="直線コネクタ 350">
          <a:extLst>
            <a:ext uri="{FF2B5EF4-FFF2-40B4-BE49-F238E27FC236}">
              <a16:creationId xmlns:a16="http://schemas.microsoft.com/office/drawing/2014/main" id="{DD9F7FF9-890D-4D42-B31D-E8B2499CCFD2}"/>
            </a:ext>
          </a:extLst>
        </xdr:cNvPr>
        <xdr:cNvCxnSpPr/>
      </xdr:nvCxnSpPr>
      <xdr:spPr>
        <a:xfrm>
          <a:off x="9359900" y="9577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108943</xdr:rowOff>
    </xdr:from>
    <xdr:ext cx="534377" cy="259045"/>
    <xdr:sp macro="" textlink="">
      <xdr:nvSpPr>
        <xdr:cNvPr id="352" name="普通建設事業費最大値テキスト">
          <a:extLst>
            <a:ext uri="{FF2B5EF4-FFF2-40B4-BE49-F238E27FC236}">
              <a16:creationId xmlns:a16="http://schemas.microsoft.com/office/drawing/2014/main" id="{6F73A230-2059-4737-B9F2-0D40F44B5AC7}"/>
            </a:ext>
          </a:extLst>
        </xdr:cNvPr>
        <xdr:cNvSpPr txBox="1"/>
      </xdr:nvSpPr>
      <xdr:spPr>
        <a:xfrm>
          <a:off x="9480550" y="82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162266</xdr:rowOff>
    </xdr:from>
    <xdr:to>
      <xdr:col>55</xdr:col>
      <xdr:colOff>88900</xdr:colOff>
      <xdr:row>50</xdr:row>
      <xdr:rowOff>162266</xdr:rowOff>
    </xdr:to>
    <xdr:cxnSp macro="">
      <xdr:nvCxnSpPr>
        <xdr:cNvPr id="353" name="直線コネクタ 352">
          <a:extLst>
            <a:ext uri="{FF2B5EF4-FFF2-40B4-BE49-F238E27FC236}">
              <a16:creationId xmlns:a16="http://schemas.microsoft.com/office/drawing/2014/main" id="{633B3ABE-EDE7-4AC4-9276-1FCC2566F64E}"/>
            </a:ext>
          </a:extLst>
        </xdr:cNvPr>
        <xdr:cNvCxnSpPr/>
      </xdr:nvCxnSpPr>
      <xdr:spPr>
        <a:xfrm>
          <a:off x="9359900" y="84236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120318</xdr:rowOff>
    </xdr:from>
    <xdr:to>
      <xdr:col>55</xdr:col>
      <xdr:colOff>0</xdr:colOff>
      <xdr:row>57</xdr:row>
      <xdr:rowOff>73634</xdr:rowOff>
    </xdr:to>
    <xdr:cxnSp macro="">
      <xdr:nvCxnSpPr>
        <xdr:cNvPr id="354" name="直線コネクタ 353">
          <a:extLst>
            <a:ext uri="{FF2B5EF4-FFF2-40B4-BE49-F238E27FC236}">
              <a16:creationId xmlns:a16="http://schemas.microsoft.com/office/drawing/2014/main" id="{B58987DF-96C1-4074-9FC2-C8667DC3CA90}"/>
            </a:ext>
          </a:extLst>
        </xdr:cNvPr>
        <xdr:cNvCxnSpPr/>
      </xdr:nvCxnSpPr>
      <xdr:spPr>
        <a:xfrm>
          <a:off x="8686800" y="9372268"/>
          <a:ext cx="742950" cy="1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152125</xdr:rowOff>
    </xdr:from>
    <xdr:ext cx="534377" cy="259045"/>
    <xdr:sp macro="" textlink="">
      <xdr:nvSpPr>
        <xdr:cNvPr id="355" name="普通建設事業費平均値テキスト">
          <a:extLst>
            <a:ext uri="{FF2B5EF4-FFF2-40B4-BE49-F238E27FC236}">
              <a16:creationId xmlns:a16="http://schemas.microsoft.com/office/drawing/2014/main" id="{CCC9893B-B6CC-4633-9028-2412EAC42C7D}"/>
            </a:ext>
          </a:extLst>
        </xdr:cNvPr>
        <xdr:cNvSpPr txBox="1"/>
      </xdr:nvSpPr>
      <xdr:spPr>
        <a:xfrm>
          <a:off x="9480550" y="907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129248</xdr:rowOff>
    </xdr:from>
    <xdr:to>
      <xdr:col>55</xdr:col>
      <xdr:colOff>50800</xdr:colOff>
      <xdr:row>56</xdr:row>
      <xdr:rowOff>59398</xdr:rowOff>
    </xdr:to>
    <xdr:sp macro="" textlink="">
      <xdr:nvSpPr>
        <xdr:cNvPr id="356" name="フローチャート: 判断 355">
          <a:extLst>
            <a:ext uri="{FF2B5EF4-FFF2-40B4-BE49-F238E27FC236}">
              <a16:creationId xmlns:a16="http://schemas.microsoft.com/office/drawing/2014/main" id="{31C02076-DF91-4A9D-82C1-4A806412B15D}"/>
            </a:ext>
          </a:extLst>
        </xdr:cNvPr>
        <xdr:cNvSpPr/>
      </xdr:nvSpPr>
      <xdr:spPr>
        <a:xfrm>
          <a:off x="9398000" y="92160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120318</xdr:rowOff>
    </xdr:from>
    <xdr:to>
      <xdr:col>50</xdr:col>
      <xdr:colOff>114300</xdr:colOff>
      <xdr:row>58</xdr:row>
      <xdr:rowOff>38479</xdr:rowOff>
    </xdr:to>
    <xdr:cxnSp macro="">
      <xdr:nvCxnSpPr>
        <xdr:cNvPr id="357" name="直線コネクタ 356">
          <a:extLst>
            <a:ext uri="{FF2B5EF4-FFF2-40B4-BE49-F238E27FC236}">
              <a16:creationId xmlns:a16="http://schemas.microsoft.com/office/drawing/2014/main" id="{05519695-D3A4-43AB-B941-E9B9623EAE75}"/>
            </a:ext>
          </a:extLst>
        </xdr:cNvPr>
        <xdr:cNvCxnSpPr/>
      </xdr:nvCxnSpPr>
      <xdr:spPr>
        <a:xfrm flipV="1">
          <a:off x="7886700" y="9372268"/>
          <a:ext cx="800100" cy="24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159831</xdr:rowOff>
    </xdr:from>
    <xdr:to>
      <xdr:col>50</xdr:col>
      <xdr:colOff>165100</xdr:colOff>
      <xdr:row>56</xdr:row>
      <xdr:rowOff>89981</xdr:rowOff>
    </xdr:to>
    <xdr:sp macro="" textlink="">
      <xdr:nvSpPr>
        <xdr:cNvPr id="358" name="フローチャート: 判断 357">
          <a:extLst>
            <a:ext uri="{FF2B5EF4-FFF2-40B4-BE49-F238E27FC236}">
              <a16:creationId xmlns:a16="http://schemas.microsoft.com/office/drawing/2014/main" id="{BA2E7387-EED8-452F-8F41-814AA3B858AC}"/>
            </a:ext>
          </a:extLst>
        </xdr:cNvPr>
        <xdr:cNvSpPr/>
      </xdr:nvSpPr>
      <xdr:spPr>
        <a:xfrm>
          <a:off x="8636000" y="92466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106508</xdr:rowOff>
    </xdr:from>
    <xdr:ext cx="534377" cy="259045"/>
    <xdr:sp macro="" textlink="">
      <xdr:nvSpPr>
        <xdr:cNvPr id="359" name="テキスト ボックス 358">
          <a:extLst>
            <a:ext uri="{FF2B5EF4-FFF2-40B4-BE49-F238E27FC236}">
              <a16:creationId xmlns:a16="http://schemas.microsoft.com/office/drawing/2014/main" id="{D9D14F8B-5507-4EDD-856C-F558271A643A}"/>
            </a:ext>
          </a:extLst>
        </xdr:cNvPr>
        <xdr:cNvSpPr txBox="1"/>
      </xdr:nvSpPr>
      <xdr:spPr>
        <a:xfrm>
          <a:off x="8438661" y="902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161385</xdr:rowOff>
    </xdr:from>
    <xdr:to>
      <xdr:col>45</xdr:col>
      <xdr:colOff>177800</xdr:colOff>
      <xdr:row>58</xdr:row>
      <xdr:rowOff>38479</xdr:rowOff>
    </xdr:to>
    <xdr:cxnSp macro="">
      <xdr:nvCxnSpPr>
        <xdr:cNvPr id="360" name="直線コネクタ 359">
          <a:extLst>
            <a:ext uri="{FF2B5EF4-FFF2-40B4-BE49-F238E27FC236}">
              <a16:creationId xmlns:a16="http://schemas.microsoft.com/office/drawing/2014/main" id="{BD4DA3C8-331A-416A-929B-5311F6EF9D27}"/>
            </a:ext>
          </a:extLst>
        </xdr:cNvPr>
        <xdr:cNvCxnSpPr/>
      </xdr:nvCxnSpPr>
      <xdr:spPr>
        <a:xfrm>
          <a:off x="7080250" y="9413335"/>
          <a:ext cx="806450" cy="20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104151</xdr:rowOff>
    </xdr:from>
    <xdr:to>
      <xdr:col>46</xdr:col>
      <xdr:colOff>38100</xdr:colOff>
      <xdr:row>56</xdr:row>
      <xdr:rowOff>34301</xdr:rowOff>
    </xdr:to>
    <xdr:sp macro="" textlink="">
      <xdr:nvSpPr>
        <xdr:cNvPr id="361" name="フローチャート: 判断 360">
          <a:extLst>
            <a:ext uri="{FF2B5EF4-FFF2-40B4-BE49-F238E27FC236}">
              <a16:creationId xmlns:a16="http://schemas.microsoft.com/office/drawing/2014/main" id="{8788F7AD-5D96-4C8B-86AD-3E2FBB001B4B}"/>
            </a:ext>
          </a:extLst>
        </xdr:cNvPr>
        <xdr:cNvSpPr/>
      </xdr:nvSpPr>
      <xdr:spPr>
        <a:xfrm>
          <a:off x="7842250" y="91910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50828</xdr:rowOff>
    </xdr:from>
    <xdr:ext cx="534377" cy="259045"/>
    <xdr:sp macro="" textlink="">
      <xdr:nvSpPr>
        <xdr:cNvPr id="362" name="テキスト ボックス 361">
          <a:extLst>
            <a:ext uri="{FF2B5EF4-FFF2-40B4-BE49-F238E27FC236}">
              <a16:creationId xmlns:a16="http://schemas.microsoft.com/office/drawing/2014/main" id="{DA914798-5C85-4B65-B1B8-728E041F9E82}"/>
            </a:ext>
          </a:extLst>
        </xdr:cNvPr>
        <xdr:cNvSpPr txBox="1"/>
      </xdr:nvSpPr>
      <xdr:spPr>
        <a:xfrm>
          <a:off x="7644911" y="897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161385</xdr:rowOff>
    </xdr:from>
    <xdr:to>
      <xdr:col>41</xdr:col>
      <xdr:colOff>50800</xdr:colOff>
      <xdr:row>57</xdr:row>
      <xdr:rowOff>24453</xdr:rowOff>
    </xdr:to>
    <xdr:cxnSp macro="">
      <xdr:nvCxnSpPr>
        <xdr:cNvPr id="363" name="直線コネクタ 362">
          <a:extLst>
            <a:ext uri="{FF2B5EF4-FFF2-40B4-BE49-F238E27FC236}">
              <a16:creationId xmlns:a16="http://schemas.microsoft.com/office/drawing/2014/main" id="{B74CE8B8-0CC1-4CF2-826F-E72CD74B67DA}"/>
            </a:ext>
          </a:extLst>
        </xdr:cNvPr>
        <xdr:cNvCxnSpPr/>
      </xdr:nvCxnSpPr>
      <xdr:spPr>
        <a:xfrm flipV="1">
          <a:off x="6286500" y="9413335"/>
          <a:ext cx="793750" cy="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93456</xdr:rowOff>
    </xdr:from>
    <xdr:to>
      <xdr:col>41</xdr:col>
      <xdr:colOff>101600</xdr:colOff>
      <xdr:row>56</xdr:row>
      <xdr:rowOff>23606</xdr:rowOff>
    </xdr:to>
    <xdr:sp macro="" textlink="">
      <xdr:nvSpPr>
        <xdr:cNvPr id="364" name="フローチャート: 判断 363">
          <a:extLst>
            <a:ext uri="{FF2B5EF4-FFF2-40B4-BE49-F238E27FC236}">
              <a16:creationId xmlns:a16="http://schemas.microsoft.com/office/drawing/2014/main" id="{C610ADEB-A278-4916-BA18-E6B5260CB4C7}"/>
            </a:ext>
          </a:extLst>
        </xdr:cNvPr>
        <xdr:cNvSpPr/>
      </xdr:nvSpPr>
      <xdr:spPr>
        <a:xfrm>
          <a:off x="7029450" y="91803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40133</xdr:rowOff>
    </xdr:from>
    <xdr:ext cx="534377" cy="259045"/>
    <xdr:sp macro="" textlink="">
      <xdr:nvSpPr>
        <xdr:cNvPr id="365" name="テキスト ボックス 364">
          <a:extLst>
            <a:ext uri="{FF2B5EF4-FFF2-40B4-BE49-F238E27FC236}">
              <a16:creationId xmlns:a16="http://schemas.microsoft.com/office/drawing/2014/main" id="{A16661EE-39BB-4CF1-8AF7-F6FF60E75D7F}"/>
            </a:ext>
          </a:extLst>
        </xdr:cNvPr>
        <xdr:cNvSpPr txBox="1"/>
      </xdr:nvSpPr>
      <xdr:spPr>
        <a:xfrm>
          <a:off x="6851161" y="896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119206</xdr:rowOff>
    </xdr:from>
    <xdr:to>
      <xdr:col>36</xdr:col>
      <xdr:colOff>165100</xdr:colOff>
      <xdr:row>56</xdr:row>
      <xdr:rowOff>49356</xdr:rowOff>
    </xdr:to>
    <xdr:sp macro="" textlink="">
      <xdr:nvSpPr>
        <xdr:cNvPr id="366" name="フローチャート: 判断 365">
          <a:extLst>
            <a:ext uri="{FF2B5EF4-FFF2-40B4-BE49-F238E27FC236}">
              <a16:creationId xmlns:a16="http://schemas.microsoft.com/office/drawing/2014/main" id="{03D962B1-EE1B-4414-B3E4-E796087D3893}"/>
            </a:ext>
          </a:extLst>
        </xdr:cNvPr>
        <xdr:cNvSpPr/>
      </xdr:nvSpPr>
      <xdr:spPr>
        <a:xfrm>
          <a:off x="6235700" y="92060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65883</xdr:rowOff>
    </xdr:from>
    <xdr:ext cx="534377" cy="259045"/>
    <xdr:sp macro="" textlink="">
      <xdr:nvSpPr>
        <xdr:cNvPr id="367" name="テキスト ボックス 366">
          <a:extLst>
            <a:ext uri="{FF2B5EF4-FFF2-40B4-BE49-F238E27FC236}">
              <a16:creationId xmlns:a16="http://schemas.microsoft.com/office/drawing/2014/main" id="{1EDCFF7A-3B1A-4E89-B723-C35431B3DFBA}"/>
            </a:ext>
          </a:extLst>
        </xdr:cNvPr>
        <xdr:cNvSpPr txBox="1"/>
      </xdr:nvSpPr>
      <xdr:spPr>
        <a:xfrm>
          <a:off x="6038361" y="898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E5B6A86C-9707-473F-8A45-4FE57948E37C}"/>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F2BFE20F-B81C-49C3-AADE-A77F8BEFA6E7}"/>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49175D8D-6279-4E22-B32A-297F1A613671}"/>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F5F5B588-944D-413C-A0C1-E2F6FF5EF463}"/>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D5B387CA-959C-42D7-B6F1-311B9A2E74F7}"/>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22834</xdr:rowOff>
    </xdr:from>
    <xdr:to>
      <xdr:col>55</xdr:col>
      <xdr:colOff>50800</xdr:colOff>
      <xdr:row>57</xdr:row>
      <xdr:rowOff>124434</xdr:rowOff>
    </xdr:to>
    <xdr:sp macro="" textlink="">
      <xdr:nvSpPr>
        <xdr:cNvPr id="373" name="楕円 372">
          <a:extLst>
            <a:ext uri="{FF2B5EF4-FFF2-40B4-BE49-F238E27FC236}">
              <a16:creationId xmlns:a16="http://schemas.microsoft.com/office/drawing/2014/main" id="{458DB66E-9507-4B5A-A619-8104012723A2}"/>
            </a:ext>
          </a:extLst>
        </xdr:cNvPr>
        <xdr:cNvSpPr/>
      </xdr:nvSpPr>
      <xdr:spPr>
        <a:xfrm>
          <a:off x="9398000" y="94398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109211</xdr:rowOff>
    </xdr:from>
    <xdr:ext cx="534377" cy="259045"/>
    <xdr:sp macro="" textlink="">
      <xdr:nvSpPr>
        <xdr:cNvPr id="374" name="普通建設事業費該当値テキスト">
          <a:extLst>
            <a:ext uri="{FF2B5EF4-FFF2-40B4-BE49-F238E27FC236}">
              <a16:creationId xmlns:a16="http://schemas.microsoft.com/office/drawing/2014/main" id="{A67CA259-9ACF-43DF-9B4E-BFAD15BD0900}"/>
            </a:ext>
          </a:extLst>
        </xdr:cNvPr>
        <xdr:cNvSpPr txBox="1"/>
      </xdr:nvSpPr>
      <xdr:spPr>
        <a:xfrm>
          <a:off x="9480550" y="936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69518</xdr:rowOff>
    </xdr:from>
    <xdr:to>
      <xdr:col>50</xdr:col>
      <xdr:colOff>165100</xdr:colOff>
      <xdr:row>56</xdr:row>
      <xdr:rowOff>171118</xdr:rowOff>
    </xdr:to>
    <xdr:sp macro="" textlink="">
      <xdr:nvSpPr>
        <xdr:cNvPr id="375" name="楕円 374">
          <a:extLst>
            <a:ext uri="{FF2B5EF4-FFF2-40B4-BE49-F238E27FC236}">
              <a16:creationId xmlns:a16="http://schemas.microsoft.com/office/drawing/2014/main" id="{0B555EB7-A33C-47BF-91E0-95260AAE370D}"/>
            </a:ext>
          </a:extLst>
        </xdr:cNvPr>
        <xdr:cNvSpPr/>
      </xdr:nvSpPr>
      <xdr:spPr>
        <a:xfrm>
          <a:off x="8636000" y="93214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162245</xdr:rowOff>
    </xdr:from>
    <xdr:ext cx="534377" cy="259045"/>
    <xdr:sp macro="" textlink="">
      <xdr:nvSpPr>
        <xdr:cNvPr id="376" name="テキスト ボックス 375">
          <a:extLst>
            <a:ext uri="{FF2B5EF4-FFF2-40B4-BE49-F238E27FC236}">
              <a16:creationId xmlns:a16="http://schemas.microsoft.com/office/drawing/2014/main" id="{3E86BA13-640B-448D-9355-6212EAFF0C1F}"/>
            </a:ext>
          </a:extLst>
        </xdr:cNvPr>
        <xdr:cNvSpPr txBox="1"/>
      </xdr:nvSpPr>
      <xdr:spPr>
        <a:xfrm>
          <a:off x="8438661" y="941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159129</xdr:rowOff>
    </xdr:from>
    <xdr:to>
      <xdr:col>46</xdr:col>
      <xdr:colOff>38100</xdr:colOff>
      <xdr:row>58</xdr:row>
      <xdr:rowOff>89279</xdr:rowOff>
    </xdr:to>
    <xdr:sp macro="" textlink="">
      <xdr:nvSpPr>
        <xdr:cNvPr id="377" name="楕円 376">
          <a:extLst>
            <a:ext uri="{FF2B5EF4-FFF2-40B4-BE49-F238E27FC236}">
              <a16:creationId xmlns:a16="http://schemas.microsoft.com/office/drawing/2014/main" id="{9A4AE925-62B5-4201-98A4-5E62DBED64FA}"/>
            </a:ext>
          </a:extLst>
        </xdr:cNvPr>
        <xdr:cNvSpPr/>
      </xdr:nvSpPr>
      <xdr:spPr>
        <a:xfrm>
          <a:off x="7842250" y="95761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80406</xdr:rowOff>
    </xdr:from>
    <xdr:ext cx="534377" cy="259045"/>
    <xdr:sp macro="" textlink="">
      <xdr:nvSpPr>
        <xdr:cNvPr id="378" name="テキスト ボックス 377">
          <a:extLst>
            <a:ext uri="{FF2B5EF4-FFF2-40B4-BE49-F238E27FC236}">
              <a16:creationId xmlns:a16="http://schemas.microsoft.com/office/drawing/2014/main" id="{CE41F262-B5A4-48CB-92D8-3CA61309790D}"/>
            </a:ext>
          </a:extLst>
        </xdr:cNvPr>
        <xdr:cNvSpPr txBox="1"/>
      </xdr:nvSpPr>
      <xdr:spPr>
        <a:xfrm>
          <a:off x="7644911" y="966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110585</xdr:rowOff>
    </xdr:from>
    <xdr:to>
      <xdr:col>41</xdr:col>
      <xdr:colOff>101600</xdr:colOff>
      <xdr:row>57</xdr:row>
      <xdr:rowOff>40735</xdr:rowOff>
    </xdr:to>
    <xdr:sp macro="" textlink="">
      <xdr:nvSpPr>
        <xdr:cNvPr id="379" name="楕円 378">
          <a:extLst>
            <a:ext uri="{FF2B5EF4-FFF2-40B4-BE49-F238E27FC236}">
              <a16:creationId xmlns:a16="http://schemas.microsoft.com/office/drawing/2014/main" id="{AEB849F9-D287-407C-8AB2-B0B409A620C2}"/>
            </a:ext>
          </a:extLst>
        </xdr:cNvPr>
        <xdr:cNvSpPr/>
      </xdr:nvSpPr>
      <xdr:spPr>
        <a:xfrm>
          <a:off x="7029450" y="9362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31862</xdr:rowOff>
    </xdr:from>
    <xdr:ext cx="534377" cy="259045"/>
    <xdr:sp macro="" textlink="">
      <xdr:nvSpPr>
        <xdr:cNvPr id="380" name="テキスト ボックス 379">
          <a:extLst>
            <a:ext uri="{FF2B5EF4-FFF2-40B4-BE49-F238E27FC236}">
              <a16:creationId xmlns:a16="http://schemas.microsoft.com/office/drawing/2014/main" id="{1361FD73-03B4-4EFB-A5B7-8485D1F60829}"/>
            </a:ext>
          </a:extLst>
        </xdr:cNvPr>
        <xdr:cNvSpPr txBox="1"/>
      </xdr:nvSpPr>
      <xdr:spPr>
        <a:xfrm>
          <a:off x="6851161" y="94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145103</xdr:rowOff>
    </xdr:from>
    <xdr:to>
      <xdr:col>36</xdr:col>
      <xdr:colOff>165100</xdr:colOff>
      <xdr:row>57</xdr:row>
      <xdr:rowOff>75253</xdr:rowOff>
    </xdr:to>
    <xdr:sp macro="" textlink="">
      <xdr:nvSpPr>
        <xdr:cNvPr id="381" name="楕円 380">
          <a:extLst>
            <a:ext uri="{FF2B5EF4-FFF2-40B4-BE49-F238E27FC236}">
              <a16:creationId xmlns:a16="http://schemas.microsoft.com/office/drawing/2014/main" id="{6AC47AF2-29BB-4B6E-A5FE-E1370020671D}"/>
            </a:ext>
          </a:extLst>
        </xdr:cNvPr>
        <xdr:cNvSpPr/>
      </xdr:nvSpPr>
      <xdr:spPr>
        <a:xfrm>
          <a:off x="6235700" y="93970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66380</xdr:rowOff>
    </xdr:from>
    <xdr:ext cx="534377" cy="259045"/>
    <xdr:sp macro="" textlink="">
      <xdr:nvSpPr>
        <xdr:cNvPr id="382" name="テキスト ボックス 381">
          <a:extLst>
            <a:ext uri="{FF2B5EF4-FFF2-40B4-BE49-F238E27FC236}">
              <a16:creationId xmlns:a16="http://schemas.microsoft.com/office/drawing/2014/main" id="{B35C3B80-87B2-4F0A-93ED-A3AF34EADEC0}"/>
            </a:ext>
          </a:extLst>
        </xdr:cNvPr>
        <xdr:cNvSpPr txBox="1"/>
      </xdr:nvSpPr>
      <xdr:spPr>
        <a:xfrm>
          <a:off x="6038361" y="94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611A3EDD-5CEA-40D8-839E-3A945982CFE1}"/>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E487C20A-6E31-4357-BE0F-D2F506421EF2}"/>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46BB0267-1770-4025-AC62-0872C687F3C3}"/>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EEAABF24-D253-4489-8C86-842DC18C8686}"/>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C3F86FCB-E9E3-4925-807D-2DDFEB14630D}"/>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AD54C3CC-8D3B-41F7-962A-99083D1A776E}"/>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D35CC0E6-EF34-4892-9359-0203C37D5B81}"/>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8E9325B-712A-4C37-B0E4-02670C566386}"/>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AAEA8E12-B46D-444B-A453-ED5561797A55}"/>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CCBCC5BC-D27B-4774-9F22-19D2C91454DC}"/>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8370234B-3470-4E24-B268-33083AF1653A}"/>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B51EA5C4-2992-4960-9886-98903DF07FC2}"/>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BA06B3AA-643F-49B1-88F5-1331CBF8FA57}"/>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80B3C982-97C7-43DA-B2B4-7666F621421C}"/>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276D7ECF-40D2-431B-BB38-2C731CC38E1C}"/>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A8DDF717-42BB-46EB-B1F1-17E188857799}"/>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149BC7C9-1B37-4AE4-A83C-78ADBA24426D}"/>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5F77D1A6-7932-4C7F-B16D-2BAC07387BA3}"/>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DF488C6C-0C53-4766-ACE8-1A622EA70441}"/>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B52CA041-4AB4-4944-8F77-32F22E973DB5}"/>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E98C4093-7FE9-463A-BC57-263142BC0B61}"/>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DA370902-3208-4054-A790-537C8C1074F1}"/>
            </a:ext>
          </a:extLst>
        </xdr:cNvPr>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14F918D3-8B23-4393-A61D-8CE4D3AD1FC9}"/>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6" name="直線コネクタ 405">
          <a:extLst>
            <a:ext uri="{FF2B5EF4-FFF2-40B4-BE49-F238E27FC236}">
              <a16:creationId xmlns:a16="http://schemas.microsoft.com/office/drawing/2014/main" id="{EA30CF16-459F-4193-83E2-20DAB73D7B36}"/>
            </a:ext>
          </a:extLst>
        </xdr:cNvPr>
        <xdr:cNvCxnSpPr/>
      </xdr:nvCxnSpPr>
      <xdr:spPr>
        <a:xfrm flipV="1">
          <a:off x="9427845" y="11737277"/>
          <a:ext cx="1270" cy="134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7" name="普通建設事業費 （ うち新規整備　）最小値テキスト">
          <a:extLst>
            <a:ext uri="{FF2B5EF4-FFF2-40B4-BE49-F238E27FC236}">
              <a16:creationId xmlns:a16="http://schemas.microsoft.com/office/drawing/2014/main" id="{DE554DDE-3186-4962-8F7C-43C30442D6F7}"/>
            </a:ext>
          </a:extLst>
        </xdr:cNvPr>
        <xdr:cNvSpPr txBox="1"/>
      </xdr:nvSpPr>
      <xdr:spPr>
        <a:xfrm>
          <a:off x="9480550" y="13082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8" name="直線コネクタ 407">
          <a:extLst>
            <a:ext uri="{FF2B5EF4-FFF2-40B4-BE49-F238E27FC236}">
              <a16:creationId xmlns:a16="http://schemas.microsoft.com/office/drawing/2014/main" id="{475BADB2-711F-4E1A-8CBD-0027C0811684}"/>
            </a:ext>
          </a:extLst>
        </xdr:cNvPr>
        <xdr:cNvCxnSpPr/>
      </xdr:nvCxnSpPr>
      <xdr:spPr>
        <a:xfrm>
          <a:off x="9359900" y="130784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9" name="普通建設事業費 （ うち新規整備　）最大値テキスト">
          <a:extLst>
            <a:ext uri="{FF2B5EF4-FFF2-40B4-BE49-F238E27FC236}">
              <a16:creationId xmlns:a16="http://schemas.microsoft.com/office/drawing/2014/main" id="{A74E3AC6-761A-461E-9E2E-C1B18D28C0C6}"/>
            </a:ext>
          </a:extLst>
        </xdr:cNvPr>
        <xdr:cNvSpPr txBox="1"/>
      </xdr:nvSpPr>
      <xdr:spPr>
        <a:xfrm>
          <a:off x="9480550" y="1152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10" name="直線コネクタ 409">
          <a:extLst>
            <a:ext uri="{FF2B5EF4-FFF2-40B4-BE49-F238E27FC236}">
              <a16:creationId xmlns:a16="http://schemas.microsoft.com/office/drawing/2014/main" id="{C9C291F3-D9AF-4064-A52E-FABE5ADD2D75}"/>
            </a:ext>
          </a:extLst>
        </xdr:cNvPr>
        <xdr:cNvCxnSpPr/>
      </xdr:nvCxnSpPr>
      <xdr:spPr>
        <a:xfrm>
          <a:off x="9359900" y="117372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9779</xdr:rowOff>
    </xdr:from>
    <xdr:to>
      <xdr:col>55</xdr:col>
      <xdr:colOff>0</xdr:colOff>
      <xdr:row>76</xdr:row>
      <xdr:rowOff>158559</xdr:rowOff>
    </xdr:to>
    <xdr:cxnSp macro="">
      <xdr:nvCxnSpPr>
        <xdr:cNvPr id="411" name="直線コネクタ 410">
          <a:extLst>
            <a:ext uri="{FF2B5EF4-FFF2-40B4-BE49-F238E27FC236}">
              <a16:creationId xmlns:a16="http://schemas.microsoft.com/office/drawing/2014/main" id="{197D1F71-2B2D-42C4-BDA7-B64436C924C1}"/>
            </a:ext>
          </a:extLst>
        </xdr:cNvPr>
        <xdr:cNvCxnSpPr/>
      </xdr:nvCxnSpPr>
      <xdr:spPr>
        <a:xfrm>
          <a:off x="8686800" y="12563729"/>
          <a:ext cx="742950" cy="14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41648</xdr:rowOff>
    </xdr:from>
    <xdr:ext cx="469744" cy="259045"/>
    <xdr:sp macro="" textlink="">
      <xdr:nvSpPr>
        <xdr:cNvPr id="412" name="普通建設事業費 （ うち新規整備　）平均値テキスト">
          <a:extLst>
            <a:ext uri="{FF2B5EF4-FFF2-40B4-BE49-F238E27FC236}">
              <a16:creationId xmlns:a16="http://schemas.microsoft.com/office/drawing/2014/main" id="{529854B5-2A67-42EF-BC24-A6473D19AE1A}"/>
            </a:ext>
          </a:extLst>
        </xdr:cNvPr>
        <xdr:cNvSpPr txBox="1"/>
      </xdr:nvSpPr>
      <xdr:spPr>
        <a:xfrm>
          <a:off x="9480550" y="12760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3" name="フローチャート: 判断 412">
          <a:extLst>
            <a:ext uri="{FF2B5EF4-FFF2-40B4-BE49-F238E27FC236}">
              <a16:creationId xmlns:a16="http://schemas.microsoft.com/office/drawing/2014/main" id="{7531B88D-16C7-42B0-A4DD-91A08943B12F}"/>
            </a:ext>
          </a:extLst>
        </xdr:cNvPr>
        <xdr:cNvSpPr/>
      </xdr:nvSpPr>
      <xdr:spPr>
        <a:xfrm>
          <a:off x="9398000" y="127822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9779</xdr:rowOff>
    </xdr:from>
    <xdr:to>
      <xdr:col>50</xdr:col>
      <xdr:colOff>114300</xdr:colOff>
      <xdr:row>78</xdr:row>
      <xdr:rowOff>20447</xdr:rowOff>
    </xdr:to>
    <xdr:cxnSp macro="">
      <xdr:nvCxnSpPr>
        <xdr:cNvPr id="414" name="直線コネクタ 413">
          <a:extLst>
            <a:ext uri="{FF2B5EF4-FFF2-40B4-BE49-F238E27FC236}">
              <a16:creationId xmlns:a16="http://schemas.microsoft.com/office/drawing/2014/main" id="{AB4B3C98-BC4C-4AB2-A264-8E803BD098D0}"/>
            </a:ext>
          </a:extLst>
        </xdr:cNvPr>
        <xdr:cNvCxnSpPr/>
      </xdr:nvCxnSpPr>
      <xdr:spPr>
        <a:xfrm flipV="1">
          <a:off x="7886700" y="12563729"/>
          <a:ext cx="800100" cy="34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5" name="フローチャート: 判断 414">
          <a:extLst>
            <a:ext uri="{FF2B5EF4-FFF2-40B4-BE49-F238E27FC236}">
              <a16:creationId xmlns:a16="http://schemas.microsoft.com/office/drawing/2014/main" id="{719BCF70-F3F0-4AAB-A5E0-3657A7F4C8C7}"/>
            </a:ext>
          </a:extLst>
        </xdr:cNvPr>
        <xdr:cNvSpPr/>
      </xdr:nvSpPr>
      <xdr:spPr>
        <a:xfrm>
          <a:off x="8636000" y="127979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6" name="テキスト ボックス 415">
          <a:extLst>
            <a:ext uri="{FF2B5EF4-FFF2-40B4-BE49-F238E27FC236}">
              <a16:creationId xmlns:a16="http://schemas.microsoft.com/office/drawing/2014/main" id="{17EE9478-ABF9-4351-AC1B-A228ED38A7E4}"/>
            </a:ext>
          </a:extLst>
        </xdr:cNvPr>
        <xdr:cNvSpPr txBox="1"/>
      </xdr:nvSpPr>
      <xdr:spPr>
        <a:xfrm>
          <a:off x="8470978" y="1288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20447</xdr:rowOff>
    </xdr:from>
    <xdr:to>
      <xdr:col>45</xdr:col>
      <xdr:colOff>177800</xdr:colOff>
      <xdr:row>78</xdr:row>
      <xdr:rowOff>50127</xdr:rowOff>
    </xdr:to>
    <xdr:cxnSp macro="">
      <xdr:nvCxnSpPr>
        <xdr:cNvPr id="417" name="直線コネクタ 416">
          <a:extLst>
            <a:ext uri="{FF2B5EF4-FFF2-40B4-BE49-F238E27FC236}">
              <a16:creationId xmlns:a16="http://schemas.microsoft.com/office/drawing/2014/main" id="{8D0EA5EB-FD1A-474C-95FD-09AFDEC0C32E}"/>
            </a:ext>
          </a:extLst>
        </xdr:cNvPr>
        <xdr:cNvCxnSpPr/>
      </xdr:nvCxnSpPr>
      <xdr:spPr>
        <a:xfrm flipV="1">
          <a:off x="7080250" y="12904597"/>
          <a:ext cx="80645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8" name="フローチャート: 判断 417">
          <a:extLst>
            <a:ext uri="{FF2B5EF4-FFF2-40B4-BE49-F238E27FC236}">
              <a16:creationId xmlns:a16="http://schemas.microsoft.com/office/drawing/2014/main" id="{5C7641B3-D81E-4E5A-8042-D8679B961788}"/>
            </a:ext>
          </a:extLst>
        </xdr:cNvPr>
        <xdr:cNvSpPr/>
      </xdr:nvSpPr>
      <xdr:spPr>
        <a:xfrm>
          <a:off x="7842250" y="12754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9" name="テキスト ボックス 418">
          <a:extLst>
            <a:ext uri="{FF2B5EF4-FFF2-40B4-BE49-F238E27FC236}">
              <a16:creationId xmlns:a16="http://schemas.microsoft.com/office/drawing/2014/main" id="{31428265-63F6-443F-8F2D-3964E96BB855}"/>
            </a:ext>
          </a:extLst>
        </xdr:cNvPr>
        <xdr:cNvSpPr txBox="1"/>
      </xdr:nvSpPr>
      <xdr:spPr>
        <a:xfrm>
          <a:off x="7677228" y="125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112534</xdr:rowOff>
    </xdr:from>
    <xdr:to>
      <xdr:col>41</xdr:col>
      <xdr:colOff>50800</xdr:colOff>
      <xdr:row>78</xdr:row>
      <xdr:rowOff>50127</xdr:rowOff>
    </xdr:to>
    <xdr:cxnSp macro="">
      <xdr:nvCxnSpPr>
        <xdr:cNvPr id="420" name="直線コネクタ 419">
          <a:extLst>
            <a:ext uri="{FF2B5EF4-FFF2-40B4-BE49-F238E27FC236}">
              <a16:creationId xmlns:a16="http://schemas.microsoft.com/office/drawing/2014/main" id="{2BE864FB-5BD8-49E0-B86D-50B9DF479FC1}"/>
            </a:ext>
          </a:extLst>
        </xdr:cNvPr>
        <xdr:cNvCxnSpPr/>
      </xdr:nvCxnSpPr>
      <xdr:spPr>
        <a:xfrm>
          <a:off x="6286500" y="12831584"/>
          <a:ext cx="793750" cy="10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21" name="フローチャート: 判断 420">
          <a:extLst>
            <a:ext uri="{FF2B5EF4-FFF2-40B4-BE49-F238E27FC236}">
              <a16:creationId xmlns:a16="http://schemas.microsoft.com/office/drawing/2014/main" id="{9AC017F7-21F5-46B1-AA4A-0EE25407E742}"/>
            </a:ext>
          </a:extLst>
        </xdr:cNvPr>
        <xdr:cNvSpPr/>
      </xdr:nvSpPr>
      <xdr:spPr>
        <a:xfrm>
          <a:off x="7029450" y="12671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22" name="テキスト ボックス 421">
          <a:extLst>
            <a:ext uri="{FF2B5EF4-FFF2-40B4-BE49-F238E27FC236}">
              <a16:creationId xmlns:a16="http://schemas.microsoft.com/office/drawing/2014/main" id="{3CD28635-9A9F-417A-822F-8C2926B0F359}"/>
            </a:ext>
          </a:extLst>
        </xdr:cNvPr>
        <xdr:cNvSpPr txBox="1"/>
      </xdr:nvSpPr>
      <xdr:spPr>
        <a:xfrm>
          <a:off x="6851161" y="124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3" name="フローチャート: 判断 422">
          <a:extLst>
            <a:ext uri="{FF2B5EF4-FFF2-40B4-BE49-F238E27FC236}">
              <a16:creationId xmlns:a16="http://schemas.microsoft.com/office/drawing/2014/main" id="{BBAB1A5B-69C4-4E5C-A43A-746791940636}"/>
            </a:ext>
          </a:extLst>
        </xdr:cNvPr>
        <xdr:cNvSpPr/>
      </xdr:nvSpPr>
      <xdr:spPr>
        <a:xfrm>
          <a:off x="6235700" y="126762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4" name="テキスト ボックス 423">
          <a:extLst>
            <a:ext uri="{FF2B5EF4-FFF2-40B4-BE49-F238E27FC236}">
              <a16:creationId xmlns:a16="http://schemas.microsoft.com/office/drawing/2014/main" id="{987E6749-900C-4A73-958D-95E4FD96FF45}"/>
            </a:ext>
          </a:extLst>
        </xdr:cNvPr>
        <xdr:cNvSpPr txBox="1"/>
      </xdr:nvSpPr>
      <xdr:spPr>
        <a:xfrm>
          <a:off x="6038361" y="1245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1AA899C8-7FDB-4BBA-AE66-20FAC441C0F7}"/>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ADF5E158-4F64-4FF7-824E-4DD9127E3119}"/>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44B7FEE1-15D8-4579-8D26-CE6D28D03E7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EC6C69C2-23D5-42DF-B23F-FC2B6A0C637B}"/>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88E75F58-1D1A-4BA5-9138-1FFD59D2D253}"/>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107759</xdr:rowOff>
    </xdr:from>
    <xdr:to>
      <xdr:col>55</xdr:col>
      <xdr:colOff>50800</xdr:colOff>
      <xdr:row>77</xdr:row>
      <xdr:rowOff>37909</xdr:rowOff>
    </xdr:to>
    <xdr:sp macro="" textlink="">
      <xdr:nvSpPr>
        <xdr:cNvPr id="430" name="楕円 429">
          <a:extLst>
            <a:ext uri="{FF2B5EF4-FFF2-40B4-BE49-F238E27FC236}">
              <a16:creationId xmlns:a16="http://schemas.microsoft.com/office/drawing/2014/main" id="{98F03308-95A1-4ABA-BE88-20410656B5BC}"/>
            </a:ext>
          </a:extLst>
        </xdr:cNvPr>
        <xdr:cNvSpPr/>
      </xdr:nvSpPr>
      <xdr:spPr>
        <a:xfrm>
          <a:off x="9398000" y="126617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130636</xdr:rowOff>
    </xdr:from>
    <xdr:ext cx="534377" cy="259045"/>
    <xdr:sp macro="" textlink="">
      <xdr:nvSpPr>
        <xdr:cNvPr id="431" name="普通建設事業費 （ うち新規整備　）該当値テキスト">
          <a:extLst>
            <a:ext uri="{FF2B5EF4-FFF2-40B4-BE49-F238E27FC236}">
              <a16:creationId xmlns:a16="http://schemas.microsoft.com/office/drawing/2014/main" id="{51B8F287-EEDE-4068-A4FD-AA6A873A5720}"/>
            </a:ext>
          </a:extLst>
        </xdr:cNvPr>
        <xdr:cNvSpPr txBox="1"/>
      </xdr:nvSpPr>
      <xdr:spPr>
        <a:xfrm>
          <a:off x="9480550" y="1251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130429</xdr:rowOff>
    </xdr:from>
    <xdr:to>
      <xdr:col>50</xdr:col>
      <xdr:colOff>165100</xdr:colOff>
      <xdr:row>76</xdr:row>
      <xdr:rowOff>60579</xdr:rowOff>
    </xdr:to>
    <xdr:sp macro="" textlink="">
      <xdr:nvSpPr>
        <xdr:cNvPr id="432" name="楕円 431">
          <a:extLst>
            <a:ext uri="{FF2B5EF4-FFF2-40B4-BE49-F238E27FC236}">
              <a16:creationId xmlns:a16="http://schemas.microsoft.com/office/drawing/2014/main" id="{33D614C3-5883-45D7-A133-3DF5920FE11A}"/>
            </a:ext>
          </a:extLst>
        </xdr:cNvPr>
        <xdr:cNvSpPr/>
      </xdr:nvSpPr>
      <xdr:spPr>
        <a:xfrm>
          <a:off x="8636000" y="125192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77106</xdr:rowOff>
    </xdr:from>
    <xdr:ext cx="534377" cy="259045"/>
    <xdr:sp macro="" textlink="">
      <xdr:nvSpPr>
        <xdr:cNvPr id="433" name="テキスト ボックス 432">
          <a:extLst>
            <a:ext uri="{FF2B5EF4-FFF2-40B4-BE49-F238E27FC236}">
              <a16:creationId xmlns:a16="http://schemas.microsoft.com/office/drawing/2014/main" id="{D47985FC-4316-4EB9-A8DA-AF9A3820155E}"/>
            </a:ext>
          </a:extLst>
        </xdr:cNvPr>
        <xdr:cNvSpPr txBox="1"/>
      </xdr:nvSpPr>
      <xdr:spPr>
        <a:xfrm>
          <a:off x="8438661" y="1230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141097</xdr:rowOff>
    </xdr:from>
    <xdr:to>
      <xdr:col>46</xdr:col>
      <xdr:colOff>38100</xdr:colOff>
      <xdr:row>78</xdr:row>
      <xdr:rowOff>71247</xdr:rowOff>
    </xdr:to>
    <xdr:sp macro="" textlink="">
      <xdr:nvSpPr>
        <xdr:cNvPr id="434" name="楕円 433">
          <a:extLst>
            <a:ext uri="{FF2B5EF4-FFF2-40B4-BE49-F238E27FC236}">
              <a16:creationId xmlns:a16="http://schemas.microsoft.com/office/drawing/2014/main" id="{DA08F0CD-B253-40FB-9E0D-A93A7C682691}"/>
            </a:ext>
          </a:extLst>
        </xdr:cNvPr>
        <xdr:cNvSpPr/>
      </xdr:nvSpPr>
      <xdr:spPr>
        <a:xfrm>
          <a:off x="7842250" y="128601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62374</xdr:rowOff>
    </xdr:from>
    <xdr:ext cx="469744" cy="259045"/>
    <xdr:sp macro="" textlink="">
      <xdr:nvSpPr>
        <xdr:cNvPr id="435" name="テキスト ボックス 434">
          <a:extLst>
            <a:ext uri="{FF2B5EF4-FFF2-40B4-BE49-F238E27FC236}">
              <a16:creationId xmlns:a16="http://schemas.microsoft.com/office/drawing/2014/main" id="{117A2ECD-A1F6-4639-A51A-4F8199F85624}"/>
            </a:ext>
          </a:extLst>
        </xdr:cNvPr>
        <xdr:cNvSpPr txBox="1"/>
      </xdr:nvSpPr>
      <xdr:spPr>
        <a:xfrm>
          <a:off x="7677228" y="1294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170777</xdr:rowOff>
    </xdr:from>
    <xdr:to>
      <xdr:col>41</xdr:col>
      <xdr:colOff>101600</xdr:colOff>
      <xdr:row>78</xdr:row>
      <xdr:rowOff>100927</xdr:rowOff>
    </xdr:to>
    <xdr:sp macro="" textlink="">
      <xdr:nvSpPr>
        <xdr:cNvPr id="436" name="楕円 435">
          <a:extLst>
            <a:ext uri="{FF2B5EF4-FFF2-40B4-BE49-F238E27FC236}">
              <a16:creationId xmlns:a16="http://schemas.microsoft.com/office/drawing/2014/main" id="{2146049D-AF14-4FFD-9B67-E42225295F3D}"/>
            </a:ext>
          </a:extLst>
        </xdr:cNvPr>
        <xdr:cNvSpPr/>
      </xdr:nvSpPr>
      <xdr:spPr>
        <a:xfrm>
          <a:off x="7029450" y="128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92054</xdr:rowOff>
    </xdr:from>
    <xdr:ext cx="469744" cy="259045"/>
    <xdr:sp macro="" textlink="">
      <xdr:nvSpPr>
        <xdr:cNvPr id="437" name="テキスト ボックス 436">
          <a:extLst>
            <a:ext uri="{FF2B5EF4-FFF2-40B4-BE49-F238E27FC236}">
              <a16:creationId xmlns:a16="http://schemas.microsoft.com/office/drawing/2014/main" id="{D3C35E24-9B85-4A45-9CCE-3E853365EA5E}"/>
            </a:ext>
          </a:extLst>
        </xdr:cNvPr>
        <xdr:cNvSpPr txBox="1"/>
      </xdr:nvSpPr>
      <xdr:spPr>
        <a:xfrm>
          <a:off x="6864428" y="1297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61734</xdr:rowOff>
    </xdr:from>
    <xdr:to>
      <xdr:col>36</xdr:col>
      <xdr:colOff>165100</xdr:colOff>
      <xdr:row>77</xdr:row>
      <xdr:rowOff>163334</xdr:rowOff>
    </xdr:to>
    <xdr:sp macro="" textlink="">
      <xdr:nvSpPr>
        <xdr:cNvPr id="438" name="楕円 437">
          <a:extLst>
            <a:ext uri="{FF2B5EF4-FFF2-40B4-BE49-F238E27FC236}">
              <a16:creationId xmlns:a16="http://schemas.microsoft.com/office/drawing/2014/main" id="{B09D83A0-20C7-4BB6-8D7E-B5184BC3C612}"/>
            </a:ext>
          </a:extLst>
        </xdr:cNvPr>
        <xdr:cNvSpPr/>
      </xdr:nvSpPr>
      <xdr:spPr>
        <a:xfrm>
          <a:off x="6235700" y="1278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154461</xdr:rowOff>
    </xdr:from>
    <xdr:ext cx="469744" cy="259045"/>
    <xdr:sp macro="" textlink="">
      <xdr:nvSpPr>
        <xdr:cNvPr id="439" name="テキスト ボックス 438">
          <a:extLst>
            <a:ext uri="{FF2B5EF4-FFF2-40B4-BE49-F238E27FC236}">
              <a16:creationId xmlns:a16="http://schemas.microsoft.com/office/drawing/2014/main" id="{08CFEA47-F92F-4DD0-9432-91B5B8486340}"/>
            </a:ext>
          </a:extLst>
        </xdr:cNvPr>
        <xdr:cNvSpPr txBox="1"/>
      </xdr:nvSpPr>
      <xdr:spPr>
        <a:xfrm>
          <a:off x="6070678" y="1287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268C9D2F-F4E4-4B48-8737-8B34169655D2}"/>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49E1918-2683-4499-9CA6-5675D24B7B0F}"/>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1BF5E3E8-BAC6-4496-A114-3D0D44BE4E9E}"/>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E0333847-640A-4749-89EE-D4CF2EFFABB9}"/>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C34D5F1-AFF0-42BF-B156-5D60E2DA4A37}"/>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8D840385-14CE-4475-BD1D-7BFF01235E52}"/>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BB55551B-AD3B-4820-89FE-D6224FEF8556}"/>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A2ADCD8B-803D-4E6C-B848-E0BF5E101213}"/>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261FD637-D5B0-4132-8ACB-F2F7BA48BCA9}"/>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EDCE5359-DBC0-4E0A-96BB-1B9715ABCE38}"/>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291094CA-F2D8-4164-9818-2AEBCE7DD69D}"/>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CB7064AB-ED5C-406E-92E9-292A4842CA1A}"/>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28066384-1276-4FC0-B542-27D9F467C7B8}"/>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FF212FCB-E3A4-4FE0-BFE6-602EDB37E638}"/>
            </a:ext>
          </a:extLst>
        </xdr:cNvPr>
        <xdr:cNvSpPr txBox="1"/>
      </xdr:nvSpPr>
      <xdr:spPr>
        <a:xfrm>
          <a:off x="5482151" y="15770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61CA23AD-121C-46D8-844A-4D2EF0FFE897}"/>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B2DE1DC9-DC24-4021-B5E6-2654EE1EA4EC}"/>
            </a:ext>
          </a:extLst>
        </xdr:cNvPr>
        <xdr:cNvSpPr txBox="1"/>
      </xdr:nvSpPr>
      <xdr:spPr>
        <a:xfrm>
          <a:off x="5482151" y="15313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CF28E562-8935-497F-B5DD-3E699445DDBF}"/>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12A93BDF-D9D9-4037-90DB-4025CC002E58}"/>
            </a:ext>
          </a:extLst>
        </xdr:cNvPr>
        <xdr:cNvSpPr txBox="1"/>
      </xdr:nvSpPr>
      <xdr:spPr>
        <a:xfrm>
          <a:off x="5482151" y="1486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6F5BD3DE-DE97-4D4C-A0C0-24448155B7F6}"/>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ECCB6BCF-1727-430A-9352-B97D90161822}"/>
            </a:ext>
          </a:extLst>
        </xdr:cNvPr>
        <xdr:cNvSpPr txBox="1"/>
      </xdr:nvSpPr>
      <xdr:spPr>
        <a:xfrm>
          <a:off x="5482151" y="14424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5331CEE2-1F5B-47BF-85F0-EDC0A2213877}"/>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61" name="直線コネクタ 460">
          <a:extLst>
            <a:ext uri="{FF2B5EF4-FFF2-40B4-BE49-F238E27FC236}">
              <a16:creationId xmlns:a16="http://schemas.microsoft.com/office/drawing/2014/main" id="{E13DDEB4-75F6-4252-8F9E-85399F38F869}"/>
            </a:ext>
          </a:extLst>
        </xdr:cNvPr>
        <xdr:cNvCxnSpPr/>
      </xdr:nvCxnSpPr>
      <xdr:spPr>
        <a:xfrm flipV="1">
          <a:off x="9427845" y="14884944"/>
          <a:ext cx="1270" cy="1313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62" name="普通建設事業費 （ うち更新整備　）最小値テキスト">
          <a:extLst>
            <a:ext uri="{FF2B5EF4-FFF2-40B4-BE49-F238E27FC236}">
              <a16:creationId xmlns:a16="http://schemas.microsoft.com/office/drawing/2014/main" id="{7BB9BE75-9BA4-46DC-A103-F7BC3090ABC8}"/>
            </a:ext>
          </a:extLst>
        </xdr:cNvPr>
        <xdr:cNvSpPr txBox="1"/>
      </xdr:nvSpPr>
      <xdr:spPr>
        <a:xfrm>
          <a:off x="9480550" y="1620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3" name="直線コネクタ 462">
          <a:extLst>
            <a:ext uri="{FF2B5EF4-FFF2-40B4-BE49-F238E27FC236}">
              <a16:creationId xmlns:a16="http://schemas.microsoft.com/office/drawing/2014/main" id="{B98160C6-2B54-456B-AC08-4E414BB6DE93}"/>
            </a:ext>
          </a:extLst>
        </xdr:cNvPr>
        <xdr:cNvCxnSpPr/>
      </xdr:nvCxnSpPr>
      <xdr:spPr>
        <a:xfrm>
          <a:off x="9359900" y="16198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4" name="普通建設事業費 （ うち更新整備　）最大値テキスト">
          <a:extLst>
            <a:ext uri="{FF2B5EF4-FFF2-40B4-BE49-F238E27FC236}">
              <a16:creationId xmlns:a16="http://schemas.microsoft.com/office/drawing/2014/main" id="{697F42FA-5560-4458-91BD-95C7BA759537}"/>
            </a:ext>
          </a:extLst>
        </xdr:cNvPr>
        <xdr:cNvSpPr txBox="1"/>
      </xdr:nvSpPr>
      <xdr:spPr>
        <a:xfrm>
          <a:off x="9480550" y="146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5" name="直線コネクタ 464">
          <a:extLst>
            <a:ext uri="{FF2B5EF4-FFF2-40B4-BE49-F238E27FC236}">
              <a16:creationId xmlns:a16="http://schemas.microsoft.com/office/drawing/2014/main" id="{E04F5F65-5263-45C5-B0AB-18B53D45C43E}"/>
            </a:ext>
          </a:extLst>
        </xdr:cNvPr>
        <xdr:cNvCxnSpPr/>
      </xdr:nvCxnSpPr>
      <xdr:spPr>
        <a:xfrm>
          <a:off x="9359900" y="148849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30818</xdr:rowOff>
    </xdr:from>
    <xdr:to>
      <xdr:col>55</xdr:col>
      <xdr:colOff>0</xdr:colOff>
      <xdr:row>97</xdr:row>
      <xdr:rowOff>66616</xdr:rowOff>
    </xdr:to>
    <xdr:cxnSp macro="">
      <xdr:nvCxnSpPr>
        <xdr:cNvPr id="466" name="直線コネクタ 465">
          <a:extLst>
            <a:ext uri="{FF2B5EF4-FFF2-40B4-BE49-F238E27FC236}">
              <a16:creationId xmlns:a16="http://schemas.microsoft.com/office/drawing/2014/main" id="{B4AD7094-B1B9-4E3B-8C03-CC70C8623751}"/>
            </a:ext>
          </a:extLst>
        </xdr:cNvPr>
        <xdr:cNvCxnSpPr/>
      </xdr:nvCxnSpPr>
      <xdr:spPr>
        <a:xfrm>
          <a:off x="8686800" y="16089968"/>
          <a:ext cx="742950" cy="3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7" name="普通建設事業費 （ うち更新整備　）平均値テキスト">
          <a:extLst>
            <a:ext uri="{FF2B5EF4-FFF2-40B4-BE49-F238E27FC236}">
              <a16:creationId xmlns:a16="http://schemas.microsoft.com/office/drawing/2014/main" id="{32A5A6B2-0250-4B9B-838B-33D76CA5E496}"/>
            </a:ext>
          </a:extLst>
        </xdr:cNvPr>
        <xdr:cNvSpPr txBox="1"/>
      </xdr:nvSpPr>
      <xdr:spPr>
        <a:xfrm>
          <a:off x="9480550" y="1563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8" name="フローチャート: 判断 467">
          <a:extLst>
            <a:ext uri="{FF2B5EF4-FFF2-40B4-BE49-F238E27FC236}">
              <a16:creationId xmlns:a16="http://schemas.microsoft.com/office/drawing/2014/main" id="{7F240579-FC54-431D-9ADA-343D6DAFDB96}"/>
            </a:ext>
          </a:extLst>
        </xdr:cNvPr>
        <xdr:cNvSpPr/>
      </xdr:nvSpPr>
      <xdr:spPr>
        <a:xfrm>
          <a:off x="9398000" y="157809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30818</xdr:rowOff>
    </xdr:from>
    <xdr:to>
      <xdr:col>50</xdr:col>
      <xdr:colOff>114300</xdr:colOff>
      <xdr:row>97</xdr:row>
      <xdr:rowOff>158651</xdr:rowOff>
    </xdr:to>
    <xdr:cxnSp macro="">
      <xdr:nvCxnSpPr>
        <xdr:cNvPr id="469" name="直線コネクタ 468">
          <a:extLst>
            <a:ext uri="{FF2B5EF4-FFF2-40B4-BE49-F238E27FC236}">
              <a16:creationId xmlns:a16="http://schemas.microsoft.com/office/drawing/2014/main" id="{C83C48B3-1D07-40D9-B5B8-247407CEC0B0}"/>
            </a:ext>
          </a:extLst>
        </xdr:cNvPr>
        <xdr:cNvCxnSpPr/>
      </xdr:nvCxnSpPr>
      <xdr:spPr>
        <a:xfrm flipV="1">
          <a:off x="7886700" y="16089968"/>
          <a:ext cx="800100" cy="12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70" name="フローチャート: 判断 469">
          <a:extLst>
            <a:ext uri="{FF2B5EF4-FFF2-40B4-BE49-F238E27FC236}">
              <a16:creationId xmlns:a16="http://schemas.microsoft.com/office/drawing/2014/main" id="{AE1F26BC-CD52-4390-844B-23F971953F9E}"/>
            </a:ext>
          </a:extLst>
        </xdr:cNvPr>
        <xdr:cNvSpPr/>
      </xdr:nvSpPr>
      <xdr:spPr>
        <a:xfrm>
          <a:off x="8636000" y="1581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71" name="テキスト ボックス 470">
          <a:extLst>
            <a:ext uri="{FF2B5EF4-FFF2-40B4-BE49-F238E27FC236}">
              <a16:creationId xmlns:a16="http://schemas.microsoft.com/office/drawing/2014/main" id="{CE5B5782-FC0C-4834-8670-89C64FA5A225}"/>
            </a:ext>
          </a:extLst>
        </xdr:cNvPr>
        <xdr:cNvSpPr txBox="1"/>
      </xdr:nvSpPr>
      <xdr:spPr>
        <a:xfrm>
          <a:off x="8438661" y="1558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57883</xdr:rowOff>
    </xdr:from>
    <xdr:to>
      <xdr:col>45</xdr:col>
      <xdr:colOff>177800</xdr:colOff>
      <xdr:row>97</xdr:row>
      <xdr:rowOff>158651</xdr:rowOff>
    </xdr:to>
    <xdr:cxnSp macro="">
      <xdr:nvCxnSpPr>
        <xdr:cNvPr id="472" name="直線コネクタ 471">
          <a:extLst>
            <a:ext uri="{FF2B5EF4-FFF2-40B4-BE49-F238E27FC236}">
              <a16:creationId xmlns:a16="http://schemas.microsoft.com/office/drawing/2014/main" id="{0A55A2FA-8231-4F10-A80E-021048137A5D}"/>
            </a:ext>
          </a:extLst>
        </xdr:cNvPr>
        <xdr:cNvCxnSpPr/>
      </xdr:nvCxnSpPr>
      <xdr:spPr>
        <a:xfrm>
          <a:off x="7080250" y="15945583"/>
          <a:ext cx="806450" cy="27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3" name="フローチャート: 判断 472">
          <a:extLst>
            <a:ext uri="{FF2B5EF4-FFF2-40B4-BE49-F238E27FC236}">
              <a16:creationId xmlns:a16="http://schemas.microsoft.com/office/drawing/2014/main" id="{3143B1B5-83CE-4923-9064-75DED9139C78}"/>
            </a:ext>
          </a:extLst>
        </xdr:cNvPr>
        <xdr:cNvSpPr/>
      </xdr:nvSpPr>
      <xdr:spPr>
        <a:xfrm>
          <a:off x="7842250" y="157544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4" name="テキスト ボックス 473">
          <a:extLst>
            <a:ext uri="{FF2B5EF4-FFF2-40B4-BE49-F238E27FC236}">
              <a16:creationId xmlns:a16="http://schemas.microsoft.com/office/drawing/2014/main" id="{05CD4D4C-FBF6-4832-B592-1563E029C310}"/>
            </a:ext>
          </a:extLst>
        </xdr:cNvPr>
        <xdr:cNvSpPr txBox="1"/>
      </xdr:nvSpPr>
      <xdr:spPr>
        <a:xfrm>
          <a:off x="7644911" y="1552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57883</xdr:rowOff>
    </xdr:from>
    <xdr:to>
      <xdr:col>41</xdr:col>
      <xdr:colOff>50800</xdr:colOff>
      <xdr:row>97</xdr:row>
      <xdr:rowOff>48008</xdr:rowOff>
    </xdr:to>
    <xdr:cxnSp macro="">
      <xdr:nvCxnSpPr>
        <xdr:cNvPr id="475" name="直線コネクタ 474">
          <a:extLst>
            <a:ext uri="{FF2B5EF4-FFF2-40B4-BE49-F238E27FC236}">
              <a16:creationId xmlns:a16="http://schemas.microsoft.com/office/drawing/2014/main" id="{4583695B-2C62-452C-B7D8-736294EB68B5}"/>
            </a:ext>
          </a:extLst>
        </xdr:cNvPr>
        <xdr:cNvCxnSpPr/>
      </xdr:nvCxnSpPr>
      <xdr:spPr>
        <a:xfrm flipV="1">
          <a:off x="6286500" y="15945583"/>
          <a:ext cx="793750" cy="16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6" name="フローチャート: 判断 475">
          <a:extLst>
            <a:ext uri="{FF2B5EF4-FFF2-40B4-BE49-F238E27FC236}">
              <a16:creationId xmlns:a16="http://schemas.microsoft.com/office/drawing/2014/main" id="{77352CFA-8C37-4BC7-B324-4963032C49CF}"/>
            </a:ext>
          </a:extLst>
        </xdr:cNvPr>
        <xdr:cNvSpPr/>
      </xdr:nvSpPr>
      <xdr:spPr>
        <a:xfrm>
          <a:off x="7029450" y="158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7" name="テキスト ボックス 476">
          <a:extLst>
            <a:ext uri="{FF2B5EF4-FFF2-40B4-BE49-F238E27FC236}">
              <a16:creationId xmlns:a16="http://schemas.microsoft.com/office/drawing/2014/main" id="{E7C6C212-1861-4164-9C3E-BF7433B38F46}"/>
            </a:ext>
          </a:extLst>
        </xdr:cNvPr>
        <xdr:cNvSpPr txBox="1"/>
      </xdr:nvSpPr>
      <xdr:spPr>
        <a:xfrm>
          <a:off x="6851161" y="1557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8" name="フローチャート: 判断 477">
          <a:extLst>
            <a:ext uri="{FF2B5EF4-FFF2-40B4-BE49-F238E27FC236}">
              <a16:creationId xmlns:a16="http://schemas.microsoft.com/office/drawing/2014/main" id="{26CDF2DD-B93B-4718-8A38-3739FF38EC48}"/>
            </a:ext>
          </a:extLst>
        </xdr:cNvPr>
        <xdr:cNvSpPr/>
      </xdr:nvSpPr>
      <xdr:spPr>
        <a:xfrm>
          <a:off x="6235700" y="1583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9" name="テキスト ボックス 478">
          <a:extLst>
            <a:ext uri="{FF2B5EF4-FFF2-40B4-BE49-F238E27FC236}">
              <a16:creationId xmlns:a16="http://schemas.microsoft.com/office/drawing/2014/main" id="{16A4A82A-A5F0-4729-A54C-4D3F87DD7086}"/>
            </a:ext>
          </a:extLst>
        </xdr:cNvPr>
        <xdr:cNvSpPr txBox="1"/>
      </xdr:nvSpPr>
      <xdr:spPr>
        <a:xfrm>
          <a:off x="6038361" y="1561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28A71919-1AF3-488E-BA86-17C5B9095988}"/>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F12F4034-2150-40D9-882F-E49710D5E50C}"/>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826E5318-A773-4BC5-A91A-ADE2C93EC379}"/>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B8ACBED4-5292-460C-8877-82A81B656E08}"/>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CF39C86E-A782-40AD-9802-2718FD8B18CE}"/>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15816</xdr:rowOff>
    </xdr:from>
    <xdr:to>
      <xdr:col>55</xdr:col>
      <xdr:colOff>50800</xdr:colOff>
      <xdr:row>97</xdr:row>
      <xdr:rowOff>117416</xdr:rowOff>
    </xdr:to>
    <xdr:sp macro="" textlink="">
      <xdr:nvSpPr>
        <xdr:cNvPr id="485" name="楕円 484">
          <a:extLst>
            <a:ext uri="{FF2B5EF4-FFF2-40B4-BE49-F238E27FC236}">
              <a16:creationId xmlns:a16="http://schemas.microsoft.com/office/drawing/2014/main" id="{B6680B44-667F-4AFC-9203-2522B23E07DC}"/>
            </a:ext>
          </a:extLst>
        </xdr:cNvPr>
        <xdr:cNvSpPr/>
      </xdr:nvSpPr>
      <xdr:spPr>
        <a:xfrm>
          <a:off x="9398000" y="160749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102193</xdr:rowOff>
    </xdr:from>
    <xdr:ext cx="534377" cy="259045"/>
    <xdr:sp macro="" textlink="">
      <xdr:nvSpPr>
        <xdr:cNvPr id="486" name="普通建設事業費 （ うち更新整備　）該当値テキスト">
          <a:extLst>
            <a:ext uri="{FF2B5EF4-FFF2-40B4-BE49-F238E27FC236}">
              <a16:creationId xmlns:a16="http://schemas.microsoft.com/office/drawing/2014/main" id="{FB12874A-DB72-4792-BECF-85DC9B3973FA}"/>
            </a:ext>
          </a:extLst>
        </xdr:cNvPr>
        <xdr:cNvSpPr txBox="1"/>
      </xdr:nvSpPr>
      <xdr:spPr>
        <a:xfrm>
          <a:off x="9480550" y="159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151468</xdr:rowOff>
    </xdr:from>
    <xdr:to>
      <xdr:col>50</xdr:col>
      <xdr:colOff>165100</xdr:colOff>
      <xdr:row>97</xdr:row>
      <xdr:rowOff>81618</xdr:rowOff>
    </xdr:to>
    <xdr:sp macro="" textlink="">
      <xdr:nvSpPr>
        <xdr:cNvPr id="487" name="楕円 486">
          <a:extLst>
            <a:ext uri="{FF2B5EF4-FFF2-40B4-BE49-F238E27FC236}">
              <a16:creationId xmlns:a16="http://schemas.microsoft.com/office/drawing/2014/main" id="{D97F3C94-3F69-4BBC-86EC-6398AD0E4A81}"/>
            </a:ext>
          </a:extLst>
        </xdr:cNvPr>
        <xdr:cNvSpPr/>
      </xdr:nvSpPr>
      <xdr:spPr>
        <a:xfrm>
          <a:off x="8636000" y="1603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72745</xdr:rowOff>
    </xdr:from>
    <xdr:ext cx="534377" cy="259045"/>
    <xdr:sp macro="" textlink="">
      <xdr:nvSpPr>
        <xdr:cNvPr id="488" name="テキスト ボックス 487">
          <a:extLst>
            <a:ext uri="{FF2B5EF4-FFF2-40B4-BE49-F238E27FC236}">
              <a16:creationId xmlns:a16="http://schemas.microsoft.com/office/drawing/2014/main" id="{4CE6309C-7544-4DB1-96F3-2C13156885CF}"/>
            </a:ext>
          </a:extLst>
        </xdr:cNvPr>
        <xdr:cNvSpPr txBox="1"/>
      </xdr:nvSpPr>
      <xdr:spPr>
        <a:xfrm>
          <a:off x="8438661" y="1613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107851</xdr:rowOff>
    </xdr:from>
    <xdr:to>
      <xdr:col>46</xdr:col>
      <xdr:colOff>38100</xdr:colOff>
      <xdr:row>98</xdr:row>
      <xdr:rowOff>38001</xdr:rowOff>
    </xdr:to>
    <xdr:sp macro="" textlink="">
      <xdr:nvSpPr>
        <xdr:cNvPr id="489" name="楕円 488">
          <a:extLst>
            <a:ext uri="{FF2B5EF4-FFF2-40B4-BE49-F238E27FC236}">
              <a16:creationId xmlns:a16="http://schemas.microsoft.com/office/drawing/2014/main" id="{5E4D2E58-12B3-42DB-9A52-8B567C8D93FC}"/>
            </a:ext>
          </a:extLst>
        </xdr:cNvPr>
        <xdr:cNvSpPr/>
      </xdr:nvSpPr>
      <xdr:spPr>
        <a:xfrm>
          <a:off x="7842250" y="161670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29128</xdr:rowOff>
    </xdr:from>
    <xdr:ext cx="469744" cy="259045"/>
    <xdr:sp macro="" textlink="">
      <xdr:nvSpPr>
        <xdr:cNvPr id="490" name="テキスト ボックス 489">
          <a:extLst>
            <a:ext uri="{FF2B5EF4-FFF2-40B4-BE49-F238E27FC236}">
              <a16:creationId xmlns:a16="http://schemas.microsoft.com/office/drawing/2014/main" id="{B481E2A1-8F33-44B9-9B5A-F24B1B9AF58C}"/>
            </a:ext>
          </a:extLst>
        </xdr:cNvPr>
        <xdr:cNvSpPr txBox="1"/>
      </xdr:nvSpPr>
      <xdr:spPr>
        <a:xfrm>
          <a:off x="7677228" y="1625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7083</xdr:rowOff>
    </xdr:from>
    <xdr:to>
      <xdr:col>41</xdr:col>
      <xdr:colOff>101600</xdr:colOff>
      <xdr:row>96</xdr:row>
      <xdr:rowOff>108683</xdr:rowOff>
    </xdr:to>
    <xdr:sp macro="" textlink="">
      <xdr:nvSpPr>
        <xdr:cNvPr id="491" name="楕円 490">
          <a:extLst>
            <a:ext uri="{FF2B5EF4-FFF2-40B4-BE49-F238E27FC236}">
              <a16:creationId xmlns:a16="http://schemas.microsoft.com/office/drawing/2014/main" id="{0AF0D7C8-2DDD-4910-B497-31D332FA29C5}"/>
            </a:ext>
          </a:extLst>
        </xdr:cNvPr>
        <xdr:cNvSpPr/>
      </xdr:nvSpPr>
      <xdr:spPr>
        <a:xfrm>
          <a:off x="7029450" y="1589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99810</xdr:rowOff>
    </xdr:from>
    <xdr:ext cx="534377" cy="259045"/>
    <xdr:sp macro="" textlink="">
      <xdr:nvSpPr>
        <xdr:cNvPr id="492" name="テキスト ボックス 491">
          <a:extLst>
            <a:ext uri="{FF2B5EF4-FFF2-40B4-BE49-F238E27FC236}">
              <a16:creationId xmlns:a16="http://schemas.microsoft.com/office/drawing/2014/main" id="{126EEBBC-C857-43AA-AE34-84784D6517AC}"/>
            </a:ext>
          </a:extLst>
        </xdr:cNvPr>
        <xdr:cNvSpPr txBox="1"/>
      </xdr:nvSpPr>
      <xdr:spPr>
        <a:xfrm>
          <a:off x="6851161" y="1598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168658</xdr:rowOff>
    </xdr:from>
    <xdr:to>
      <xdr:col>36</xdr:col>
      <xdr:colOff>165100</xdr:colOff>
      <xdr:row>97</xdr:row>
      <xdr:rowOff>98808</xdr:rowOff>
    </xdr:to>
    <xdr:sp macro="" textlink="">
      <xdr:nvSpPr>
        <xdr:cNvPr id="493" name="楕円 492">
          <a:extLst>
            <a:ext uri="{FF2B5EF4-FFF2-40B4-BE49-F238E27FC236}">
              <a16:creationId xmlns:a16="http://schemas.microsoft.com/office/drawing/2014/main" id="{B5908A96-741D-4F9F-BFD6-9ACEE742310E}"/>
            </a:ext>
          </a:extLst>
        </xdr:cNvPr>
        <xdr:cNvSpPr/>
      </xdr:nvSpPr>
      <xdr:spPr>
        <a:xfrm>
          <a:off x="6235700" y="1605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89935</xdr:rowOff>
    </xdr:from>
    <xdr:ext cx="534377" cy="259045"/>
    <xdr:sp macro="" textlink="">
      <xdr:nvSpPr>
        <xdr:cNvPr id="494" name="テキスト ボックス 493">
          <a:extLst>
            <a:ext uri="{FF2B5EF4-FFF2-40B4-BE49-F238E27FC236}">
              <a16:creationId xmlns:a16="http://schemas.microsoft.com/office/drawing/2014/main" id="{97C167D4-9F6A-4A1C-AAA3-742EA245F05C}"/>
            </a:ext>
          </a:extLst>
        </xdr:cNvPr>
        <xdr:cNvSpPr txBox="1"/>
      </xdr:nvSpPr>
      <xdr:spPr>
        <a:xfrm>
          <a:off x="6038361" y="1614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56DEAEA8-4D3E-45B7-96A8-F49CCF1D9B59}"/>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6B14E045-05D1-4A16-805C-7F5D2FAEF58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F14D2E4-E04E-4BC0-94BE-5EF81543993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19E8EDE1-6890-4F76-A7FD-04E7D16A7402}"/>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741AAE21-6E07-4E01-B0E6-CE1778DEE047}"/>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BF372CB4-9F25-4B5A-9E16-91F8E9625787}"/>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3BA499BC-BB89-4F10-B798-2560C7B660D8}"/>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5460B7A1-D635-4D35-A215-F325A8273B64}"/>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1656AB0A-1DF8-4E96-9668-F60BF9F5ACB3}"/>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E79BCF2A-AB55-499F-BCC3-2D6160A60F82}"/>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4A71A3B5-DFC4-438D-941A-F0264B0471BD}"/>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47C4596B-ACB8-4C86-B64D-6A577DDBA772}"/>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81E033B9-10B5-4199-8F9C-5D1B8E246074}"/>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99EB90EA-AB5D-4562-BB6E-3F9A6C0CC1C7}"/>
            </a:ext>
          </a:extLst>
        </xdr:cNvPr>
        <xdr:cNvSpPr txBox="1"/>
      </xdr:nvSpPr>
      <xdr:spPr>
        <a:xfrm>
          <a:off x="1079772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E8BD579E-2C9B-4EAA-99B0-F1A26D69107F}"/>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0" name="テキスト ボックス 509">
          <a:extLst>
            <a:ext uri="{FF2B5EF4-FFF2-40B4-BE49-F238E27FC236}">
              <a16:creationId xmlns:a16="http://schemas.microsoft.com/office/drawing/2014/main" id="{11A43BE3-DFA2-491D-9BA2-D02B079D9C42}"/>
            </a:ext>
          </a:extLst>
        </xdr:cNvPr>
        <xdr:cNvSpPr txBox="1"/>
      </xdr:nvSpPr>
      <xdr:spPr>
        <a:xfrm>
          <a:off x="1079772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275AF330-0384-405C-9C31-AF2F792261A7}"/>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2" name="テキスト ボックス 511">
          <a:extLst>
            <a:ext uri="{FF2B5EF4-FFF2-40B4-BE49-F238E27FC236}">
              <a16:creationId xmlns:a16="http://schemas.microsoft.com/office/drawing/2014/main" id="{B41F3DC7-36A4-42D9-B115-FEC8E7DE2FFF}"/>
            </a:ext>
          </a:extLst>
        </xdr:cNvPr>
        <xdr:cNvSpPr txBox="1"/>
      </xdr:nvSpPr>
      <xdr:spPr>
        <a:xfrm>
          <a:off x="1079772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83778FE8-8512-4E8A-A9BE-4435C406428B}"/>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a:extLst>
            <a:ext uri="{FF2B5EF4-FFF2-40B4-BE49-F238E27FC236}">
              <a16:creationId xmlns:a16="http://schemas.microsoft.com/office/drawing/2014/main" id="{1F5016DF-4DD6-4883-AABD-EFE009B841A6}"/>
            </a:ext>
          </a:extLst>
        </xdr:cNvPr>
        <xdr:cNvSpPr txBox="1"/>
      </xdr:nvSpPr>
      <xdr:spPr>
        <a:xfrm>
          <a:off x="107977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BA270AD2-51FD-4135-8F4C-9DFE7DF42501}"/>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E33B60E8-12AF-40A4-A82F-FE1DEBE5313B}"/>
            </a:ext>
          </a:extLst>
        </xdr:cNvPr>
        <xdr:cNvCxnSpPr/>
      </xdr:nvCxnSpPr>
      <xdr:spPr>
        <a:xfrm flipV="1">
          <a:off x="14698345" y="5193741"/>
          <a:ext cx="1269" cy="1226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FA1860B9-D251-45B5-BA4D-5F8AD2C6CBB8}"/>
            </a:ext>
          </a:extLst>
        </xdr:cNvPr>
        <xdr:cNvSpPr txBox="1"/>
      </xdr:nvSpPr>
      <xdr:spPr>
        <a:xfrm>
          <a:off x="147447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1A5B8161-0EF7-4E01-849E-81CAD46A8F5F}"/>
            </a:ext>
          </a:extLst>
        </xdr:cNvPr>
        <xdr:cNvCxnSpPr/>
      </xdr:nvCxnSpPr>
      <xdr:spPr>
        <a:xfrm>
          <a:off x="146113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9" name="災害復旧事業費最大値テキスト">
          <a:extLst>
            <a:ext uri="{FF2B5EF4-FFF2-40B4-BE49-F238E27FC236}">
              <a16:creationId xmlns:a16="http://schemas.microsoft.com/office/drawing/2014/main" id="{492D6551-E98B-4E1E-8248-223D6B81461D}"/>
            </a:ext>
          </a:extLst>
        </xdr:cNvPr>
        <xdr:cNvSpPr txBox="1"/>
      </xdr:nvSpPr>
      <xdr:spPr>
        <a:xfrm>
          <a:off x="14744700" y="497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20" name="直線コネクタ 519">
          <a:extLst>
            <a:ext uri="{FF2B5EF4-FFF2-40B4-BE49-F238E27FC236}">
              <a16:creationId xmlns:a16="http://schemas.microsoft.com/office/drawing/2014/main" id="{B9CEB81E-15CB-4677-8F18-F72D26319FCC}"/>
            </a:ext>
          </a:extLst>
        </xdr:cNvPr>
        <xdr:cNvCxnSpPr/>
      </xdr:nvCxnSpPr>
      <xdr:spPr>
        <a:xfrm>
          <a:off x="14611350" y="51937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A5DBD10B-9B87-408B-ABB9-C77BFA465B26}"/>
            </a:ext>
          </a:extLst>
        </xdr:cNvPr>
        <xdr:cNvCxnSpPr/>
      </xdr:nvCxnSpPr>
      <xdr:spPr>
        <a:xfrm>
          <a:off x="13938250" y="64198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22" name="災害復旧事業費平均値テキスト">
          <a:extLst>
            <a:ext uri="{FF2B5EF4-FFF2-40B4-BE49-F238E27FC236}">
              <a16:creationId xmlns:a16="http://schemas.microsoft.com/office/drawing/2014/main" id="{6ECFA8B0-FBD9-4E3D-91F1-AB08D6677211}"/>
            </a:ext>
          </a:extLst>
        </xdr:cNvPr>
        <xdr:cNvSpPr txBox="1"/>
      </xdr:nvSpPr>
      <xdr:spPr>
        <a:xfrm>
          <a:off x="14744700" y="6147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3" name="フローチャート: 判断 522">
          <a:extLst>
            <a:ext uri="{FF2B5EF4-FFF2-40B4-BE49-F238E27FC236}">
              <a16:creationId xmlns:a16="http://schemas.microsoft.com/office/drawing/2014/main" id="{19A9948B-6DDC-43D6-9403-836970A21CE8}"/>
            </a:ext>
          </a:extLst>
        </xdr:cNvPr>
        <xdr:cNvSpPr/>
      </xdr:nvSpPr>
      <xdr:spPr>
        <a:xfrm>
          <a:off x="14649450" y="628926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67234</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5AB98AC8-B1A4-41B1-A81C-1B156E633742}"/>
            </a:ext>
          </a:extLst>
        </xdr:cNvPr>
        <xdr:cNvCxnSpPr/>
      </xdr:nvCxnSpPr>
      <xdr:spPr>
        <a:xfrm>
          <a:off x="13144500" y="6347384"/>
          <a:ext cx="79375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5" name="フローチャート: 判断 524">
          <a:extLst>
            <a:ext uri="{FF2B5EF4-FFF2-40B4-BE49-F238E27FC236}">
              <a16:creationId xmlns:a16="http://schemas.microsoft.com/office/drawing/2014/main" id="{9A32C0AE-0672-4874-9638-57B6F7B7165B}"/>
            </a:ext>
          </a:extLst>
        </xdr:cNvPr>
        <xdr:cNvSpPr/>
      </xdr:nvSpPr>
      <xdr:spPr>
        <a:xfrm>
          <a:off x="13887450" y="633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6" name="テキスト ボックス 525">
          <a:extLst>
            <a:ext uri="{FF2B5EF4-FFF2-40B4-BE49-F238E27FC236}">
              <a16:creationId xmlns:a16="http://schemas.microsoft.com/office/drawing/2014/main" id="{24E09B05-708E-45A9-B7E3-99E0C9049234}"/>
            </a:ext>
          </a:extLst>
        </xdr:cNvPr>
        <xdr:cNvSpPr txBox="1"/>
      </xdr:nvSpPr>
      <xdr:spPr>
        <a:xfrm>
          <a:off x="13768017" y="6114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6655</xdr:rowOff>
    </xdr:from>
    <xdr:to>
      <xdr:col>76</xdr:col>
      <xdr:colOff>114300</xdr:colOff>
      <xdr:row>38</xdr:row>
      <xdr:rowOff>67234</xdr:rowOff>
    </xdr:to>
    <xdr:cxnSp macro="">
      <xdr:nvCxnSpPr>
        <xdr:cNvPr id="527" name="直線コネクタ 526">
          <a:extLst>
            <a:ext uri="{FF2B5EF4-FFF2-40B4-BE49-F238E27FC236}">
              <a16:creationId xmlns:a16="http://schemas.microsoft.com/office/drawing/2014/main" id="{4FD36DEE-503D-4360-983F-D0751207394A}"/>
            </a:ext>
          </a:extLst>
        </xdr:cNvPr>
        <xdr:cNvCxnSpPr/>
      </xdr:nvCxnSpPr>
      <xdr:spPr>
        <a:xfrm>
          <a:off x="12344400" y="5956605"/>
          <a:ext cx="800100" cy="39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8" name="フローチャート: 判断 527">
          <a:extLst>
            <a:ext uri="{FF2B5EF4-FFF2-40B4-BE49-F238E27FC236}">
              <a16:creationId xmlns:a16="http://schemas.microsoft.com/office/drawing/2014/main" id="{55B70926-6C76-40B0-BA23-10A031180000}"/>
            </a:ext>
          </a:extLst>
        </xdr:cNvPr>
        <xdr:cNvSpPr/>
      </xdr:nvSpPr>
      <xdr:spPr>
        <a:xfrm>
          <a:off x="13093700" y="634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152823</xdr:rowOff>
    </xdr:from>
    <xdr:ext cx="378565" cy="259045"/>
    <xdr:sp macro="" textlink="">
      <xdr:nvSpPr>
        <xdr:cNvPr id="529" name="テキスト ボックス 528">
          <a:extLst>
            <a:ext uri="{FF2B5EF4-FFF2-40B4-BE49-F238E27FC236}">
              <a16:creationId xmlns:a16="http://schemas.microsoft.com/office/drawing/2014/main" id="{D915F8C0-863E-4D8A-93E4-20B34B7005BE}"/>
            </a:ext>
          </a:extLst>
        </xdr:cNvPr>
        <xdr:cNvSpPr txBox="1"/>
      </xdr:nvSpPr>
      <xdr:spPr>
        <a:xfrm>
          <a:off x="12974267" y="6432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40031</xdr:rowOff>
    </xdr:from>
    <xdr:to>
      <xdr:col>71</xdr:col>
      <xdr:colOff>177800</xdr:colOff>
      <xdr:row>36</xdr:row>
      <xdr:rowOff>6655</xdr:rowOff>
    </xdr:to>
    <xdr:cxnSp macro="">
      <xdr:nvCxnSpPr>
        <xdr:cNvPr id="530" name="直線コネクタ 529">
          <a:extLst>
            <a:ext uri="{FF2B5EF4-FFF2-40B4-BE49-F238E27FC236}">
              <a16:creationId xmlns:a16="http://schemas.microsoft.com/office/drawing/2014/main" id="{B07A3440-1614-4DC3-A216-CD3693A154B4}"/>
            </a:ext>
          </a:extLst>
        </xdr:cNvPr>
        <xdr:cNvCxnSpPr/>
      </xdr:nvCxnSpPr>
      <xdr:spPr>
        <a:xfrm>
          <a:off x="11537950" y="5824881"/>
          <a:ext cx="806450" cy="13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31" name="フローチャート: 判断 530">
          <a:extLst>
            <a:ext uri="{FF2B5EF4-FFF2-40B4-BE49-F238E27FC236}">
              <a16:creationId xmlns:a16="http://schemas.microsoft.com/office/drawing/2014/main" id="{05F2EA09-0FCC-4A19-B075-BF0B546EEAA7}"/>
            </a:ext>
          </a:extLst>
        </xdr:cNvPr>
        <xdr:cNvSpPr/>
      </xdr:nvSpPr>
      <xdr:spPr>
        <a:xfrm>
          <a:off x="12299950" y="62851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32" name="テキスト ボックス 531">
          <a:extLst>
            <a:ext uri="{FF2B5EF4-FFF2-40B4-BE49-F238E27FC236}">
              <a16:creationId xmlns:a16="http://schemas.microsoft.com/office/drawing/2014/main" id="{F0E318AD-3C88-4D60-84C2-F4A720B5D077}"/>
            </a:ext>
          </a:extLst>
        </xdr:cNvPr>
        <xdr:cNvSpPr txBox="1"/>
      </xdr:nvSpPr>
      <xdr:spPr>
        <a:xfrm>
          <a:off x="12174167" y="63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3" name="フローチャート: 判断 532">
          <a:extLst>
            <a:ext uri="{FF2B5EF4-FFF2-40B4-BE49-F238E27FC236}">
              <a16:creationId xmlns:a16="http://schemas.microsoft.com/office/drawing/2014/main" id="{579D262E-FBED-46B7-ABB0-90E6E1B4457D}"/>
            </a:ext>
          </a:extLst>
        </xdr:cNvPr>
        <xdr:cNvSpPr/>
      </xdr:nvSpPr>
      <xdr:spPr>
        <a:xfrm>
          <a:off x="11487150" y="630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120590</xdr:rowOff>
    </xdr:from>
    <xdr:ext cx="378565" cy="259045"/>
    <xdr:sp macro="" textlink="">
      <xdr:nvSpPr>
        <xdr:cNvPr id="534" name="テキスト ボックス 533">
          <a:extLst>
            <a:ext uri="{FF2B5EF4-FFF2-40B4-BE49-F238E27FC236}">
              <a16:creationId xmlns:a16="http://schemas.microsoft.com/office/drawing/2014/main" id="{256AFA86-11BC-42DE-A4F5-0401E296FD33}"/>
            </a:ext>
          </a:extLst>
        </xdr:cNvPr>
        <xdr:cNvSpPr txBox="1"/>
      </xdr:nvSpPr>
      <xdr:spPr>
        <a:xfrm>
          <a:off x="11367717" y="640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E7C55153-7DD2-4741-8828-9FA91149A6A3}"/>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B1E77577-0A4B-499D-BD0D-E9FEEC247111}"/>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F8E01D10-1B0D-49F1-A97A-91BD272CD9D2}"/>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31A7325C-55EE-4C80-9FAB-480F7A4569EE}"/>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C3F68396-A296-4C27-AF69-3379172C622A}"/>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C8AE65B9-4330-456D-9615-BC96FB82EF82}"/>
            </a:ext>
          </a:extLst>
        </xdr:cNvPr>
        <xdr:cNvSpPr/>
      </xdr:nvSpPr>
      <xdr:spPr>
        <a:xfrm>
          <a:off x="14649450" y="6369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1" name="災害復旧事業費該当値テキスト">
          <a:extLst>
            <a:ext uri="{FF2B5EF4-FFF2-40B4-BE49-F238E27FC236}">
              <a16:creationId xmlns:a16="http://schemas.microsoft.com/office/drawing/2014/main" id="{31DEC5F5-4ED3-4A6D-BD24-763002116013}"/>
            </a:ext>
          </a:extLst>
        </xdr:cNvPr>
        <xdr:cNvSpPr txBox="1"/>
      </xdr:nvSpPr>
      <xdr:spPr>
        <a:xfrm>
          <a:off x="1474470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9BDBF826-7CC1-4543-9A00-C843E4B2CD7A}"/>
            </a:ext>
          </a:extLst>
        </xdr:cNvPr>
        <xdr:cNvSpPr/>
      </xdr:nvSpPr>
      <xdr:spPr>
        <a:xfrm>
          <a:off x="138874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813BFA32-580C-48A5-BF77-CD8069F5D0F4}"/>
            </a:ext>
          </a:extLst>
        </xdr:cNvPr>
        <xdr:cNvSpPr txBox="1"/>
      </xdr:nvSpPr>
      <xdr:spPr>
        <a:xfrm>
          <a:off x="13832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16434</xdr:rowOff>
    </xdr:from>
    <xdr:to>
      <xdr:col>76</xdr:col>
      <xdr:colOff>165100</xdr:colOff>
      <xdr:row>38</xdr:row>
      <xdr:rowOff>118034</xdr:rowOff>
    </xdr:to>
    <xdr:sp macro="" textlink="">
      <xdr:nvSpPr>
        <xdr:cNvPr id="544" name="楕円 543">
          <a:extLst>
            <a:ext uri="{FF2B5EF4-FFF2-40B4-BE49-F238E27FC236}">
              <a16:creationId xmlns:a16="http://schemas.microsoft.com/office/drawing/2014/main" id="{00098C4D-C0AD-4C9B-84A4-5D89286A3289}"/>
            </a:ext>
          </a:extLst>
        </xdr:cNvPr>
        <xdr:cNvSpPr/>
      </xdr:nvSpPr>
      <xdr:spPr>
        <a:xfrm>
          <a:off x="13093700" y="62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134561</xdr:rowOff>
    </xdr:from>
    <xdr:ext cx="378565" cy="259045"/>
    <xdr:sp macro="" textlink="">
      <xdr:nvSpPr>
        <xdr:cNvPr id="545" name="テキスト ボックス 544">
          <a:extLst>
            <a:ext uri="{FF2B5EF4-FFF2-40B4-BE49-F238E27FC236}">
              <a16:creationId xmlns:a16="http://schemas.microsoft.com/office/drawing/2014/main" id="{12895C35-C939-40B8-A8AF-DD26DA170D44}"/>
            </a:ext>
          </a:extLst>
        </xdr:cNvPr>
        <xdr:cNvSpPr txBox="1"/>
      </xdr:nvSpPr>
      <xdr:spPr>
        <a:xfrm>
          <a:off x="12974267" y="608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127305</xdr:rowOff>
    </xdr:from>
    <xdr:to>
      <xdr:col>72</xdr:col>
      <xdr:colOff>38100</xdr:colOff>
      <xdr:row>36</xdr:row>
      <xdr:rowOff>57455</xdr:rowOff>
    </xdr:to>
    <xdr:sp macro="" textlink="">
      <xdr:nvSpPr>
        <xdr:cNvPr id="546" name="楕円 545">
          <a:extLst>
            <a:ext uri="{FF2B5EF4-FFF2-40B4-BE49-F238E27FC236}">
              <a16:creationId xmlns:a16="http://schemas.microsoft.com/office/drawing/2014/main" id="{C841077E-ACEE-4F02-ABB9-9A65A2DA0ADC}"/>
            </a:ext>
          </a:extLst>
        </xdr:cNvPr>
        <xdr:cNvSpPr/>
      </xdr:nvSpPr>
      <xdr:spPr>
        <a:xfrm>
          <a:off x="12299950" y="59121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73982</xdr:rowOff>
    </xdr:from>
    <xdr:ext cx="469744" cy="259045"/>
    <xdr:sp macro="" textlink="">
      <xdr:nvSpPr>
        <xdr:cNvPr id="547" name="テキスト ボックス 546">
          <a:extLst>
            <a:ext uri="{FF2B5EF4-FFF2-40B4-BE49-F238E27FC236}">
              <a16:creationId xmlns:a16="http://schemas.microsoft.com/office/drawing/2014/main" id="{393A28A8-82F3-4538-B38B-8A6282341763}"/>
            </a:ext>
          </a:extLst>
        </xdr:cNvPr>
        <xdr:cNvSpPr txBox="1"/>
      </xdr:nvSpPr>
      <xdr:spPr>
        <a:xfrm>
          <a:off x="12134928" y="569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160681</xdr:rowOff>
    </xdr:from>
    <xdr:to>
      <xdr:col>67</xdr:col>
      <xdr:colOff>101600</xdr:colOff>
      <xdr:row>35</xdr:row>
      <xdr:rowOff>90831</xdr:rowOff>
    </xdr:to>
    <xdr:sp macro="" textlink="">
      <xdr:nvSpPr>
        <xdr:cNvPr id="548" name="楕円 547">
          <a:extLst>
            <a:ext uri="{FF2B5EF4-FFF2-40B4-BE49-F238E27FC236}">
              <a16:creationId xmlns:a16="http://schemas.microsoft.com/office/drawing/2014/main" id="{7885F1CD-ECC6-4EEF-8AB2-F57F0AEFB677}"/>
            </a:ext>
          </a:extLst>
        </xdr:cNvPr>
        <xdr:cNvSpPr/>
      </xdr:nvSpPr>
      <xdr:spPr>
        <a:xfrm>
          <a:off x="11487150" y="57804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107358</xdr:rowOff>
    </xdr:from>
    <xdr:ext cx="469744" cy="259045"/>
    <xdr:sp macro="" textlink="">
      <xdr:nvSpPr>
        <xdr:cNvPr id="549" name="テキスト ボックス 548">
          <a:extLst>
            <a:ext uri="{FF2B5EF4-FFF2-40B4-BE49-F238E27FC236}">
              <a16:creationId xmlns:a16="http://schemas.microsoft.com/office/drawing/2014/main" id="{A886F73E-7E36-4D10-9971-91DCE2C2E517}"/>
            </a:ext>
          </a:extLst>
        </xdr:cNvPr>
        <xdr:cNvSpPr txBox="1"/>
      </xdr:nvSpPr>
      <xdr:spPr>
        <a:xfrm>
          <a:off x="11322128" y="556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A13C25E1-0020-4276-BE51-1BA9C9E68909}"/>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BAF0ACDB-E377-4762-AC53-D6655CD43653}"/>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AAA55A26-6618-4BEB-8EF6-2027135A4C48}"/>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15FB2472-FDDB-45D6-96ED-48F3B2E7B88F}"/>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1F444FBD-E42D-472D-9085-C1E9E2215FE6}"/>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9D91C8DB-063C-4C42-B836-276662F13035}"/>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54C2F090-DD09-4E71-BA82-FE2C7F9F18D5}"/>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EC9C040C-717D-47C0-9EEB-5B7558EABD8F}"/>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AB74D225-2F2A-4439-BF33-BBA5CDB54D74}"/>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221B93A4-6A16-4540-9166-12E960F8D115}"/>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E6933463-1AB3-4F0B-81E7-0C5C72842F66}"/>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B0A83394-17AC-47FF-89C1-71E95818B357}"/>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BC13A2B1-F3C2-4BAD-A595-834ED90113AF}"/>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8D22D014-62E4-46C1-9E4A-67920EC79B34}"/>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DBCF2A56-0A6D-403E-9324-EF24DEBA8EE6}"/>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2B98D79-1F77-43BD-ABDC-0E59098E45D8}"/>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1AC598B-20D6-4507-A340-7C18E5F6451D}"/>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8FC4BEF1-60AA-4483-836B-2235C6159205}"/>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642415D4-F371-42C6-9D8C-31AF29DF039F}"/>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4538623-753C-4BFA-833C-A6AA9586D007}"/>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427B0211-10A0-46D9-89EE-0A2758FD2B73}"/>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3DA60DD2-5207-4EA0-B6C2-EC8A84E6DD13}"/>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224F6AD6-12DD-44D2-A20D-A6803CD75246}"/>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90CEEA7E-28B3-4BF8-B7AC-62E59ED23C59}"/>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FEEDE9FA-2566-4A57-B3F6-1A48855DA253}"/>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F8CAA12F-5AC9-4A3B-BB1D-4EC3BC03734B}"/>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24563C4A-8F14-4A03-924B-649B2FE63E83}"/>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3F504DAB-3BCB-44AC-A99A-ED77DE379FA4}"/>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5139A6C3-7F24-4A8F-A18B-34C5367A075C}"/>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114927BB-0924-4146-8941-24D1A2DABC2F}"/>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7901B699-0839-41CF-B8C4-0BC53F21780E}"/>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67F8BEAD-5354-4FB9-AC7E-5CBC0D369BB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FC383F33-1254-456A-8817-B5F64536F241}"/>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1EA30061-CA13-4AE1-8B9D-8429439A761F}"/>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7036867-EEE4-47FC-AC1E-C101441ADF87}"/>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5ED0FBDD-EC4C-412E-A8A3-E46CE5285E95}"/>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2BF018F-B2CE-4E97-96E1-E479B37F8831}"/>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9E255840-7BB2-4B56-A6B5-CCBF8376A1F9}"/>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CE56A5F2-D012-42FC-83FD-0CECAC55D0F3}"/>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804E48B6-06CB-4443-B205-6F969B9A2348}"/>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3332C6C1-5D8D-45AB-9E82-4B3847DA1D57}"/>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14EF92EF-0C7A-4909-8FF1-6EB73AA9C6D8}"/>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DAA50240-62CD-467B-96D5-A7F862BA01A5}"/>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D1B2BB29-CEB4-41D5-9288-4875119B51E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B8380E2B-7553-419E-AA83-7D3BEAC26687}"/>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3B4D13A1-840B-46E2-9D5E-AB7F946557DE}"/>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9467A7D8-3D72-4649-8F3B-03F381CBFA78}"/>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A4CCCC91-2C57-4CE1-ABCE-207AB7992BDD}"/>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E9CD584B-4582-4A3C-B813-F3953353A089}"/>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80503E1-C80A-40A0-B9E1-B6FC1CCB2CE3}"/>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B30A84F8-1BC7-43E3-B0F8-C18E952F1372}"/>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606DB487-8811-4F7F-97C2-927923D5C9F9}"/>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852224E1-0988-40EA-AF45-1AD7FC0F242B}"/>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2A4B1C4F-A0C5-417C-9CC7-21D6D1E1C50D}"/>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EB958375-2215-4FBD-9572-D701518E04DE}"/>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D5D4D538-364E-4EB4-94B9-255CBCFD6CC8}"/>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BCCC3B91-4BBE-45A1-8C65-005AD3E4A6E8}"/>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F098FB35-FA31-49EA-9ECE-4209C78365E9}"/>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58BD1012-4DC4-41A1-94CA-BB2FB34BB99E}"/>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B7DA0763-944E-4310-9F0A-8C50B961933A}"/>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A6B0B0EA-A716-46F9-AEEE-FCF6DC153CF4}"/>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CDE6EB30-D5E5-44CD-80A9-5A66B3318967}"/>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79B857FD-41C0-4103-A02E-719BDCD0A70B}"/>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637193A8-37F9-4882-947A-557E72F2E9D3}"/>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C5315D6F-F0EC-499A-BE25-3319B9F5132A}"/>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7477AC2B-CB64-4CB8-8237-ACAEC4E6A123}"/>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6244195C-5428-404C-B99D-224C3514F297}"/>
            </a:ext>
          </a:extLst>
        </xdr:cNvPr>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12A6E968-07C4-40C6-954E-9804DBF427C6}"/>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B755FEB4-8E9A-4F0B-9352-AB8758F297FA}"/>
            </a:ext>
          </a:extLst>
        </xdr:cNvPr>
        <xdr:cNvSpPr txBox="1"/>
      </xdr:nvSpPr>
      <xdr:spPr>
        <a:xfrm>
          <a:off x="1073360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B68D7EB4-3F99-4FB8-A3C2-CF98EEEFF447}"/>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5EAD98D9-2A61-487E-B12A-5B0A4886F3C3}"/>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FCA9083C-FECF-40CF-8416-1D329B2871B1}"/>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22" name="直線コネクタ 621">
          <a:extLst>
            <a:ext uri="{FF2B5EF4-FFF2-40B4-BE49-F238E27FC236}">
              <a16:creationId xmlns:a16="http://schemas.microsoft.com/office/drawing/2014/main" id="{FAABD9EC-B4D3-403C-B8D3-3CE793F6C9AE}"/>
            </a:ext>
          </a:extLst>
        </xdr:cNvPr>
        <xdr:cNvCxnSpPr/>
      </xdr:nvCxnSpPr>
      <xdr:spPr>
        <a:xfrm flipV="1">
          <a:off x="14698345" y="11709660"/>
          <a:ext cx="1269" cy="12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3" name="公債費最小値テキスト">
          <a:extLst>
            <a:ext uri="{FF2B5EF4-FFF2-40B4-BE49-F238E27FC236}">
              <a16:creationId xmlns:a16="http://schemas.microsoft.com/office/drawing/2014/main" id="{26573BCC-A000-48F8-84AE-D5B1A75E1F02}"/>
            </a:ext>
          </a:extLst>
        </xdr:cNvPr>
        <xdr:cNvSpPr txBox="1"/>
      </xdr:nvSpPr>
      <xdr:spPr>
        <a:xfrm>
          <a:off x="14744700" y="1292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4" name="直線コネクタ 623">
          <a:extLst>
            <a:ext uri="{FF2B5EF4-FFF2-40B4-BE49-F238E27FC236}">
              <a16:creationId xmlns:a16="http://schemas.microsoft.com/office/drawing/2014/main" id="{D8CB0C4B-87AC-429E-B469-2A3D8F470FC8}"/>
            </a:ext>
          </a:extLst>
        </xdr:cNvPr>
        <xdr:cNvCxnSpPr/>
      </xdr:nvCxnSpPr>
      <xdr:spPr>
        <a:xfrm>
          <a:off x="14611350" y="129230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5" name="公債費最大値テキスト">
          <a:extLst>
            <a:ext uri="{FF2B5EF4-FFF2-40B4-BE49-F238E27FC236}">
              <a16:creationId xmlns:a16="http://schemas.microsoft.com/office/drawing/2014/main" id="{725BDDFB-EF6E-423E-9700-D8EC9C9CA4DC}"/>
            </a:ext>
          </a:extLst>
        </xdr:cNvPr>
        <xdr:cNvSpPr txBox="1"/>
      </xdr:nvSpPr>
      <xdr:spPr>
        <a:xfrm>
          <a:off x="14744700" y="1149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6" name="直線コネクタ 625">
          <a:extLst>
            <a:ext uri="{FF2B5EF4-FFF2-40B4-BE49-F238E27FC236}">
              <a16:creationId xmlns:a16="http://schemas.microsoft.com/office/drawing/2014/main" id="{E71790AC-069D-4A86-85B4-E8890C122B3D}"/>
            </a:ext>
          </a:extLst>
        </xdr:cNvPr>
        <xdr:cNvCxnSpPr/>
      </xdr:nvCxnSpPr>
      <xdr:spPr>
        <a:xfrm>
          <a:off x="14611350" y="11709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97104</xdr:rowOff>
    </xdr:from>
    <xdr:to>
      <xdr:col>85</xdr:col>
      <xdr:colOff>127000</xdr:colOff>
      <xdr:row>76</xdr:row>
      <xdr:rowOff>101867</xdr:rowOff>
    </xdr:to>
    <xdr:cxnSp macro="">
      <xdr:nvCxnSpPr>
        <xdr:cNvPr id="627" name="直線コネクタ 626">
          <a:extLst>
            <a:ext uri="{FF2B5EF4-FFF2-40B4-BE49-F238E27FC236}">
              <a16:creationId xmlns:a16="http://schemas.microsoft.com/office/drawing/2014/main" id="{32A71ECB-DCA0-450E-AE2E-4F0EBC4C3CCA}"/>
            </a:ext>
          </a:extLst>
        </xdr:cNvPr>
        <xdr:cNvCxnSpPr/>
      </xdr:nvCxnSpPr>
      <xdr:spPr>
        <a:xfrm>
          <a:off x="13938250" y="12651054"/>
          <a:ext cx="762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8" name="公債費平均値テキスト">
          <a:extLst>
            <a:ext uri="{FF2B5EF4-FFF2-40B4-BE49-F238E27FC236}">
              <a16:creationId xmlns:a16="http://schemas.microsoft.com/office/drawing/2014/main" id="{254E623A-BCE5-4050-A5AB-C00DD4BA1E85}"/>
            </a:ext>
          </a:extLst>
        </xdr:cNvPr>
        <xdr:cNvSpPr txBox="1"/>
      </xdr:nvSpPr>
      <xdr:spPr>
        <a:xfrm>
          <a:off x="14744700" y="1240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9" name="フローチャート: 判断 628">
          <a:extLst>
            <a:ext uri="{FF2B5EF4-FFF2-40B4-BE49-F238E27FC236}">
              <a16:creationId xmlns:a16="http://schemas.microsoft.com/office/drawing/2014/main" id="{5DD3D449-3B4B-449B-B54D-6F6C4F69BCD6}"/>
            </a:ext>
          </a:extLst>
        </xdr:cNvPr>
        <xdr:cNvSpPr/>
      </xdr:nvSpPr>
      <xdr:spPr>
        <a:xfrm>
          <a:off x="14649450" y="12552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97104</xdr:rowOff>
    </xdr:from>
    <xdr:to>
      <xdr:col>81</xdr:col>
      <xdr:colOff>50800</xdr:colOff>
      <xdr:row>76</xdr:row>
      <xdr:rowOff>103657</xdr:rowOff>
    </xdr:to>
    <xdr:cxnSp macro="">
      <xdr:nvCxnSpPr>
        <xdr:cNvPr id="630" name="直線コネクタ 629">
          <a:extLst>
            <a:ext uri="{FF2B5EF4-FFF2-40B4-BE49-F238E27FC236}">
              <a16:creationId xmlns:a16="http://schemas.microsoft.com/office/drawing/2014/main" id="{BE6E1BDA-D98F-47AD-9C79-31EB5126EA80}"/>
            </a:ext>
          </a:extLst>
        </xdr:cNvPr>
        <xdr:cNvCxnSpPr/>
      </xdr:nvCxnSpPr>
      <xdr:spPr>
        <a:xfrm flipV="1">
          <a:off x="13144500" y="12651054"/>
          <a:ext cx="79375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31" name="フローチャート: 判断 630">
          <a:extLst>
            <a:ext uri="{FF2B5EF4-FFF2-40B4-BE49-F238E27FC236}">
              <a16:creationId xmlns:a16="http://schemas.microsoft.com/office/drawing/2014/main" id="{E18D3E45-660E-446B-84AA-F9E61C2ADC45}"/>
            </a:ext>
          </a:extLst>
        </xdr:cNvPr>
        <xdr:cNvSpPr/>
      </xdr:nvSpPr>
      <xdr:spPr>
        <a:xfrm>
          <a:off x="13887450" y="1255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32" name="テキスト ボックス 631">
          <a:extLst>
            <a:ext uri="{FF2B5EF4-FFF2-40B4-BE49-F238E27FC236}">
              <a16:creationId xmlns:a16="http://schemas.microsoft.com/office/drawing/2014/main" id="{3E3D16AC-FFAE-482C-95D5-83ED96E764A1}"/>
            </a:ext>
          </a:extLst>
        </xdr:cNvPr>
        <xdr:cNvSpPr txBox="1"/>
      </xdr:nvSpPr>
      <xdr:spPr>
        <a:xfrm>
          <a:off x="13709161" y="1234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90494</xdr:rowOff>
    </xdr:from>
    <xdr:to>
      <xdr:col>76</xdr:col>
      <xdr:colOff>114300</xdr:colOff>
      <xdr:row>76</xdr:row>
      <xdr:rowOff>103657</xdr:rowOff>
    </xdr:to>
    <xdr:cxnSp macro="">
      <xdr:nvCxnSpPr>
        <xdr:cNvPr id="633" name="直線コネクタ 632">
          <a:extLst>
            <a:ext uri="{FF2B5EF4-FFF2-40B4-BE49-F238E27FC236}">
              <a16:creationId xmlns:a16="http://schemas.microsoft.com/office/drawing/2014/main" id="{62C55A9A-E30A-4A82-B727-8CDD0A6C767D}"/>
            </a:ext>
          </a:extLst>
        </xdr:cNvPr>
        <xdr:cNvCxnSpPr/>
      </xdr:nvCxnSpPr>
      <xdr:spPr>
        <a:xfrm>
          <a:off x="12344400" y="12644444"/>
          <a:ext cx="8001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4" name="フローチャート: 判断 633">
          <a:extLst>
            <a:ext uri="{FF2B5EF4-FFF2-40B4-BE49-F238E27FC236}">
              <a16:creationId xmlns:a16="http://schemas.microsoft.com/office/drawing/2014/main" id="{1282DB1D-7620-4913-909C-BE35608592C4}"/>
            </a:ext>
          </a:extLst>
        </xdr:cNvPr>
        <xdr:cNvSpPr/>
      </xdr:nvSpPr>
      <xdr:spPr>
        <a:xfrm>
          <a:off x="13093700" y="125542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5" name="テキスト ボックス 634">
          <a:extLst>
            <a:ext uri="{FF2B5EF4-FFF2-40B4-BE49-F238E27FC236}">
              <a16:creationId xmlns:a16="http://schemas.microsoft.com/office/drawing/2014/main" id="{E0AEF990-F231-4D2C-BF95-CA421C4A3EB9}"/>
            </a:ext>
          </a:extLst>
        </xdr:cNvPr>
        <xdr:cNvSpPr txBox="1"/>
      </xdr:nvSpPr>
      <xdr:spPr>
        <a:xfrm>
          <a:off x="12896361" y="123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76340</xdr:rowOff>
    </xdr:from>
    <xdr:to>
      <xdr:col>71</xdr:col>
      <xdr:colOff>177800</xdr:colOff>
      <xdr:row>76</xdr:row>
      <xdr:rowOff>90494</xdr:rowOff>
    </xdr:to>
    <xdr:cxnSp macro="">
      <xdr:nvCxnSpPr>
        <xdr:cNvPr id="636" name="直線コネクタ 635">
          <a:extLst>
            <a:ext uri="{FF2B5EF4-FFF2-40B4-BE49-F238E27FC236}">
              <a16:creationId xmlns:a16="http://schemas.microsoft.com/office/drawing/2014/main" id="{47B05907-72DE-4A18-AC89-4A930A27103A}"/>
            </a:ext>
          </a:extLst>
        </xdr:cNvPr>
        <xdr:cNvCxnSpPr/>
      </xdr:nvCxnSpPr>
      <xdr:spPr>
        <a:xfrm>
          <a:off x="11537950" y="12630290"/>
          <a:ext cx="80645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7" name="フローチャート: 判断 636">
          <a:extLst>
            <a:ext uri="{FF2B5EF4-FFF2-40B4-BE49-F238E27FC236}">
              <a16:creationId xmlns:a16="http://schemas.microsoft.com/office/drawing/2014/main" id="{8829FA2B-9841-4766-8EC1-553248899940}"/>
            </a:ext>
          </a:extLst>
        </xdr:cNvPr>
        <xdr:cNvSpPr/>
      </xdr:nvSpPr>
      <xdr:spPr>
        <a:xfrm>
          <a:off x="12299950" y="125551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8" name="テキスト ボックス 637">
          <a:extLst>
            <a:ext uri="{FF2B5EF4-FFF2-40B4-BE49-F238E27FC236}">
              <a16:creationId xmlns:a16="http://schemas.microsoft.com/office/drawing/2014/main" id="{98283805-80C2-493B-AB72-F01BD812607B}"/>
            </a:ext>
          </a:extLst>
        </xdr:cNvPr>
        <xdr:cNvSpPr txBox="1"/>
      </xdr:nvSpPr>
      <xdr:spPr>
        <a:xfrm>
          <a:off x="12102611" y="123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9" name="フローチャート: 判断 638">
          <a:extLst>
            <a:ext uri="{FF2B5EF4-FFF2-40B4-BE49-F238E27FC236}">
              <a16:creationId xmlns:a16="http://schemas.microsoft.com/office/drawing/2014/main" id="{3712652C-87C3-4053-866A-4C811B8E71F4}"/>
            </a:ext>
          </a:extLst>
        </xdr:cNvPr>
        <xdr:cNvSpPr/>
      </xdr:nvSpPr>
      <xdr:spPr>
        <a:xfrm>
          <a:off x="11487150" y="125486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40" name="テキスト ボックス 639">
          <a:extLst>
            <a:ext uri="{FF2B5EF4-FFF2-40B4-BE49-F238E27FC236}">
              <a16:creationId xmlns:a16="http://schemas.microsoft.com/office/drawing/2014/main" id="{C9EEB141-ACFE-4AF0-AA85-A2F32827CEFB}"/>
            </a:ext>
          </a:extLst>
        </xdr:cNvPr>
        <xdr:cNvSpPr txBox="1"/>
      </xdr:nvSpPr>
      <xdr:spPr>
        <a:xfrm>
          <a:off x="11308861" y="123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360117E6-138A-4E6F-B1FC-57A098EBC8A6}"/>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B869D5E0-6883-4D09-A3E4-C1B6D1EA3138}"/>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8F33DFA8-122B-4B75-9582-F04A1481E24F}"/>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C58879C8-0C8E-4AE8-A696-7E96CA9C4A4A}"/>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5B68FE1F-0EA6-44EC-9841-B331F31EA294}"/>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51067</xdr:rowOff>
    </xdr:from>
    <xdr:to>
      <xdr:col>85</xdr:col>
      <xdr:colOff>177800</xdr:colOff>
      <xdr:row>76</xdr:row>
      <xdr:rowOff>152667</xdr:rowOff>
    </xdr:to>
    <xdr:sp macro="" textlink="">
      <xdr:nvSpPr>
        <xdr:cNvPr id="646" name="楕円 645">
          <a:extLst>
            <a:ext uri="{FF2B5EF4-FFF2-40B4-BE49-F238E27FC236}">
              <a16:creationId xmlns:a16="http://schemas.microsoft.com/office/drawing/2014/main" id="{FD0B7F56-CA50-4114-B54D-F917AB0A10B6}"/>
            </a:ext>
          </a:extLst>
        </xdr:cNvPr>
        <xdr:cNvSpPr/>
      </xdr:nvSpPr>
      <xdr:spPr>
        <a:xfrm>
          <a:off x="14649450" y="1260501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29494</xdr:rowOff>
    </xdr:from>
    <xdr:ext cx="534377" cy="259045"/>
    <xdr:sp macro="" textlink="">
      <xdr:nvSpPr>
        <xdr:cNvPr id="647" name="公債費該当値テキスト">
          <a:extLst>
            <a:ext uri="{FF2B5EF4-FFF2-40B4-BE49-F238E27FC236}">
              <a16:creationId xmlns:a16="http://schemas.microsoft.com/office/drawing/2014/main" id="{EF6954EC-BB92-4AAE-8C66-AA571AE35A51}"/>
            </a:ext>
          </a:extLst>
        </xdr:cNvPr>
        <xdr:cNvSpPr txBox="1"/>
      </xdr:nvSpPr>
      <xdr:spPr>
        <a:xfrm>
          <a:off x="14744700" y="1258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46304</xdr:rowOff>
    </xdr:from>
    <xdr:to>
      <xdr:col>81</xdr:col>
      <xdr:colOff>101600</xdr:colOff>
      <xdr:row>76</xdr:row>
      <xdr:rowOff>147904</xdr:rowOff>
    </xdr:to>
    <xdr:sp macro="" textlink="">
      <xdr:nvSpPr>
        <xdr:cNvPr id="648" name="楕円 647">
          <a:extLst>
            <a:ext uri="{FF2B5EF4-FFF2-40B4-BE49-F238E27FC236}">
              <a16:creationId xmlns:a16="http://schemas.microsoft.com/office/drawing/2014/main" id="{C698C174-13EA-43D1-80BC-C249B15051C7}"/>
            </a:ext>
          </a:extLst>
        </xdr:cNvPr>
        <xdr:cNvSpPr/>
      </xdr:nvSpPr>
      <xdr:spPr>
        <a:xfrm>
          <a:off x="13887450" y="126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139031</xdr:rowOff>
    </xdr:from>
    <xdr:ext cx="534377" cy="259045"/>
    <xdr:sp macro="" textlink="">
      <xdr:nvSpPr>
        <xdr:cNvPr id="649" name="テキスト ボックス 648">
          <a:extLst>
            <a:ext uri="{FF2B5EF4-FFF2-40B4-BE49-F238E27FC236}">
              <a16:creationId xmlns:a16="http://schemas.microsoft.com/office/drawing/2014/main" id="{24A3836F-1F9C-4E3E-9997-DEF1E9B9FC6C}"/>
            </a:ext>
          </a:extLst>
        </xdr:cNvPr>
        <xdr:cNvSpPr txBox="1"/>
      </xdr:nvSpPr>
      <xdr:spPr>
        <a:xfrm>
          <a:off x="13709161" y="1269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52857</xdr:rowOff>
    </xdr:from>
    <xdr:to>
      <xdr:col>76</xdr:col>
      <xdr:colOff>165100</xdr:colOff>
      <xdr:row>76</xdr:row>
      <xdr:rowOff>154457</xdr:rowOff>
    </xdr:to>
    <xdr:sp macro="" textlink="">
      <xdr:nvSpPr>
        <xdr:cNvPr id="650" name="楕円 649">
          <a:extLst>
            <a:ext uri="{FF2B5EF4-FFF2-40B4-BE49-F238E27FC236}">
              <a16:creationId xmlns:a16="http://schemas.microsoft.com/office/drawing/2014/main" id="{EB9C8394-1586-48D5-92B8-098173B2E1FE}"/>
            </a:ext>
          </a:extLst>
        </xdr:cNvPr>
        <xdr:cNvSpPr/>
      </xdr:nvSpPr>
      <xdr:spPr>
        <a:xfrm>
          <a:off x="13093700" y="1260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145584</xdr:rowOff>
    </xdr:from>
    <xdr:ext cx="534377" cy="259045"/>
    <xdr:sp macro="" textlink="">
      <xdr:nvSpPr>
        <xdr:cNvPr id="651" name="テキスト ボックス 650">
          <a:extLst>
            <a:ext uri="{FF2B5EF4-FFF2-40B4-BE49-F238E27FC236}">
              <a16:creationId xmlns:a16="http://schemas.microsoft.com/office/drawing/2014/main" id="{6FF94F7A-7726-45CA-AA34-0AA3A6959EF7}"/>
            </a:ext>
          </a:extLst>
        </xdr:cNvPr>
        <xdr:cNvSpPr txBox="1"/>
      </xdr:nvSpPr>
      <xdr:spPr>
        <a:xfrm>
          <a:off x="12896361" y="1269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39694</xdr:rowOff>
    </xdr:from>
    <xdr:to>
      <xdr:col>72</xdr:col>
      <xdr:colOff>38100</xdr:colOff>
      <xdr:row>76</xdr:row>
      <xdr:rowOff>141294</xdr:rowOff>
    </xdr:to>
    <xdr:sp macro="" textlink="">
      <xdr:nvSpPr>
        <xdr:cNvPr id="652" name="楕円 651">
          <a:extLst>
            <a:ext uri="{FF2B5EF4-FFF2-40B4-BE49-F238E27FC236}">
              <a16:creationId xmlns:a16="http://schemas.microsoft.com/office/drawing/2014/main" id="{BF5C84F1-FB9A-4BB8-97C4-8B0993ADAF50}"/>
            </a:ext>
          </a:extLst>
        </xdr:cNvPr>
        <xdr:cNvSpPr/>
      </xdr:nvSpPr>
      <xdr:spPr>
        <a:xfrm>
          <a:off x="12299950" y="125936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132421</xdr:rowOff>
    </xdr:from>
    <xdr:ext cx="534377" cy="259045"/>
    <xdr:sp macro="" textlink="">
      <xdr:nvSpPr>
        <xdr:cNvPr id="653" name="テキスト ボックス 652">
          <a:extLst>
            <a:ext uri="{FF2B5EF4-FFF2-40B4-BE49-F238E27FC236}">
              <a16:creationId xmlns:a16="http://schemas.microsoft.com/office/drawing/2014/main" id="{46DB50DE-A9E0-442A-B137-ED8C82762AEE}"/>
            </a:ext>
          </a:extLst>
        </xdr:cNvPr>
        <xdr:cNvSpPr txBox="1"/>
      </xdr:nvSpPr>
      <xdr:spPr>
        <a:xfrm>
          <a:off x="12102611" y="1268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25540</xdr:rowOff>
    </xdr:from>
    <xdr:to>
      <xdr:col>67</xdr:col>
      <xdr:colOff>101600</xdr:colOff>
      <xdr:row>76</xdr:row>
      <xdr:rowOff>127140</xdr:rowOff>
    </xdr:to>
    <xdr:sp macro="" textlink="">
      <xdr:nvSpPr>
        <xdr:cNvPr id="654" name="楕円 653">
          <a:extLst>
            <a:ext uri="{FF2B5EF4-FFF2-40B4-BE49-F238E27FC236}">
              <a16:creationId xmlns:a16="http://schemas.microsoft.com/office/drawing/2014/main" id="{189F0628-BC6D-45ED-B6B9-943381BEAA56}"/>
            </a:ext>
          </a:extLst>
        </xdr:cNvPr>
        <xdr:cNvSpPr/>
      </xdr:nvSpPr>
      <xdr:spPr>
        <a:xfrm>
          <a:off x="11487150" y="125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118267</xdr:rowOff>
    </xdr:from>
    <xdr:ext cx="534377" cy="259045"/>
    <xdr:sp macro="" textlink="">
      <xdr:nvSpPr>
        <xdr:cNvPr id="655" name="テキスト ボックス 654">
          <a:extLst>
            <a:ext uri="{FF2B5EF4-FFF2-40B4-BE49-F238E27FC236}">
              <a16:creationId xmlns:a16="http://schemas.microsoft.com/office/drawing/2014/main" id="{4046E083-D27C-4522-BCE4-296410FCA5E5}"/>
            </a:ext>
          </a:extLst>
        </xdr:cNvPr>
        <xdr:cNvSpPr txBox="1"/>
      </xdr:nvSpPr>
      <xdr:spPr>
        <a:xfrm>
          <a:off x="11308861" y="1267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EC1D3605-E2AD-4D98-8B7B-8F0EC5FBAEF8}"/>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AFCB16A6-9F21-4D74-9646-6448115E223E}"/>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80D21A3B-DB74-45AC-B5D8-61A64FC474E4}"/>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D924E3FB-794C-4CBE-9695-D68189EE3B24}"/>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CAE0EE8E-43AE-46EF-A083-64A324B2A836}"/>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B19502C7-E4FC-4B7C-9390-D69F6214B4BE}"/>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41328DD5-F08E-46C7-835B-AA710DA94D1A}"/>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AA300C8E-687E-466B-A8E4-6EAEA28450E5}"/>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2E07AD69-F660-4A0F-A943-51BA1B435B9B}"/>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C7ADD6B1-61C8-437B-8566-028D91900ACE}"/>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38A53733-3548-4FA2-A5F9-507F8EF2BB67}"/>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AF2B7D67-C3DF-493B-B7F8-82F4F788455A}"/>
            </a:ext>
          </a:extLst>
        </xdr:cNvPr>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7ED2AEBB-AEBF-48F2-BBA4-26527DE887E9}"/>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85C042F8-03F2-4325-A0A9-45E19313E4E9}"/>
            </a:ext>
          </a:extLst>
        </xdr:cNvPr>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A962489F-6357-47B1-8632-C7D12CBA4E7A}"/>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C6516B0-4249-45E7-9919-BA80D5D8CC0C}"/>
            </a:ext>
          </a:extLst>
        </xdr:cNvPr>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8C4D263C-8CCB-4A69-AD97-CBC5CC38F0DA}"/>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2F06D8C4-85B1-452A-8869-C4CA5FE3A4BA}"/>
            </a:ext>
          </a:extLst>
        </xdr:cNvPr>
        <xdr:cNvSpPr txBox="1"/>
      </xdr:nvSpPr>
      <xdr:spPr>
        <a:xfrm>
          <a:off x="1073360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FB099852-BEB8-4521-822A-078287BCCAEA}"/>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FFA5A743-6C02-44EC-8F0F-6F6769FC17BD}"/>
            </a:ext>
          </a:extLst>
        </xdr:cNvPr>
        <xdr:cNvSpPr txBox="1"/>
      </xdr:nvSpPr>
      <xdr:spPr>
        <a:xfrm>
          <a:off x="1073360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FFA8417B-4C05-4F62-AE38-6FABDC5E267B}"/>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7" name="テキスト ボックス 676">
          <a:extLst>
            <a:ext uri="{FF2B5EF4-FFF2-40B4-BE49-F238E27FC236}">
              <a16:creationId xmlns:a16="http://schemas.microsoft.com/office/drawing/2014/main" id="{C50801D1-1C78-4F65-AFAB-350738F85681}"/>
            </a:ext>
          </a:extLst>
        </xdr:cNvPr>
        <xdr:cNvSpPr txBox="1"/>
      </xdr:nvSpPr>
      <xdr:spPr>
        <a:xfrm>
          <a:off x="10733601" y="147385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FAB9031B-20A2-4375-AA82-2E7A7E534A4D}"/>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1B6C4580-E1ED-480D-BB8A-D371C003192C}"/>
            </a:ext>
          </a:extLst>
        </xdr:cNvPr>
        <xdr:cNvSpPr txBox="1"/>
      </xdr:nvSpPr>
      <xdr:spPr>
        <a:xfrm>
          <a:off x="10733601" y="14424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2F70AA65-ED71-4CFB-89B9-3674F2199353}"/>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81" name="直線コネクタ 680">
          <a:extLst>
            <a:ext uri="{FF2B5EF4-FFF2-40B4-BE49-F238E27FC236}">
              <a16:creationId xmlns:a16="http://schemas.microsoft.com/office/drawing/2014/main" id="{73CE1CD7-86F8-4657-B6E4-BD1AE89AD418}"/>
            </a:ext>
          </a:extLst>
        </xdr:cNvPr>
        <xdr:cNvCxnSpPr/>
      </xdr:nvCxnSpPr>
      <xdr:spPr>
        <a:xfrm flipV="1">
          <a:off x="14698345" y="150483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82" name="積立金最小値テキスト">
          <a:extLst>
            <a:ext uri="{FF2B5EF4-FFF2-40B4-BE49-F238E27FC236}">
              <a16:creationId xmlns:a16="http://schemas.microsoft.com/office/drawing/2014/main" id="{FB2AE74B-04AB-46A1-98CB-2F1A48AF66FE}"/>
            </a:ext>
          </a:extLst>
        </xdr:cNvPr>
        <xdr:cNvSpPr txBox="1"/>
      </xdr:nvSpPr>
      <xdr:spPr>
        <a:xfrm>
          <a:off x="14744700" y="1644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3" name="直線コネクタ 682">
          <a:extLst>
            <a:ext uri="{FF2B5EF4-FFF2-40B4-BE49-F238E27FC236}">
              <a16:creationId xmlns:a16="http://schemas.microsoft.com/office/drawing/2014/main" id="{43A26B4B-89CB-44D4-B121-7CA9BBA48959}"/>
            </a:ext>
          </a:extLst>
        </xdr:cNvPr>
        <xdr:cNvCxnSpPr/>
      </xdr:nvCxnSpPr>
      <xdr:spPr>
        <a:xfrm>
          <a:off x="14611350" y="164374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4" name="積立金最大値テキスト">
          <a:extLst>
            <a:ext uri="{FF2B5EF4-FFF2-40B4-BE49-F238E27FC236}">
              <a16:creationId xmlns:a16="http://schemas.microsoft.com/office/drawing/2014/main" id="{2122D472-3523-4AA6-ACF6-B4937C47DB7E}"/>
            </a:ext>
          </a:extLst>
        </xdr:cNvPr>
        <xdr:cNvSpPr txBox="1"/>
      </xdr:nvSpPr>
      <xdr:spPr>
        <a:xfrm>
          <a:off x="14744700" y="148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5" name="直線コネクタ 684">
          <a:extLst>
            <a:ext uri="{FF2B5EF4-FFF2-40B4-BE49-F238E27FC236}">
              <a16:creationId xmlns:a16="http://schemas.microsoft.com/office/drawing/2014/main" id="{722535A8-4D24-468F-A67F-AD78218A5DCA}"/>
            </a:ext>
          </a:extLst>
        </xdr:cNvPr>
        <xdr:cNvCxnSpPr/>
      </xdr:nvCxnSpPr>
      <xdr:spPr>
        <a:xfrm>
          <a:off x="14611350" y="15048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62106</xdr:rowOff>
    </xdr:from>
    <xdr:to>
      <xdr:col>85</xdr:col>
      <xdr:colOff>127000</xdr:colOff>
      <xdr:row>96</xdr:row>
      <xdr:rowOff>88689</xdr:rowOff>
    </xdr:to>
    <xdr:cxnSp macro="">
      <xdr:nvCxnSpPr>
        <xdr:cNvPr id="686" name="直線コネクタ 685">
          <a:extLst>
            <a:ext uri="{FF2B5EF4-FFF2-40B4-BE49-F238E27FC236}">
              <a16:creationId xmlns:a16="http://schemas.microsoft.com/office/drawing/2014/main" id="{A9B72438-5FC7-46B1-936E-ED823D829643}"/>
            </a:ext>
          </a:extLst>
        </xdr:cNvPr>
        <xdr:cNvCxnSpPr/>
      </xdr:nvCxnSpPr>
      <xdr:spPr>
        <a:xfrm>
          <a:off x="13938250" y="15949806"/>
          <a:ext cx="762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7" name="積立金平均値テキスト">
          <a:extLst>
            <a:ext uri="{FF2B5EF4-FFF2-40B4-BE49-F238E27FC236}">
              <a16:creationId xmlns:a16="http://schemas.microsoft.com/office/drawing/2014/main" id="{E5F2DB2E-980A-4DF5-BC4D-D69B6AF437FD}"/>
            </a:ext>
          </a:extLst>
        </xdr:cNvPr>
        <xdr:cNvSpPr txBox="1"/>
      </xdr:nvSpPr>
      <xdr:spPr>
        <a:xfrm>
          <a:off x="14744700" y="16007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8" name="フローチャート: 判断 687">
          <a:extLst>
            <a:ext uri="{FF2B5EF4-FFF2-40B4-BE49-F238E27FC236}">
              <a16:creationId xmlns:a16="http://schemas.microsoft.com/office/drawing/2014/main" id="{21891F96-4890-4221-A2BA-A30FC07D56B4}"/>
            </a:ext>
          </a:extLst>
        </xdr:cNvPr>
        <xdr:cNvSpPr/>
      </xdr:nvSpPr>
      <xdr:spPr>
        <a:xfrm>
          <a:off x="14649450" y="160295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62106</xdr:rowOff>
    </xdr:from>
    <xdr:to>
      <xdr:col>81</xdr:col>
      <xdr:colOff>50800</xdr:colOff>
      <xdr:row>97</xdr:row>
      <xdr:rowOff>51428</xdr:rowOff>
    </xdr:to>
    <xdr:cxnSp macro="">
      <xdr:nvCxnSpPr>
        <xdr:cNvPr id="689" name="直線コネクタ 688">
          <a:extLst>
            <a:ext uri="{FF2B5EF4-FFF2-40B4-BE49-F238E27FC236}">
              <a16:creationId xmlns:a16="http://schemas.microsoft.com/office/drawing/2014/main" id="{1420FFDA-AAD0-4155-AC48-0F9CE38BD558}"/>
            </a:ext>
          </a:extLst>
        </xdr:cNvPr>
        <xdr:cNvCxnSpPr/>
      </xdr:nvCxnSpPr>
      <xdr:spPr>
        <a:xfrm flipV="1">
          <a:off x="13144500" y="15949806"/>
          <a:ext cx="793750" cy="16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90" name="フローチャート: 判断 689">
          <a:extLst>
            <a:ext uri="{FF2B5EF4-FFF2-40B4-BE49-F238E27FC236}">
              <a16:creationId xmlns:a16="http://schemas.microsoft.com/office/drawing/2014/main" id="{B2786436-6A4F-44B7-826F-E249485CDB47}"/>
            </a:ext>
          </a:extLst>
        </xdr:cNvPr>
        <xdr:cNvSpPr/>
      </xdr:nvSpPr>
      <xdr:spPr>
        <a:xfrm>
          <a:off x="13887450" y="1598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91" name="テキスト ボックス 690">
          <a:extLst>
            <a:ext uri="{FF2B5EF4-FFF2-40B4-BE49-F238E27FC236}">
              <a16:creationId xmlns:a16="http://schemas.microsoft.com/office/drawing/2014/main" id="{DFCA8A73-2E90-4B7A-938B-04F4DFD04A38}"/>
            </a:ext>
          </a:extLst>
        </xdr:cNvPr>
        <xdr:cNvSpPr txBox="1"/>
      </xdr:nvSpPr>
      <xdr:spPr>
        <a:xfrm>
          <a:off x="13709161" y="1607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51428</xdr:rowOff>
    </xdr:from>
    <xdr:to>
      <xdr:col>76</xdr:col>
      <xdr:colOff>114300</xdr:colOff>
      <xdr:row>98</xdr:row>
      <xdr:rowOff>7341</xdr:rowOff>
    </xdr:to>
    <xdr:cxnSp macro="">
      <xdr:nvCxnSpPr>
        <xdr:cNvPr id="692" name="直線コネクタ 691">
          <a:extLst>
            <a:ext uri="{FF2B5EF4-FFF2-40B4-BE49-F238E27FC236}">
              <a16:creationId xmlns:a16="http://schemas.microsoft.com/office/drawing/2014/main" id="{FBDAC3DB-EA50-4BE1-9CE3-611CE42B20CF}"/>
            </a:ext>
          </a:extLst>
        </xdr:cNvPr>
        <xdr:cNvCxnSpPr/>
      </xdr:nvCxnSpPr>
      <xdr:spPr>
        <a:xfrm flipV="1">
          <a:off x="12344400" y="16110578"/>
          <a:ext cx="8001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3" name="フローチャート: 判断 692">
          <a:extLst>
            <a:ext uri="{FF2B5EF4-FFF2-40B4-BE49-F238E27FC236}">
              <a16:creationId xmlns:a16="http://schemas.microsoft.com/office/drawing/2014/main" id="{D0FFA1BA-A8A2-4F62-A236-C8EBCF9B836B}"/>
            </a:ext>
          </a:extLst>
        </xdr:cNvPr>
        <xdr:cNvSpPr/>
      </xdr:nvSpPr>
      <xdr:spPr>
        <a:xfrm>
          <a:off x="13093700" y="1591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4" name="テキスト ボックス 693">
          <a:extLst>
            <a:ext uri="{FF2B5EF4-FFF2-40B4-BE49-F238E27FC236}">
              <a16:creationId xmlns:a16="http://schemas.microsoft.com/office/drawing/2014/main" id="{707CFB4C-6497-4BD1-BED7-5DAEFB34BC22}"/>
            </a:ext>
          </a:extLst>
        </xdr:cNvPr>
        <xdr:cNvSpPr txBox="1"/>
      </xdr:nvSpPr>
      <xdr:spPr>
        <a:xfrm>
          <a:off x="12896361" y="1568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147341</xdr:rowOff>
    </xdr:from>
    <xdr:to>
      <xdr:col>71</xdr:col>
      <xdr:colOff>177800</xdr:colOff>
      <xdr:row>98</xdr:row>
      <xdr:rowOff>7341</xdr:rowOff>
    </xdr:to>
    <xdr:cxnSp macro="">
      <xdr:nvCxnSpPr>
        <xdr:cNvPr id="695" name="直線コネクタ 694">
          <a:extLst>
            <a:ext uri="{FF2B5EF4-FFF2-40B4-BE49-F238E27FC236}">
              <a16:creationId xmlns:a16="http://schemas.microsoft.com/office/drawing/2014/main" id="{5AE7DD6F-1549-49E9-A99C-5B13EE70C4F2}"/>
            </a:ext>
          </a:extLst>
        </xdr:cNvPr>
        <xdr:cNvCxnSpPr/>
      </xdr:nvCxnSpPr>
      <xdr:spPr>
        <a:xfrm>
          <a:off x="11537950" y="16206491"/>
          <a:ext cx="806450" cy="3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6" name="フローチャート: 判断 695">
          <a:extLst>
            <a:ext uri="{FF2B5EF4-FFF2-40B4-BE49-F238E27FC236}">
              <a16:creationId xmlns:a16="http://schemas.microsoft.com/office/drawing/2014/main" id="{C0748658-F074-4995-AED1-EFCB75238EF4}"/>
            </a:ext>
          </a:extLst>
        </xdr:cNvPr>
        <xdr:cNvSpPr/>
      </xdr:nvSpPr>
      <xdr:spPr>
        <a:xfrm>
          <a:off x="12299950" y="161634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7" name="テキスト ボックス 696">
          <a:extLst>
            <a:ext uri="{FF2B5EF4-FFF2-40B4-BE49-F238E27FC236}">
              <a16:creationId xmlns:a16="http://schemas.microsoft.com/office/drawing/2014/main" id="{2906FF2D-6A12-46D5-BCA1-55C7BE5A4411}"/>
            </a:ext>
          </a:extLst>
        </xdr:cNvPr>
        <xdr:cNvSpPr txBox="1"/>
      </xdr:nvSpPr>
      <xdr:spPr>
        <a:xfrm>
          <a:off x="12134928" y="1593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8" name="フローチャート: 判断 697">
          <a:extLst>
            <a:ext uri="{FF2B5EF4-FFF2-40B4-BE49-F238E27FC236}">
              <a16:creationId xmlns:a16="http://schemas.microsoft.com/office/drawing/2014/main" id="{62CD1FB5-0CEC-40F1-A617-029EEF26449C}"/>
            </a:ext>
          </a:extLst>
        </xdr:cNvPr>
        <xdr:cNvSpPr/>
      </xdr:nvSpPr>
      <xdr:spPr>
        <a:xfrm>
          <a:off x="11487150" y="161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35355</xdr:rowOff>
    </xdr:from>
    <xdr:ext cx="469744" cy="259045"/>
    <xdr:sp macro="" textlink="">
      <xdr:nvSpPr>
        <xdr:cNvPr id="699" name="テキスト ボックス 698">
          <a:extLst>
            <a:ext uri="{FF2B5EF4-FFF2-40B4-BE49-F238E27FC236}">
              <a16:creationId xmlns:a16="http://schemas.microsoft.com/office/drawing/2014/main" id="{CECE30F5-D809-4DC7-8896-E8F1FD6ABE4B}"/>
            </a:ext>
          </a:extLst>
        </xdr:cNvPr>
        <xdr:cNvSpPr txBox="1"/>
      </xdr:nvSpPr>
      <xdr:spPr>
        <a:xfrm>
          <a:off x="11322128" y="1626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1EAA17B7-EA85-46D1-87BA-EF9A1CC58125}"/>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255A8649-25A9-40FA-9265-5B92C30A4061}"/>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2005AA30-F13F-4442-B5FB-66DEDB12EA9C}"/>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EF24A609-B10C-44A4-A8F8-AAC7C7387A06}"/>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B6398CF4-E986-4139-9C8E-55A530E1A47B}"/>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37889</xdr:rowOff>
    </xdr:from>
    <xdr:to>
      <xdr:col>85</xdr:col>
      <xdr:colOff>177800</xdr:colOff>
      <xdr:row>96</xdr:row>
      <xdr:rowOff>139489</xdr:rowOff>
    </xdr:to>
    <xdr:sp macro="" textlink="">
      <xdr:nvSpPr>
        <xdr:cNvPr id="705" name="楕円 704">
          <a:extLst>
            <a:ext uri="{FF2B5EF4-FFF2-40B4-BE49-F238E27FC236}">
              <a16:creationId xmlns:a16="http://schemas.microsoft.com/office/drawing/2014/main" id="{F8EBFF30-B88B-466A-9BEE-5E0DA78C6084}"/>
            </a:ext>
          </a:extLst>
        </xdr:cNvPr>
        <xdr:cNvSpPr/>
      </xdr:nvSpPr>
      <xdr:spPr>
        <a:xfrm>
          <a:off x="14649450" y="159255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60766</xdr:rowOff>
    </xdr:from>
    <xdr:ext cx="534377" cy="259045"/>
    <xdr:sp macro="" textlink="">
      <xdr:nvSpPr>
        <xdr:cNvPr id="706" name="積立金該当値テキスト">
          <a:extLst>
            <a:ext uri="{FF2B5EF4-FFF2-40B4-BE49-F238E27FC236}">
              <a16:creationId xmlns:a16="http://schemas.microsoft.com/office/drawing/2014/main" id="{4B5471FA-9F5A-4D84-8ED5-EEF3979E5106}"/>
            </a:ext>
          </a:extLst>
        </xdr:cNvPr>
        <xdr:cNvSpPr txBox="1"/>
      </xdr:nvSpPr>
      <xdr:spPr>
        <a:xfrm>
          <a:off x="14744700" y="157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11306</xdr:rowOff>
    </xdr:from>
    <xdr:to>
      <xdr:col>81</xdr:col>
      <xdr:colOff>101600</xdr:colOff>
      <xdr:row>96</xdr:row>
      <xdr:rowOff>112906</xdr:rowOff>
    </xdr:to>
    <xdr:sp macro="" textlink="">
      <xdr:nvSpPr>
        <xdr:cNvPr id="707" name="楕円 706">
          <a:extLst>
            <a:ext uri="{FF2B5EF4-FFF2-40B4-BE49-F238E27FC236}">
              <a16:creationId xmlns:a16="http://schemas.microsoft.com/office/drawing/2014/main" id="{7027B1A4-09CB-4C0E-A60D-2C72EA9DAF7E}"/>
            </a:ext>
          </a:extLst>
        </xdr:cNvPr>
        <xdr:cNvSpPr/>
      </xdr:nvSpPr>
      <xdr:spPr>
        <a:xfrm>
          <a:off x="13887450" y="1589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129433</xdr:rowOff>
    </xdr:from>
    <xdr:ext cx="534377" cy="259045"/>
    <xdr:sp macro="" textlink="">
      <xdr:nvSpPr>
        <xdr:cNvPr id="708" name="テキスト ボックス 707">
          <a:extLst>
            <a:ext uri="{FF2B5EF4-FFF2-40B4-BE49-F238E27FC236}">
              <a16:creationId xmlns:a16="http://schemas.microsoft.com/office/drawing/2014/main" id="{5FDDAA64-B17A-461B-B1C8-A2AD037B3BCA}"/>
            </a:ext>
          </a:extLst>
        </xdr:cNvPr>
        <xdr:cNvSpPr txBox="1"/>
      </xdr:nvSpPr>
      <xdr:spPr>
        <a:xfrm>
          <a:off x="13709161" y="1567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628</xdr:rowOff>
    </xdr:from>
    <xdr:to>
      <xdr:col>76</xdr:col>
      <xdr:colOff>165100</xdr:colOff>
      <xdr:row>97</xdr:row>
      <xdr:rowOff>102228</xdr:rowOff>
    </xdr:to>
    <xdr:sp macro="" textlink="">
      <xdr:nvSpPr>
        <xdr:cNvPr id="709" name="楕円 708">
          <a:extLst>
            <a:ext uri="{FF2B5EF4-FFF2-40B4-BE49-F238E27FC236}">
              <a16:creationId xmlns:a16="http://schemas.microsoft.com/office/drawing/2014/main" id="{E9D27936-6299-4B4D-8A54-89D33A54F9FB}"/>
            </a:ext>
          </a:extLst>
        </xdr:cNvPr>
        <xdr:cNvSpPr/>
      </xdr:nvSpPr>
      <xdr:spPr>
        <a:xfrm>
          <a:off x="13093700" y="160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93355</xdr:rowOff>
    </xdr:from>
    <xdr:ext cx="534377" cy="259045"/>
    <xdr:sp macro="" textlink="">
      <xdr:nvSpPr>
        <xdr:cNvPr id="710" name="テキスト ボックス 709">
          <a:extLst>
            <a:ext uri="{FF2B5EF4-FFF2-40B4-BE49-F238E27FC236}">
              <a16:creationId xmlns:a16="http://schemas.microsoft.com/office/drawing/2014/main" id="{8E2BC2EF-3CF9-4ADE-82FF-A819A4AF5F16}"/>
            </a:ext>
          </a:extLst>
        </xdr:cNvPr>
        <xdr:cNvSpPr txBox="1"/>
      </xdr:nvSpPr>
      <xdr:spPr>
        <a:xfrm>
          <a:off x="12896361" y="1615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127991</xdr:rowOff>
    </xdr:from>
    <xdr:to>
      <xdr:col>72</xdr:col>
      <xdr:colOff>38100</xdr:colOff>
      <xdr:row>98</xdr:row>
      <xdr:rowOff>58141</xdr:rowOff>
    </xdr:to>
    <xdr:sp macro="" textlink="">
      <xdr:nvSpPr>
        <xdr:cNvPr id="711" name="楕円 710">
          <a:extLst>
            <a:ext uri="{FF2B5EF4-FFF2-40B4-BE49-F238E27FC236}">
              <a16:creationId xmlns:a16="http://schemas.microsoft.com/office/drawing/2014/main" id="{68C66FB4-EB0C-4085-B14E-F52326B37D53}"/>
            </a:ext>
          </a:extLst>
        </xdr:cNvPr>
        <xdr:cNvSpPr/>
      </xdr:nvSpPr>
      <xdr:spPr>
        <a:xfrm>
          <a:off x="12299950" y="161871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49268</xdr:rowOff>
    </xdr:from>
    <xdr:ext cx="469744" cy="259045"/>
    <xdr:sp macro="" textlink="">
      <xdr:nvSpPr>
        <xdr:cNvPr id="712" name="テキスト ボックス 711">
          <a:extLst>
            <a:ext uri="{FF2B5EF4-FFF2-40B4-BE49-F238E27FC236}">
              <a16:creationId xmlns:a16="http://schemas.microsoft.com/office/drawing/2014/main" id="{346F2D9E-5259-45CC-B25D-3F6C98246CB1}"/>
            </a:ext>
          </a:extLst>
        </xdr:cNvPr>
        <xdr:cNvSpPr txBox="1"/>
      </xdr:nvSpPr>
      <xdr:spPr>
        <a:xfrm>
          <a:off x="12134928" y="1627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96541</xdr:rowOff>
    </xdr:from>
    <xdr:to>
      <xdr:col>67</xdr:col>
      <xdr:colOff>101600</xdr:colOff>
      <xdr:row>98</xdr:row>
      <xdr:rowOff>26691</xdr:rowOff>
    </xdr:to>
    <xdr:sp macro="" textlink="">
      <xdr:nvSpPr>
        <xdr:cNvPr id="713" name="楕円 712">
          <a:extLst>
            <a:ext uri="{FF2B5EF4-FFF2-40B4-BE49-F238E27FC236}">
              <a16:creationId xmlns:a16="http://schemas.microsoft.com/office/drawing/2014/main" id="{9D602FBE-8737-407D-BD44-5ECB4FC6B6EC}"/>
            </a:ext>
          </a:extLst>
        </xdr:cNvPr>
        <xdr:cNvSpPr/>
      </xdr:nvSpPr>
      <xdr:spPr>
        <a:xfrm>
          <a:off x="11487150" y="161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43218</xdr:rowOff>
    </xdr:from>
    <xdr:ext cx="469744" cy="259045"/>
    <xdr:sp macro="" textlink="">
      <xdr:nvSpPr>
        <xdr:cNvPr id="714" name="テキスト ボックス 713">
          <a:extLst>
            <a:ext uri="{FF2B5EF4-FFF2-40B4-BE49-F238E27FC236}">
              <a16:creationId xmlns:a16="http://schemas.microsoft.com/office/drawing/2014/main" id="{A1D628B1-6170-49D4-B70E-F982A48C4C46}"/>
            </a:ext>
          </a:extLst>
        </xdr:cNvPr>
        <xdr:cNvSpPr txBox="1"/>
      </xdr:nvSpPr>
      <xdr:spPr>
        <a:xfrm>
          <a:off x="11322128" y="1593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D1A91B40-4D1A-48B9-9531-10649DB8147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BB1EE71A-8F87-4827-AFEF-5D391A455798}"/>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D8B452EC-DFDC-419D-9463-EFE6F2936768}"/>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63F9DB9C-054F-49D2-A9D9-FF445BD1F8DD}"/>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6960B0A2-2467-4E28-9F33-A061DE06B905}"/>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2105A826-B4E5-427E-AA26-19BEA7BC1DD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ECAD42E9-83F9-46FA-8960-DB6A272A5475}"/>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CDF25D91-2CEA-47A3-92A0-0931529F8A3B}"/>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E3C6E0EE-7549-45BA-9FC7-6A8678901442}"/>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433BA81D-6676-4841-A0DF-E978C2D316A4}"/>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3AFE93C5-F5A9-41E0-A78C-607F16963340}"/>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E5C6CE8E-AC1E-462B-BE6A-C2025D8CA503}"/>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24096ECF-E575-4EAE-BB3B-F90C665873B7}"/>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8364D10A-FB18-42BE-B96D-06E40C69DCB5}"/>
            </a:ext>
          </a:extLst>
        </xdr:cNvPr>
        <xdr:cNvSpPr txBox="1"/>
      </xdr:nvSpPr>
      <xdr:spPr>
        <a:xfrm>
          <a:off x="160491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9B0F9A3A-74FD-4F1A-B807-DCC85933320B}"/>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AB32CB13-0B33-4B14-A414-2C5433D97D00}"/>
            </a:ext>
          </a:extLst>
        </xdr:cNvPr>
        <xdr:cNvSpPr txBox="1"/>
      </xdr:nvSpPr>
      <xdr:spPr>
        <a:xfrm>
          <a:off x="1604917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FC3195D5-7925-45F6-8EB6-43595AF056D0}"/>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69E351CD-8015-46F5-B5E4-550255AF4CF0}"/>
            </a:ext>
          </a:extLst>
        </xdr:cNvPr>
        <xdr:cNvSpPr txBox="1"/>
      </xdr:nvSpPr>
      <xdr:spPr>
        <a:xfrm>
          <a:off x="1604917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6DB1F2B2-C6DE-4010-B48C-1D7D9AA21C33}"/>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9C387606-06FD-498D-A370-8A4E0243CAE0}"/>
            </a:ext>
          </a:extLst>
        </xdr:cNvPr>
        <xdr:cNvSpPr txBox="1"/>
      </xdr:nvSpPr>
      <xdr:spPr>
        <a:xfrm>
          <a:off x="1604917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2DD5FFCB-FEA5-4069-B28E-8F5D1CDC6E2B}"/>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id="{D49FCE5D-38B8-4915-A470-8564B5465A7A}"/>
            </a:ext>
          </a:extLst>
        </xdr:cNvPr>
        <xdr:cNvSpPr txBox="1"/>
      </xdr:nvSpPr>
      <xdr:spPr>
        <a:xfrm>
          <a:off x="1604917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C01540D8-253C-46A2-8A20-DA949E47E196}"/>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26BC9DDF-85CF-440A-8735-936669589E45}"/>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AE2E6210-426F-4733-A751-8E2094971C0F}"/>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292CC40D-D8AE-4354-8AF5-4EA327F2C57E}"/>
            </a:ext>
          </a:extLst>
        </xdr:cNvPr>
        <xdr:cNvCxnSpPr/>
      </xdr:nvCxnSpPr>
      <xdr:spPr>
        <a:xfrm flipV="1">
          <a:off x="19949795" y="5124378"/>
          <a:ext cx="1269" cy="141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250BD59F-EDF5-475B-BD0D-AF9A50009D22}"/>
            </a:ext>
          </a:extLst>
        </xdr:cNvPr>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AB9CA6E2-2962-40B6-8B6B-71F86104661A}"/>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3" name="投資及び出資金最大値テキスト">
          <a:extLst>
            <a:ext uri="{FF2B5EF4-FFF2-40B4-BE49-F238E27FC236}">
              <a16:creationId xmlns:a16="http://schemas.microsoft.com/office/drawing/2014/main" id="{922A8CFD-948E-42E6-9546-9A4F97F94AFA}"/>
            </a:ext>
          </a:extLst>
        </xdr:cNvPr>
        <xdr:cNvSpPr txBox="1"/>
      </xdr:nvSpPr>
      <xdr:spPr>
        <a:xfrm>
          <a:off x="20002500" y="491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4" name="直線コネクタ 743">
          <a:extLst>
            <a:ext uri="{FF2B5EF4-FFF2-40B4-BE49-F238E27FC236}">
              <a16:creationId xmlns:a16="http://schemas.microsoft.com/office/drawing/2014/main" id="{D737C8BB-9C71-4A33-B239-861AA32A0D5F}"/>
            </a:ext>
          </a:extLst>
        </xdr:cNvPr>
        <xdr:cNvCxnSpPr/>
      </xdr:nvCxnSpPr>
      <xdr:spPr>
        <a:xfrm>
          <a:off x="19881850" y="5124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B3899CE9-7A5E-4041-A191-03D7672541AD}"/>
            </a:ext>
          </a:extLst>
        </xdr:cNvPr>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6" name="投資及び出資金平均値テキスト">
          <a:extLst>
            <a:ext uri="{FF2B5EF4-FFF2-40B4-BE49-F238E27FC236}">
              <a16:creationId xmlns:a16="http://schemas.microsoft.com/office/drawing/2014/main" id="{8F04A5F8-AA2C-4958-99CB-BF74D2505C24}"/>
            </a:ext>
          </a:extLst>
        </xdr:cNvPr>
        <xdr:cNvSpPr txBox="1"/>
      </xdr:nvSpPr>
      <xdr:spPr>
        <a:xfrm>
          <a:off x="20002500" y="6122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7" name="フローチャート: 判断 746">
          <a:extLst>
            <a:ext uri="{FF2B5EF4-FFF2-40B4-BE49-F238E27FC236}">
              <a16:creationId xmlns:a16="http://schemas.microsoft.com/office/drawing/2014/main" id="{8F5EB635-54AB-48DF-A67A-1202186279BA}"/>
            </a:ext>
          </a:extLst>
        </xdr:cNvPr>
        <xdr:cNvSpPr/>
      </xdr:nvSpPr>
      <xdr:spPr>
        <a:xfrm>
          <a:off x="19900900" y="6271224"/>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71B2C4F8-4EA1-47F4-9378-E25F166305EE}"/>
            </a:ext>
          </a:extLst>
        </xdr:cNvPr>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9" name="フローチャート: 判断 748">
          <a:extLst>
            <a:ext uri="{FF2B5EF4-FFF2-40B4-BE49-F238E27FC236}">
              <a16:creationId xmlns:a16="http://schemas.microsoft.com/office/drawing/2014/main" id="{AF96B6DD-AE34-477E-AE15-8DB4931DF587}"/>
            </a:ext>
          </a:extLst>
        </xdr:cNvPr>
        <xdr:cNvSpPr/>
      </xdr:nvSpPr>
      <xdr:spPr>
        <a:xfrm>
          <a:off x="19157950" y="62323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50" name="テキスト ボックス 749">
          <a:extLst>
            <a:ext uri="{FF2B5EF4-FFF2-40B4-BE49-F238E27FC236}">
              <a16:creationId xmlns:a16="http://schemas.microsoft.com/office/drawing/2014/main" id="{94A96F84-D216-4807-A8BB-F4DC2B338B4F}"/>
            </a:ext>
          </a:extLst>
        </xdr:cNvPr>
        <xdr:cNvSpPr txBox="1"/>
      </xdr:nvSpPr>
      <xdr:spPr>
        <a:xfrm>
          <a:off x="19032167" y="6013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676867C1-4B4F-4872-80C3-6806A15A88E9}"/>
            </a:ext>
          </a:extLst>
        </xdr:cNvPr>
        <xdr:cNvCxnSpPr/>
      </xdr:nvCxnSpPr>
      <xdr:spPr>
        <a:xfrm>
          <a:off x="176022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52" name="フローチャート: 判断 751">
          <a:extLst>
            <a:ext uri="{FF2B5EF4-FFF2-40B4-BE49-F238E27FC236}">
              <a16:creationId xmlns:a16="http://schemas.microsoft.com/office/drawing/2014/main" id="{96FA799B-EE1F-4757-A56F-E30933BD98D0}"/>
            </a:ext>
          </a:extLst>
        </xdr:cNvPr>
        <xdr:cNvSpPr/>
      </xdr:nvSpPr>
      <xdr:spPr>
        <a:xfrm>
          <a:off x="18345150" y="62127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3" name="テキスト ボックス 752">
          <a:extLst>
            <a:ext uri="{FF2B5EF4-FFF2-40B4-BE49-F238E27FC236}">
              <a16:creationId xmlns:a16="http://schemas.microsoft.com/office/drawing/2014/main" id="{C8C012ED-A4AB-4CAD-9C3A-C0991340BAB6}"/>
            </a:ext>
          </a:extLst>
        </xdr:cNvPr>
        <xdr:cNvSpPr txBox="1"/>
      </xdr:nvSpPr>
      <xdr:spPr>
        <a:xfrm>
          <a:off x="18225717" y="5994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DCDC5A5F-6670-4011-8A99-33072E058185}"/>
            </a:ext>
          </a:extLst>
        </xdr:cNvPr>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5" name="フローチャート: 判断 754">
          <a:extLst>
            <a:ext uri="{FF2B5EF4-FFF2-40B4-BE49-F238E27FC236}">
              <a16:creationId xmlns:a16="http://schemas.microsoft.com/office/drawing/2014/main" id="{7467C421-B485-4394-99CC-8B3CDEC9DEF6}"/>
            </a:ext>
          </a:extLst>
        </xdr:cNvPr>
        <xdr:cNvSpPr/>
      </xdr:nvSpPr>
      <xdr:spPr>
        <a:xfrm>
          <a:off x="17551400" y="614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6" name="テキスト ボックス 755">
          <a:extLst>
            <a:ext uri="{FF2B5EF4-FFF2-40B4-BE49-F238E27FC236}">
              <a16:creationId xmlns:a16="http://schemas.microsoft.com/office/drawing/2014/main" id="{018BB95F-8EBC-4516-A104-0FC8ED8245EC}"/>
            </a:ext>
          </a:extLst>
        </xdr:cNvPr>
        <xdr:cNvSpPr txBox="1"/>
      </xdr:nvSpPr>
      <xdr:spPr>
        <a:xfrm>
          <a:off x="17386378" y="593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7" name="フローチャート: 判断 756">
          <a:extLst>
            <a:ext uri="{FF2B5EF4-FFF2-40B4-BE49-F238E27FC236}">
              <a16:creationId xmlns:a16="http://schemas.microsoft.com/office/drawing/2014/main" id="{7B5D18AA-FE09-4121-A5F4-B2ABEC1B5A7C}"/>
            </a:ext>
          </a:extLst>
        </xdr:cNvPr>
        <xdr:cNvSpPr/>
      </xdr:nvSpPr>
      <xdr:spPr>
        <a:xfrm>
          <a:off x="16757650" y="61608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8" name="テキスト ボックス 757">
          <a:extLst>
            <a:ext uri="{FF2B5EF4-FFF2-40B4-BE49-F238E27FC236}">
              <a16:creationId xmlns:a16="http://schemas.microsoft.com/office/drawing/2014/main" id="{9A428E97-8889-48BB-9988-8A005F1C802E}"/>
            </a:ext>
          </a:extLst>
        </xdr:cNvPr>
        <xdr:cNvSpPr txBox="1"/>
      </xdr:nvSpPr>
      <xdr:spPr>
        <a:xfrm>
          <a:off x="16592628" y="594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294070A3-E9AA-4002-B080-06EC8B9FC94B}"/>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9734A225-0FA4-43D8-B5B0-9C52EF963642}"/>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849D4E85-2277-4B0E-ABC2-70F9241C8BC4}"/>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2C0B6292-1FD0-4BA1-BFF3-81DF20A86E33}"/>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358892FF-2685-4812-844B-D58890D7ABAC}"/>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A972FAF-C584-4200-9B5F-0E36B6C9D453}"/>
            </a:ext>
          </a:extLst>
        </xdr:cNvPr>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a:extLst>
            <a:ext uri="{FF2B5EF4-FFF2-40B4-BE49-F238E27FC236}">
              <a16:creationId xmlns:a16="http://schemas.microsoft.com/office/drawing/2014/main" id="{2BFC4C17-731B-47B4-BAA4-84C1AE1B027F}"/>
            </a:ext>
          </a:extLst>
        </xdr:cNvPr>
        <xdr:cNvSpPr txBox="1"/>
      </xdr:nvSpPr>
      <xdr:spPr>
        <a:xfrm>
          <a:off x="2000250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6C944E65-BADA-472B-83D3-E1768E392C15}"/>
            </a:ext>
          </a:extLst>
        </xdr:cNvPr>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D5CF48E6-B88B-438C-AF9D-1ACBB152D5FE}"/>
            </a:ext>
          </a:extLst>
        </xdr:cNvPr>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E1A36AF1-A998-431A-A356-5A5A3408E21A}"/>
            </a:ext>
          </a:extLst>
        </xdr:cNvPr>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5B01C2B5-ADF7-4844-879A-0BE0E5572E08}"/>
            </a:ext>
          </a:extLst>
        </xdr:cNvPr>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F62DAA30-7682-4FE9-9B0B-17D1A55B2671}"/>
            </a:ext>
          </a:extLst>
        </xdr:cNvPr>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CA6B589A-F873-4C7A-BB3E-1837D735C236}"/>
            </a:ext>
          </a:extLst>
        </xdr:cNvPr>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75ACE78B-6333-42D1-8931-912D61989E1E}"/>
            </a:ext>
          </a:extLst>
        </xdr:cNvPr>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9D731D29-DF59-4786-8FB7-6EDD6A6DE3A8}"/>
            </a:ext>
          </a:extLst>
        </xdr:cNvPr>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5D831445-246C-4BEF-8FAF-0923A7155716}"/>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1F34B6AB-91AB-48BC-884F-B18AF408C4BD}"/>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8D184C54-FE6E-4FD5-8B69-5484DB587F1D}"/>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80AD5DD5-70FC-4019-9683-ABDE96CED81E}"/>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38BA9D00-6FF5-4E0B-AA25-AB4511FA8FD6}"/>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27E2C3A0-FE07-4A41-8384-AA83B9F91C04}"/>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CE6D5A8D-64D9-41E3-8B63-4669FB7F9CAC}"/>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F974A174-EFF0-45C9-803A-2D573E735CB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BE2697A8-8FE1-44CB-9B23-D2D098582622}"/>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34AE7823-6DD1-4B03-97EC-7357BB642086}"/>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BD08C0D7-ECC8-40DD-9464-672FF270B8EC}"/>
            </a:ext>
          </a:extLst>
        </xdr:cNvPr>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665E0BAD-6A18-4777-964B-5DEA7BDB983A}"/>
            </a:ext>
          </a:extLst>
        </xdr:cNvPr>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96C93AF3-E84C-4B45-B5D8-20D484A14F3A}"/>
            </a:ext>
          </a:extLst>
        </xdr:cNvPr>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AB17B323-2DCE-4A14-BBC4-986B99A25788}"/>
            </a:ext>
          </a:extLst>
        </xdr:cNvPr>
        <xdr:cNvSpPr txBox="1"/>
      </xdr:nvSpPr>
      <xdr:spPr>
        <a:xfrm>
          <a:off x="16049171" y="9396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D7D0A15E-9F42-4291-A4DB-5A89A83A7F66}"/>
            </a:ext>
          </a:extLst>
        </xdr:cNvPr>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7694AA05-C7A4-493B-86DF-9B96B7D0FCB5}"/>
            </a:ext>
          </a:extLst>
        </xdr:cNvPr>
        <xdr:cNvSpPr txBox="1"/>
      </xdr:nvSpPr>
      <xdr:spPr>
        <a:xfrm>
          <a:off x="16049171" y="9082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1E59F14E-8131-401E-9BC6-2C1C43DA6617}"/>
            </a:ext>
          </a:extLst>
        </xdr:cNvPr>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64180549-B93E-4D69-885B-5B405C241E95}"/>
            </a:ext>
          </a:extLst>
        </xdr:cNvPr>
        <xdr:cNvSpPr txBox="1"/>
      </xdr:nvSpPr>
      <xdr:spPr>
        <a:xfrm>
          <a:off x="16049171" y="8762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40D4F11-756B-46B6-A7FF-85C0CE502B10}"/>
            </a:ext>
          </a:extLst>
        </xdr:cNvPr>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B6E53CE9-1AC2-4A72-ADEB-DD9C7DA846FA}"/>
            </a:ext>
          </a:extLst>
        </xdr:cNvPr>
        <xdr:cNvSpPr txBox="1"/>
      </xdr:nvSpPr>
      <xdr:spPr>
        <a:xfrm>
          <a:off x="159850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4E00FE17-AFEC-4D8C-89AE-C1DD423F7479}"/>
            </a:ext>
          </a:extLst>
        </xdr:cNvPr>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3559D769-6C8C-44FA-8A58-29898CDA054B}"/>
            </a:ext>
          </a:extLst>
        </xdr:cNvPr>
        <xdr:cNvSpPr txBox="1"/>
      </xdr:nvSpPr>
      <xdr:spPr>
        <a:xfrm>
          <a:off x="15985051" y="8134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9ABF87BA-F988-4916-BB18-8113BA56C127}"/>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33950CE7-FFE6-45C2-B6D9-011E3CC5F4EB}"/>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AFEFE1F7-13C4-4410-B584-A2F8A0D3FD29}"/>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1FD2BD8F-5F9B-4B87-9CD4-3207FFF49BA3}"/>
            </a:ext>
          </a:extLst>
        </xdr:cNvPr>
        <xdr:cNvCxnSpPr/>
      </xdr:nvCxnSpPr>
      <xdr:spPr>
        <a:xfrm flipV="1">
          <a:off x="19949795" y="8442271"/>
          <a:ext cx="1269" cy="1403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3F9B5DF6-01A5-4541-8E75-1F580C67639E}"/>
            </a:ext>
          </a:extLst>
        </xdr:cNvPr>
        <xdr:cNvSpPr txBox="1"/>
      </xdr:nvSpPr>
      <xdr:spPr>
        <a:xfrm>
          <a:off x="20002500" y="9849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EE451549-14AE-435E-88A0-523E3F47FFFF}"/>
            </a:ext>
          </a:extLst>
        </xdr:cNvPr>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802" name="貸付金最大値テキスト">
          <a:extLst>
            <a:ext uri="{FF2B5EF4-FFF2-40B4-BE49-F238E27FC236}">
              <a16:creationId xmlns:a16="http://schemas.microsoft.com/office/drawing/2014/main" id="{A7734B0D-C696-426C-9232-584EEE8D28AE}"/>
            </a:ext>
          </a:extLst>
        </xdr:cNvPr>
        <xdr:cNvSpPr txBox="1"/>
      </xdr:nvSpPr>
      <xdr:spPr>
        <a:xfrm>
          <a:off x="20002500" y="82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3" name="直線コネクタ 802">
          <a:extLst>
            <a:ext uri="{FF2B5EF4-FFF2-40B4-BE49-F238E27FC236}">
              <a16:creationId xmlns:a16="http://schemas.microsoft.com/office/drawing/2014/main" id="{887F2C2E-A547-4EB5-A40C-10138367BA19}"/>
            </a:ext>
          </a:extLst>
        </xdr:cNvPr>
        <xdr:cNvCxnSpPr/>
      </xdr:nvCxnSpPr>
      <xdr:spPr>
        <a:xfrm>
          <a:off x="19881850" y="84422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61432</xdr:rowOff>
    </xdr:from>
    <xdr:to>
      <xdr:col>116</xdr:col>
      <xdr:colOff>63500</xdr:colOff>
      <xdr:row>58</xdr:row>
      <xdr:rowOff>62412</xdr:rowOff>
    </xdr:to>
    <xdr:cxnSp macro="">
      <xdr:nvCxnSpPr>
        <xdr:cNvPr id="804" name="直線コネクタ 803">
          <a:extLst>
            <a:ext uri="{FF2B5EF4-FFF2-40B4-BE49-F238E27FC236}">
              <a16:creationId xmlns:a16="http://schemas.microsoft.com/office/drawing/2014/main" id="{23B4BE51-D22A-4E7E-AA6C-12E77D41EB6A}"/>
            </a:ext>
          </a:extLst>
        </xdr:cNvPr>
        <xdr:cNvCxnSpPr/>
      </xdr:nvCxnSpPr>
      <xdr:spPr>
        <a:xfrm flipV="1">
          <a:off x="19202400" y="9643582"/>
          <a:ext cx="7493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5" name="貸付金平均値テキスト">
          <a:extLst>
            <a:ext uri="{FF2B5EF4-FFF2-40B4-BE49-F238E27FC236}">
              <a16:creationId xmlns:a16="http://schemas.microsoft.com/office/drawing/2014/main" id="{4A47DC94-5632-44E1-984E-8B93EC9B6001}"/>
            </a:ext>
          </a:extLst>
        </xdr:cNvPr>
        <xdr:cNvSpPr txBox="1"/>
      </xdr:nvSpPr>
      <xdr:spPr>
        <a:xfrm>
          <a:off x="20002500" y="943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6" name="フローチャート: 判断 805">
          <a:extLst>
            <a:ext uri="{FF2B5EF4-FFF2-40B4-BE49-F238E27FC236}">
              <a16:creationId xmlns:a16="http://schemas.microsoft.com/office/drawing/2014/main" id="{7B28BD18-176E-4F41-907F-11A4D8E83462}"/>
            </a:ext>
          </a:extLst>
        </xdr:cNvPr>
        <xdr:cNvSpPr/>
      </xdr:nvSpPr>
      <xdr:spPr>
        <a:xfrm>
          <a:off x="19900900" y="957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62412</xdr:rowOff>
    </xdr:from>
    <xdr:to>
      <xdr:col>111</xdr:col>
      <xdr:colOff>177800</xdr:colOff>
      <xdr:row>58</xdr:row>
      <xdr:rowOff>63174</xdr:rowOff>
    </xdr:to>
    <xdr:cxnSp macro="">
      <xdr:nvCxnSpPr>
        <xdr:cNvPr id="807" name="直線コネクタ 806">
          <a:extLst>
            <a:ext uri="{FF2B5EF4-FFF2-40B4-BE49-F238E27FC236}">
              <a16:creationId xmlns:a16="http://schemas.microsoft.com/office/drawing/2014/main" id="{9DFC4794-B5C5-4FCF-A18B-2A614210E1B5}"/>
            </a:ext>
          </a:extLst>
        </xdr:cNvPr>
        <xdr:cNvCxnSpPr/>
      </xdr:nvCxnSpPr>
      <xdr:spPr>
        <a:xfrm flipV="1">
          <a:off x="18395950" y="9644562"/>
          <a:ext cx="8064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8" name="フローチャート: 判断 807">
          <a:extLst>
            <a:ext uri="{FF2B5EF4-FFF2-40B4-BE49-F238E27FC236}">
              <a16:creationId xmlns:a16="http://schemas.microsoft.com/office/drawing/2014/main" id="{C5C90324-8E28-4B8A-B13D-C84397E72045}"/>
            </a:ext>
          </a:extLst>
        </xdr:cNvPr>
        <xdr:cNvSpPr/>
      </xdr:nvSpPr>
      <xdr:spPr>
        <a:xfrm>
          <a:off x="19157950" y="95809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9" name="テキスト ボックス 808">
          <a:extLst>
            <a:ext uri="{FF2B5EF4-FFF2-40B4-BE49-F238E27FC236}">
              <a16:creationId xmlns:a16="http://schemas.microsoft.com/office/drawing/2014/main" id="{11B622A1-9DA4-4EEB-8DDC-6312B9387382}"/>
            </a:ext>
          </a:extLst>
        </xdr:cNvPr>
        <xdr:cNvSpPr txBox="1"/>
      </xdr:nvSpPr>
      <xdr:spPr>
        <a:xfrm>
          <a:off x="18992928" y="936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63174</xdr:rowOff>
    </xdr:from>
    <xdr:to>
      <xdr:col>107</xdr:col>
      <xdr:colOff>50800</xdr:colOff>
      <xdr:row>58</xdr:row>
      <xdr:rowOff>63174</xdr:rowOff>
    </xdr:to>
    <xdr:cxnSp macro="">
      <xdr:nvCxnSpPr>
        <xdr:cNvPr id="810" name="直線コネクタ 809">
          <a:extLst>
            <a:ext uri="{FF2B5EF4-FFF2-40B4-BE49-F238E27FC236}">
              <a16:creationId xmlns:a16="http://schemas.microsoft.com/office/drawing/2014/main" id="{CD7466D4-3F9A-4993-9CE1-CAEF00DF4615}"/>
            </a:ext>
          </a:extLst>
        </xdr:cNvPr>
        <xdr:cNvCxnSpPr/>
      </xdr:nvCxnSpPr>
      <xdr:spPr>
        <a:xfrm>
          <a:off x="17602200" y="964532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11" name="フローチャート: 判断 810">
          <a:extLst>
            <a:ext uri="{FF2B5EF4-FFF2-40B4-BE49-F238E27FC236}">
              <a16:creationId xmlns:a16="http://schemas.microsoft.com/office/drawing/2014/main" id="{14755E5C-9C72-43C6-9E0A-0A377377CB06}"/>
            </a:ext>
          </a:extLst>
        </xdr:cNvPr>
        <xdr:cNvSpPr/>
      </xdr:nvSpPr>
      <xdr:spPr>
        <a:xfrm>
          <a:off x="18345150" y="95644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12" name="テキスト ボックス 811">
          <a:extLst>
            <a:ext uri="{FF2B5EF4-FFF2-40B4-BE49-F238E27FC236}">
              <a16:creationId xmlns:a16="http://schemas.microsoft.com/office/drawing/2014/main" id="{CB45538A-6DE9-466A-BF3C-4374DAE20595}"/>
            </a:ext>
          </a:extLst>
        </xdr:cNvPr>
        <xdr:cNvSpPr txBox="1"/>
      </xdr:nvSpPr>
      <xdr:spPr>
        <a:xfrm>
          <a:off x="18180128" y="934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98116</xdr:rowOff>
    </xdr:from>
    <xdr:to>
      <xdr:col>102</xdr:col>
      <xdr:colOff>114300</xdr:colOff>
      <xdr:row>58</xdr:row>
      <xdr:rowOff>63174</xdr:rowOff>
    </xdr:to>
    <xdr:cxnSp macro="">
      <xdr:nvCxnSpPr>
        <xdr:cNvPr id="813" name="直線コネクタ 812">
          <a:extLst>
            <a:ext uri="{FF2B5EF4-FFF2-40B4-BE49-F238E27FC236}">
              <a16:creationId xmlns:a16="http://schemas.microsoft.com/office/drawing/2014/main" id="{CBB44E43-834A-40FF-96B4-49B4B9EBC901}"/>
            </a:ext>
          </a:extLst>
        </xdr:cNvPr>
        <xdr:cNvCxnSpPr/>
      </xdr:nvCxnSpPr>
      <xdr:spPr>
        <a:xfrm>
          <a:off x="16802100" y="9515166"/>
          <a:ext cx="800100" cy="13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4" name="フローチャート: 判断 813">
          <a:extLst>
            <a:ext uri="{FF2B5EF4-FFF2-40B4-BE49-F238E27FC236}">
              <a16:creationId xmlns:a16="http://schemas.microsoft.com/office/drawing/2014/main" id="{BD89EA71-21EE-405E-8529-86B039553E00}"/>
            </a:ext>
          </a:extLst>
        </xdr:cNvPr>
        <xdr:cNvSpPr/>
      </xdr:nvSpPr>
      <xdr:spPr>
        <a:xfrm>
          <a:off x="17551400" y="95423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5" name="テキスト ボックス 814">
          <a:extLst>
            <a:ext uri="{FF2B5EF4-FFF2-40B4-BE49-F238E27FC236}">
              <a16:creationId xmlns:a16="http://schemas.microsoft.com/office/drawing/2014/main" id="{EB49002A-BF8E-4C47-A5BE-6CC6C02CB91E}"/>
            </a:ext>
          </a:extLst>
        </xdr:cNvPr>
        <xdr:cNvSpPr txBox="1"/>
      </xdr:nvSpPr>
      <xdr:spPr>
        <a:xfrm>
          <a:off x="17386378" y="932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6" name="フローチャート: 判断 815">
          <a:extLst>
            <a:ext uri="{FF2B5EF4-FFF2-40B4-BE49-F238E27FC236}">
              <a16:creationId xmlns:a16="http://schemas.microsoft.com/office/drawing/2014/main" id="{7BF1E8FC-F04B-4E2F-B30F-778A446C227E}"/>
            </a:ext>
          </a:extLst>
        </xdr:cNvPr>
        <xdr:cNvSpPr/>
      </xdr:nvSpPr>
      <xdr:spPr>
        <a:xfrm>
          <a:off x="16757650" y="95329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37174</xdr:rowOff>
    </xdr:from>
    <xdr:ext cx="469744" cy="259045"/>
    <xdr:sp macro="" textlink="">
      <xdr:nvSpPr>
        <xdr:cNvPr id="817" name="テキスト ボックス 816">
          <a:extLst>
            <a:ext uri="{FF2B5EF4-FFF2-40B4-BE49-F238E27FC236}">
              <a16:creationId xmlns:a16="http://schemas.microsoft.com/office/drawing/2014/main" id="{8A8C2184-BCBF-44C6-9765-F342720607E3}"/>
            </a:ext>
          </a:extLst>
        </xdr:cNvPr>
        <xdr:cNvSpPr txBox="1"/>
      </xdr:nvSpPr>
      <xdr:spPr>
        <a:xfrm>
          <a:off x="16592628" y="961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7B572EBC-0EB6-4C22-851F-1C9437D753AC}"/>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859633A-7881-43C3-AFC9-C424D50E0E57}"/>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72B64B2B-5870-4161-A481-F9CC0E6CE3FD}"/>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1219DA52-2299-48F3-984B-E2E8C0293848}"/>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4E21B0D5-DD5B-4B8C-B4D3-E2B2655283EA}"/>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10632</xdr:rowOff>
    </xdr:from>
    <xdr:to>
      <xdr:col>116</xdr:col>
      <xdr:colOff>114300</xdr:colOff>
      <xdr:row>58</xdr:row>
      <xdr:rowOff>112232</xdr:rowOff>
    </xdr:to>
    <xdr:sp macro="" textlink="">
      <xdr:nvSpPr>
        <xdr:cNvPr id="823" name="楕円 822">
          <a:extLst>
            <a:ext uri="{FF2B5EF4-FFF2-40B4-BE49-F238E27FC236}">
              <a16:creationId xmlns:a16="http://schemas.microsoft.com/office/drawing/2014/main" id="{5A96D41D-5E64-4887-9887-E5237B1BC8C8}"/>
            </a:ext>
          </a:extLst>
        </xdr:cNvPr>
        <xdr:cNvSpPr/>
      </xdr:nvSpPr>
      <xdr:spPr>
        <a:xfrm>
          <a:off x="19900900" y="959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160509</xdr:rowOff>
    </xdr:from>
    <xdr:ext cx="469744" cy="259045"/>
    <xdr:sp macro="" textlink="">
      <xdr:nvSpPr>
        <xdr:cNvPr id="824" name="貸付金該当値テキスト">
          <a:extLst>
            <a:ext uri="{FF2B5EF4-FFF2-40B4-BE49-F238E27FC236}">
              <a16:creationId xmlns:a16="http://schemas.microsoft.com/office/drawing/2014/main" id="{9DA7044F-8DFD-4D89-B529-81DA05D36BDE}"/>
            </a:ext>
          </a:extLst>
        </xdr:cNvPr>
        <xdr:cNvSpPr txBox="1"/>
      </xdr:nvSpPr>
      <xdr:spPr>
        <a:xfrm>
          <a:off x="20002500" y="957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11612</xdr:rowOff>
    </xdr:from>
    <xdr:to>
      <xdr:col>112</xdr:col>
      <xdr:colOff>38100</xdr:colOff>
      <xdr:row>58</xdr:row>
      <xdr:rowOff>113212</xdr:rowOff>
    </xdr:to>
    <xdr:sp macro="" textlink="">
      <xdr:nvSpPr>
        <xdr:cNvPr id="825" name="楕円 824">
          <a:extLst>
            <a:ext uri="{FF2B5EF4-FFF2-40B4-BE49-F238E27FC236}">
              <a16:creationId xmlns:a16="http://schemas.microsoft.com/office/drawing/2014/main" id="{D8545D1D-CC3F-42CA-94C1-B584C33EAD82}"/>
            </a:ext>
          </a:extLst>
        </xdr:cNvPr>
        <xdr:cNvSpPr/>
      </xdr:nvSpPr>
      <xdr:spPr>
        <a:xfrm>
          <a:off x="19157950" y="95937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104339</xdr:rowOff>
    </xdr:from>
    <xdr:ext cx="469744" cy="259045"/>
    <xdr:sp macro="" textlink="">
      <xdr:nvSpPr>
        <xdr:cNvPr id="826" name="テキスト ボックス 825">
          <a:extLst>
            <a:ext uri="{FF2B5EF4-FFF2-40B4-BE49-F238E27FC236}">
              <a16:creationId xmlns:a16="http://schemas.microsoft.com/office/drawing/2014/main" id="{5B3DBC6C-35ED-4DB3-923E-E171307A4B76}"/>
            </a:ext>
          </a:extLst>
        </xdr:cNvPr>
        <xdr:cNvSpPr txBox="1"/>
      </xdr:nvSpPr>
      <xdr:spPr>
        <a:xfrm>
          <a:off x="18992928" y="968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12374</xdr:rowOff>
    </xdr:from>
    <xdr:to>
      <xdr:col>107</xdr:col>
      <xdr:colOff>101600</xdr:colOff>
      <xdr:row>58</xdr:row>
      <xdr:rowOff>113974</xdr:rowOff>
    </xdr:to>
    <xdr:sp macro="" textlink="">
      <xdr:nvSpPr>
        <xdr:cNvPr id="827" name="楕円 826">
          <a:extLst>
            <a:ext uri="{FF2B5EF4-FFF2-40B4-BE49-F238E27FC236}">
              <a16:creationId xmlns:a16="http://schemas.microsoft.com/office/drawing/2014/main" id="{1DA097CC-F9E2-48E2-B3E6-46FD430A1255}"/>
            </a:ext>
          </a:extLst>
        </xdr:cNvPr>
        <xdr:cNvSpPr/>
      </xdr:nvSpPr>
      <xdr:spPr>
        <a:xfrm>
          <a:off x="18345150" y="959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105101</xdr:rowOff>
    </xdr:from>
    <xdr:ext cx="469744" cy="259045"/>
    <xdr:sp macro="" textlink="">
      <xdr:nvSpPr>
        <xdr:cNvPr id="828" name="テキスト ボックス 827">
          <a:extLst>
            <a:ext uri="{FF2B5EF4-FFF2-40B4-BE49-F238E27FC236}">
              <a16:creationId xmlns:a16="http://schemas.microsoft.com/office/drawing/2014/main" id="{4FFD5928-D222-4EB5-AF95-F10DF8F63BAC}"/>
            </a:ext>
          </a:extLst>
        </xdr:cNvPr>
        <xdr:cNvSpPr txBox="1"/>
      </xdr:nvSpPr>
      <xdr:spPr>
        <a:xfrm>
          <a:off x="18180128" y="968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12374</xdr:rowOff>
    </xdr:from>
    <xdr:to>
      <xdr:col>102</xdr:col>
      <xdr:colOff>165100</xdr:colOff>
      <xdr:row>58</xdr:row>
      <xdr:rowOff>113974</xdr:rowOff>
    </xdr:to>
    <xdr:sp macro="" textlink="">
      <xdr:nvSpPr>
        <xdr:cNvPr id="829" name="楕円 828">
          <a:extLst>
            <a:ext uri="{FF2B5EF4-FFF2-40B4-BE49-F238E27FC236}">
              <a16:creationId xmlns:a16="http://schemas.microsoft.com/office/drawing/2014/main" id="{5042E15F-CE72-419D-93F5-E0FC3E8B7A5C}"/>
            </a:ext>
          </a:extLst>
        </xdr:cNvPr>
        <xdr:cNvSpPr/>
      </xdr:nvSpPr>
      <xdr:spPr>
        <a:xfrm>
          <a:off x="17551400" y="959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105101</xdr:rowOff>
    </xdr:from>
    <xdr:ext cx="469744" cy="259045"/>
    <xdr:sp macro="" textlink="">
      <xdr:nvSpPr>
        <xdr:cNvPr id="830" name="テキスト ボックス 829">
          <a:extLst>
            <a:ext uri="{FF2B5EF4-FFF2-40B4-BE49-F238E27FC236}">
              <a16:creationId xmlns:a16="http://schemas.microsoft.com/office/drawing/2014/main" id="{399D70D7-0CAC-4A3C-B03F-E07ADE78F73B}"/>
            </a:ext>
          </a:extLst>
        </xdr:cNvPr>
        <xdr:cNvSpPr txBox="1"/>
      </xdr:nvSpPr>
      <xdr:spPr>
        <a:xfrm>
          <a:off x="17386378" y="968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47316</xdr:rowOff>
    </xdr:from>
    <xdr:to>
      <xdr:col>98</xdr:col>
      <xdr:colOff>38100</xdr:colOff>
      <xdr:row>57</xdr:row>
      <xdr:rowOff>148916</xdr:rowOff>
    </xdr:to>
    <xdr:sp macro="" textlink="">
      <xdr:nvSpPr>
        <xdr:cNvPr id="831" name="楕円 830">
          <a:extLst>
            <a:ext uri="{FF2B5EF4-FFF2-40B4-BE49-F238E27FC236}">
              <a16:creationId xmlns:a16="http://schemas.microsoft.com/office/drawing/2014/main" id="{02D2ECC2-94AC-4E70-9884-638EBE6DCF96}"/>
            </a:ext>
          </a:extLst>
        </xdr:cNvPr>
        <xdr:cNvSpPr/>
      </xdr:nvSpPr>
      <xdr:spPr>
        <a:xfrm>
          <a:off x="16757650" y="94643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165443</xdr:rowOff>
    </xdr:from>
    <xdr:ext cx="469744" cy="259045"/>
    <xdr:sp macro="" textlink="">
      <xdr:nvSpPr>
        <xdr:cNvPr id="832" name="テキスト ボックス 831">
          <a:extLst>
            <a:ext uri="{FF2B5EF4-FFF2-40B4-BE49-F238E27FC236}">
              <a16:creationId xmlns:a16="http://schemas.microsoft.com/office/drawing/2014/main" id="{8DA752D8-B66B-472E-9D29-70D9554644F9}"/>
            </a:ext>
          </a:extLst>
        </xdr:cNvPr>
        <xdr:cNvSpPr txBox="1"/>
      </xdr:nvSpPr>
      <xdr:spPr>
        <a:xfrm>
          <a:off x="16592628" y="925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ECEEA2BC-7F61-498F-BEDC-CE4C2AEDF8B4}"/>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5D858A96-9E70-4978-A146-9F7A8CC66361}"/>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F68595CB-5A4C-4063-A703-F83D204F62D1}"/>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FAD4B9FB-A6BF-4FA8-83CC-1C2675CF8C15}"/>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80CEFE2D-D054-43DD-9B7D-FB196D2985D1}"/>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51D1A827-F139-4AC0-9D22-3D39A7471874}"/>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63F2D371-757D-4BFA-90B9-68051EBC3505}"/>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A503366D-325D-4E6B-BF3D-6FC3C0C40C9D}"/>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131D0A06-228D-4A82-B534-EC3806FD8792}"/>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92A51FF3-CC8F-4B0C-A23F-EBD6BDC60022}"/>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E784C1CC-3B9F-412A-95B3-2BC0C553FFFF}"/>
            </a:ext>
          </a:extLst>
        </xdr:cNvPr>
        <xdr:cNvSpPr txBox="1"/>
      </xdr:nvSpPr>
      <xdr:spPr>
        <a:xfrm>
          <a:off x="159850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7E8FA9D6-A811-474B-8371-445B1E40BA90}"/>
            </a:ext>
          </a:extLst>
        </xdr:cNvPr>
        <xdr:cNvCxnSpPr/>
      </xdr:nvCxnSpPr>
      <xdr:spPr>
        <a:xfrm>
          <a:off x="164592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CEA19D52-4700-439D-AA6A-EF3B551325D9}"/>
            </a:ext>
          </a:extLst>
        </xdr:cNvPr>
        <xdr:cNvSpPr txBox="1"/>
      </xdr:nvSpPr>
      <xdr:spPr>
        <a:xfrm>
          <a:off x="15985051" y="12881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B2A2716A-EA6C-481F-976D-9D0B9494F908}"/>
            </a:ext>
          </a:extLst>
        </xdr:cNvPr>
        <xdr:cNvCxnSpPr/>
      </xdr:nvCxnSpPr>
      <xdr:spPr>
        <a:xfrm>
          <a:off x="164592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714626CC-F25C-42F5-A3EE-E425F3F43A09}"/>
            </a:ext>
          </a:extLst>
        </xdr:cNvPr>
        <xdr:cNvSpPr txBox="1"/>
      </xdr:nvSpPr>
      <xdr:spPr>
        <a:xfrm>
          <a:off x="159850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1AD1527E-0027-4F48-9B5C-CE0E17DD3CD8}"/>
            </a:ext>
          </a:extLst>
        </xdr:cNvPr>
        <xdr:cNvCxnSpPr/>
      </xdr:nvCxnSpPr>
      <xdr:spPr>
        <a:xfrm>
          <a:off x="164592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7A55CF93-FD59-4E49-895B-3A8C13477F08}"/>
            </a:ext>
          </a:extLst>
        </xdr:cNvPr>
        <xdr:cNvSpPr txBox="1"/>
      </xdr:nvSpPr>
      <xdr:spPr>
        <a:xfrm>
          <a:off x="159850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9E9ECE2C-7A1B-4B4C-992C-47FFE8F13E7D}"/>
            </a:ext>
          </a:extLst>
        </xdr:cNvPr>
        <xdr:cNvCxnSpPr/>
      </xdr:nvCxnSpPr>
      <xdr:spPr>
        <a:xfrm>
          <a:off x="164592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386A5DCC-D8FA-4F4C-9EF0-75AC07CA83C3}"/>
            </a:ext>
          </a:extLst>
        </xdr:cNvPr>
        <xdr:cNvSpPr txBox="1"/>
      </xdr:nvSpPr>
      <xdr:spPr>
        <a:xfrm>
          <a:off x="159850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12605CC6-6C7D-45FA-B81C-0D6CC614310A}"/>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8B0221B6-279E-4026-851B-9813A0C317F5}"/>
            </a:ext>
          </a:extLst>
        </xdr:cNvPr>
        <xdr:cNvSpPr txBox="1"/>
      </xdr:nvSpPr>
      <xdr:spPr>
        <a:xfrm>
          <a:off x="159850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624FED0B-6FF6-4643-8C92-3C4A73613C6E}"/>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5" name="直線コネクタ 854">
          <a:extLst>
            <a:ext uri="{FF2B5EF4-FFF2-40B4-BE49-F238E27FC236}">
              <a16:creationId xmlns:a16="http://schemas.microsoft.com/office/drawing/2014/main" id="{E225EBE7-5F75-4BCC-A59F-FF7745D29592}"/>
            </a:ext>
          </a:extLst>
        </xdr:cNvPr>
        <xdr:cNvCxnSpPr/>
      </xdr:nvCxnSpPr>
      <xdr:spPr>
        <a:xfrm flipV="1">
          <a:off x="19949795" y="11748455"/>
          <a:ext cx="1269" cy="103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6" name="繰出金最小値テキスト">
          <a:extLst>
            <a:ext uri="{FF2B5EF4-FFF2-40B4-BE49-F238E27FC236}">
              <a16:creationId xmlns:a16="http://schemas.microsoft.com/office/drawing/2014/main" id="{A5F7A7F4-80A3-4B7B-9C2B-220E25CCA6F8}"/>
            </a:ext>
          </a:extLst>
        </xdr:cNvPr>
        <xdr:cNvSpPr txBox="1"/>
      </xdr:nvSpPr>
      <xdr:spPr>
        <a:xfrm>
          <a:off x="20002500" y="1278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7" name="直線コネクタ 856">
          <a:extLst>
            <a:ext uri="{FF2B5EF4-FFF2-40B4-BE49-F238E27FC236}">
              <a16:creationId xmlns:a16="http://schemas.microsoft.com/office/drawing/2014/main" id="{426DC47E-C8AD-4444-A5EE-A3D34EFF1097}"/>
            </a:ext>
          </a:extLst>
        </xdr:cNvPr>
        <xdr:cNvCxnSpPr/>
      </xdr:nvCxnSpPr>
      <xdr:spPr>
        <a:xfrm>
          <a:off x="19881850" y="12781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8" name="繰出金最大値テキスト">
          <a:extLst>
            <a:ext uri="{FF2B5EF4-FFF2-40B4-BE49-F238E27FC236}">
              <a16:creationId xmlns:a16="http://schemas.microsoft.com/office/drawing/2014/main" id="{4E008976-5EC9-4E9A-BA1F-3B8DE5CFA395}"/>
            </a:ext>
          </a:extLst>
        </xdr:cNvPr>
        <xdr:cNvSpPr txBox="1"/>
      </xdr:nvSpPr>
      <xdr:spPr>
        <a:xfrm>
          <a:off x="20002500" y="11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9" name="直線コネクタ 858">
          <a:extLst>
            <a:ext uri="{FF2B5EF4-FFF2-40B4-BE49-F238E27FC236}">
              <a16:creationId xmlns:a16="http://schemas.microsoft.com/office/drawing/2014/main" id="{53DFD853-75CC-4EF7-87DD-B19B6BF0DCC8}"/>
            </a:ext>
          </a:extLst>
        </xdr:cNvPr>
        <xdr:cNvCxnSpPr/>
      </xdr:nvCxnSpPr>
      <xdr:spPr>
        <a:xfrm>
          <a:off x="19881850" y="11748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25995</xdr:rowOff>
    </xdr:from>
    <xdr:to>
      <xdr:col>116</xdr:col>
      <xdr:colOff>63500</xdr:colOff>
      <xdr:row>74</xdr:row>
      <xdr:rowOff>89911</xdr:rowOff>
    </xdr:to>
    <xdr:cxnSp macro="">
      <xdr:nvCxnSpPr>
        <xdr:cNvPr id="860" name="直線コネクタ 859">
          <a:extLst>
            <a:ext uri="{FF2B5EF4-FFF2-40B4-BE49-F238E27FC236}">
              <a16:creationId xmlns:a16="http://schemas.microsoft.com/office/drawing/2014/main" id="{D5C30D36-95B9-43A4-9996-44C2586B44FF}"/>
            </a:ext>
          </a:extLst>
        </xdr:cNvPr>
        <xdr:cNvCxnSpPr/>
      </xdr:nvCxnSpPr>
      <xdr:spPr>
        <a:xfrm flipV="1">
          <a:off x="19202400" y="12249745"/>
          <a:ext cx="749300" cy="6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61" name="繰出金平均値テキスト">
          <a:extLst>
            <a:ext uri="{FF2B5EF4-FFF2-40B4-BE49-F238E27FC236}">
              <a16:creationId xmlns:a16="http://schemas.microsoft.com/office/drawing/2014/main" id="{2FEC5B5F-015A-4DFD-A6B2-2DB996CB83A8}"/>
            </a:ext>
          </a:extLst>
        </xdr:cNvPr>
        <xdr:cNvSpPr txBox="1"/>
      </xdr:nvSpPr>
      <xdr:spPr>
        <a:xfrm>
          <a:off x="20002500" y="12206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62" name="フローチャート: 判断 861">
          <a:extLst>
            <a:ext uri="{FF2B5EF4-FFF2-40B4-BE49-F238E27FC236}">
              <a16:creationId xmlns:a16="http://schemas.microsoft.com/office/drawing/2014/main" id="{E2EC3D21-89A0-4573-B9F4-FA31CCEB6872}"/>
            </a:ext>
          </a:extLst>
        </xdr:cNvPr>
        <xdr:cNvSpPr/>
      </xdr:nvSpPr>
      <xdr:spPr>
        <a:xfrm>
          <a:off x="19900900" y="1222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89225</xdr:rowOff>
    </xdr:from>
    <xdr:to>
      <xdr:col>111</xdr:col>
      <xdr:colOff>177800</xdr:colOff>
      <xdr:row>74</xdr:row>
      <xdr:rowOff>89911</xdr:rowOff>
    </xdr:to>
    <xdr:cxnSp macro="">
      <xdr:nvCxnSpPr>
        <xdr:cNvPr id="863" name="直線コネクタ 862">
          <a:extLst>
            <a:ext uri="{FF2B5EF4-FFF2-40B4-BE49-F238E27FC236}">
              <a16:creationId xmlns:a16="http://schemas.microsoft.com/office/drawing/2014/main" id="{3F167490-413F-4BFD-A0E3-A5DC0E2B98C5}"/>
            </a:ext>
          </a:extLst>
        </xdr:cNvPr>
        <xdr:cNvCxnSpPr/>
      </xdr:nvCxnSpPr>
      <xdr:spPr>
        <a:xfrm>
          <a:off x="18395950" y="12312975"/>
          <a:ext cx="80645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4" name="フローチャート: 判断 863">
          <a:extLst>
            <a:ext uri="{FF2B5EF4-FFF2-40B4-BE49-F238E27FC236}">
              <a16:creationId xmlns:a16="http://schemas.microsoft.com/office/drawing/2014/main" id="{CC9DBA73-1616-4DB8-BABE-9080D6560CAE}"/>
            </a:ext>
          </a:extLst>
        </xdr:cNvPr>
        <xdr:cNvSpPr/>
      </xdr:nvSpPr>
      <xdr:spPr>
        <a:xfrm>
          <a:off x="19157950" y="123269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5" name="テキスト ボックス 864">
          <a:extLst>
            <a:ext uri="{FF2B5EF4-FFF2-40B4-BE49-F238E27FC236}">
              <a16:creationId xmlns:a16="http://schemas.microsoft.com/office/drawing/2014/main" id="{2BD62CDC-A55B-439D-9DEF-2064B87684CC}"/>
            </a:ext>
          </a:extLst>
        </xdr:cNvPr>
        <xdr:cNvSpPr txBox="1"/>
      </xdr:nvSpPr>
      <xdr:spPr>
        <a:xfrm>
          <a:off x="18960611" y="1241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53609</xdr:rowOff>
    </xdr:from>
    <xdr:to>
      <xdr:col>107</xdr:col>
      <xdr:colOff>50800</xdr:colOff>
      <xdr:row>74</xdr:row>
      <xdr:rowOff>89225</xdr:rowOff>
    </xdr:to>
    <xdr:cxnSp macro="">
      <xdr:nvCxnSpPr>
        <xdr:cNvPr id="866" name="直線コネクタ 865">
          <a:extLst>
            <a:ext uri="{FF2B5EF4-FFF2-40B4-BE49-F238E27FC236}">
              <a16:creationId xmlns:a16="http://schemas.microsoft.com/office/drawing/2014/main" id="{F533B358-38E5-4667-89EA-2C8BC8C8D629}"/>
            </a:ext>
          </a:extLst>
        </xdr:cNvPr>
        <xdr:cNvCxnSpPr/>
      </xdr:nvCxnSpPr>
      <xdr:spPr>
        <a:xfrm>
          <a:off x="17602200" y="12277359"/>
          <a:ext cx="79375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7" name="フローチャート: 判断 866">
          <a:extLst>
            <a:ext uri="{FF2B5EF4-FFF2-40B4-BE49-F238E27FC236}">
              <a16:creationId xmlns:a16="http://schemas.microsoft.com/office/drawing/2014/main" id="{E05D8DE9-F1E4-41EB-88E1-1B4D6B89C1E5}"/>
            </a:ext>
          </a:extLst>
        </xdr:cNvPr>
        <xdr:cNvSpPr/>
      </xdr:nvSpPr>
      <xdr:spPr>
        <a:xfrm>
          <a:off x="18345150" y="1238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8" name="テキスト ボックス 867">
          <a:extLst>
            <a:ext uri="{FF2B5EF4-FFF2-40B4-BE49-F238E27FC236}">
              <a16:creationId xmlns:a16="http://schemas.microsoft.com/office/drawing/2014/main" id="{12630B73-B787-4490-A12A-62B8F7F0B718}"/>
            </a:ext>
          </a:extLst>
        </xdr:cNvPr>
        <xdr:cNvSpPr txBox="1"/>
      </xdr:nvSpPr>
      <xdr:spPr>
        <a:xfrm>
          <a:off x="18166861" y="1248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53609</xdr:rowOff>
    </xdr:from>
    <xdr:to>
      <xdr:col>102</xdr:col>
      <xdr:colOff>114300</xdr:colOff>
      <xdr:row>74</xdr:row>
      <xdr:rowOff>65908</xdr:rowOff>
    </xdr:to>
    <xdr:cxnSp macro="">
      <xdr:nvCxnSpPr>
        <xdr:cNvPr id="869" name="直線コネクタ 868">
          <a:extLst>
            <a:ext uri="{FF2B5EF4-FFF2-40B4-BE49-F238E27FC236}">
              <a16:creationId xmlns:a16="http://schemas.microsoft.com/office/drawing/2014/main" id="{965023E6-9C5C-46F7-9A5A-9AD5F97D11EC}"/>
            </a:ext>
          </a:extLst>
        </xdr:cNvPr>
        <xdr:cNvCxnSpPr/>
      </xdr:nvCxnSpPr>
      <xdr:spPr>
        <a:xfrm flipV="1">
          <a:off x="16802100" y="12277359"/>
          <a:ext cx="8001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70" name="フローチャート: 判断 869">
          <a:extLst>
            <a:ext uri="{FF2B5EF4-FFF2-40B4-BE49-F238E27FC236}">
              <a16:creationId xmlns:a16="http://schemas.microsoft.com/office/drawing/2014/main" id="{31D813D6-A8C1-4821-862C-30E3AC82B728}"/>
            </a:ext>
          </a:extLst>
        </xdr:cNvPr>
        <xdr:cNvSpPr/>
      </xdr:nvSpPr>
      <xdr:spPr>
        <a:xfrm>
          <a:off x="17551400" y="1239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71" name="テキスト ボックス 870">
          <a:extLst>
            <a:ext uri="{FF2B5EF4-FFF2-40B4-BE49-F238E27FC236}">
              <a16:creationId xmlns:a16="http://schemas.microsoft.com/office/drawing/2014/main" id="{6193643E-8334-4374-AAD0-DFE3CF01F8C4}"/>
            </a:ext>
          </a:extLst>
        </xdr:cNvPr>
        <xdr:cNvSpPr txBox="1"/>
      </xdr:nvSpPr>
      <xdr:spPr>
        <a:xfrm>
          <a:off x="17354061" y="124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72" name="フローチャート: 判断 871">
          <a:extLst>
            <a:ext uri="{FF2B5EF4-FFF2-40B4-BE49-F238E27FC236}">
              <a16:creationId xmlns:a16="http://schemas.microsoft.com/office/drawing/2014/main" id="{473D5612-B933-42BB-BE9B-42AC01F2F4EA}"/>
            </a:ext>
          </a:extLst>
        </xdr:cNvPr>
        <xdr:cNvSpPr/>
      </xdr:nvSpPr>
      <xdr:spPr>
        <a:xfrm>
          <a:off x="16757650" y="123727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3" name="テキスト ボックス 872">
          <a:extLst>
            <a:ext uri="{FF2B5EF4-FFF2-40B4-BE49-F238E27FC236}">
              <a16:creationId xmlns:a16="http://schemas.microsoft.com/office/drawing/2014/main" id="{34F9E1F9-31BA-4750-AE4B-A688BC6F11FA}"/>
            </a:ext>
          </a:extLst>
        </xdr:cNvPr>
        <xdr:cNvSpPr txBox="1"/>
      </xdr:nvSpPr>
      <xdr:spPr>
        <a:xfrm>
          <a:off x="16560311" y="1245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FB3AD239-1444-464F-A314-5084519CD43E}"/>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AFC90729-9F6E-43E5-B0FB-1B5F666006F2}"/>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D67AF1FE-79B3-4922-ABBB-8ECF560D0986}"/>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58AC3D94-3C92-4FA8-905C-18009F2E3AE7}"/>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93A5DB9B-11A2-4907-94CE-AA9FCCAE036E}"/>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146645</xdr:rowOff>
    </xdr:from>
    <xdr:to>
      <xdr:col>116</xdr:col>
      <xdr:colOff>114300</xdr:colOff>
      <xdr:row>74</xdr:row>
      <xdr:rowOff>76795</xdr:rowOff>
    </xdr:to>
    <xdr:sp macro="" textlink="">
      <xdr:nvSpPr>
        <xdr:cNvPr id="879" name="楕円 878">
          <a:extLst>
            <a:ext uri="{FF2B5EF4-FFF2-40B4-BE49-F238E27FC236}">
              <a16:creationId xmlns:a16="http://schemas.microsoft.com/office/drawing/2014/main" id="{91AD4DEA-6894-47C3-944A-0E504C132F93}"/>
            </a:ext>
          </a:extLst>
        </xdr:cNvPr>
        <xdr:cNvSpPr/>
      </xdr:nvSpPr>
      <xdr:spPr>
        <a:xfrm>
          <a:off x="19900900" y="12205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169522</xdr:rowOff>
    </xdr:from>
    <xdr:ext cx="534377" cy="259045"/>
    <xdr:sp macro="" textlink="">
      <xdr:nvSpPr>
        <xdr:cNvPr id="880" name="繰出金該当値テキスト">
          <a:extLst>
            <a:ext uri="{FF2B5EF4-FFF2-40B4-BE49-F238E27FC236}">
              <a16:creationId xmlns:a16="http://schemas.microsoft.com/office/drawing/2014/main" id="{9CA9676E-3062-4559-9EFF-9E963F6F28C6}"/>
            </a:ext>
          </a:extLst>
        </xdr:cNvPr>
        <xdr:cNvSpPr txBox="1"/>
      </xdr:nvSpPr>
      <xdr:spPr>
        <a:xfrm>
          <a:off x="20002500" y="120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39111</xdr:rowOff>
    </xdr:from>
    <xdr:to>
      <xdr:col>112</xdr:col>
      <xdr:colOff>38100</xdr:colOff>
      <xdr:row>74</xdr:row>
      <xdr:rowOff>140711</xdr:rowOff>
    </xdr:to>
    <xdr:sp macro="" textlink="">
      <xdr:nvSpPr>
        <xdr:cNvPr id="881" name="楕円 880">
          <a:extLst>
            <a:ext uri="{FF2B5EF4-FFF2-40B4-BE49-F238E27FC236}">
              <a16:creationId xmlns:a16="http://schemas.microsoft.com/office/drawing/2014/main" id="{25D6D5CE-7072-4BE2-A70E-6DACB5BD5CEB}"/>
            </a:ext>
          </a:extLst>
        </xdr:cNvPr>
        <xdr:cNvSpPr/>
      </xdr:nvSpPr>
      <xdr:spPr>
        <a:xfrm>
          <a:off x="19157950" y="12262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157238</xdr:rowOff>
    </xdr:from>
    <xdr:ext cx="534377" cy="259045"/>
    <xdr:sp macro="" textlink="">
      <xdr:nvSpPr>
        <xdr:cNvPr id="882" name="テキスト ボックス 881">
          <a:extLst>
            <a:ext uri="{FF2B5EF4-FFF2-40B4-BE49-F238E27FC236}">
              <a16:creationId xmlns:a16="http://schemas.microsoft.com/office/drawing/2014/main" id="{B31D4C58-F824-428F-86CF-8411494818CD}"/>
            </a:ext>
          </a:extLst>
        </xdr:cNvPr>
        <xdr:cNvSpPr txBox="1"/>
      </xdr:nvSpPr>
      <xdr:spPr>
        <a:xfrm>
          <a:off x="18960611" y="120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38425</xdr:rowOff>
    </xdr:from>
    <xdr:to>
      <xdr:col>107</xdr:col>
      <xdr:colOff>101600</xdr:colOff>
      <xdr:row>74</xdr:row>
      <xdr:rowOff>140025</xdr:rowOff>
    </xdr:to>
    <xdr:sp macro="" textlink="">
      <xdr:nvSpPr>
        <xdr:cNvPr id="883" name="楕円 882">
          <a:extLst>
            <a:ext uri="{FF2B5EF4-FFF2-40B4-BE49-F238E27FC236}">
              <a16:creationId xmlns:a16="http://schemas.microsoft.com/office/drawing/2014/main" id="{42ED6552-FE50-46B2-AB8B-A36E6A0DE73A}"/>
            </a:ext>
          </a:extLst>
        </xdr:cNvPr>
        <xdr:cNvSpPr/>
      </xdr:nvSpPr>
      <xdr:spPr>
        <a:xfrm>
          <a:off x="18345150" y="1226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156552</xdr:rowOff>
    </xdr:from>
    <xdr:ext cx="534377" cy="259045"/>
    <xdr:sp macro="" textlink="">
      <xdr:nvSpPr>
        <xdr:cNvPr id="884" name="テキスト ボックス 883">
          <a:extLst>
            <a:ext uri="{FF2B5EF4-FFF2-40B4-BE49-F238E27FC236}">
              <a16:creationId xmlns:a16="http://schemas.microsoft.com/office/drawing/2014/main" id="{2A7ACCCF-44B3-4891-A273-076B0A62465E}"/>
            </a:ext>
          </a:extLst>
        </xdr:cNvPr>
        <xdr:cNvSpPr txBox="1"/>
      </xdr:nvSpPr>
      <xdr:spPr>
        <a:xfrm>
          <a:off x="18166861" y="1205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2809</xdr:rowOff>
    </xdr:from>
    <xdr:to>
      <xdr:col>102</xdr:col>
      <xdr:colOff>165100</xdr:colOff>
      <xdr:row>74</xdr:row>
      <xdr:rowOff>104409</xdr:rowOff>
    </xdr:to>
    <xdr:sp macro="" textlink="">
      <xdr:nvSpPr>
        <xdr:cNvPr id="885" name="楕円 884">
          <a:extLst>
            <a:ext uri="{FF2B5EF4-FFF2-40B4-BE49-F238E27FC236}">
              <a16:creationId xmlns:a16="http://schemas.microsoft.com/office/drawing/2014/main" id="{46EB8E36-575B-493C-82EF-385C4A73AA2C}"/>
            </a:ext>
          </a:extLst>
        </xdr:cNvPr>
        <xdr:cNvSpPr/>
      </xdr:nvSpPr>
      <xdr:spPr>
        <a:xfrm>
          <a:off x="17551400" y="1222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120936</xdr:rowOff>
    </xdr:from>
    <xdr:ext cx="534377" cy="259045"/>
    <xdr:sp macro="" textlink="">
      <xdr:nvSpPr>
        <xdr:cNvPr id="886" name="テキスト ボックス 885">
          <a:extLst>
            <a:ext uri="{FF2B5EF4-FFF2-40B4-BE49-F238E27FC236}">
              <a16:creationId xmlns:a16="http://schemas.microsoft.com/office/drawing/2014/main" id="{96BCDA75-2D27-42A1-BAEA-C3F79431CCC6}"/>
            </a:ext>
          </a:extLst>
        </xdr:cNvPr>
        <xdr:cNvSpPr txBox="1"/>
      </xdr:nvSpPr>
      <xdr:spPr>
        <a:xfrm>
          <a:off x="17354061" y="1201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15108</xdr:rowOff>
    </xdr:from>
    <xdr:to>
      <xdr:col>98</xdr:col>
      <xdr:colOff>38100</xdr:colOff>
      <xdr:row>74</xdr:row>
      <xdr:rowOff>116708</xdr:rowOff>
    </xdr:to>
    <xdr:sp macro="" textlink="">
      <xdr:nvSpPr>
        <xdr:cNvPr id="887" name="楕円 886">
          <a:extLst>
            <a:ext uri="{FF2B5EF4-FFF2-40B4-BE49-F238E27FC236}">
              <a16:creationId xmlns:a16="http://schemas.microsoft.com/office/drawing/2014/main" id="{6A290689-4E6C-4401-BC97-C331B0B3CCCF}"/>
            </a:ext>
          </a:extLst>
        </xdr:cNvPr>
        <xdr:cNvSpPr/>
      </xdr:nvSpPr>
      <xdr:spPr>
        <a:xfrm>
          <a:off x="16757650" y="122388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133235</xdr:rowOff>
    </xdr:from>
    <xdr:ext cx="534377" cy="259045"/>
    <xdr:sp macro="" textlink="">
      <xdr:nvSpPr>
        <xdr:cNvPr id="888" name="テキスト ボックス 887">
          <a:extLst>
            <a:ext uri="{FF2B5EF4-FFF2-40B4-BE49-F238E27FC236}">
              <a16:creationId xmlns:a16="http://schemas.microsoft.com/office/drawing/2014/main" id="{7826BA7E-2DD8-401D-97DC-0435523F48FD}"/>
            </a:ext>
          </a:extLst>
        </xdr:cNvPr>
        <xdr:cNvSpPr txBox="1"/>
      </xdr:nvSpPr>
      <xdr:spPr>
        <a:xfrm>
          <a:off x="16560311" y="1202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86E9C357-8EC1-4F14-AE6E-C70749DE717A}"/>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6EB4675F-D313-4B67-A68B-D9933435564F}"/>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70F11985-4839-45ED-B789-A2626BC171F1}"/>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7A140FAB-9E0F-40C5-A966-997517F85ECF}"/>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8AE79B76-32AE-482D-ADAC-AECA260BBB13}"/>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2A9918D9-5CDE-4888-A968-68D795D27E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2E1E4CCA-96EE-4A6C-8810-48D80606949E}"/>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2A4FA74E-3AD6-4DCD-AA23-60815987DD8E}"/>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6306E693-9B95-4C38-ADDC-1B1CCA7F88F4}"/>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724BCBA8-FE17-4056-BD60-42879BA21C3B}"/>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13F21CAC-559C-4003-B13F-0DD1390BE97F}"/>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D9053D33-0B59-422A-AD8F-3EAF410A66F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6608CADF-95C8-4DE3-870E-BC67F1C0D143}"/>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1FDCB72F-24AE-4448-BA28-B3C9E10E5AC2}"/>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E2DDACBE-AC48-483C-B614-229DBD4C327F}"/>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41D1D499-7310-4890-A9FA-8871215E60EF}"/>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CF269330-B307-43B1-A05D-37412D6DD17D}"/>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B673378F-1629-4FD9-A5ED-8CEAB49EE3CC}"/>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F6797EE2-69E7-4E27-82C1-15E247C94B64}"/>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DF5DBFB9-B6CA-4EC1-8BBF-2EDC01C8F482}"/>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6EC203C8-F178-499D-B917-B76A8B29B331}"/>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47B9E7DA-63F9-4627-B509-D28778EF4AA5}"/>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66DEC11D-4565-45B7-B093-B4445917A3D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F3575C6A-E159-4AC9-AB73-FAA6BCCAEDF2}"/>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3783B52E-7CF5-45F5-9640-4AB9FFC398A6}"/>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CC2E06A4-97DE-4DE2-B0CD-FD741741329F}"/>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FFBB84F0-3051-4AD7-97ED-9E2458AEDFC6}"/>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5E8D3B7-5703-4847-A69D-CF1917370B73}"/>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17E52CC1-8B49-4FA5-8172-3310A42673CA}"/>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E745934D-B495-4FF6-8A63-ADB3A0609F47}"/>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3928F7A7-0E18-429B-9699-F145CFD39029}"/>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4D4EE798-8531-45DA-A1ED-B5496584677E}"/>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CE7F6007-647B-4DE3-A29F-770C432E5BF9}"/>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CC39394A-9FDC-4C11-9F77-D24075C54A1E}"/>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6065E8D2-A627-44D9-B134-2782609108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B40FB817-4411-4E57-B87D-0E264CD454EF}"/>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FDABB148-8404-4A46-BDE3-151DFED86079}"/>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76FE0502-B395-4B8B-BC73-444A063565BB}"/>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9EABE6BB-851B-4A3E-8D6C-E58081A6D21B}"/>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74EB56B7-9F0C-420D-AD9C-44E70E41D0F1}"/>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1B6FC113-6204-43D3-B86A-3B13FC72CC2F}"/>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F31CD27F-AEA2-4757-9401-28CE1CC969FB}"/>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212FC626-E248-431A-A8B6-3916F347C019}"/>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278E1366-A227-4DE6-86BA-61BFD540D89F}"/>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C5EDA33-583B-4FA2-8B8D-682493D07DEB}"/>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AC7BCCD0-B2A2-46AA-BC21-6C9B68C02325}"/>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33EE1610-ABE2-4B6D-890E-762677CA3A8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B8997836-76A5-434A-B412-EEA253FD3B7C}"/>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CCA1B935-E268-4BA7-AE74-A7B1A98385F1}"/>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5A83BCB0-8CDE-4ECB-B5C3-A97C73BEFB8F}"/>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C693B2B-9C61-47F2-90B4-4769E19BFA36}"/>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7D1006C9-4C17-4A76-A403-71D4AF7C3A0D}"/>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主な項目として、まず人件費は、人口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に対する職員数が類似団体内平均値と比較して多い要因としては市全体が複雑な地形であるため、消防署の数が多いことやごみ収集の委託化が途上にあることなどが挙げられており、職員の数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年２月に策定した第４次職員数適性化計画に基づき、適正化に努めていく。</a:t>
          </a:r>
        </a:p>
        <a:p>
          <a:r>
            <a:rPr kumimoji="1" lang="ja-JP" altLang="en-US" sz="1300">
              <a:latin typeface="ＭＳ Ｐゴシック" panose="020B0600070205080204" pitchFamily="50" charset="-128"/>
              <a:ea typeface="ＭＳ Ｐゴシック" panose="020B0600070205080204" pitchFamily="50" charset="-128"/>
            </a:rPr>
            <a:t>　補助費等は、令和３年度では特別定額給付事業の完了等に伴い大幅に減となったが、令和４年度は国庫返還等により増となり、返還の完了により令和５年度は再び減となった。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令和３年度は小中学校トイレ環境改善事業の完了により減に、令和４年度には小中学校冷暖房設置事業により増となったが、令和５年度では小中学校冷暖房設置事業の完了により再び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9ED92F-D7F6-4A08-8A03-D802E2141386}"/>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AA916BE8-39D6-4866-A6CE-61311E0AFC5A}"/>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7989C85-6ABA-47E9-83A9-CBC433D86C64}"/>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D9E1CB9-6012-4D3E-8869-5BA7879C801C}"/>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AD396A0-4826-4807-AEB1-8FB5DCD85D19}"/>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1F2A84-A97F-4AE8-A1B4-A0D096ABAEC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3108D1-E4F9-4459-A4F8-860D65DA9D4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F2AE19-A7C3-4F59-B6FF-EBB6168DD02D}"/>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C6192ED-67D1-488F-91EE-D76B09231844}"/>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DFAAF73-D60A-430B-8FD5-E4E877AA1AEB}"/>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175,625
173,818
39.66
71,719,472
68,464,448
2,900,330
39,223,332
28,558,329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B8A92C-5D33-4B16-A231-C163CA2049DE}"/>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3D7444-997E-4466-99A6-5A2C44C8BFB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28551C3-1248-4D9B-9DD2-EB264B6BC695}"/>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4F64223-3DA7-428E-AF27-8FA14E759785}"/>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3720BD-D1B6-434A-9822-B040A7A5BB32}"/>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142041E1-BA54-47A6-AC55-FA946A7BBCFB}"/>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3B1EC8D-E18A-44F4-8A88-DD63A24B85EF}"/>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F2AE5C7-FD40-488B-B87C-BFC4191EF9D5}"/>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8C891AA-749C-4A42-8B21-FF858C5EAF24}"/>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E31777-5152-4A74-8846-027505E2FD7B}"/>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EEC88CD0-2D88-4790-BCD3-8C56ED74C852}"/>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B17931E-6A01-491F-8C37-3A7E888D8BFF}"/>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D276B90-ADB4-4E72-8AFE-A2CA80D491E5}"/>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CC83541-0662-4FC8-B8A8-716C48E4F54E}"/>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EEE34E-5DA4-4835-93BC-5B30E1A02F01}"/>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376E1EA-3081-4FCD-808B-7227A9A02784}"/>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F7CE56-7CAE-4939-A109-6442D4B4AB3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E0431A3-9E83-4C93-8C03-E0F4A7A43EE4}"/>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900A98E-4659-4AF8-A7F3-9FC535171884}"/>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70C66A2-1933-4D6C-8D1B-DDB40EB17938}"/>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2ED0070C-5203-420E-BC01-271C8491EFA1}"/>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7A6084B-4077-47FA-8537-32C19A85CE18}"/>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C4ECE2D-D941-42E1-924C-6C0AA162633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345DC41-B70A-4C9B-B7EB-AD4C3EEBC2A1}"/>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9A4ED6E-3F2C-4ED0-A98B-DD2F96F20AD8}"/>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C140BCBF-E86D-4503-AE70-F33E5245BE41}"/>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8FC3F16-9017-4472-98C2-360DB254DC5D}"/>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1A31754-ED2E-4B70-A225-2B1CE2A33397}"/>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83549DB-34C9-423D-9072-45036A457EF2}"/>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5AD4BCC-E220-4D40-AE2F-DB7856D435FA}"/>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695C755-70FB-40FF-A828-FFD5BC4E5D11}"/>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CB03A33D-33D0-405E-8D86-28B3A1062A42}"/>
            </a:ext>
          </a:extLst>
        </xdr:cNvPr>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874A937B-8464-47EE-82EE-A7A2E44C0C0C}"/>
            </a:ext>
          </a:extLst>
        </xdr:cNvPr>
        <xdr:cNvSpPr txBox="1"/>
      </xdr:nvSpPr>
      <xdr:spPr>
        <a:xfrm>
          <a:off x="275771" y="627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690BEF41-E17B-4DDC-9ABD-DC4A7F0DE553}"/>
            </a:ext>
          </a:extLst>
        </xdr:cNvPr>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65FE7143-45BB-4CF6-BFC4-6516FAF9CEC3}"/>
            </a:ext>
          </a:extLst>
        </xdr:cNvPr>
        <xdr:cNvSpPr txBox="1"/>
      </xdr:nvSpPr>
      <xdr:spPr>
        <a:xfrm>
          <a:off x="2757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2CD0FE77-2CA5-497D-BB75-A5419A03745C}"/>
            </a:ext>
          </a:extLst>
        </xdr:cNvPr>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24FD6315-AD47-44B4-B4BA-11A338E024F7}"/>
            </a:ext>
          </a:extLst>
        </xdr:cNvPr>
        <xdr:cNvSpPr txBox="1"/>
      </xdr:nvSpPr>
      <xdr:spPr>
        <a:xfrm>
          <a:off x="2757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6DC8C6EB-32A1-4EFC-89AA-8A93A7BB1EDA}"/>
            </a:ext>
          </a:extLst>
        </xdr:cNvPr>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E4C399E6-CB70-4EBD-B273-2CBA56A582B4}"/>
            </a:ext>
          </a:extLst>
        </xdr:cNvPr>
        <xdr:cNvSpPr txBox="1"/>
      </xdr:nvSpPr>
      <xdr:spPr>
        <a:xfrm>
          <a:off x="27577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E492343C-D1DC-4190-A65A-10126333431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F87077BD-9CBE-4E0F-B06B-68DA1A3FC4F6}"/>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3441F32B-C273-434D-B7B4-195EF4487E41}"/>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E217FB19-D1F7-44F4-9FBF-E1A368F8D0C6}"/>
            </a:ext>
          </a:extLst>
        </xdr:cNvPr>
        <xdr:cNvCxnSpPr/>
      </xdr:nvCxnSpPr>
      <xdr:spPr>
        <a:xfrm flipV="1">
          <a:off x="4176395" y="5061560"/>
          <a:ext cx="1270" cy="141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76062CA4-A822-4C67-96DB-382C03B9B45B}"/>
            </a:ext>
          </a:extLst>
        </xdr:cNvPr>
        <xdr:cNvSpPr txBox="1"/>
      </xdr:nvSpPr>
      <xdr:spPr>
        <a:xfrm>
          <a:off x="4229100" y="64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66948F21-8F13-420C-942B-9A397EF54FF1}"/>
            </a:ext>
          </a:extLst>
        </xdr:cNvPr>
        <xdr:cNvCxnSpPr/>
      </xdr:nvCxnSpPr>
      <xdr:spPr>
        <a:xfrm>
          <a:off x="4108450" y="64784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EFF8E20-77F6-47A1-958D-9E28F75BD540}"/>
            </a:ext>
          </a:extLst>
        </xdr:cNvPr>
        <xdr:cNvSpPr txBox="1"/>
      </xdr:nvSpPr>
      <xdr:spPr>
        <a:xfrm>
          <a:off x="4229100" y="484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480479C8-E129-4CEC-8A34-B7C5386210AE}"/>
            </a:ext>
          </a:extLst>
        </xdr:cNvPr>
        <xdr:cNvCxnSpPr/>
      </xdr:nvCxnSpPr>
      <xdr:spPr>
        <a:xfrm>
          <a:off x="4108450" y="5061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51918</xdr:rowOff>
    </xdr:from>
    <xdr:to>
      <xdr:col>24</xdr:col>
      <xdr:colOff>63500</xdr:colOff>
      <xdr:row>34</xdr:row>
      <xdr:rowOff>80264</xdr:rowOff>
    </xdr:to>
    <xdr:cxnSp macro="">
      <xdr:nvCxnSpPr>
        <xdr:cNvPr id="59" name="直線コネクタ 58">
          <a:extLst>
            <a:ext uri="{FF2B5EF4-FFF2-40B4-BE49-F238E27FC236}">
              <a16:creationId xmlns:a16="http://schemas.microsoft.com/office/drawing/2014/main" id="{5062C4D0-AA00-4403-AE0E-5089451BCBFB}"/>
            </a:ext>
          </a:extLst>
        </xdr:cNvPr>
        <xdr:cNvCxnSpPr/>
      </xdr:nvCxnSpPr>
      <xdr:spPr>
        <a:xfrm>
          <a:off x="3429000" y="5671668"/>
          <a:ext cx="7493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E8FF4A05-5EE3-443B-AF67-C1E34E278CCC}"/>
            </a:ext>
          </a:extLst>
        </xdr:cNvPr>
        <xdr:cNvSpPr txBox="1"/>
      </xdr:nvSpPr>
      <xdr:spPr>
        <a:xfrm>
          <a:off x="4229100" y="58764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1AED56BA-D62C-46EA-A36B-ADBDEAA17ED1}"/>
            </a:ext>
          </a:extLst>
        </xdr:cNvPr>
        <xdr:cNvSpPr/>
      </xdr:nvSpPr>
      <xdr:spPr>
        <a:xfrm>
          <a:off x="4127500" y="58979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51918</xdr:rowOff>
    </xdr:from>
    <xdr:to>
      <xdr:col>19</xdr:col>
      <xdr:colOff>177800</xdr:colOff>
      <xdr:row>34</xdr:row>
      <xdr:rowOff>121412</xdr:rowOff>
    </xdr:to>
    <xdr:cxnSp macro="">
      <xdr:nvCxnSpPr>
        <xdr:cNvPr id="62" name="直線コネクタ 61">
          <a:extLst>
            <a:ext uri="{FF2B5EF4-FFF2-40B4-BE49-F238E27FC236}">
              <a16:creationId xmlns:a16="http://schemas.microsoft.com/office/drawing/2014/main" id="{35A39072-BF2B-43C1-A93E-9569F4E60D59}"/>
            </a:ext>
          </a:extLst>
        </xdr:cNvPr>
        <xdr:cNvCxnSpPr/>
      </xdr:nvCxnSpPr>
      <xdr:spPr>
        <a:xfrm flipV="1">
          <a:off x="2622550" y="5671668"/>
          <a:ext cx="80645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DE61DBAD-4C47-4BA1-9F37-3BB4D7178D72}"/>
            </a:ext>
          </a:extLst>
        </xdr:cNvPr>
        <xdr:cNvSpPr/>
      </xdr:nvSpPr>
      <xdr:spPr>
        <a:xfrm>
          <a:off x="3384550" y="5908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17EB88C0-7AA0-4C83-BF50-84D953D86418}"/>
            </a:ext>
          </a:extLst>
        </xdr:cNvPr>
        <xdr:cNvSpPr txBox="1"/>
      </xdr:nvSpPr>
      <xdr:spPr>
        <a:xfrm>
          <a:off x="3219528" y="59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121412</xdr:rowOff>
    </xdr:from>
    <xdr:to>
      <xdr:col>15</xdr:col>
      <xdr:colOff>50800</xdr:colOff>
      <xdr:row>35</xdr:row>
      <xdr:rowOff>24028</xdr:rowOff>
    </xdr:to>
    <xdr:cxnSp macro="">
      <xdr:nvCxnSpPr>
        <xdr:cNvPr id="65" name="直線コネクタ 64">
          <a:extLst>
            <a:ext uri="{FF2B5EF4-FFF2-40B4-BE49-F238E27FC236}">
              <a16:creationId xmlns:a16="http://schemas.microsoft.com/office/drawing/2014/main" id="{C599EA5E-0AF5-4359-B47F-A258092FE294}"/>
            </a:ext>
          </a:extLst>
        </xdr:cNvPr>
        <xdr:cNvCxnSpPr/>
      </xdr:nvCxnSpPr>
      <xdr:spPr>
        <a:xfrm flipV="1">
          <a:off x="1828800" y="5741162"/>
          <a:ext cx="793750" cy="6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E58BF9AC-18AE-4F79-97FC-FF7866815355}"/>
            </a:ext>
          </a:extLst>
        </xdr:cNvPr>
        <xdr:cNvSpPr/>
      </xdr:nvSpPr>
      <xdr:spPr>
        <a:xfrm>
          <a:off x="2571750" y="59180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100ED94E-C358-443D-AFA7-F8555A4E541C}"/>
            </a:ext>
          </a:extLst>
        </xdr:cNvPr>
        <xdr:cNvSpPr txBox="1"/>
      </xdr:nvSpPr>
      <xdr:spPr>
        <a:xfrm>
          <a:off x="2406728" y="60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125984</xdr:rowOff>
    </xdr:from>
    <xdr:to>
      <xdr:col>10</xdr:col>
      <xdr:colOff>114300</xdr:colOff>
      <xdr:row>35</xdr:row>
      <xdr:rowOff>24028</xdr:rowOff>
    </xdr:to>
    <xdr:cxnSp macro="">
      <xdr:nvCxnSpPr>
        <xdr:cNvPr id="68" name="直線コネクタ 67">
          <a:extLst>
            <a:ext uri="{FF2B5EF4-FFF2-40B4-BE49-F238E27FC236}">
              <a16:creationId xmlns:a16="http://schemas.microsoft.com/office/drawing/2014/main" id="{455DEC91-BEDE-499E-BE8F-2DFE507CDF00}"/>
            </a:ext>
          </a:extLst>
        </xdr:cNvPr>
        <xdr:cNvCxnSpPr/>
      </xdr:nvCxnSpPr>
      <xdr:spPr>
        <a:xfrm>
          <a:off x="1028700" y="5745734"/>
          <a:ext cx="800100" cy="6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2E37B90D-AD02-4BDD-8DB4-8DA59F0FC8BD}"/>
            </a:ext>
          </a:extLst>
        </xdr:cNvPr>
        <xdr:cNvSpPr/>
      </xdr:nvSpPr>
      <xdr:spPr>
        <a:xfrm>
          <a:off x="1778000" y="59199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5EDB0C91-C261-465E-9EC6-59BDBD713BFB}"/>
            </a:ext>
          </a:extLst>
        </xdr:cNvPr>
        <xdr:cNvSpPr txBox="1"/>
      </xdr:nvSpPr>
      <xdr:spPr>
        <a:xfrm>
          <a:off x="1612978" y="60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108D6E87-5E3B-40B0-8313-15C147446979}"/>
            </a:ext>
          </a:extLst>
        </xdr:cNvPr>
        <xdr:cNvSpPr/>
      </xdr:nvSpPr>
      <xdr:spPr>
        <a:xfrm>
          <a:off x="984250" y="59107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19036F94-E541-4AE0-BF60-44BA6427D400}"/>
            </a:ext>
          </a:extLst>
        </xdr:cNvPr>
        <xdr:cNvSpPr txBox="1"/>
      </xdr:nvSpPr>
      <xdr:spPr>
        <a:xfrm>
          <a:off x="819228" y="599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768B03CD-3953-473E-9F13-0F2C2F5CC786}"/>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83526558-8F90-4310-A9CF-2EE224A3DDE6}"/>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67DE9143-65D0-4A87-BD9C-86B63B230938}"/>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BFCC752-DA37-4757-A51A-92458CA67B24}"/>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6B77985-8391-4B71-BA40-0994DDD68F9D}"/>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29464</xdr:rowOff>
    </xdr:from>
    <xdr:to>
      <xdr:col>24</xdr:col>
      <xdr:colOff>114300</xdr:colOff>
      <xdr:row>34</xdr:row>
      <xdr:rowOff>131064</xdr:rowOff>
    </xdr:to>
    <xdr:sp macro="" textlink="">
      <xdr:nvSpPr>
        <xdr:cNvPr id="78" name="楕円 77">
          <a:extLst>
            <a:ext uri="{FF2B5EF4-FFF2-40B4-BE49-F238E27FC236}">
              <a16:creationId xmlns:a16="http://schemas.microsoft.com/office/drawing/2014/main" id="{5CDFED17-0135-4D4B-BBCE-575B0484004F}"/>
            </a:ext>
          </a:extLst>
        </xdr:cNvPr>
        <xdr:cNvSpPr/>
      </xdr:nvSpPr>
      <xdr:spPr>
        <a:xfrm>
          <a:off x="4127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52341</xdr:rowOff>
    </xdr:from>
    <xdr:ext cx="469744" cy="259045"/>
    <xdr:sp macro="" textlink="">
      <xdr:nvSpPr>
        <xdr:cNvPr id="79" name="議会費該当値テキスト">
          <a:extLst>
            <a:ext uri="{FF2B5EF4-FFF2-40B4-BE49-F238E27FC236}">
              <a16:creationId xmlns:a16="http://schemas.microsoft.com/office/drawing/2014/main" id="{991F9054-E7FC-4B1D-8781-827AC2C09224}"/>
            </a:ext>
          </a:extLst>
        </xdr:cNvPr>
        <xdr:cNvSpPr txBox="1"/>
      </xdr:nvSpPr>
      <xdr:spPr>
        <a:xfrm>
          <a:off x="42291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1118</xdr:rowOff>
    </xdr:from>
    <xdr:to>
      <xdr:col>20</xdr:col>
      <xdr:colOff>38100</xdr:colOff>
      <xdr:row>34</xdr:row>
      <xdr:rowOff>102718</xdr:rowOff>
    </xdr:to>
    <xdr:sp macro="" textlink="">
      <xdr:nvSpPr>
        <xdr:cNvPr id="80" name="楕円 79">
          <a:extLst>
            <a:ext uri="{FF2B5EF4-FFF2-40B4-BE49-F238E27FC236}">
              <a16:creationId xmlns:a16="http://schemas.microsoft.com/office/drawing/2014/main" id="{A71C0129-A782-4570-8D0A-5E387459C268}"/>
            </a:ext>
          </a:extLst>
        </xdr:cNvPr>
        <xdr:cNvSpPr/>
      </xdr:nvSpPr>
      <xdr:spPr>
        <a:xfrm>
          <a:off x="3384550" y="56208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119245</xdr:rowOff>
    </xdr:from>
    <xdr:ext cx="469744" cy="259045"/>
    <xdr:sp macro="" textlink="">
      <xdr:nvSpPr>
        <xdr:cNvPr id="81" name="テキスト ボックス 80">
          <a:extLst>
            <a:ext uri="{FF2B5EF4-FFF2-40B4-BE49-F238E27FC236}">
              <a16:creationId xmlns:a16="http://schemas.microsoft.com/office/drawing/2014/main" id="{CA647B69-D987-42B0-B53F-196F93A1EC67}"/>
            </a:ext>
          </a:extLst>
        </xdr:cNvPr>
        <xdr:cNvSpPr txBox="1"/>
      </xdr:nvSpPr>
      <xdr:spPr>
        <a:xfrm>
          <a:off x="3219528" y="540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70612</xdr:rowOff>
    </xdr:from>
    <xdr:to>
      <xdr:col>15</xdr:col>
      <xdr:colOff>101600</xdr:colOff>
      <xdr:row>35</xdr:row>
      <xdr:rowOff>762</xdr:rowOff>
    </xdr:to>
    <xdr:sp macro="" textlink="">
      <xdr:nvSpPr>
        <xdr:cNvPr id="82" name="楕円 81">
          <a:extLst>
            <a:ext uri="{FF2B5EF4-FFF2-40B4-BE49-F238E27FC236}">
              <a16:creationId xmlns:a16="http://schemas.microsoft.com/office/drawing/2014/main" id="{CDE5AC91-7D84-4310-AE68-303169C1BB17}"/>
            </a:ext>
          </a:extLst>
        </xdr:cNvPr>
        <xdr:cNvSpPr/>
      </xdr:nvSpPr>
      <xdr:spPr>
        <a:xfrm>
          <a:off x="2571750" y="56903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17289</xdr:rowOff>
    </xdr:from>
    <xdr:ext cx="469744" cy="259045"/>
    <xdr:sp macro="" textlink="">
      <xdr:nvSpPr>
        <xdr:cNvPr id="83" name="テキスト ボックス 82">
          <a:extLst>
            <a:ext uri="{FF2B5EF4-FFF2-40B4-BE49-F238E27FC236}">
              <a16:creationId xmlns:a16="http://schemas.microsoft.com/office/drawing/2014/main" id="{5148EC79-23EB-4C6F-B575-2750BC8E9850}"/>
            </a:ext>
          </a:extLst>
        </xdr:cNvPr>
        <xdr:cNvSpPr txBox="1"/>
      </xdr:nvSpPr>
      <xdr:spPr>
        <a:xfrm>
          <a:off x="2406728" y="547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144678</xdr:rowOff>
    </xdr:from>
    <xdr:to>
      <xdr:col>10</xdr:col>
      <xdr:colOff>165100</xdr:colOff>
      <xdr:row>35</xdr:row>
      <xdr:rowOff>74828</xdr:rowOff>
    </xdr:to>
    <xdr:sp macro="" textlink="">
      <xdr:nvSpPr>
        <xdr:cNvPr id="84" name="楕円 83">
          <a:extLst>
            <a:ext uri="{FF2B5EF4-FFF2-40B4-BE49-F238E27FC236}">
              <a16:creationId xmlns:a16="http://schemas.microsoft.com/office/drawing/2014/main" id="{F2306A7F-FC50-454B-A01F-C81F03F8686A}"/>
            </a:ext>
          </a:extLst>
        </xdr:cNvPr>
        <xdr:cNvSpPr/>
      </xdr:nvSpPr>
      <xdr:spPr>
        <a:xfrm>
          <a:off x="1778000" y="57644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91355</xdr:rowOff>
    </xdr:from>
    <xdr:ext cx="469744" cy="259045"/>
    <xdr:sp macro="" textlink="">
      <xdr:nvSpPr>
        <xdr:cNvPr id="85" name="テキスト ボックス 84">
          <a:extLst>
            <a:ext uri="{FF2B5EF4-FFF2-40B4-BE49-F238E27FC236}">
              <a16:creationId xmlns:a16="http://schemas.microsoft.com/office/drawing/2014/main" id="{5382B32D-08BD-4B69-9C8D-9159164012F5}"/>
            </a:ext>
          </a:extLst>
        </xdr:cNvPr>
        <xdr:cNvSpPr txBox="1"/>
      </xdr:nvSpPr>
      <xdr:spPr>
        <a:xfrm>
          <a:off x="1612978" y="55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86" name="楕円 85">
          <a:extLst>
            <a:ext uri="{FF2B5EF4-FFF2-40B4-BE49-F238E27FC236}">
              <a16:creationId xmlns:a16="http://schemas.microsoft.com/office/drawing/2014/main" id="{6F7D4ADD-4CE0-4A6B-893C-E9F63521C4A6}"/>
            </a:ext>
          </a:extLst>
        </xdr:cNvPr>
        <xdr:cNvSpPr/>
      </xdr:nvSpPr>
      <xdr:spPr>
        <a:xfrm>
          <a:off x="984250" y="56949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21861</xdr:rowOff>
    </xdr:from>
    <xdr:ext cx="469744" cy="259045"/>
    <xdr:sp macro="" textlink="">
      <xdr:nvSpPr>
        <xdr:cNvPr id="87" name="テキスト ボックス 86">
          <a:extLst>
            <a:ext uri="{FF2B5EF4-FFF2-40B4-BE49-F238E27FC236}">
              <a16:creationId xmlns:a16="http://schemas.microsoft.com/office/drawing/2014/main" id="{C6D5D35C-3359-49CC-AC52-DD50572B7B05}"/>
            </a:ext>
          </a:extLst>
        </xdr:cNvPr>
        <xdr:cNvSpPr txBox="1"/>
      </xdr:nvSpPr>
      <xdr:spPr>
        <a:xfrm>
          <a:off x="819228" y="54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B3465CC5-5930-4EC6-B3B9-8310D6C76BA4}"/>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36EA23A3-EA41-4108-8798-D3A94D0D9369}"/>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9551C570-AA81-4BAE-BD03-A57D4E2AFAC5}"/>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7B1FEB30-B021-494A-BB6F-28F9EC5AD33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32C96898-589B-4A0F-ACA2-10CAC6B449FB}"/>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6840C523-ACE9-4D08-B5CB-0D9EE4D3F1A4}"/>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B514D46-0A10-4F4E-B1B5-9557AD5EB108}"/>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6BD6EA2A-B858-4AAB-9A94-3C84A02FEECF}"/>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641B0D4C-BAFE-49AB-B82E-4731FE54E911}"/>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3EB8E473-340B-4BB5-AC67-F3E72A5B3664}"/>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6C2EEB09-C2BC-4065-8810-7FF7F8FAE875}"/>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CA24F25D-F66A-452D-9B95-9DC54DEF4578}"/>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5266FF36-6056-4EA3-85F2-98D59579D853}"/>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56A5E475-02BF-4B41-B4CB-E43C88706648}"/>
            </a:ext>
          </a:extLst>
        </xdr:cNvPr>
        <xdr:cNvSpPr txBox="1"/>
      </xdr:nvSpPr>
      <xdr:spPr>
        <a:xfrm>
          <a:off x="2116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42E775E8-8D06-4CCE-9135-FCFB369A8398}"/>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6A88B368-8F96-4B0E-9CF4-3C55441CE35F}"/>
            </a:ext>
          </a:extLst>
        </xdr:cNvPr>
        <xdr:cNvSpPr txBox="1"/>
      </xdr:nvSpPr>
      <xdr:spPr>
        <a:xfrm>
          <a:off x="2116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A441E901-755E-458B-B23A-D7972DC7587E}"/>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EA587D73-C8EA-450B-B7A4-8D94BF3ED761}"/>
            </a:ext>
          </a:extLst>
        </xdr:cNvPr>
        <xdr:cNvSpPr txBox="1"/>
      </xdr:nvSpPr>
      <xdr:spPr>
        <a:xfrm>
          <a:off x="2116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3C65B08-81F0-4884-9CD4-51F8210932BA}"/>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D9B3EA87-5DBC-4CC7-B7A7-3F8822CE4C84}"/>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36F7E50A-91DC-407B-B998-C80D53AAD336}"/>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A6F3D617-0566-4490-BDD0-5FEC03E75295}"/>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327C35C4-9AD2-4695-925F-7E239588DC21}"/>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58A460D4-B2C5-48E0-AA39-0815DEC47431}"/>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5CE3CD3-C151-4947-A066-471F7DC296CE}"/>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EA95808E-1DB3-4351-9280-96E19681DE0F}"/>
            </a:ext>
          </a:extLst>
        </xdr:cNvPr>
        <xdr:cNvCxnSpPr/>
      </xdr:nvCxnSpPr>
      <xdr:spPr>
        <a:xfrm flipV="1">
          <a:off x="4176395" y="9022218"/>
          <a:ext cx="1270" cy="586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AE176769-9B58-4656-A4D8-52AA8BB667EC}"/>
            </a:ext>
          </a:extLst>
        </xdr:cNvPr>
        <xdr:cNvSpPr txBox="1"/>
      </xdr:nvSpPr>
      <xdr:spPr>
        <a:xfrm>
          <a:off x="4229100" y="961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F0189E33-30D9-4424-92DB-C3DB13694EFF}"/>
            </a:ext>
          </a:extLst>
        </xdr:cNvPr>
        <xdr:cNvCxnSpPr/>
      </xdr:nvCxnSpPr>
      <xdr:spPr>
        <a:xfrm>
          <a:off x="4108450" y="96088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9D6FD77B-9376-4A4E-8A84-31D7139D20E6}"/>
            </a:ext>
          </a:extLst>
        </xdr:cNvPr>
        <xdr:cNvSpPr txBox="1"/>
      </xdr:nvSpPr>
      <xdr:spPr>
        <a:xfrm>
          <a:off x="4229100" y="88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64AAEA03-CBF1-4884-8DA2-1B2FC22AAABB}"/>
            </a:ext>
          </a:extLst>
        </xdr:cNvPr>
        <xdr:cNvCxnSpPr/>
      </xdr:nvCxnSpPr>
      <xdr:spPr>
        <a:xfrm>
          <a:off x="4108450" y="90222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169505</xdr:rowOff>
    </xdr:from>
    <xdr:to>
      <xdr:col>24</xdr:col>
      <xdr:colOff>63500</xdr:colOff>
      <xdr:row>56</xdr:row>
      <xdr:rowOff>37603</xdr:rowOff>
    </xdr:to>
    <xdr:cxnSp macro="">
      <xdr:nvCxnSpPr>
        <xdr:cNvPr id="118" name="直線コネクタ 117">
          <a:extLst>
            <a:ext uri="{FF2B5EF4-FFF2-40B4-BE49-F238E27FC236}">
              <a16:creationId xmlns:a16="http://schemas.microsoft.com/office/drawing/2014/main" id="{A4579196-F2D3-4F47-82C7-D5358CEB78CE}"/>
            </a:ext>
          </a:extLst>
        </xdr:cNvPr>
        <xdr:cNvCxnSpPr/>
      </xdr:nvCxnSpPr>
      <xdr:spPr>
        <a:xfrm>
          <a:off x="3429000" y="9250005"/>
          <a:ext cx="7493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1919E749-7881-431A-8D67-EA42768B0E68}"/>
            </a:ext>
          </a:extLst>
        </xdr:cNvPr>
        <xdr:cNvSpPr txBox="1"/>
      </xdr:nvSpPr>
      <xdr:spPr>
        <a:xfrm>
          <a:off x="4229100" y="9318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D26FF1E1-3E65-46A7-BC90-98506F9894DB}"/>
            </a:ext>
          </a:extLst>
        </xdr:cNvPr>
        <xdr:cNvSpPr/>
      </xdr:nvSpPr>
      <xdr:spPr>
        <a:xfrm>
          <a:off x="4127500" y="93403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169505</xdr:rowOff>
    </xdr:from>
    <xdr:to>
      <xdr:col>19</xdr:col>
      <xdr:colOff>177800</xdr:colOff>
      <xdr:row>56</xdr:row>
      <xdr:rowOff>84128</xdr:rowOff>
    </xdr:to>
    <xdr:cxnSp macro="">
      <xdr:nvCxnSpPr>
        <xdr:cNvPr id="121" name="直線コネクタ 120">
          <a:extLst>
            <a:ext uri="{FF2B5EF4-FFF2-40B4-BE49-F238E27FC236}">
              <a16:creationId xmlns:a16="http://schemas.microsoft.com/office/drawing/2014/main" id="{E78CE0CF-DC69-4075-9154-0ACDF6F4DEA1}"/>
            </a:ext>
          </a:extLst>
        </xdr:cNvPr>
        <xdr:cNvCxnSpPr/>
      </xdr:nvCxnSpPr>
      <xdr:spPr>
        <a:xfrm flipV="1">
          <a:off x="2622550" y="9250005"/>
          <a:ext cx="806450" cy="8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4BCC96A8-B42A-4A3D-9DB3-BA58F9F2EE4D}"/>
            </a:ext>
          </a:extLst>
        </xdr:cNvPr>
        <xdr:cNvSpPr/>
      </xdr:nvSpPr>
      <xdr:spPr>
        <a:xfrm>
          <a:off x="3384550" y="93164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2A6FDC0F-894A-4C04-BA43-B03F18106BA2}"/>
            </a:ext>
          </a:extLst>
        </xdr:cNvPr>
        <xdr:cNvSpPr txBox="1"/>
      </xdr:nvSpPr>
      <xdr:spPr>
        <a:xfrm>
          <a:off x="3187211" y="94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116198</xdr:rowOff>
    </xdr:from>
    <xdr:to>
      <xdr:col>15</xdr:col>
      <xdr:colOff>50800</xdr:colOff>
      <xdr:row>56</xdr:row>
      <xdr:rowOff>84128</xdr:rowOff>
    </xdr:to>
    <xdr:cxnSp macro="">
      <xdr:nvCxnSpPr>
        <xdr:cNvPr id="124" name="直線コネクタ 123">
          <a:extLst>
            <a:ext uri="{FF2B5EF4-FFF2-40B4-BE49-F238E27FC236}">
              <a16:creationId xmlns:a16="http://schemas.microsoft.com/office/drawing/2014/main" id="{318B75B2-456F-42CC-8AA1-33510E6A58F2}"/>
            </a:ext>
          </a:extLst>
        </xdr:cNvPr>
        <xdr:cNvCxnSpPr/>
      </xdr:nvCxnSpPr>
      <xdr:spPr>
        <a:xfrm>
          <a:off x="1828800" y="8377548"/>
          <a:ext cx="793750" cy="95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42709C3B-276F-4057-9908-46D9BD8F4C80}"/>
            </a:ext>
          </a:extLst>
        </xdr:cNvPr>
        <xdr:cNvSpPr/>
      </xdr:nvSpPr>
      <xdr:spPr>
        <a:xfrm>
          <a:off x="2571750" y="929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a:extLst>
            <a:ext uri="{FF2B5EF4-FFF2-40B4-BE49-F238E27FC236}">
              <a16:creationId xmlns:a16="http://schemas.microsoft.com/office/drawing/2014/main" id="{DEF43C84-5CEB-4B12-ADD1-EB285AAC1EA2}"/>
            </a:ext>
          </a:extLst>
        </xdr:cNvPr>
        <xdr:cNvSpPr txBox="1"/>
      </xdr:nvSpPr>
      <xdr:spPr>
        <a:xfrm>
          <a:off x="2393461" y="939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116198</xdr:rowOff>
    </xdr:from>
    <xdr:to>
      <xdr:col>10</xdr:col>
      <xdr:colOff>114300</xdr:colOff>
      <xdr:row>56</xdr:row>
      <xdr:rowOff>159762</xdr:rowOff>
    </xdr:to>
    <xdr:cxnSp macro="">
      <xdr:nvCxnSpPr>
        <xdr:cNvPr id="127" name="直線コネクタ 126">
          <a:extLst>
            <a:ext uri="{FF2B5EF4-FFF2-40B4-BE49-F238E27FC236}">
              <a16:creationId xmlns:a16="http://schemas.microsoft.com/office/drawing/2014/main" id="{855281D6-C30F-48EE-A4AD-03D3D84E228F}"/>
            </a:ext>
          </a:extLst>
        </xdr:cNvPr>
        <xdr:cNvCxnSpPr/>
      </xdr:nvCxnSpPr>
      <xdr:spPr>
        <a:xfrm flipV="1">
          <a:off x="1028700" y="8377548"/>
          <a:ext cx="800100" cy="10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1E96E28E-416C-4C46-A978-70D6CBA164EC}"/>
            </a:ext>
          </a:extLst>
        </xdr:cNvPr>
        <xdr:cNvSpPr/>
      </xdr:nvSpPr>
      <xdr:spPr>
        <a:xfrm>
          <a:off x="1778000" y="832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a:extLst>
            <a:ext uri="{FF2B5EF4-FFF2-40B4-BE49-F238E27FC236}">
              <a16:creationId xmlns:a16="http://schemas.microsoft.com/office/drawing/2014/main" id="{E0370777-9729-4591-BB88-6E21EDAF3E0C}"/>
            </a:ext>
          </a:extLst>
        </xdr:cNvPr>
        <xdr:cNvSpPr txBox="1"/>
      </xdr:nvSpPr>
      <xdr:spPr>
        <a:xfrm>
          <a:off x="1548345" y="810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BA49C616-DC36-44F4-BC75-86A3FEB4483D}"/>
            </a:ext>
          </a:extLst>
        </xdr:cNvPr>
        <xdr:cNvSpPr/>
      </xdr:nvSpPr>
      <xdr:spPr>
        <a:xfrm>
          <a:off x="984250" y="93893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99F23E9C-64DF-42C1-A305-055457AAD3AA}"/>
            </a:ext>
          </a:extLst>
        </xdr:cNvPr>
        <xdr:cNvSpPr txBox="1"/>
      </xdr:nvSpPr>
      <xdr:spPr>
        <a:xfrm>
          <a:off x="786911" y="947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13BB12A2-5C52-4780-8C0A-F1471B65BB7C}"/>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B3162319-E6C4-40E8-AA31-6FB70B162731}"/>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4BA6A05-54D4-45D2-9FAC-60C6FEFC5631}"/>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B8A86185-A796-4F37-B6F3-A097A84112DE}"/>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B22AF49C-ACAB-403F-9A84-594DEA6DBD33}"/>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158253</xdr:rowOff>
    </xdr:from>
    <xdr:to>
      <xdr:col>24</xdr:col>
      <xdr:colOff>114300</xdr:colOff>
      <xdr:row>56</xdr:row>
      <xdr:rowOff>88403</xdr:rowOff>
    </xdr:to>
    <xdr:sp macro="" textlink="">
      <xdr:nvSpPr>
        <xdr:cNvPr id="137" name="楕円 136">
          <a:extLst>
            <a:ext uri="{FF2B5EF4-FFF2-40B4-BE49-F238E27FC236}">
              <a16:creationId xmlns:a16="http://schemas.microsoft.com/office/drawing/2014/main" id="{C35EEA8E-1C2D-4DE4-BDE7-6BF26BFB39B3}"/>
            </a:ext>
          </a:extLst>
        </xdr:cNvPr>
        <xdr:cNvSpPr/>
      </xdr:nvSpPr>
      <xdr:spPr>
        <a:xfrm>
          <a:off x="4127500" y="92451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9680</xdr:rowOff>
    </xdr:from>
    <xdr:ext cx="534377" cy="259045"/>
    <xdr:sp macro="" textlink="">
      <xdr:nvSpPr>
        <xdr:cNvPr id="138" name="総務費該当値テキスト">
          <a:extLst>
            <a:ext uri="{FF2B5EF4-FFF2-40B4-BE49-F238E27FC236}">
              <a16:creationId xmlns:a16="http://schemas.microsoft.com/office/drawing/2014/main" id="{DD924458-33ED-4473-86AB-E15BE8D7433A}"/>
            </a:ext>
          </a:extLst>
        </xdr:cNvPr>
        <xdr:cNvSpPr txBox="1"/>
      </xdr:nvSpPr>
      <xdr:spPr>
        <a:xfrm>
          <a:off x="4229100" y="909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118705</xdr:rowOff>
    </xdr:from>
    <xdr:to>
      <xdr:col>20</xdr:col>
      <xdr:colOff>38100</xdr:colOff>
      <xdr:row>56</xdr:row>
      <xdr:rowOff>48855</xdr:rowOff>
    </xdr:to>
    <xdr:sp macro="" textlink="">
      <xdr:nvSpPr>
        <xdr:cNvPr id="139" name="楕円 138">
          <a:extLst>
            <a:ext uri="{FF2B5EF4-FFF2-40B4-BE49-F238E27FC236}">
              <a16:creationId xmlns:a16="http://schemas.microsoft.com/office/drawing/2014/main" id="{0E0F7B67-4253-4C1D-9B79-6CE2B1227C48}"/>
            </a:ext>
          </a:extLst>
        </xdr:cNvPr>
        <xdr:cNvSpPr/>
      </xdr:nvSpPr>
      <xdr:spPr>
        <a:xfrm>
          <a:off x="3384550" y="92055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65382</xdr:rowOff>
    </xdr:from>
    <xdr:ext cx="534377" cy="259045"/>
    <xdr:sp macro="" textlink="">
      <xdr:nvSpPr>
        <xdr:cNvPr id="140" name="テキスト ボックス 139">
          <a:extLst>
            <a:ext uri="{FF2B5EF4-FFF2-40B4-BE49-F238E27FC236}">
              <a16:creationId xmlns:a16="http://schemas.microsoft.com/office/drawing/2014/main" id="{332D1DC6-FE93-44A1-95E6-280D8DA7EE33}"/>
            </a:ext>
          </a:extLst>
        </xdr:cNvPr>
        <xdr:cNvSpPr txBox="1"/>
      </xdr:nvSpPr>
      <xdr:spPr>
        <a:xfrm>
          <a:off x="3187211" y="89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33328</xdr:rowOff>
    </xdr:from>
    <xdr:to>
      <xdr:col>15</xdr:col>
      <xdr:colOff>101600</xdr:colOff>
      <xdr:row>56</xdr:row>
      <xdr:rowOff>134928</xdr:rowOff>
    </xdr:to>
    <xdr:sp macro="" textlink="">
      <xdr:nvSpPr>
        <xdr:cNvPr id="141" name="楕円 140">
          <a:extLst>
            <a:ext uri="{FF2B5EF4-FFF2-40B4-BE49-F238E27FC236}">
              <a16:creationId xmlns:a16="http://schemas.microsoft.com/office/drawing/2014/main" id="{F3A2730F-3E76-4913-AB3B-358AC665EE00}"/>
            </a:ext>
          </a:extLst>
        </xdr:cNvPr>
        <xdr:cNvSpPr/>
      </xdr:nvSpPr>
      <xdr:spPr>
        <a:xfrm>
          <a:off x="2571750" y="92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151455</xdr:rowOff>
    </xdr:from>
    <xdr:ext cx="534377" cy="259045"/>
    <xdr:sp macro="" textlink="">
      <xdr:nvSpPr>
        <xdr:cNvPr id="142" name="テキスト ボックス 141">
          <a:extLst>
            <a:ext uri="{FF2B5EF4-FFF2-40B4-BE49-F238E27FC236}">
              <a16:creationId xmlns:a16="http://schemas.microsoft.com/office/drawing/2014/main" id="{D3AEAD42-CCA6-497A-AB14-3A51C0E80743}"/>
            </a:ext>
          </a:extLst>
        </xdr:cNvPr>
        <xdr:cNvSpPr txBox="1"/>
      </xdr:nvSpPr>
      <xdr:spPr>
        <a:xfrm>
          <a:off x="2393461" y="907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65398</xdr:rowOff>
    </xdr:from>
    <xdr:to>
      <xdr:col>10</xdr:col>
      <xdr:colOff>165100</xdr:colOff>
      <xdr:row>50</xdr:row>
      <xdr:rowOff>166998</xdr:rowOff>
    </xdr:to>
    <xdr:sp macro="" textlink="">
      <xdr:nvSpPr>
        <xdr:cNvPr id="143" name="楕円 142">
          <a:extLst>
            <a:ext uri="{FF2B5EF4-FFF2-40B4-BE49-F238E27FC236}">
              <a16:creationId xmlns:a16="http://schemas.microsoft.com/office/drawing/2014/main" id="{57CE7BBD-32F5-407A-B5A6-2BB1A8DC7A92}"/>
            </a:ext>
          </a:extLst>
        </xdr:cNvPr>
        <xdr:cNvSpPr/>
      </xdr:nvSpPr>
      <xdr:spPr>
        <a:xfrm>
          <a:off x="1778000" y="83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158125</xdr:rowOff>
    </xdr:from>
    <xdr:ext cx="599010" cy="259045"/>
    <xdr:sp macro="" textlink="">
      <xdr:nvSpPr>
        <xdr:cNvPr id="144" name="テキスト ボックス 143">
          <a:extLst>
            <a:ext uri="{FF2B5EF4-FFF2-40B4-BE49-F238E27FC236}">
              <a16:creationId xmlns:a16="http://schemas.microsoft.com/office/drawing/2014/main" id="{2367E15F-7152-492C-9B1D-0092574B725D}"/>
            </a:ext>
          </a:extLst>
        </xdr:cNvPr>
        <xdr:cNvSpPr txBox="1"/>
      </xdr:nvSpPr>
      <xdr:spPr>
        <a:xfrm>
          <a:off x="1548345" y="841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108962</xdr:rowOff>
    </xdr:from>
    <xdr:to>
      <xdr:col>6</xdr:col>
      <xdr:colOff>38100</xdr:colOff>
      <xdr:row>57</xdr:row>
      <xdr:rowOff>39112</xdr:rowOff>
    </xdr:to>
    <xdr:sp macro="" textlink="">
      <xdr:nvSpPr>
        <xdr:cNvPr id="145" name="楕円 144">
          <a:extLst>
            <a:ext uri="{FF2B5EF4-FFF2-40B4-BE49-F238E27FC236}">
              <a16:creationId xmlns:a16="http://schemas.microsoft.com/office/drawing/2014/main" id="{99EFC7CB-36DA-416C-B764-B9831EED6C07}"/>
            </a:ext>
          </a:extLst>
        </xdr:cNvPr>
        <xdr:cNvSpPr/>
      </xdr:nvSpPr>
      <xdr:spPr>
        <a:xfrm>
          <a:off x="984250" y="93609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55639</xdr:rowOff>
    </xdr:from>
    <xdr:ext cx="534377" cy="259045"/>
    <xdr:sp macro="" textlink="">
      <xdr:nvSpPr>
        <xdr:cNvPr id="146" name="テキスト ボックス 145">
          <a:extLst>
            <a:ext uri="{FF2B5EF4-FFF2-40B4-BE49-F238E27FC236}">
              <a16:creationId xmlns:a16="http://schemas.microsoft.com/office/drawing/2014/main" id="{A2043268-DAEB-4CB4-9C69-368073DFE132}"/>
            </a:ext>
          </a:extLst>
        </xdr:cNvPr>
        <xdr:cNvSpPr txBox="1"/>
      </xdr:nvSpPr>
      <xdr:spPr>
        <a:xfrm>
          <a:off x="786911" y="914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CF208407-F654-4A09-A183-83B7DECF1696}"/>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B89A4D78-2A30-4288-B193-B0F69DFCA4B1}"/>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E07CF98C-426A-45F3-B739-025098E71AAA}"/>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A7753194-B38E-4DA7-A0FD-58114C0F9A17}"/>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C0371F1-A726-496E-A90F-A4A15CF436D5}"/>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99790C4B-DCE1-42F5-AE06-14E4B7D5B54B}"/>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AFC0C6D0-1A5E-4C9E-A798-ADBD050D89AE}"/>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52BB13C2-5AD8-4D66-841F-93C89235A8D1}"/>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D1BC27BF-6D1E-475C-A566-04E63032F5CB}"/>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FF80F0AA-1283-44CF-9E4E-ECD665DFECCC}"/>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B93A8546-8285-488F-B81D-2B87A1390888}"/>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FCEA9903-1778-4D7F-AF33-85C7B70912C8}"/>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854675E1-3E53-4F0B-8C30-9641EC26BB80}"/>
            </a:ext>
          </a:extLst>
        </xdr:cNvPr>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63094B97-DF92-4CF0-8487-EC46285B9FFA}"/>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1289FE95-CD8D-4F98-BB59-1434CC39B9DA}"/>
            </a:ext>
          </a:extLst>
        </xdr:cNvPr>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7A30EF9B-AD13-463D-90D4-D567F329B6CA}"/>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4AA31380-B617-496E-8417-E78FF85ECC54}"/>
            </a:ext>
          </a:extLst>
        </xdr:cNvPr>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6B91AF29-11B5-4112-B1D1-24EB732FB094}"/>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F91B14C8-C4C4-4A32-B49A-48FC21FE0D1A}"/>
            </a:ext>
          </a:extLst>
        </xdr:cNvPr>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C954A662-3DAC-4B74-A425-CDE2F4B454B5}"/>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376433ED-66D6-4045-90C6-6CD80B2B8D57}"/>
            </a:ext>
          </a:extLst>
        </xdr:cNvPr>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45934D55-41D5-4976-A76F-F14CAAECC088}"/>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EC66C03-5A2F-4991-83B7-89E28D17FD3B}"/>
            </a:ext>
          </a:extLst>
        </xdr:cNvPr>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78D7A767-FE3B-440F-B606-7CCF4BF9AAB9}"/>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DDDA6970-EE82-4E43-9DE4-B4924D11B34B}"/>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737489A-40B7-4896-BB8F-0AC1DA46EF2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106836</xdr:rowOff>
    </xdr:from>
    <xdr:to>
      <xdr:col>24</xdr:col>
      <xdr:colOff>62865</xdr:colOff>
      <xdr:row>77</xdr:row>
      <xdr:rowOff>85303</xdr:rowOff>
    </xdr:to>
    <xdr:cxnSp macro="">
      <xdr:nvCxnSpPr>
        <xdr:cNvPr id="173" name="直線コネクタ 172">
          <a:extLst>
            <a:ext uri="{FF2B5EF4-FFF2-40B4-BE49-F238E27FC236}">
              <a16:creationId xmlns:a16="http://schemas.microsoft.com/office/drawing/2014/main" id="{E9AC73B6-1BCD-4A9E-A907-C0EAEC197CD9}"/>
            </a:ext>
          </a:extLst>
        </xdr:cNvPr>
        <xdr:cNvCxnSpPr/>
      </xdr:nvCxnSpPr>
      <xdr:spPr>
        <a:xfrm flipV="1">
          <a:off x="4176395" y="11505086"/>
          <a:ext cx="1270" cy="1299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89130</xdr:rowOff>
    </xdr:from>
    <xdr:ext cx="599010" cy="259045"/>
    <xdr:sp macro="" textlink="">
      <xdr:nvSpPr>
        <xdr:cNvPr id="174" name="民生費最小値テキスト">
          <a:extLst>
            <a:ext uri="{FF2B5EF4-FFF2-40B4-BE49-F238E27FC236}">
              <a16:creationId xmlns:a16="http://schemas.microsoft.com/office/drawing/2014/main" id="{A98287FE-3A75-404B-A5B3-6D14C9E2FEEC}"/>
            </a:ext>
          </a:extLst>
        </xdr:cNvPr>
        <xdr:cNvSpPr txBox="1"/>
      </xdr:nvSpPr>
      <xdr:spPr>
        <a:xfrm>
          <a:off x="4229100" y="128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85303</xdr:rowOff>
    </xdr:from>
    <xdr:to>
      <xdr:col>24</xdr:col>
      <xdr:colOff>152400</xdr:colOff>
      <xdr:row>77</xdr:row>
      <xdr:rowOff>85303</xdr:rowOff>
    </xdr:to>
    <xdr:cxnSp macro="">
      <xdr:nvCxnSpPr>
        <xdr:cNvPr id="175" name="直線コネクタ 174">
          <a:extLst>
            <a:ext uri="{FF2B5EF4-FFF2-40B4-BE49-F238E27FC236}">
              <a16:creationId xmlns:a16="http://schemas.microsoft.com/office/drawing/2014/main" id="{81BFBE39-938E-4B6C-A8F8-A6CE0F964EEF}"/>
            </a:ext>
          </a:extLst>
        </xdr:cNvPr>
        <xdr:cNvCxnSpPr/>
      </xdr:nvCxnSpPr>
      <xdr:spPr>
        <a:xfrm>
          <a:off x="4108450" y="128043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53513</xdr:rowOff>
    </xdr:from>
    <xdr:ext cx="599010" cy="259045"/>
    <xdr:sp macro="" textlink="">
      <xdr:nvSpPr>
        <xdr:cNvPr id="176" name="民生費最大値テキスト">
          <a:extLst>
            <a:ext uri="{FF2B5EF4-FFF2-40B4-BE49-F238E27FC236}">
              <a16:creationId xmlns:a16="http://schemas.microsoft.com/office/drawing/2014/main" id="{833535BC-B13B-444B-A328-4E0822923FE2}"/>
            </a:ext>
          </a:extLst>
        </xdr:cNvPr>
        <xdr:cNvSpPr txBox="1"/>
      </xdr:nvSpPr>
      <xdr:spPr>
        <a:xfrm>
          <a:off x="4229100" y="1128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106836</xdr:rowOff>
    </xdr:from>
    <xdr:to>
      <xdr:col>24</xdr:col>
      <xdr:colOff>152400</xdr:colOff>
      <xdr:row>69</xdr:row>
      <xdr:rowOff>106836</xdr:rowOff>
    </xdr:to>
    <xdr:cxnSp macro="">
      <xdr:nvCxnSpPr>
        <xdr:cNvPr id="177" name="直線コネクタ 176">
          <a:extLst>
            <a:ext uri="{FF2B5EF4-FFF2-40B4-BE49-F238E27FC236}">
              <a16:creationId xmlns:a16="http://schemas.microsoft.com/office/drawing/2014/main" id="{0079BC31-AA9E-4F77-8E3A-E2C2BF54DCF4}"/>
            </a:ext>
          </a:extLst>
        </xdr:cNvPr>
        <xdr:cNvCxnSpPr/>
      </xdr:nvCxnSpPr>
      <xdr:spPr>
        <a:xfrm>
          <a:off x="4108450" y="11505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161559</xdr:rowOff>
    </xdr:from>
    <xdr:to>
      <xdr:col>24</xdr:col>
      <xdr:colOff>63500</xdr:colOff>
      <xdr:row>77</xdr:row>
      <xdr:rowOff>64839</xdr:rowOff>
    </xdr:to>
    <xdr:cxnSp macro="">
      <xdr:nvCxnSpPr>
        <xdr:cNvPr id="178" name="直線コネクタ 177">
          <a:extLst>
            <a:ext uri="{FF2B5EF4-FFF2-40B4-BE49-F238E27FC236}">
              <a16:creationId xmlns:a16="http://schemas.microsoft.com/office/drawing/2014/main" id="{FB7E4CF1-8FD1-47F3-A407-4C0BDC67F276}"/>
            </a:ext>
          </a:extLst>
        </xdr:cNvPr>
        <xdr:cNvCxnSpPr/>
      </xdr:nvCxnSpPr>
      <xdr:spPr>
        <a:xfrm flipV="1">
          <a:off x="3429000" y="12715509"/>
          <a:ext cx="749300" cy="6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84617</xdr:rowOff>
    </xdr:from>
    <xdr:ext cx="599010" cy="259045"/>
    <xdr:sp macro="" textlink="">
      <xdr:nvSpPr>
        <xdr:cNvPr id="179" name="民生費平均値テキスト">
          <a:extLst>
            <a:ext uri="{FF2B5EF4-FFF2-40B4-BE49-F238E27FC236}">
              <a16:creationId xmlns:a16="http://schemas.microsoft.com/office/drawing/2014/main" id="{E868CAEA-4409-4DEE-A849-7DABAE477AFB}"/>
            </a:ext>
          </a:extLst>
        </xdr:cNvPr>
        <xdr:cNvSpPr txBox="1"/>
      </xdr:nvSpPr>
      <xdr:spPr>
        <a:xfrm>
          <a:off x="4229100" y="12143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61740</xdr:rowOff>
    </xdr:from>
    <xdr:to>
      <xdr:col>24</xdr:col>
      <xdr:colOff>114300</xdr:colOff>
      <xdr:row>74</xdr:row>
      <xdr:rowOff>163340</xdr:rowOff>
    </xdr:to>
    <xdr:sp macro="" textlink="">
      <xdr:nvSpPr>
        <xdr:cNvPr id="180" name="フローチャート: 判断 179">
          <a:extLst>
            <a:ext uri="{FF2B5EF4-FFF2-40B4-BE49-F238E27FC236}">
              <a16:creationId xmlns:a16="http://schemas.microsoft.com/office/drawing/2014/main" id="{F9F1623F-1973-47F8-95BD-48DAD2C61D52}"/>
            </a:ext>
          </a:extLst>
        </xdr:cNvPr>
        <xdr:cNvSpPr/>
      </xdr:nvSpPr>
      <xdr:spPr>
        <a:xfrm>
          <a:off x="4127500" y="1228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53268</xdr:rowOff>
    </xdr:from>
    <xdr:to>
      <xdr:col>19</xdr:col>
      <xdr:colOff>177800</xdr:colOff>
      <xdr:row>77</xdr:row>
      <xdr:rowOff>64839</xdr:rowOff>
    </xdr:to>
    <xdr:cxnSp macro="">
      <xdr:nvCxnSpPr>
        <xdr:cNvPr id="181" name="直線コネクタ 180">
          <a:extLst>
            <a:ext uri="{FF2B5EF4-FFF2-40B4-BE49-F238E27FC236}">
              <a16:creationId xmlns:a16="http://schemas.microsoft.com/office/drawing/2014/main" id="{4033A13B-1EB7-4367-A1D9-B1F7507DE309}"/>
            </a:ext>
          </a:extLst>
        </xdr:cNvPr>
        <xdr:cNvCxnSpPr/>
      </xdr:nvCxnSpPr>
      <xdr:spPr>
        <a:xfrm>
          <a:off x="2622550" y="12772318"/>
          <a:ext cx="806450" cy="1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1716</xdr:rowOff>
    </xdr:from>
    <xdr:to>
      <xdr:col>20</xdr:col>
      <xdr:colOff>38100</xdr:colOff>
      <xdr:row>75</xdr:row>
      <xdr:rowOff>103316</xdr:rowOff>
    </xdr:to>
    <xdr:sp macro="" textlink="">
      <xdr:nvSpPr>
        <xdr:cNvPr id="182" name="フローチャート: 判断 181">
          <a:extLst>
            <a:ext uri="{FF2B5EF4-FFF2-40B4-BE49-F238E27FC236}">
              <a16:creationId xmlns:a16="http://schemas.microsoft.com/office/drawing/2014/main" id="{2B328FD5-5A86-4F30-9A06-9DD054B43082}"/>
            </a:ext>
          </a:extLst>
        </xdr:cNvPr>
        <xdr:cNvSpPr/>
      </xdr:nvSpPr>
      <xdr:spPr>
        <a:xfrm>
          <a:off x="3384550" y="123905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119843</xdr:rowOff>
    </xdr:from>
    <xdr:ext cx="599010" cy="259045"/>
    <xdr:sp macro="" textlink="">
      <xdr:nvSpPr>
        <xdr:cNvPr id="183" name="テキスト ボックス 182">
          <a:extLst>
            <a:ext uri="{FF2B5EF4-FFF2-40B4-BE49-F238E27FC236}">
              <a16:creationId xmlns:a16="http://schemas.microsoft.com/office/drawing/2014/main" id="{07DF90DC-F9A9-4196-A05B-8DD55F1F6C1F}"/>
            </a:ext>
          </a:extLst>
        </xdr:cNvPr>
        <xdr:cNvSpPr txBox="1"/>
      </xdr:nvSpPr>
      <xdr:spPr>
        <a:xfrm>
          <a:off x="3154895" y="121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53268</xdr:rowOff>
    </xdr:from>
    <xdr:to>
      <xdr:col>15</xdr:col>
      <xdr:colOff>50800</xdr:colOff>
      <xdr:row>78</xdr:row>
      <xdr:rowOff>90562</xdr:rowOff>
    </xdr:to>
    <xdr:cxnSp macro="">
      <xdr:nvCxnSpPr>
        <xdr:cNvPr id="184" name="直線コネクタ 183">
          <a:extLst>
            <a:ext uri="{FF2B5EF4-FFF2-40B4-BE49-F238E27FC236}">
              <a16:creationId xmlns:a16="http://schemas.microsoft.com/office/drawing/2014/main" id="{3091F017-0A28-42C1-BBF7-82F404B99145}"/>
            </a:ext>
          </a:extLst>
        </xdr:cNvPr>
        <xdr:cNvCxnSpPr/>
      </xdr:nvCxnSpPr>
      <xdr:spPr>
        <a:xfrm flipV="1">
          <a:off x="1828800" y="12772318"/>
          <a:ext cx="793750" cy="20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110399</xdr:rowOff>
    </xdr:from>
    <xdr:to>
      <xdr:col>15</xdr:col>
      <xdr:colOff>101600</xdr:colOff>
      <xdr:row>75</xdr:row>
      <xdr:rowOff>40549</xdr:rowOff>
    </xdr:to>
    <xdr:sp macro="" textlink="">
      <xdr:nvSpPr>
        <xdr:cNvPr id="185" name="フローチャート: 判断 184">
          <a:extLst>
            <a:ext uri="{FF2B5EF4-FFF2-40B4-BE49-F238E27FC236}">
              <a16:creationId xmlns:a16="http://schemas.microsoft.com/office/drawing/2014/main" id="{0113D873-55CF-4495-947D-544D1E388A66}"/>
            </a:ext>
          </a:extLst>
        </xdr:cNvPr>
        <xdr:cNvSpPr/>
      </xdr:nvSpPr>
      <xdr:spPr>
        <a:xfrm>
          <a:off x="2571750" y="123341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57076</xdr:rowOff>
    </xdr:from>
    <xdr:ext cx="599010" cy="259045"/>
    <xdr:sp macro="" textlink="">
      <xdr:nvSpPr>
        <xdr:cNvPr id="186" name="テキスト ボックス 185">
          <a:extLst>
            <a:ext uri="{FF2B5EF4-FFF2-40B4-BE49-F238E27FC236}">
              <a16:creationId xmlns:a16="http://schemas.microsoft.com/office/drawing/2014/main" id="{90A0B33B-C899-4F12-A3D0-8B8243CC57D5}"/>
            </a:ext>
          </a:extLst>
        </xdr:cNvPr>
        <xdr:cNvSpPr txBox="1"/>
      </xdr:nvSpPr>
      <xdr:spPr>
        <a:xfrm>
          <a:off x="2361145" y="1211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90562</xdr:rowOff>
    </xdr:from>
    <xdr:to>
      <xdr:col>10</xdr:col>
      <xdr:colOff>114300</xdr:colOff>
      <xdr:row>78</xdr:row>
      <xdr:rowOff>99085</xdr:rowOff>
    </xdr:to>
    <xdr:cxnSp macro="">
      <xdr:nvCxnSpPr>
        <xdr:cNvPr id="187" name="直線コネクタ 186">
          <a:extLst>
            <a:ext uri="{FF2B5EF4-FFF2-40B4-BE49-F238E27FC236}">
              <a16:creationId xmlns:a16="http://schemas.microsoft.com/office/drawing/2014/main" id="{24163D43-2547-4107-B58C-540F7A7CB2B7}"/>
            </a:ext>
          </a:extLst>
        </xdr:cNvPr>
        <xdr:cNvCxnSpPr/>
      </xdr:nvCxnSpPr>
      <xdr:spPr>
        <a:xfrm flipV="1">
          <a:off x="1028700" y="12974712"/>
          <a:ext cx="8001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44236</xdr:rowOff>
    </xdr:from>
    <xdr:to>
      <xdr:col>10</xdr:col>
      <xdr:colOff>165100</xdr:colOff>
      <xdr:row>76</xdr:row>
      <xdr:rowOff>145836</xdr:rowOff>
    </xdr:to>
    <xdr:sp macro="" textlink="">
      <xdr:nvSpPr>
        <xdr:cNvPr id="188" name="フローチャート: 判断 187">
          <a:extLst>
            <a:ext uri="{FF2B5EF4-FFF2-40B4-BE49-F238E27FC236}">
              <a16:creationId xmlns:a16="http://schemas.microsoft.com/office/drawing/2014/main" id="{AA27FE59-F807-41EC-9706-6664D01D02B7}"/>
            </a:ext>
          </a:extLst>
        </xdr:cNvPr>
        <xdr:cNvSpPr/>
      </xdr:nvSpPr>
      <xdr:spPr>
        <a:xfrm>
          <a:off x="1778000" y="125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162363</xdr:rowOff>
    </xdr:from>
    <xdr:ext cx="599010" cy="259045"/>
    <xdr:sp macro="" textlink="">
      <xdr:nvSpPr>
        <xdr:cNvPr id="189" name="テキスト ボックス 188">
          <a:extLst>
            <a:ext uri="{FF2B5EF4-FFF2-40B4-BE49-F238E27FC236}">
              <a16:creationId xmlns:a16="http://schemas.microsoft.com/office/drawing/2014/main" id="{3C712DB7-7802-45BC-851B-273F9DA4B70F}"/>
            </a:ext>
          </a:extLst>
        </xdr:cNvPr>
        <xdr:cNvSpPr txBox="1"/>
      </xdr:nvSpPr>
      <xdr:spPr>
        <a:xfrm>
          <a:off x="1548345" y="1238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133716</xdr:rowOff>
    </xdr:from>
    <xdr:to>
      <xdr:col>6</xdr:col>
      <xdr:colOff>38100</xdr:colOff>
      <xdr:row>77</xdr:row>
      <xdr:rowOff>63866</xdr:rowOff>
    </xdr:to>
    <xdr:sp macro="" textlink="">
      <xdr:nvSpPr>
        <xdr:cNvPr id="190" name="フローチャート: 判断 189">
          <a:extLst>
            <a:ext uri="{FF2B5EF4-FFF2-40B4-BE49-F238E27FC236}">
              <a16:creationId xmlns:a16="http://schemas.microsoft.com/office/drawing/2014/main" id="{B17C17FB-A313-4377-B58C-64AAFFD02672}"/>
            </a:ext>
          </a:extLst>
        </xdr:cNvPr>
        <xdr:cNvSpPr/>
      </xdr:nvSpPr>
      <xdr:spPr>
        <a:xfrm>
          <a:off x="984250" y="126876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80394</xdr:rowOff>
    </xdr:from>
    <xdr:ext cx="599010" cy="259045"/>
    <xdr:sp macro="" textlink="">
      <xdr:nvSpPr>
        <xdr:cNvPr id="191" name="テキスト ボックス 190">
          <a:extLst>
            <a:ext uri="{FF2B5EF4-FFF2-40B4-BE49-F238E27FC236}">
              <a16:creationId xmlns:a16="http://schemas.microsoft.com/office/drawing/2014/main" id="{A3900A99-D375-451A-9B0D-4D67D439608E}"/>
            </a:ext>
          </a:extLst>
        </xdr:cNvPr>
        <xdr:cNvSpPr txBox="1"/>
      </xdr:nvSpPr>
      <xdr:spPr>
        <a:xfrm>
          <a:off x="754595" y="1246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B2DCBE55-9722-47D1-8E14-9C5615414841}"/>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0BDE374-0FD8-4AE4-919A-6EA1C5097722}"/>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698F7815-DE2A-47E5-94D9-1C3B91372253}"/>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8B93E500-DBF0-4A69-8421-47120DCD1056}"/>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3E043462-D7B1-4BFE-9FDA-96E541BE2BF5}"/>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110759</xdr:rowOff>
    </xdr:from>
    <xdr:to>
      <xdr:col>24</xdr:col>
      <xdr:colOff>114300</xdr:colOff>
      <xdr:row>77</xdr:row>
      <xdr:rowOff>40909</xdr:rowOff>
    </xdr:to>
    <xdr:sp macro="" textlink="">
      <xdr:nvSpPr>
        <xdr:cNvPr id="197" name="楕円 196">
          <a:extLst>
            <a:ext uri="{FF2B5EF4-FFF2-40B4-BE49-F238E27FC236}">
              <a16:creationId xmlns:a16="http://schemas.microsoft.com/office/drawing/2014/main" id="{15F2CC8D-9D5E-4B94-B379-B79AE5EA65B2}"/>
            </a:ext>
          </a:extLst>
        </xdr:cNvPr>
        <xdr:cNvSpPr/>
      </xdr:nvSpPr>
      <xdr:spPr>
        <a:xfrm>
          <a:off x="4127500" y="126647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25686</xdr:rowOff>
    </xdr:from>
    <xdr:ext cx="599010" cy="259045"/>
    <xdr:sp macro="" textlink="">
      <xdr:nvSpPr>
        <xdr:cNvPr id="198" name="民生費該当値テキスト">
          <a:extLst>
            <a:ext uri="{FF2B5EF4-FFF2-40B4-BE49-F238E27FC236}">
              <a16:creationId xmlns:a16="http://schemas.microsoft.com/office/drawing/2014/main" id="{8F541BDC-8946-4757-9B28-C08CFBF4C73E}"/>
            </a:ext>
          </a:extLst>
        </xdr:cNvPr>
        <xdr:cNvSpPr txBox="1"/>
      </xdr:nvSpPr>
      <xdr:spPr>
        <a:xfrm>
          <a:off x="4229100" y="1257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14039</xdr:rowOff>
    </xdr:from>
    <xdr:to>
      <xdr:col>20</xdr:col>
      <xdr:colOff>38100</xdr:colOff>
      <xdr:row>77</xdr:row>
      <xdr:rowOff>115639</xdr:rowOff>
    </xdr:to>
    <xdr:sp macro="" textlink="">
      <xdr:nvSpPr>
        <xdr:cNvPr id="199" name="楕円 198">
          <a:extLst>
            <a:ext uri="{FF2B5EF4-FFF2-40B4-BE49-F238E27FC236}">
              <a16:creationId xmlns:a16="http://schemas.microsoft.com/office/drawing/2014/main" id="{5E38073A-15C8-47E2-A7F5-0FD66CBFFC67}"/>
            </a:ext>
          </a:extLst>
        </xdr:cNvPr>
        <xdr:cNvSpPr/>
      </xdr:nvSpPr>
      <xdr:spPr>
        <a:xfrm>
          <a:off x="3384550" y="12733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106766</xdr:rowOff>
    </xdr:from>
    <xdr:ext cx="599010" cy="259045"/>
    <xdr:sp macro="" textlink="">
      <xdr:nvSpPr>
        <xdr:cNvPr id="200" name="テキスト ボックス 199">
          <a:extLst>
            <a:ext uri="{FF2B5EF4-FFF2-40B4-BE49-F238E27FC236}">
              <a16:creationId xmlns:a16="http://schemas.microsoft.com/office/drawing/2014/main" id="{3E2AD549-17F7-4963-ADB7-09AC2F9844AF}"/>
            </a:ext>
          </a:extLst>
        </xdr:cNvPr>
        <xdr:cNvSpPr txBox="1"/>
      </xdr:nvSpPr>
      <xdr:spPr>
        <a:xfrm>
          <a:off x="3154895" y="128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2468</xdr:rowOff>
    </xdr:from>
    <xdr:to>
      <xdr:col>15</xdr:col>
      <xdr:colOff>101600</xdr:colOff>
      <xdr:row>77</xdr:row>
      <xdr:rowOff>104068</xdr:rowOff>
    </xdr:to>
    <xdr:sp macro="" textlink="">
      <xdr:nvSpPr>
        <xdr:cNvPr id="201" name="楕円 200">
          <a:extLst>
            <a:ext uri="{FF2B5EF4-FFF2-40B4-BE49-F238E27FC236}">
              <a16:creationId xmlns:a16="http://schemas.microsoft.com/office/drawing/2014/main" id="{0E5EC294-E64B-46F8-BBDF-C66A6FBD581D}"/>
            </a:ext>
          </a:extLst>
        </xdr:cNvPr>
        <xdr:cNvSpPr/>
      </xdr:nvSpPr>
      <xdr:spPr>
        <a:xfrm>
          <a:off x="2571750" y="1272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95195</xdr:rowOff>
    </xdr:from>
    <xdr:ext cx="599010" cy="259045"/>
    <xdr:sp macro="" textlink="">
      <xdr:nvSpPr>
        <xdr:cNvPr id="202" name="テキスト ボックス 201">
          <a:extLst>
            <a:ext uri="{FF2B5EF4-FFF2-40B4-BE49-F238E27FC236}">
              <a16:creationId xmlns:a16="http://schemas.microsoft.com/office/drawing/2014/main" id="{B752B424-BE1E-488A-92D1-6FF9FFFE9DEF}"/>
            </a:ext>
          </a:extLst>
        </xdr:cNvPr>
        <xdr:cNvSpPr txBox="1"/>
      </xdr:nvSpPr>
      <xdr:spPr>
        <a:xfrm>
          <a:off x="2361145" y="1281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39762</xdr:rowOff>
    </xdr:from>
    <xdr:to>
      <xdr:col>10</xdr:col>
      <xdr:colOff>165100</xdr:colOff>
      <xdr:row>78</xdr:row>
      <xdr:rowOff>141362</xdr:rowOff>
    </xdr:to>
    <xdr:sp macro="" textlink="">
      <xdr:nvSpPr>
        <xdr:cNvPr id="203" name="楕円 202">
          <a:extLst>
            <a:ext uri="{FF2B5EF4-FFF2-40B4-BE49-F238E27FC236}">
              <a16:creationId xmlns:a16="http://schemas.microsoft.com/office/drawing/2014/main" id="{B72F3C5D-82E0-430A-AE4F-99BCDE7200A5}"/>
            </a:ext>
          </a:extLst>
        </xdr:cNvPr>
        <xdr:cNvSpPr/>
      </xdr:nvSpPr>
      <xdr:spPr>
        <a:xfrm>
          <a:off x="1778000" y="129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132489</xdr:rowOff>
    </xdr:from>
    <xdr:ext cx="599010" cy="259045"/>
    <xdr:sp macro="" textlink="">
      <xdr:nvSpPr>
        <xdr:cNvPr id="204" name="テキスト ボックス 203">
          <a:extLst>
            <a:ext uri="{FF2B5EF4-FFF2-40B4-BE49-F238E27FC236}">
              <a16:creationId xmlns:a16="http://schemas.microsoft.com/office/drawing/2014/main" id="{138CDACA-359D-4D9E-8F31-1530F3669F47}"/>
            </a:ext>
          </a:extLst>
        </xdr:cNvPr>
        <xdr:cNvSpPr txBox="1"/>
      </xdr:nvSpPr>
      <xdr:spPr>
        <a:xfrm>
          <a:off x="1548345" y="1301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48285</xdr:rowOff>
    </xdr:from>
    <xdr:to>
      <xdr:col>6</xdr:col>
      <xdr:colOff>38100</xdr:colOff>
      <xdr:row>78</xdr:row>
      <xdr:rowOff>149885</xdr:rowOff>
    </xdr:to>
    <xdr:sp macro="" textlink="">
      <xdr:nvSpPr>
        <xdr:cNvPr id="205" name="楕円 204">
          <a:extLst>
            <a:ext uri="{FF2B5EF4-FFF2-40B4-BE49-F238E27FC236}">
              <a16:creationId xmlns:a16="http://schemas.microsoft.com/office/drawing/2014/main" id="{9AD58CCD-7FF8-450F-80E3-D88841C4B5A2}"/>
            </a:ext>
          </a:extLst>
        </xdr:cNvPr>
        <xdr:cNvSpPr/>
      </xdr:nvSpPr>
      <xdr:spPr>
        <a:xfrm>
          <a:off x="984250" y="129324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141012</xdr:rowOff>
    </xdr:from>
    <xdr:ext cx="599010" cy="259045"/>
    <xdr:sp macro="" textlink="">
      <xdr:nvSpPr>
        <xdr:cNvPr id="206" name="テキスト ボックス 205">
          <a:extLst>
            <a:ext uri="{FF2B5EF4-FFF2-40B4-BE49-F238E27FC236}">
              <a16:creationId xmlns:a16="http://schemas.microsoft.com/office/drawing/2014/main" id="{980715DE-15CF-4D0A-A149-2CC87EEBA790}"/>
            </a:ext>
          </a:extLst>
        </xdr:cNvPr>
        <xdr:cNvSpPr txBox="1"/>
      </xdr:nvSpPr>
      <xdr:spPr>
        <a:xfrm>
          <a:off x="754595" y="1302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5EE73539-C3E0-4E4F-B0A6-ED5E51F91A62}"/>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7ADB083A-0BB5-4C47-8B19-CA79AC5DC93B}"/>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A06707D-A0FA-45C0-8B1E-FCA94BD9B05C}"/>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28D91088-6EA2-4300-BD66-277F336719E9}"/>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E0B8014D-37BA-48B6-88A2-706FC89BC9EF}"/>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72FEF26C-D6A8-4399-A250-AA7D57566566}"/>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75E37184-A1EF-4139-A2BB-3FD2CA72A411}"/>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7D469D0E-CA5C-4DAD-84EF-0FDF0E739E47}"/>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70945A89-AA14-4089-8B4E-01B428047DF9}"/>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EDF3B9E4-B1E5-485E-9B9A-54D565FCBA93}"/>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4C3AA17C-00F7-43A3-9653-515D81A92C54}"/>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F5900304-B950-44FE-A596-11309A4B4CDB}"/>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BD7E27CF-116E-4388-9AFD-C1274AF8AB54}"/>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D99A6B5A-1E1A-48A8-8B88-C8C19FFAE3C8}"/>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24355A1F-0662-4C87-B081-138FB2684809}"/>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DAA3F3A2-CB0B-496B-B30C-FD843C3676AD}"/>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FB6567DA-F40B-46C6-A3A0-AAFB7F842DD9}"/>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A1B46960-7BDE-417D-93E4-B46DBB3A565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CB9316F2-3039-4653-986B-21BF4E9ECA1F}"/>
            </a:ext>
          </a:extLst>
        </xdr:cNvPr>
        <xdr:cNvSpPr txBox="1"/>
      </xdr:nvSpPr>
      <xdr:spPr>
        <a:xfrm>
          <a:off x="2116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1A327DF9-AF8F-43E8-A634-B0793B8107B8}"/>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AE099D06-F481-4E8C-95F4-C5DE85456BB7}"/>
            </a:ext>
          </a:extLst>
        </xdr:cNvPr>
        <xdr:cNvSpPr txBox="1"/>
      </xdr:nvSpPr>
      <xdr:spPr>
        <a:xfrm>
          <a:off x="21165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33D151E5-806B-4D0B-A8A2-D2A01E2528C2}"/>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A1AE6931-3CFC-4CA5-B1B9-846CA2C2C2E1}"/>
            </a:ext>
          </a:extLst>
        </xdr:cNvPr>
        <xdr:cNvSpPr txBox="1"/>
      </xdr:nvSpPr>
      <xdr:spPr>
        <a:xfrm>
          <a:off x="211651" y="147385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A7959DE3-9668-40BE-9649-4D704575C9EC}"/>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E4002BD1-CAE7-40DE-A83C-0DF6ABE9836B}"/>
            </a:ext>
          </a:extLst>
        </xdr:cNvPr>
        <xdr:cNvSpPr txBox="1"/>
      </xdr:nvSpPr>
      <xdr:spPr>
        <a:xfrm>
          <a:off x="211651" y="14424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ED4C56DC-B267-47C3-A30D-F0759A0EACF2}"/>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3" name="直線コネクタ 232">
          <a:extLst>
            <a:ext uri="{FF2B5EF4-FFF2-40B4-BE49-F238E27FC236}">
              <a16:creationId xmlns:a16="http://schemas.microsoft.com/office/drawing/2014/main" id="{137A082B-7694-44BF-B58A-2B574C60A51A}"/>
            </a:ext>
          </a:extLst>
        </xdr:cNvPr>
        <xdr:cNvCxnSpPr/>
      </xdr:nvCxnSpPr>
      <xdr:spPr>
        <a:xfrm flipV="1">
          <a:off x="4176395" y="150300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4" name="衛生費最小値テキスト">
          <a:extLst>
            <a:ext uri="{FF2B5EF4-FFF2-40B4-BE49-F238E27FC236}">
              <a16:creationId xmlns:a16="http://schemas.microsoft.com/office/drawing/2014/main" id="{3D36E5DE-4E39-4107-AC9F-390BCFBB80CC}"/>
            </a:ext>
          </a:extLst>
        </xdr:cNvPr>
        <xdr:cNvSpPr txBox="1"/>
      </xdr:nvSpPr>
      <xdr:spPr>
        <a:xfrm>
          <a:off x="4229100" y="1633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5" name="直線コネクタ 234">
          <a:extLst>
            <a:ext uri="{FF2B5EF4-FFF2-40B4-BE49-F238E27FC236}">
              <a16:creationId xmlns:a16="http://schemas.microsoft.com/office/drawing/2014/main" id="{94E2BE44-7099-4E5C-BFDC-E2FB8355B067}"/>
            </a:ext>
          </a:extLst>
        </xdr:cNvPr>
        <xdr:cNvCxnSpPr/>
      </xdr:nvCxnSpPr>
      <xdr:spPr>
        <a:xfrm>
          <a:off x="4108450" y="163274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6" name="衛生費最大値テキスト">
          <a:extLst>
            <a:ext uri="{FF2B5EF4-FFF2-40B4-BE49-F238E27FC236}">
              <a16:creationId xmlns:a16="http://schemas.microsoft.com/office/drawing/2014/main" id="{DC40D91A-584E-4840-9AB2-CBCB79DE8000}"/>
            </a:ext>
          </a:extLst>
        </xdr:cNvPr>
        <xdr:cNvSpPr txBox="1"/>
      </xdr:nvSpPr>
      <xdr:spPr>
        <a:xfrm>
          <a:off x="4229100" y="1481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7" name="直線コネクタ 236">
          <a:extLst>
            <a:ext uri="{FF2B5EF4-FFF2-40B4-BE49-F238E27FC236}">
              <a16:creationId xmlns:a16="http://schemas.microsoft.com/office/drawing/2014/main" id="{D5789A7D-37EB-4611-9786-BF870CC78778}"/>
            </a:ext>
          </a:extLst>
        </xdr:cNvPr>
        <xdr:cNvCxnSpPr/>
      </xdr:nvCxnSpPr>
      <xdr:spPr>
        <a:xfrm>
          <a:off x="4108450" y="15030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138492</xdr:rowOff>
    </xdr:from>
    <xdr:to>
      <xdr:col>24</xdr:col>
      <xdr:colOff>63500</xdr:colOff>
      <xdr:row>95</xdr:row>
      <xdr:rowOff>166153</xdr:rowOff>
    </xdr:to>
    <xdr:cxnSp macro="">
      <xdr:nvCxnSpPr>
        <xdr:cNvPr id="238" name="直線コネクタ 237">
          <a:extLst>
            <a:ext uri="{FF2B5EF4-FFF2-40B4-BE49-F238E27FC236}">
              <a16:creationId xmlns:a16="http://schemas.microsoft.com/office/drawing/2014/main" id="{CBAE76C0-6366-4152-80CA-0F49BF47ABE2}"/>
            </a:ext>
          </a:extLst>
        </xdr:cNvPr>
        <xdr:cNvCxnSpPr/>
      </xdr:nvCxnSpPr>
      <xdr:spPr>
        <a:xfrm>
          <a:off x="3429000" y="15683292"/>
          <a:ext cx="749300" cy="1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9" name="衛生費平均値テキスト">
          <a:extLst>
            <a:ext uri="{FF2B5EF4-FFF2-40B4-BE49-F238E27FC236}">
              <a16:creationId xmlns:a16="http://schemas.microsoft.com/office/drawing/2014/main" id="{CD61C9B8-802B-4F24-83B9-35B983CF5F03}"/>
            </a:ext>
          </a:extLst>
        </xdr:cNvPr>
        <xdr:cNvSpPr txBox="1"/>
      </xdr:nvSpPr>
      <xdr:spPr>
        <a:xfrm>
          <a:off x="4229100" y="15843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40" name="フローチャート: 判断 239">
          <a:extLst>
            <a:ext uri="{FF2B5EF4-FFF2-40B4-BE49-F238E27FC236}">
              <a16:creationId xmlns:a16="http://schemas.microsoft.com/office/drawing/2014/main" id="{37938F5D-FDA5-442C-86AF-3BF9E62F8AAD}"/>
            </a:ext>
          </a:extLst>
        </xdr:cNvPr>
        <xdr:cNvSpPr/>
      </xdr:nvSpPr>
      <xdr:spPr>
        <a:xfrm>
          <a:off x="4127500" y="1586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138492</xdr:rowOff>
    </xdr:from>
    <xdr:to>
      <xdr:col>19</xdr:col>
      <xdr:colOff>177800</xdr:colOff>
      <xdr:row>95</xdr:row>
      <xdr:rowOff>149301</xdr:rowOff>
    </xdr:to>
    <xdr:cxnSp macro="">
      <xdr:nvCxnSpPr>
        <xdr:cNvPr id="241" name="直線コネクタ 240">
          <a:extLst>
            <a:ext uri="{FF2B5EF4-FFF2-40B4-BE49-F238E27FC236}">
              <a16:creationId xmlns:a16="http://schemas.microsoft.com/office/drawing/2014/main" id="{3F6EE6F3-8631-4B3F-9578-33EF33874FC6}"/>
            </a:ext>
          </a:extLst>
        </xdr:cNvPr>
        <xdr:cNvCxnSpPr/>
      </xdr:nvCxnSpPr>
      <xdr:spPr>
        <a:xfrm flipV="1">
          <a:off x="2622550" y="15683292"/>
          <a:ext cx="806450" cy="18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2" name="フローチャート: 判断 241">
          <a:extLst>
            <a:ext uri="{FF2B5EF4-FFF2-40B4-BE49-F238E27FC236}">
              <a16:creationId xmlns:a16="http://schemas.microsoft.com/office/drawing/2014/main" id="{C3DE819F-4486-400C-906B-C5E22099C030}"/>
            </a:ext>
          </a:extLst>
        </xdr:cNvPr>
        <xdr:cNvSpPr/>
      </xdr:nvSpPr>
      <xdr:spPr>
        <a:xfrm>
          <a:off x="3384550" y="157009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3" name="テキスト ボックス 242">
          <a:extLst>
            <a:ext uri="{FF2B5EF4-FFF2-40B4-BE49-F238E27FC236}">
              <a16:creationId xmlns:a16="http://schemas.microsoft.com/office/drawing/2014/main" id="{703B826F-780B-4672-8F36-F6CD20D39D3B}"/>
            </a:ext>
          </a:extLst>
        </xdr:cNvPr>
        <xdr:cNvSpPr txBox="1"/>
      </xdr:nvSpPr>
      <xdr:spPr>
        <a:xfrm>
          <a:off x="3187211" y="157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149301</xdr:rowOff>
    </xdr:from>
    <xdr:to>
      <xdr:col>15</xdr:col>
      <xdr:colOff>50800</xdr:colOff>
      <xdr:row>97</xdr:row>
      <xdr:rowOff>87579</xdr:rowOff>
    </xdr:to>
    <xdr:cxnSp macro="">
      <xdr:nvCxnSpPr>
        <xdr:cNvPr id="244" name="直線コネクタ 243">
          <a:extLst>
            <a:ext uri="{FF2B5EF4-FFF2-40B4-BE49-F238E27FC236}">
              <a16:creationId xmlns:a16="http://schemas.microsoft.com/office/drawing/2014/main" id="{D11C557F-C629-40BD-B6AB-F8C0223593F7}"/>
            </a:ext>
          </a:extLst>
        </xdr:cNvPr>
        <xdr:cNvCxnSpPr/>
      </xdr:nvCxnSpPr>
      <xdr:spPr>
        <a:xfrm flipV="1">
          <a:off x="1828800" y="15865551"/>
          <a:ext cx="79375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5" name="フローチャート: 判断 244">
          <a:extLst>
            <a:ext uri="{FF2B5EF4-FFF2-40B4-BE49-F238E27FC236}">
              <a16:creationId xmlns:a16="http://schemas.microsoft.com/office/drawing/2014/main" id="{F74AC3C1-F889-4A8B-B769-A809CBF50F72}"/>
            </a:ext>
          </a:extLst>
        </xdr:cNvPr>
        <xdr:cNvSpPr/>
      </xdr:nvSpPr>
      <xdr:spPr>
        <a:xfrm>
          <a:off x="2571750" y="1571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6" name="テキスト ボックス 245">
          <a:extLst>
            <a:ext uri="{FF2B5EF4-FFF2-40B4-BE49-F238E27FC236}">
              <a16:creationId xmlns:a16="http://schemas.microsoft.com/office/drawing/2014/main" id="{1B7A4D67-ED03-4059-ABF2-1AE86F03B2EE}"/>
            </a:ext>
          </a:extLst>
        </xdr:cNvPr>
        <xdr:cNvSpPr txBox="1"/>
      </xdr:nvSpPr>
      <xdr:spPr>
        <a:xfrm>
          <a:off x="2393461" y="1549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87579</xdr:rowOff>
    </xdr:from>
    <xdr:to>
      <xdr:col>10</xdr:col>
      <xdr:colOff>114300</xdr:colOff>
      <xdr:row>97</xdr:row>
      <xdr:rowOff>109885</xdr:rowOff>
    </xdr:to>
    <xdr:cxnSp macro="">
      <xdr:nvCxnSpPr>
        <xdr:cNvPr id="247" name="直線コネクタ 246">
          <a:extLst>
            <a:ext uri="{FF2B5EF4-FFF2-40B4-BE49-F238E27FC236}">
              <a16:creationId xmlns:a16="http://schemas.microsoft.com/office/drawing/2014/main" id="{26B577A2-1F77-4F46-B48C-89BB39ED73F4}"/>
            </a:ext>
          </a:extLst>
        </xdr:cNvPr>
        <xdr:cNvCxnSpPr/>
      </xdr:nvCxnSpPr>
      <xdr:spPr>
        <a:xfrm flipV="1">
          <a:off x="1028700" y="16146729"/>
          <a:ext cx="800100" cy="2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8" name="フローチャート: 判断 247">
          <a:extLst>
            <a:ext uri="{FF2B5EF4-FFF2-40B4-BE49-F238E27FC236}">
              <a16:creationId xmlns:a16="http://schemas.microsoft.com/office/drawing/2014/main" id="{CEA6A0A3-8513-404F-94FD-C1051102EBFD}"/>
            </a:ext>
          </a:extLst>
        </xdr:cNvPr>
        <xdr:cNvSpPr/>
      </xdr:nvSpPr>
      <xdr:spPr>
        <a:xfrm>
          <a:off x="1778000" y="1606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9" name="テキスト ボックス 248">
          <a:extLst>
            <a:ext uri="{FF2B5EF4-FFF2-40B4-BE49-F238E27FC236}">
              <a16:creationId xmlns:a16="http://schemas.microsoft.com/office/drawing/2014/main" id="{1D3DA4D7-AE09-4883-9921-8808A437C3E0}"/>
            </a:ext>
          </a:extLst>
        </xdr:cNvPr>
        <xdr:cNvSpPr txBox="1"/>
      </xdr:nvSpPr>
      <xdr:spPr>
        <a:xfrm>
          <a:off x="1580661" y="158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50" name="フローチャート: 判断 249">
          <a:extLst>
            <a:ext uri="{FF2B5EF4-FFF2-40B4-BE49-F238E27FC236}">
              <a16:creationId xmlns:a16="http://schemas.microsoft.com/office/drawing/2014/main" id="{6B044A2E-BE39-4A7C-BD97-FBA1293CB316}"/>
            </a:ext>
          </a:extLst>
        </xdr:cNvPr>
        <xdr:cNvSpPr/>
      </xdr:nvSpPr>
      <xdr:spPr>
        <a:xfrm>
          <a:off x="984250" y="160983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51" name="テキスト ボックス 250">
          <a:extLst>
            <a:ext uri="{FF2B5EF4-FFF2-40B4-BE49-F238E27FC236}">
              <a16:creationId xmlns:a16="http://schemas.microsoft.com/office/drawing/2014/main" id="{D7FF6954-8355-4AC9-8FC4-B8AB08524FF5}"/>
            </a:ext>
          </a:extLst>
        </xdr:cNvPr>
        <xdr:cNvSpPr txBox="1"/>
      </xdr:nvSpPr>
      <xdr:spPr>
        <a:xfrm>
          <a:off x="786911" y="158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E2AB20A7-3283-4EEE-A3B6-7F38328D8DCD}"/>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E630ADCC-571E-49A8-80BA-3BE9063B8652}"/>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C011A4D0-4F3E-4C51-899B-6312814905DB}"/>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FA3628D0-BE2D-4934-B8BA-99FD9B527F7C}"/>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31BA3A45-58B5-4298-9271-E72D36FAF02E}"/>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115353</xdr:rowOff>
    </xdr:from>
    <xdr:to>
      <xdr:col>24</xdr:col>
      <xdr:colOff>114300</xdr:colOff>
      <xdr:row>96</xdr:row>
      <xdr:rowOff>45503</xdr:rowOff>
    </xdr:to>
    <xdr:sp macro="" textlink="">
      <xdr:nvSpPr>
        <xdr:cNvPr id="257" name="楕円 256">
          <a:extLst>
            <a:ext uri="{FF2B5EF4-FFF2-40B4-BE49-F238E27FC236}">
              <a16:creationId xmlns:a16="http://schemas.microsoft.com/office/drawing/2014/main" id="{7293AD80-63D0-4F2C-B486-8C9CD0294F2B}"/>
            </a:ext>
          </a:extLst>
        </xdr:cNvPr>
        <xdr:cNvSpPr/>
      </xdr:nvSpPr>
      <xdr:spPr>
        <a:xfrm>
          <a:off x="4127500" y="1583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138230</xdr:rowOff>
    </xdr:from>
    <xdr:ext cx="534377" cy="259045"/>
    <xdr:sp macro="" textlink="">
      <xdr:nvSpPr>
        <xdr:cNvPr id="258" name="衛生費該当値テキスト">
          <a:extLst>
            <a:ext uri="{FF2B5EF4-FFF2-40B4-BE49-F238E27FC236}">
              <a16:creationId xmlns:a16="http://schemas.microsoft.com/office/drawing/2014/main" id="{DEC9800D-FF22-4B43-88F8-B4FD537DDA14}"/>
            </a:ext>
          </a:extLst>
        </xdr:cNvPr>
        <xdr:cNvSpPr txBox="1"/>
      </xdr:nvSpPr>
      <xdr:spPr>
        <a:xfrm>
          <a:off x="4229100" y="1568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87692</xdr:rowOff>
    </xdr:from>
    <xdr:to>
      <xdr:col>20</xdr:col>
      <xdr:colOff>38100</xdr:colOff>
      <xdr:row>95</xdr:row>
      <xdr:rowOff>17842</xdr:rowOff>
    </xdr:to>
    <xdr:sp macro="" textlink="">
      <xdr:nvSpPr>
        <xdr:cNvPr id="259" name="楕円 258">
          <a:extLst>
            <a:ext uri="{FF2B5EF4-FFF2-40B4-BE49-F238E27FC236}">
              <a16:creationId xmlns:a16="http://schemas.microsoft.com/office/drawing/2014/main" id="{6BE79081-4662-4862-98A5-050E8ED8CDB9}"/>
            </a:ext>
          </a:extLst>
        </xdr:cNvPr>
        <xdr:cNvSpPr/>
      </xdr:nvSpPr>
      <xdr:spPr>
        <a:xfrm>
          <a:off x="3384550" y="156324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34369</xdr:rowOff>
    </xdr:from>
    <xdr:ext cx="534377" cy="259045"/>
    <xdr:sp macro="" textlink="">
      <xdr:nvSpPr>
        <xdr:cNvPr id="260" name="テキスト ボックス 259">
          <a:extLst>
            <a:ext uri="{FF2B5EF4-FFF2-40B4-BE49-F238E27FC236}">
              <a16:creationId xmlns:a16="http://schemas.microsoft.com/office/drawing/2014/main" id="{27309087-F752-4FDF-A0CE-212EAAD1A7B5}"/>
            </a:ext>
          </a:extLst>
        </xdr:cNvPr>
        <xdr:cNvSpPr txBox="1"/>
      </xdr:nvSpPr>
      <xdr:spPr>
        <a:xfrm>
          <a:off x="3187211" y="1540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98501</xdr:rowOff>
    </xdr:from>
    <xdr:to>
      <xdr:col>15</xdr:col>
      <xdr:colOff>101600</xdr:colOff>
      <xdr:row>96</xdr:row>
      <xdr:rowOff>28651</xdr:rowOff>
    </xdr:to>
    <xdr:sp macro="" textlink="">
      <xdr:nvSpPr>
        <xdr:cNvPr id="261" name="楕円 260">
          <a:extLst>
            <a:ext uri="{FF2B5EF4-FFF2-40B4-BE49-F238E27FC236}">
              <a16:creationId xmlns:a16="http://schemas.microsoft.com/office/drawing/2014/main" id="{7FD55F21-F608-4B78-9B81-9F3B62CE4E7F}"/>
            </a:ext>
          </a:extLst>
        </xdr:cNvPr>
        <xdr:cNvSpPr/>
      </xdr:nvSpPr>
      <xdr:spPr>
        <a:xfrm>
          <a:off x="2571750" y="1581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19778</xdr:rowOff>
    </xdr:from>
    <xdr:ext cx="534377" cy="259045"/>
    <xdr:sp macro="" textlink="">
      <xdr:nvSpPr>
        <xdr:cNvPr id="262" name="テキスト ボックス 261">
          <a:extLst>
            <a:ext uri="{FF2B5EF4-FFF2-40B4-BE49-F238E27FC236}">
              <a16:creationId xmlns:a16="http://schemas.microsoft.com/office/drawing/2014/main" id="{72FB54F1-D41A-44AD-BD47-A7F82A71DAC1}"/>
            </a:ext>
          </a:extLst>
        </xdr:cNvPr>
        <xdr:cNvSpPr txBox="1"/>
      </xdr:nvSpPr>
      <xdr:spPr>
        <a:xfrm>
          <a:off x="2393461" y="1590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36779</xdr:rowOff>
    </xdr:from>
    <xdr:to>
      <xdr:col>10</xdr:col>
      <xdr:colOff>165100</xdr:colOff>
      <xdr:row>97</xdr:row>
      <xdr:rowOff>138379</xdr:rowOff>
    </xdr:to>
    <xdr:sp macro="" textlink="">
      <xdr:nvSpPr>
        <xdr:cNvPr id="263" name="楕円 262">
          <a:extLst>
            <a:ext uri="{FF2B5EF4-FFF2-40B4-BE49-F238E27FC236}">
              <a16:creationId xmlns:a16="http://schemas.microsoft.com/office/drawing/2014/main" id="{EA7226BC-E8AD-4F9E-803A-625CB22B864A}"/>
            </a:ext>
          </a:extLst>
        </xdr:cNvPr>
        <xdr:cNvSpPr/>
      </xdr:nvSpPr>
      <xdr:spPr>
        <a:xfrm>
          <a:off x="1778000" y="160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129506</xdr:rowOff>
    </xdr:from>
    <xdr:ext cx="534377" cy="259045"/>
    <xdr:sp macro="" textlink="">
      <xdr:nvSpPr>
        <xdr:cNvPr id="264" name="テキスト ボックス 263">
          <a:extLst>
            <a:ext uri="{FF2B5EF4-FFF2-40B4-BE49-F238E27FC236}">
              <a16:creationId xmlns:a16="http://schemas.microsoft.com/office/drawing/2014/main" id="{5EFA92BF-CE4B-44EA-9C9F-BACE69999754}"/>
            </a:ext>
          </a:extLst>
        </xdr:cNvPr>
        <xdr:cNvSpPr txBox="1"/>
      </xdr:nvSpPr>
      <xdr:spPr>
        <a:xfrm>
          <a:off x="1580661" y="1618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59085</xdr:rowOff>
    </xdr:from>
    <xdr:to>
      <xdr:col>6</xdr:col>
      <xdr:colOff>38100</xdr:colOff>
      <xdr:row>97</xdr:row>
      <xdr:rowOff>160685</xdr:rowOff>
    </xdr:to>
    <xdr:sp macro="" textlink="">
      <xdr:nvSpPr>
        <xdr:cNvPr id="265" name="楕円 264">
          <a:extLst>
            <a:ext uri="{FF2B5EF4-FFF2-40B4-BE49-F238E27FC236}">
              <a16:creationId xmlns:a16="http://schemas.microsoft.com/office/drawing/2014/main" id="{A11A6933-C53C-4976-AF2A-F55B88D0BA02}"/>
            </a:ext>
          </a:extLst>
        </xdr:cNvPr>
        <xdr:cNvSpPr/>
      </xdr:nvSpPr>
      <xdr:spPr>
        <a:xfrm>
          <a:off x="984250" y="16118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151812</xdr:rowOff>
    </xdr:from>
    <xdr:ext cx="534377" cy="259045"/>
    <xdr:sp macro="" textlink="">
      <xdr:nvSpPr>
        <xdr:cNvPr id="266" name="テキスト ボックス 265">
          <a:extLst>
            <a:ext uri="{FF2B5EF4-FFF2-40B4-BE49-F238E27FC236}">
              <a16:creationId xmlns:a16="http://schemas.microsoft.com/office/drawing/2014/main" id="{18A34F00-B3A1-4EA1-85CB-28F450EEA9BC}"/>
            </a:ext>
          </a:extLst>
        </xdr:cNvPr>
        <xdr:cNvSpPr txBox="1"/>
      </xdr:nvSpPr>
      <xdr:spPr>
        <a:xfrm>
          <a:off x="786911" y="1621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3866C9C2-F307-48D7-AAF8-F6FF4A012FEA}"/>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A1B4608F-C438-4F2B-9535-883301C68F3D}"/>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84BCCAB3-2418-4107-9DA8-3C18AEE75A44}"/>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3EAAD720-E153-400A-998E-1B45B99C4E65}"/>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894DA980-30C0-4763-8ABB-CB04D77DFA55}"/>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861F3A18-83F8-43E5-8322-AEF4781EED34}"/>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A3262E1F-007D-4492-8ECC-2A64E03CA8E5}"/>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18355EF6-E7AD-4B5A-8B6C-FA66491F5D02}"/>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345FD705-0025-4020-9E13-3789B8ADACF6}"/>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FD3545A0-E1F2-4AD1-9970-79C6640A037E}"/>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1A487324-72F7-436D-ACCE-671F36969EAB}"/>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DF57A016-4AC2-4646-A474-51B819B8601B}"/>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F37916F6-1DD4-4986-89AE-3E48F47D6DCA}"/>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5CC2493C-6BBF-4A03-A006-FA9AD30A8CE1}"/>
            </a:ext>
          </a:extLst>
        </xdr:cNvPr>
        <xdr:cNvSpPr txBox="1"/>
      </xdr:nvSpPr>
      <xdr:spPr>
        <a:xfrm>
          <a:off x="55272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CCAC0197-6BD3-4CBC-A656-85A181EA168B}"/>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25DD409B-B34E-4A0F-B850-972FDD9B0AA6}"/>
            </a:ext>
          </a:extLst>
        </xdr:cNvPr>
        <xdr:cNvSpPr txBox="1"/>
      </xdr:nvSpPr>
      <xdr:spPr>
        <a:xfrm>
          <a:off x="552722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B0FE286C-C96F-4528-89F9-45D2376F3007}"/>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87676CB5-B5E5-4B03-AC9E-05FAC89906E3}"/>
            </a:ext>
          </a:extLst>
        </xdr:cNvPr>
        <xdr:cNvSpPr txBox="1"/>
      </xdr:nvSpPr>
      <xdr:spPr>
        <a:xfrm>
          <a:off x="55272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3787529E-8060-4F53-8373-CBF688181E73}"/>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45DAA039-E74E-458B-9175-A8F2B1E9F68F}"/>
            </a:ext>
          </a:extLst>
        </xdr:cNvPr>
        <xdr:cNvSpPr txBox="1"/>
      </xdr:nvSpPr>
      <xdr:spPr>
        <a:xfrm>
          <a:off x="552722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AE57CBB3-6BF1-4EE7-97E0-F539C726F749}"/>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DAFA1362-4570-44BD-9D7E-D8AAD465247E}"/>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70937643-039B-4526-B543-0E60F3D38231}"/>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90" name="直線コネクタ 289">
          <a:extLst>
            <a:ext uri="{FF2B5EF4-FFF2-40B4-BE49-F238E27FC236}">
              <a16:creationId xmlns:a16="http://schemas.microsoft.com/office/drawing/2014/main" id="{23DA6954-D429-45A2-8B1D-8C1C569E29C9}"/>
            </a:ext>
          </a:extLst>
        </xdr:cNvPr>
        <xdr:cNvCxnSpPr/>
      </xdr:nvCxnSpPr>
      <xdr:spPr>
        <a:xfrm flipV="1">
          <a:off x="9427845" y="5213096"/>
          <a:ext cx="1270" cy="12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a:extLst>
            <a:ext uri="{FF2B5EF4-FFF2-40B4-BE49-F238E27FC236}">
              <a16:creationId xmlns:a16="http://schemas.microsoft.com/office/drawing/2014/main" id="{4F802F49-C1B9-4F31-A540-DCF15D1DC72E}"/>
            </a:ext>
          </a:extLst>
        </xdr:cNvPr>
        <xdr:cNvSpPr txBox="1"/>
      </xdr:nvSpPr>
      <xdr:spPr>
        <a:xfrm>
          <a:off x="9480550" y="6492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a:extLst>
            <a:ext uri="{FF2B5EF4-FFF2-40B4-BE49-F238E27FC236}">
              <a16:creationId xmlns:a16="http://schemas.microsoft.com/office/drawing/2014/main" id="{06C1EA44-29FA-483B-AD73-6E1319AE00D3}"/>
            </a:ext>
          </a:extLst>
        </xdr:cNvPr>
        <xdr:cNvCxnSpPr/>
      </xdr:nvCxnSpPr>
      <xdr:spPr>
        <a:xfrm>
          <a:off x="9359900" y="64889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3" name="労働費最大値テキスト">
          <a:extLst>
            <a:ext uri="{FF2B5EF4-FFF2-40B4-BE49-F238E27FC236}">
              <a16:creationId xmlns:a16="http://schemas.microsoft.com/office/drawing/2014/main" id="{EEB77064-17BC-4871-9A2C-ED1F19029053}"/>
            </a:ext>
          </a:extLst>
        </xdr:cNvPr>
        <xdr:cNvSpPr txBox="1"/>
      </xdr:nvSpPr>
      <xdr:spPr>
        <a:xfrm>
          <a:off x="9480550" y="499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4" name="直線コネクタ 293">
          <a:extLst>
            <a:ext uri="{FF2B5EF4-FFF2-40B4-BE49-F238E27FC236}">
              <a16:creationId xmlns:a16="http://schemas.microsoft.com/office/drawing/2014/main" id="{EBFFCA74-4652-4ED1-AA1D-FA914A95A602}"/>
            </a:ext>
          </a:extLst>
        </xdr:cNvPr>
        <xdr:cNvCxnSpPr/>
      </xdr:nvCxnSpPr>
      <xdr:spPr>
        <a:xfrm>
          <a:off x="9359900" y="52130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26543</xdr:rowOff>
    </xdr:from>
    <xdr:to>
      <xdr:col>55</xdr:col>
      <xdr:colOff>0</xdr:colOff>
      <xdr:row>38</xdr:row>
      <xdr:rowOff>44069</xdr:rowOff>
    </xdr:to>
    <xdr:cxnSp macro="">
      <xdr:nvCxnSpPr>
        <xdr:cNvPr id="295" name="直線コネクタ 294">
          <a:extLst>
            <a:ext uri="{FF2B5EF4-FFF2-40B4-BE49-F238E27FC236}">
              <a16:creationId xmlns:a16="http://schemas.microsoft.com/office/drawing/2014/main" id="{B072471F-7B06-4528-9690-E07CB830A936}"/>
            </a:ext>
          </a:extLst>
        </xdr:cNvPr>
        <xdr:cNvCxnSpPr/>
      </xdr:nvCxnSpPr>
      <xdr:spPr>
        <a:xfrm flipV="1">
          <a:off x="8686800" y="6306693"/>
          <a:ext cx="74295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6" name="労働費平均値テキスト">
          <a:extLst>
            <a:ext uri="{FF2B5EF4-FFF2-40B4-BE49-F238E27FC236}">
              <a16:creationId xmlns:a16="http://schemas.microsoft.com/office/drawing/2014/main" id="{A9166DDF-5F1E-4A59-8CFF-D38728A464ED}"/>
            </a:ext>
          </a:extLst>
        </xdr:cNvPr>
        <xdr:cNvSpPr txBox="1"/>
      </xdr:nvSpPr>
      <xdr:spPr>
        <a:xfrm>
          <a:off x="9480550" y="59981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7" name="フローチャート: 判断 296">
          <a:extLst>
            <a:ext uri="{FF2B5EF4-FFF2-40B4-BE49-F238E27FC236}">
              <a16:creationId xmlns:a16="http://schemas.microsoft.com/office/drawing/2014/main" id="{1D2CDE55-AB06-4227-8D54-087B26132976}"/>
            </a:ext>
          </a:extLst>
        </xdr:cNvPr>
        <xdr:cNvSpPr/>
      </xdr:nvSpPr>
      <xdr:spPr>
        <a:xfrm>
          <a:off x="9398000" y="61403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44069</xdr:rowOff>
    </xdr:from>
    <xdr:to>
      <xdr:col>50</xdr:col>
      <xdr:colOff>114300</xdr:colOff>
      <xdr:row>38</xdr:row>
      <xdr:rowOff>48641</xdr:rowOff>
    </xdr:to>
    <xdr:cxnSp macro="">
      <xdr:nvCxnSpPr>
        <xdr:cNvPr id="298" name="直線コネクタ 297">
          <a:extLst>
            <a:ext uri="{FF2B5EF4-FFF2-40B4-BE49-F238E27FC236}">
              <a16:creationId xmlns:a16="http://schemas.microsoft.com/office/drawing/2014/main" id="{0B1E68AA-CD13-4A6C-9EB8-5EC834072765}"/>
            </a:ext>
          </a:extLst>
        </xdr:cNvPr>
        <xdr:cNvCxnSpPr/>
      </xdr:nvCxnSpPr>
      <xdr:spPr>
        <a:xfrm flipV="1">
          <a:off x="7886700" y="6324219"/>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9" name="フローチャート: 判断 298">
          <a:extLst>
            <a:ext uri="{FF2B5EF4-FFF2-40B4-BE49-F238E27FC236}">
              <a16:creationId xmlns:a16="http://schemas.microsoft.com/office/drawing/2014/main" id="{D62F1ACB-7E0A-401A-9025-A5F35FD1FB3E}"/>
            </a:ext>
          </a:extLst>
        </xdr:cNvPr>
        <xdr:cNvSpPr/>
      </xdr:nvSpPr>
      <xdr:spPr>
        <a:xfrm>
          <a:off x="8636000" y="61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300" name="テキスト ボックス 299">
          <a:extLst>
            <a:ext uri="{FF2B5EF4-FFF2-40B4-BE49-F238E27FC236}">
              <a16:creationId xmlns:a16="http://schemas.microsoft.com/office/drawing/2014/main" id="{994D8583-2A3E-4055-9E91-3CEEBF76872C}"/>
            </a:ext>
          </a:extLst>
        </xdr:cNvPr>
        <xdr:cNvSpPr txBox="1"/>
      </xdr:nvSpPr>
      <xdr:spPr>
        <a:xfrm>
          <a:off x="8516567" y="5929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48641</xdr:rowOff>
    </xdr:from>
    <xdr:to>
      <xdr:col>45</xdr:col>
      <xdr:colOff>177800</xdr:colOff>
      <xdr:row>38</xdr:row>
      <xdr:rowOff>50546</xdr:rowOff>
    </xdr:to>
    <xdr:cxnSp macro="">
      <xdr:nvCxnSpPr>
        <xdr:cNvPr id="301" name="直線コネクタ 300">
          <a:extLst>
            <a:ext uri="{FF2B5EF4-FFF2-40B4-BE49-F238E27FC236}">
              <a16:creationId xmlns:a16="http://schemas.microsoft.com/office/drawing/2014/main" id="{A839AA6A-C893-40F0-BBDF-42688D104777}"/>
            </a:ext>
          </a:extLst>
        </xdr:cNvPr>
        <xdr:cNvCxnSpPr/>
      </xdr:nvCxnSpPr>
      <xdr:spPr>
        <a:xfrm flipV="1">
          <a:off x="7080250" y="6328791"/>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2" name="フローチャート: 判断 301">
          <a:extLst>
            <a:ext uri="{FF2B5EF4-FFF2-40B4-BE49-F238E27FC236}">
              <a16:creationId xmlns:a16="http://schemas.microsoft.com/office/drawing/2014/main" id="{CA5E2D38-BA54-432E-AD6F-39C3C42754A3}"/>
            </a:ext>
          </a:extLst>
        </xdr:cNvPr>
        <xdr:cNvSpPr/>
      </xdr:nvSpPr>
      <xdr:spPr>
        <a:xfrm>
          <a:off x="7842250" y="613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3" name="テキスト ボックス 302">
          <a:extLst>
            <a:ext uri="{FF2B5EF4-FFF2-40B4-BE49-F238E27FC236}">
              <a16:creationId xmlns:a16="http://schemas.microsoft.com/office/drawing/2014/main" id="{EAC65F67-F00D-458F-AB76-E31C5B153E87}"/>
            </a:ext>
          </a:extLst>
        </xdr:cNvPr>
        <xdr:cNvSpPr txBox="1"/>
      </xdr:nvSpPr>
      <xdr:spPr>
        <a:xfrm>
          <a:off x="7716467" y="5923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50546</xdr:rowOff>
    </xdr:from>
    <xdr:to>
      <xdr:col>41</xdr:col>
      <xdr:colOff>50800</xdr:colOff>
      <xdr:row>38</xdr:row>
      <xdr:rowOff>55118</xdr:rowOff>
    </xdr:to>
    <xdr:cxnSp macro="">
      <xdr:nvCxnSpPr>
        <xdr:cNvPr id="304" name="直線コネクタ 303">
          <a:extLst>
            <a:ext uri="{FF2B5EF4-FFF2-40B4-BE49-F238E27FC236}">
              <a16:creationId xmlns:a16="http://schemas.microsoft.com/office/drawing/2014/main" id="{D2374F27-FBDC-44D5-A7CF-97CD30C5FBE5}"/>
            </a:ext>
          </a:extLst>
        </xdr:cNvPr>
        <xdr:cNvCxnSpPr/>
      </xdr:nvCxnSpPr>
      <xdr:spPr>
        <a:xfrm flipV="1">
          <a:off x="6286500" y="633069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a:extLst>
            <a:ext uri="{FF2B5EF4-FFF2-40B4-BE49-F238E27FC236}">
              <a16:creationId xmlns:a16="http://schemas.microsoft.com/office/drawing/2014/main" id="{77C05D20-BAFA-429B-9D83-3880ACE12D6C}"/>
            </a:ext>
          </a:extLst>
        </xdr:cNvPr>
        <xdr:cNvSpPr/>
      </xdr:nvSpPr>
      <xdr:spPr>
        <a:xfrm>
          <a:off x="7029450" y="6142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a:extLst>
            <a:ext uri="{FF2B5EF4-FFF2-40B4-BE49-F238E27FC236}">
              <a16:creationId xmlns:a16="http://schemas.microsoft.com/office/drawing/2014/main" id="{73F075CE-BA9A-471B-9467-E07136746FC3}"/>
            </a:ext>
          </a:extLst>
        </xdr:cNvPr>
        <xdr:cNvSpPr txBox="1"/>
      </xdr:nvSpPr>
      <xdr:spPr>
        <a:xfrm>
          <a:off x="6910017" y="5930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7" name="フローチャート: 判断 306">
          <a:extLst>
            <a:ext uri="{FF2B5EF4-FFF2-40B4-BE49-F238E27FC236}">
              <a16:creationId xmlns:a16="http://schemas.microsoft.com/office/drawing/2014/main" id="{7AEC997B-12C8-482C-BF06-99C037B81BFA}"/>
            </a:ext>
          </a:extLst>
        </xdr:cNvPr>
        <xdr:cNvSpPr/>
      </xdr:nvSpPr>
      <xdr:spPr>
        <a:xfrm>
          <a:off x="6235700" y="61097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8" name="テキスト ボックス 307">
          <a:extLst>
            <a:ext uri="{FF2B5EF4-FFF2-40B4-BE49-F238E27FC236}">
              <a16:creationId xmlns:a16="http://schemas.microsoft.com/office/drawing/2014/main" id="{9AA981C5-D9D3-4E02-8915-F74A207B81B7}"/>
            </a:ext>
          </a:extLst>
        </xdr:cNvPr>
        <xdr:cNvSpPr txBox="1"/>
      </xdr:nvSpPr>
      <xdr:spPr>
        <a:xfrm>
          <a:off x="6116267" y="5891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F5292257-7D57-4895-AF09-3613BCC51663}"/>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FEF240D4-F21F-4F30-B6FB-D456ED52833C}"/>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42EE6116-827F-4538-AF4A-AB6A9CDEE1DE}"/>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E0DDDC29-50AA-44A4-8722-6C171520366B}"/>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4005BC93-3D38-4C61-B92E-B136C616FF36}"/>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147193</xdr:rowOff>
    </xdr:from>
    <xdr:to>
      <xdr:col>55</xdr:col>
      <xdr:colOff>50800</xdr:colOff>
      <xdr:row>38</xdr:row>
      <xdr:rowOff>77343</xdr:rowOff>
    </xdr:to>
    <xdr:sp macro="" textlink="">
      <xdr:nvSpPr>
        <xdr:cNvPr id="314" name="楕円 313">
          <a:extLst>
            <a:ext uri="{FF2B5EF4-FFF2-40B4-BE49-F238E27FC236}">
              <a16:creationId xmlns:a16="http://schemas.microsoft.com/office/drawing/2014/main" id="{2F6C2D58-2B2D-4879-A31D-FB185C58CD73}"/>
            </a:ext>
          </a:extLst>
        </xdr:cNvPr>
        <xdr:cNvSpPr/>
      </xdr:nvSpPr>
      <xdr:spPr>
        <a:xfrm>
          <a:off x="9398000" y="62622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125620</xdr:rowOff>
    </xdr:from>
    <xdr:ext cx="378565" cy="259045"/>
    <xdr:sp macro="" textlink="">
      <xdr:nvSpPr>
        <xdr:cNvPr id="315" name="労働費該当値テキスト">
          <a:extLst>
            <a:ext uri="{FF2B5EF4-FFF2-40B4-BE49-F238E27FC236}">
              <a16:creationId xmlns:a16="http://schemas.microsoft.com/office/drawing/2014/main" id="{88CB3F50-17B5-4D51-8545-82E96F8691DF}"/>
            </a:ext>
          </a:extLst>
        </xdr:cNvPr>
        <xdr:cNvSpPr txBox="1"/>
      </xdr:nvSpPr>
      <xdr:spPr>
        <a:xfrm>
          <a:off x="9480550" y="6240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164719</xdr:rowOff>
    </xdr:from>
    <xdr:to>
      <xdr:col>50</xdr:col>
      <xdr:colOff>165100</xdr:colOff>
      <xdr:row>38</xdr:row>
      <xdr:rowOff>94869</xdr:rowOff>
    </xdr:to>
    <xdr:sp macro="" textlink="">
      <xdr:nvSpPr>
        <xdr:cNvPr id="316" name="楕円 315">
          <a:extLst>
            <a:ext uri="{FF2B5EF4-FFF2-40B4-BE49-F238E27FC236}">
              <a16:creationId xmlns:a16="http://schemas.microsoft.com/office/drawing/2014/main" id="{6FA4B058-87BF-4E12-973F-579204A63605}"/>
            </a:ext>
          </a:extLst>
        </xdr:cNvPr>
        <xdr:cNvSpPr/>
      </xdr:nvSpPr>
      <xdr:spPr>
        <a:xfrm>
          <a:off x="8636000" y="62797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85996</xdr:rowOff>
    </xdr:from>
    <xdr:ext cx="378565" cy="259045"/>
    <xdr:sp macro="" textlink="">
      <xdr:nvSpPr>
        <xdr:cNvPr id="317" name="テキスト ボックス 316">
          <a:extLst>
            <a:ext uri="{FF2B5EF4-FFF2-40B4-BE49-F238E27FC236}">
              <a16:creationId xmlns:a16="http://schemas.microsoft.com/office/drawing/2014/main" id="{D8F32BAA-3FEB-4149-9BB3-E453E463EC88}"/>
            </a:ext>
          </a:extLst>
        </xdr:cNvPr>
        <xdr:cNvSpPr txBox="1"/>
      </xdr:nvSpPr>
      <xdr:spPr>
        <a:xfrm>
          <a:off x="8516567" y="6366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169291</xdr:rowOff>
    </xdr:from>
    <xdr:to>
      <xdr:col>46</xdr:col>
      <xdr:colOff>38100</xdr:colOff>
      <xdr:row>38</xdr:row>
      <xdr:rowOff>99441</xdr:rowOff>
    </xdr:to>
    <xdr:sp macro="" textlink="">
      <xdr:nvSpPr>
        <xdr:cNvPr id="318" name="楕円 317">
          <a:extLst>
            <a:ext uri="{FF2B5EF4-FFF2-40B4-BE49-F238E27FC236}">
              <a16:creationId xmlns:a16="http://schemas.microsoft.com/office/drawing/2014/main" id="{8884252F-79C3-4478-B411-1B9B319EE030}"/>
            </a:ext>
          </a:extLst>
        </xdr:cNvPr>
        <xdr:cNvSpPr/>
      </xdr:nvSpPr>
      <xdr:spPr>
        <a:xfrm>
          <a:off x="7842250" y="62779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90568</xdr:rowOff>
    </xdr:from>
    <xdr:ext cx="378565" cy="259045"/>
    <xdr:sp macro="" textlink="">
      <xdr:nvSpPr>
        <xdr:cNvPr id="319" name="テキスト ボックス 318">
          <a:extLst>
            <a:ext uri="{FF2B5EF4-FFF2-40B4-BE49-F238E27FC236}">
              <a16:creationId xmlns:a16="http://schemas.microsoft.com/office/drawing/2014/main" id="{A41C33E4-F39B-4F81-8B8D-EDC5C3EE6D26}"/>
            </a:ext>
          </a:extLst>
        </xdr:cNvPr>
        <xdr:cNvSpPr txBox="1"/>
      </xdr:nvSpPr>
      <xdr:spPr>
        <a:xfrm>
          <a:off x="771646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171196</xdr:rowOff>
    </xdr:from>
    <xdr:to>
      <xdr:col>41</xdr:col>
      <xdr:colOff>101600</xdr:colOff>
      <xdr:row>38</xdr:row>
      <xdr:rowOff>101346</xdr:rowOff>
    </xdr:to>
    <xdr:sp macro="" textlink="">
      <xdr:nvSpPr>
        <xdr:cNvPr id="320" name="楕円 319">
          <a:extLst>
            <a:ext uri="{FF2B5EF4-FFF2-40B4-BE49-F238E27FC236}">
              <a16:creationId xmlns:a16="http://schemas.microsoft.com/office/drawing/2014/main" id="{1F2C7A93-CE1B-452D-B885-DBF16FB906E7}"/>
            </a:ext>
          </a:extLst>
        </xdr:cNvPr>
        <xdr:cNvSpPr/>
      </xdr:nvSpPr>
      <xdr:spPr>
        <a:xfrm>
          <a:off x="702945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92473</xdr:rowOff>
    </xdr:from>
    <xdr:ext cx="378565" cy="259045"/>
    <xdr:sp macro="" textlink="">
      <xdr:nvSpPr>
        <xdr:cNvPr id="321" name="テキスト ボックス 320">
          <a:extLst>
            <a:ext uri="{FF2B5EF4-FFF2-40B4-BE49-F238E27FC236}">
              <a16:creationId xmlns:a16="http://schemas.microsoft.com/office/drawing/2014/main" id="{DE8C4441-7714-46D1-A6A1-98A512C06DC5}"/>
            </a:ext>
          </a:extLst>
        </xdr:cNvPr>
        <xdr:cNvSpPr txBox="1"/>
      </xdr:nvSpPr>
      <xdr:spPr>
        <a:xfrm>
          <a:off x="6910017" y="6372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4318</xdr:rowOff>
    </xdr:from>
    <xdr:to>
      <xdr:col>36</xdr:col>
      <xdr:colOff>165100</xdr:colOff>
      <xdr:row>38</xdr:row>
      <xdr:rowOff>105918</xdr:rowOff>
    </xdr:to>
    <xdr:sp macro="" textlink="">
      <xdr:nvSpPr>
        <xdr:cNvPr id="322" name="楕円 321">
          <a:extLst>
            <a:ext uri="{FF2B5EF4-FFF2-40B4-BE49-F238E27FC236}">
              <a16:creationId xmlns:a16="http://schemas.microsoft.com/office/drawing/2014/main" id="{06BE717F-D6E7-440A-A492-260049AB652D}"/>
            </a:ext>
          </a:extLst>
        </xdr:cNvPr>
        <xdr:cNvSpPr/>
      </xdr:nvSpPr>
      <xdr:spPr>
        <a:xfrm>
          <a:off x="62357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97045</xdr:rowOff>
    </xdr:from>
    <xdr:ext cx="378565" cy="259045"/>
    <xdr:sp macro="" textlink="">
      <xdr:nvSpPr>
        <xdr:cNvPr id="323" name="テキスト ボックス 322">
          <a:extLst>
            <a:ext uri="{FF2B5EF4-FFF2-40B4-BE49-F238E27FC236}">
              <a16:creationId xmlns:a16="http://schemas.microsoft.com/office/drawing/2014/main" id="{91DD07BB-CB4F-4C89-959E-8AAA5BAF174C}"/>
            </a:ext>
          </a:extLst>
        </xdr:cNvPr>
        <xdr:cNvSpPr txBox="1"/>
      </xdr:nvSpPr>
      <xdr:spPr>
        <a:xfrm>
          <a:off x="6116267" y="6377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289AC084-383B-41F7-B7FE-109D2D2B8809}"/>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19A1719C-5D68-41C7-947E-06B1096CC422}"/>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2D725E82-6775-4F07-B52E-981C7AE69A43}"/>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48AB6225-8937-431C-AE4A-4614ADD4C073}"/>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AD9CFA08-D686-4C90-A8F7-15E49059CD38}"/>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BE74160E-927C-45C2-8109-8FBF5F0E1F69}"/>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5228B162-E4F7-445A-9EA4-3349851341F6}"/>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793F1F6-E3B6-4254-A82E-D56E9C2AE628}"/>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98188AF-39D0-4729-8B64-2ADAA44B6952}"/>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7879BDE7-28BA-45DD-B270-CB0C33BF270C}"/>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217EED35-5C93-4429-A2DB-92C3B294AEBE}"/>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1C93A1-AFD9-42B6-87AD-C32CBCFA4827}"/>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77515C89-3F41-4CA7-AF05-5AD0DF0AC688}"/>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7" name="テキスト ボックス 336">
          <a:extLst>
            <a:ext uri="{FF2B5EF4-FFF2-40B4-BE49-F238E27FC236}">
              <a16:creationId xmlns:a16="http://schemas.microsoft.com/office/drawing/2014/main" id="{A0CF2E11-0A00-4D32-BFBD-5E4483A56C81}"/>
            </a:ext>
          </a:extLst>
        </xdr:cNvPr>
        <xdr:cNvSpPr txBox="1"/>
      </xdr:nvSpPr>
      <xdr:spPr>
        <a:xfrm>
          <a:off x="55272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95F609CC-36FA-4C9A-A470-618E3ABE781A}"/>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29330CCB-E0D7-4FB5-B49B-D6E981DC42C2}"/>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6192C281-402E-4EA3-A516-4290A9676187}"/>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1D6B20BF-7B62-46F7-94FA-B3249D247B7D}"/>
            </a:ext>
          </a:extLst>
        </xdr:cNvPr>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862426FD-C945-4B91-9C9D-D5C89446A742}"/>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4E0BAE23-3137-4339-A8BC-C428A6D6112B}"/>
            </a:ext>
          </a:extLst>
        </xdr:cNvPr>
        <xdr:cNvSpPr txBox="1"/>
      </xdr:nvSpPr>
      <xdr:spPr>
        <a:xfrm>
          <a:off x="54821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F1976FB0-5BB1-43F8-9B90-558020BBC924}"/>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D387F8D6-27DC-44EE-A0FE-EDC5C2DB8A6F}"/>
            </a:ext>
          </a:extLst>
        </xdr:cNvPr>
        <xdr:cNvSpPr txBox="1"/>
      </xdr:nvSpPr>
      <xdr:spPr>
        <a:xfrm>
          <a:off x="54821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C5271E7F-632C-431E-8BB5-B1D3950FA5BA}"/>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7" name="直線コネクタ 346">
          <a:extLst>
            <a:ext uri="{FF2B5EF4-FFF2-40B4-BE49-F238E27FC236}">
              <a16:creationId xmlns:a16="http://schemas.microsoft.com/office/drawing/2014/main" id="{6F7E36FC-92C2-492B-A301-E719C2C8B48F}"/>
            </a:ext>
          </a:extLst>
        </xdr:cNvPr>
        <xdr:cNvCxnSpPr/>
      </xdr:nvCxnSpPr>
      <xdr:spPr>
        <a:xfrm flipV="1">
          <a:off x="9427845" y="8386039"/>
          <a:ext cx="1270"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8" name="農林水産業費最小値テキスト">
          <a:extLst>
            <a:ext uri="{FF2B5EF4-FFF2-40B4-BE49-F238E27FC236}">
              <a16:creationId xmlns:a16="http://schemas.microsoft.com/office/drawing/2014/main" id="{98E9C215-19B3-4C79-AB09-692BBB7E7256}"/>
            </a:ext>
          </a:extLst>
        </xdr:cNvPr>
        <xdr:cNvSpPr txBox="1"/>
      </xdr:nvSpPr>
      <xdr:spPr>
        <a:xfrm>
          <a:off x="9480550" y="9792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9" name="直線コネクタ 348">
          <a:extLst>
            <a:ext uri="{FF2B5EF4-FFF2-40B4-BE49-F238E27FC236}">
              <a16:creationId xmlns:a16="http://schemas.microsoft.com/office/drawing/2014/main" id="{93D3A808-B6D3-4136-A695-328F807E803D}"/>
            </a:ext>
          </a:extLst>
        </xdr:cNvPr>
        <xdr:cNvCxnSpPr/>
      </xdr:nvCxnSpPr>
      <xdr:spPr>
        <a:xfrm>
          <a:off x="9359900" y="97886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50" name="農林水産業費最大値テキスト">
          <a:extLst>
            <a:ext uri="{FF2B5EF4-FFF2-40B4-BE49-F238E27FC236}">
              <a16:creationId xmlns:a16="http://schemas.microsoft.com/office/drawing/2014/main" id="{018FB24B-2EA5-4967-9FA9-5DD9BF2E49D0}"/>
            </a:ext>
          </a:extLst>
        </xdr:cNvPr>
        <xdr:cNvSpPr txBox="1"/>
      </xdr:nvSpPr>
      <xdr:spPr>
        <a:xfrm>
          <a:off x="9480550" y="816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51" name="直線コネクタ 350">
          <a:extLst>
            <a:ext uri="{FF2B5EF4-FFF2-40B4-BE49-F238E27FC236}">
              <a16:creationId xmlns:a16="http://schemas.microsoft.com/office/drawing/2014/main" id="{FF7E52D1-E091-4BEF-BBBF-188E4F8953AC}"/>
            </a:ext>
          </a:extLst>
        </xdr:cNvPr>
        <xdr:cNvCxnSpPr/>
      </xdr:nvCxnSpPr>
      <xdr:spPr>
        <a:xfrm>
          <a:off x="9359900" y="8386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136652</xdr:rowOff>
    </xdr:from>
    <xdr:to>
      <xdr:col>55</xdr:col>
      <xdr:colOff>0</xdr:colOff>
      <xdr:row>58</xdr:row>
      <xdr:rowOff>160579</xdr:rowOff>
    </xdr:to>
    <xdr:cxnSp macro="">
      <xdr:nvCxnSpPr>
        <xdr:cNvPr id="352" name="直線コネクタ 351">
          <a:extLst>
            <a:ext uri="{FF2B5EF4-FFF2-40B4-BE49-F238E27FC236}">
              <a16:creationId xmlns:a16="http://schemas.microsoft.com/office/drawing/2014/main" id="{69DCBC9C-9E87-4442-AB7B-2065221A462F}"/>
            </a:ext>
          </a:extLst>
        </xdr:cNvPr>
        <xdr:cNvCxnSpPr/>
      </xdr:nvCxnSpPr>
      <xdr:spPr>
        <a:xfrm>
          <a:off x="8686800" y="9718802"/>
          <a:ext cx="74295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3" name="農林水産業費平均値テキスト">
          <a:extLst>
            <a:ext uri="{FF2B5EF4-FFF2-40B4-BE49-F238E27FC236}">
              <a16:creationId xmlns:a16="http://schemas.microsoft.com/office/drawing/2014/main" id="{470C368F-498B-44C3-AA69-5F927A6057FD}"/>
            </a:ext>
          </a:extLst>
        </xdr:cNvPr>
        <xdr:cNvSpPr txBox="1"/>
      </xdr:nvSpPr>
      <xdr:spPr>
        <a:xfrm>
          <a:off x="9480550" y="9411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4" name="フローチャート: 判断 353">
          <a:extLst>
            <a:ext uri="{FF2B5EF4-FFF2-40B4-BE49-F238E27FC236}">
              <a16:creationId xmlns:a16="http://schemas.microsoft.com/office/drawing/2014/main" id="{E029F43C-C7E8-40F6-8F4E-0246247697F0}"/>
            </a:ext>
          </a:extLst>
        </xdr:cNvPr>
        <xdr:cNvSpPr/>
      </xdr:nvSpPr>
      <xdr:spPr>
        <a:xfrm>
          <a:off x="9398000" y="95535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136652</xdr:rowOff>
    </xdr:from>
    <xdr:to>
      <xdr:col>50</xdr:col>
      <xdr:colOff>114300</xdr:colOff>
      <xdr:row>58</xdr:row>
      <xdr:rowOff>167818</xdr:rowOff>
    </xdr:to>
    <xdr:cxnSp macro="">
      <xdr:nvCxnSpPr>
        <xdr:cNvPr id="355" name="直線コネクタ 354">
          <a:extLst>
            <a:ext uri="{FF2B5EF4-FFF2-40B4-BE49-F238E27FC236}">
              <a16:creationId xmlns:a16="http://schemas.microsoft.com/office/drawing/2014/main" id="{E3926CE8-C37F-4D75-BF68-33D381462C6B}"/>
            </a:ext>
          </a:extLst>
        </xdr:cNvPr>
        <xdr:cNvCxnSpPr/>
      </xdr:nvCxnSpPr>
      <xdr:spPr>
        <a:xfrm flipV="1">
          <a:off x="7886700" y="9718802"/>
          <a:ext cx="8001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6" name="フローチャート: 判断 355">
          <a:extLst>
            <a:ext uri="{FF2B5EF4-FFF2-40B4-BE49-F238E27FC236}">
              <a16:creationId xmlns:a16="http://schemas.microsoft.com/office/drawing/2014/main" id="{35BD3FCA-9FF2-4E71-9DEF-9EA65FA023F4}"/>
            </a:ext>
          </a:extLst>
        </xdr:cNvPr>
        <xdr:cNvSpPr/>
      </xdr:nvSpPr>
      <xdr:spPr>
        <a:xfrm>
          <a:off x="8636000" y="9550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7" name="テキスト ボックス 356">
          <a:extLst>
            <a:ext uri="{FF2B5EF4-FFF2-40B4-BE49-F238E27FC236}">
              <a16:creationId xmlns:a16="http://schemas.microsoft.com/office/drawing/2014/main" id="{F1461779-E71D-4E4F-B7BD-3367841F5FAC}"/>
            </a:ext>
          </a:extLst>
        </xdr:cNvPr>
        <xdr:cNvSpPr txBox="1"/>
      </xdr:nvSpPr>
      <xdr:spPr>
        <a:xfrm>
          <a:off x="8470978" y="933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163475</xdr:rowOff>
    </xdr:from>
    <xdr:to>
      <xdr:col>45</xdr:col>
      <xdr:colOff>177800</xdr:colOff>
      <xdr:row>58</xdr:row>
      <xdr:rowOff>167818</xdr:rowOff>
    </xdr:to>
    <xdr:cxnSp macro="">
      <xdr:nvCxnSpPr>
        <xdr:cNvPr id="358" name="直線コネクタ 357">
          <a:extLst>
            <a:ext uri="{FF2B5EF4-FFF2-40B4-BE49-F238E27FC236}">
              <a16:creationId xmlns:a16="http://schemas.microsoft.com/office/drawing/2014/main" id="{A7D86D7B-933D-4786-B3BA-A68FA79124C2}"/>
            </a:ext>
          </a:extLst>
        </xdr:cNvPr>
        <xdr:cNvCxnSpPr/>
      </xdr:nvCxnSpPr>
      <xdr:spPr>
        <a:xfrm>
          <a:off x="7080250" y="9745625"/>
          <a:ext cx="80645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9" name="フローチャート: 判断 358">
          <a:extLst>
            <a:ext uri="{FF2B5EF4-FFF2-40B4-BE49-F238E27FC236}">
              <a16:creationId xmlns:a16="http://schemas.microsoft.com/office/drawing/2014/main" id="{C6E49511-9469-4B24-822B-5CC56E3FBE50}"/>
            </a:ext>
          </a:extLst>
        </xdr:cNvPr>
        <xdr:cNvSpPr/>
      </xdr:nvSpPr>
      <xdr:spPr>
        <a:xfrm>
          <a:off x="7842250" y="95574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60" name="テキスト ボックス 359">
          <a:extLst>
            <a:ext uri="{FF2B5EF4-FFF2-40B4-BE49-F238E27FC236}">
              <a16:creationId xmlns:a16="http://schemas.microsoft.com/office/drawing/2014/main" id="{3FA24F16-087D-49C9-B6C4-EA5A74F398D9}"/>
            </a:ext>
          </a:extLst>
        </xdr:cNvPr>
        <xdr:cNvSpPr txBox="1"/>
      </xdr:nvSpPr>
      <xdr:spPr>
        <a:xfrm>
          <a:off x="7677228" y="933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163475</xdr:rowOff>
    </xdr:from>
    <xdr:to>
      <xdr:col>41</xdr:col>
      <xdr:colOff>50800</xdr:colOff>
      <xdr:row>59</xdr:row>
      <xdr:rowOff>2236</xdr:rowOff>
    </xdr:to>
    <xdr:cxnSp macro="">
      <xdr:nvCxnSpPr>
        <xdr:cNvPr id="361" name="直線コネクタ 360">
          <a:extLst>
            <a:ext uri="{FF2B5EF4-FFF2-40B4-BE49-F238E27FC236}">
              <a16:creationId xmlns:a16="http://schemas.microsoft.com/office/drawing/2014/main" id="{0CCF556D-C7A5-4A27-86F6-9AD909CFA1EB}"/>
            </a:ext>
          </a:extLst>
        </xdr:cNvPr>
        <xdr:cNvCxnSpPr/>
      </xdr:nvCxnSpPr>
      <xdr:spPr>
        <a:xfrm flipV="1">
          <a:off x="6286500" y="9745625"/>
          <a:ext cx="79375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2" name="フローチャート: 判断 361">
          <a:extLst>
            <a:ext uri="{FF2B5EF4-FFF2-40B4-BE49-F238E27FC236}">
              <a16:creationId xmlns:a16="http://schemas.microsoft.com/office/drawing/2014/main" id="{A1051ED1-8F33-408E-9AE2-E2A742E83648}"/>
            </a:ext>
          </a:extLst>
        </xdr:cNvPr>
        <xdr:cNvSpPr/>
      </xdr:nvSpPr>
      <xdr:spPr>
        <a:xfrm>
          <a:off x="7029450" y="9546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3" name="テキスト ボックス 362">
          <a:extLst>
            <a:ext uri="{FF2B5EF4-FFF2-40B4-BE49-F238E27FC236}">
              <a16:creationId xmlns:a16="http://schemas.microsoft.com/office/drawing/2014/main" id="{B225E5B3-87EC-499C-BA2B-B442DF58D0DD}"/>
            </a:ext>
          </a:extLst>
        </xdr:cNvPr>
        <xdr:cNvSpPr txBox="1"/>
      </xdr:nvSpPr>
      <xdr:spPr>
        <a:xfrm>
          <a:off x="6864428" y="932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4" name="フローチャート: 判断 363">
          <a:extLst>
            <a:ext uri="{FF2B5EF4-FFF2-40B4-BE49-F238E27FC236}">
              <a16:creationId xmlns:a16="http://schemas.microsoft.com/office/drawing/2014/main" id="{72DF5A6B-3192-4DC6-90D8-15FD95FF6F56}"/>
            </a:ext>
          </a:extLst>
        </xdr:cNvPr>
        <xdr:cNvSpPr/>
      </xdr:nvSpPr>
      <xdr:spPr>
        <a:xfrm>
          <a:off x="6235700" y="95527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5" name="テキスト ボックス 364">
          <a:extLst>
            <a:ext uri="{FF2B5EF4-FFF2-40B4-BE49-F238E27FC236}">
              <a16:creationId xmlns:a16="http://schemas.microsoft.com/office/drawing/2014/main" id="{BAA6CCA1-8BE4-46AE-8B28-38795F17BD33}"/>
            </a:ext>
          </a:extLst>
        </xdr:cNvPr>
        <xdr:cNvSpPr txBox="1"/>
      </xdr:nvSpPr>
      <xdr:spPr>
        <a:xfrm>
          <a:off x="6070678" y="933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B497457-5ECD-41CB-B1CD-6A90DDE23AE7}"/>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619034BF-C300-4A9D-AF17-2116BE743E9A}"/>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C0AE97B4-F008-4E65-A363-C4298B42DB49}"/>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F75D244B-FE3B-4E1F-9C9F-78E1D648D483}"/>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16E85897-F421-4C8E-A864-8320578AB647}"/>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109779</xdr:rowOff>
    </xdr:from>
    <xdr:to>
      <xdr:col>55</xdr:col>
      <xdr:colOff>50800</xdr:colOff>
      <xdr:row>59</xdr:row>
      <xdr:rowOff>39929</xdr:rowOff>
    </xdr:to>
    <xdr:sp macro="" textlink="">
      <xdr:nvSpPr>
        <xdr:cNvPr id="371" name="楕円 370">
          <a:extLst>
            <a:ext uri="{FF2B5EF4-FFF2-40B4-BE49-F238E27FC236}">
              <a16:creationId xmlns:a16="http://schemas.microsoft.com/office/drawing/2014/main" id="{D6EC8B41-DB12-43B0-AFB7-7E35C0590A5D}"/>
            </a:ext>
          </a:extLst>
        </xdr:cNvPr>
        <xdr:cNvSpPr/>
      </xdr:nvSpPr>
      <xdr:spPr>
        <a:xfrm>
          <a:off x="9398000" y="96919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24706</xdr:rowOff>
    </xdr:from>
    <xdr:ext cx="378565" cy="259045"/>
    <xdr:sp macro="" textlink="">
      <xdr:nvSpPr>
        <xdr:cNvPr id="372" name="農林水産業費該当値テキスト">
          <a:extLst>
            <a:ext uri="{FF2B5EF4-FFF2-40B4-BE49-F238E27FC236}">
              <a16:creationId xmlns:a16="http://schemas.microsoft.com/office/drawing/2014/main" id="{6FD2F154-99DA-4C68-A7F5-844F10730E53}"/>
            </a:ext>
          </a:extLst>
        </xdr:cNvPr>
        <xdr:cNvSpPr txBox="1"/>
      </xdr:nvSpPr>
      <xdr:spPr>
        <a:xfrm>
          <a:off x="9480550" y="9606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85852</xdr:rowOff>
    </xdr:from>
    <xdr:to>
      <xdr:col>50</xdr:col>
      <xdr:colOff>165100</xdr:colOff>
      <xdr:row>59</xdr:row>
      <xdr:rowOff>16002</xdr:rowOff>
    </xdr:to>
    <xdr:sp macro="" textlink="">
      <xdr:nvSpPr>
        <xdr:cNvPr id="373" name="楕円 372">
          <a:extLst>
            <a:ext uri="{FF2B5EF4-FFF2-40B4-BE49-F238E27FC236}">
              <a16:creationId xmlns:a16="http://schemas.microsoft.com/office/drawing/2014/main" id="{47B628FB-DD41-4406-9463-C5193A739177}"/>
            </a:ext>
          </a:extLst>
        </xdr:cNvPr>
        <xdr:cNvSpPr/>
      </xdr:nvSpPr>
      <xdr:spPr>
        <a:xfrm>
          <a:off x="8636000" y="96680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7129</xdr:rowOff>
    </xdr:from>
    <xdr:ext cx="469744" cy="259045"/>
    <xdr:sp macro="" textlink="">
      <xdr:nvSpPr>
        <xdr:cNvPr id="374" name="テキスト ボックス 373">
          <a:extLst>
            <a:ext uri="{FF2B5EF4-FFF2-40B4-BE49-F238E27FC236}">
              <a16:creationId xmlns:a16="http://schemas.microsoft.com/office/drawing/2014/main" id="{FD82ACBE-8732-4952-872E-9115BC408340}"/>
            </a:ext>
          </a:extLst>
        </xdr:cNvPr>
        <xdr:cNvSpPr txBox="1"/>
      </xdr:nvSpPr>
      <xdr:spPr>
        <a:xfrm>
          <a:off x="8470978" y="975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117018</xdr:rowOff>
    </xdr:from>
    <xdr:to>
      <xdr:col>46</xdr:col>
      <xdr:colOff>38100</xdr:colOff>
      <xdr:row>59</xdr:row>
      <xdr:rowOff>47168</xdr:rowOff>
    </xdr:to>
    <xdr:sp macro="" textlink="">
      <xdr:nvSpPr>
        <xdr:cNvPr id="375" name="楕円 374">
          <a:extLst>
            <a:ext uri="{FF2B5EF4-FFF2-40B4-BE49-F238E27FC236}">
              <a16:creationId xmlns:a16="http://schemas.microsoft.com/office/drawing/2014/main" id="{36DBDE01-93BE-4862-A852-83D8A2B5DABC}"/>
            </a:ext>
          </a:extLst>
        </xdr:cNvPr>
        <xdr:cNvSpPr/>
      </xdr:nvSpPr>
      <xdr:spPr>
        <a:xfrm>
          <a:off x="7842250" y="96991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38295</xdr:rowOff>
    </xdr:from>
    <xdr:ext cx="378565" cy="259045"/>
    <xdr:sp macro="" textlink="">
      <xdr:nvSpPr>
        <xdr:cNvPr id="376" name="テキスト ボックス 375">
          <a:extLst>
            <a:ext uri="{FF2B5EF4-FFF2-40B4-BE49-F238E27FC236}">
              <a16:creationId xmlns:a16="http://schemas.microsoft.com/office/drawing/2014/main" id="{3F1D2AF8-4865-45A5-9802-5F36D88ACEA6}"/>
            </a:ext>
          </a:extLst>
        </xdr:cNvPr>
        <xdr:cNvSpPr txBox="1"/>
      </xdr:nvSpPr>
      <xdr:spPr>
        <a:xfrm>
          <a:off x="7716467" y="9785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112675</xdr:rowOff>
    </xdr:from>
    <xdr:to>
      <xdr:col>41</xdr:col>
      <xdr:colOff>101600</xdr:colOff>
      <xdr:row>59</xdr:row>
      <xdr:rowOff>42825</xdr:rowOff>
    </xdr:to>
    <xdr:sp macro="" textlink="">
      <xdr:nvSpPr>
        <xdr:cNvPr id="377" name="楕円 376">
          <a:extLst>
            <a:ext uri="{FF2B5EF4-FFF2-40B4-BE49-F238E27FC236}">
              <a16:creationId xmlns:a16="http://schemas.microsoft.com/office/drawing/2014/main" id="{1F027B67-FAF0-4713-8182-A66445CC35D6}"/>
            </a:ext>
          </a:extLst>
        </xdr:cNvPr>
        <xdr:cNvSpPr/>
      </xdr:nvSpPr>
      <xdr:spPr>
        <a:xfrm>
          <a:off x="7029450" y="96948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33952</xdr:rowOff>
    </xdr:from>
    <xdr:ext cx="378565" cy="259045"/>
    <xdr:sp macro="" textlink="">
      <xdr:nvSpPr>
        <xdr:cNvPr id="378" name="テキスト ボックス 377">
          <a:extLst>
            <a:ext uri="{FF2B5EF4-FFF2-40B4-BE49-F238E27FC236}">
              <a16:creationId xmlns:a16="http://schemas.microsoft.com/office/drawing/2014/main" id="{64D613D1-73B5-4305-8391-3D00D0CF1A0F}"/>
            </a:ext>
          </a:extLst>
        </xdr:cNvPr>
        <xdr:cNvSpPr txBox="1"/>
      </xdr:nvSpPr>
      <xdr:spPr>
        <a:xfrm>
          <a:off x="6910017" y="978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122886</xdr:rowOff>
    </xdr:from>
    <xdr:to>
      <xdr:col>36</xdr:col>
      <xdr:colOff>165100</xdr:colOff>
      <xdr:row>59</xdr:row>
      <xdr:rowOff>53036</xdr:rowOff>
    </xdr:to>
    <xdr:sp macro="" textlink="">
      <xdr:nvSpPr>
        <xdr:cNvPr id="379" name="楕円 378">
          <a:extLst>
            <a:ext uri="{FF2B5EF4-FFF2-40B4-BE49-F238E27FC236}">
              <a16:creationId xmlns:a16="http://schemas.microsoft.com/office/drawing/2014/main" id="{A13D698D-4BE0-4C4D-A4ED-6F808A8699D7}"/>
            </a:ext>
          </a:extLst>
        </xdr:cNvPr>
        <xdr:cNvSpPr/>
      </xdr:nvSpPr>
      <xdr:spPr>
        <a:xfrm>
          <a:off x="6235700" y="97050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44163</xdr:rowOff>
    </xdr:from>
    <xdr:ext cx="378565" cy="259045"/>
    <xdr:sp macro="" textlink="">
      <xdr:nvSpPr>
        <xdr:cNvPr id="380" name="テキスト ボックス 379">
          <a:extLst>
            <a:ext uri="{FF2B5EF4-FFF2-40B4-BE49-F238E27FC236}">
              <a16:creationId xmlns:a16="http://schemas.microsoft.com/office/drawing/2014/main" id="{5A532997-EB92-4F13-BE66-199F5D73A8B0}"/>
            </a:ext>
          </a:extLst>
        </xdr:cNvPr>
        <xdr:cNvSpPr txBox="1"/>
      </xdr:nvSpPr>
      <xdr:spPr>
        <a:xfrm>
          <a:off x="6116267" y="9791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E124AB48-C9B2-426A-B481-DA265CBDE1B5}"/>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23B1462A-507D-4693-92DC-756604563A9F}"/>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3FB84DEA-8D6E-4A38-AADB-99BD32958083}"/>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BC4D49A8-DEB7-414D-98F8-4D91A700EEA4}"/>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691982FE-1B5D-4993-A505-D7ACB45AFAA9}"/>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789FAC62-846E-4539-834F-C9546F154BF9}"/>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8DDFE774-7CC1-43C9-AE74-71D25DEDC413}"/>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82DEEC8-199F-4A53-82B1-C7C0C11C2591}"/>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EA42AFC9-3EEA-42CE-80C9-33C1A9FA2CC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917DAD0A-1C80-4F2C-B143-48B0877FE7CE}"/>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86D33CF4-1531-43DE-A029-CC6FE2C0D956}"/>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82F7A60E-8C18-41F5-BCCB-3C9013FDD64B}"/>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5F5E412F-CC3C-4B8B-A263-39E2B61F247B}"/>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5F097236-B0D5-449D-B908-CC038F2A3A9E}"/>
            </a:ext>
          </a:extLst>
        </xdr:cNvPr>
        <xdr:cNvSpPr txBox="1"/>
      </xdr:nvSpPr>
      <xdr:spPr>
        <a:xfrm>
          <a:off x="54821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6A2B664C-A202-401D-A30C-7700D017F218}"/>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F36EA0D5-A4A6-41E7-A93F-672F9583BD5B}"/>
            </a:ext>
          </a:extLst>
        </xdr:cNvPr>
        <xdr:cNvSpPr txBox="1"/>
      </xdr:nvSpPr>
      <xdr:spPr>
        <a:xfrm>
          <a:off x="54821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70767A21-5F3B-4CEC-AAC2-320D7118DC12}"/>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3787669B-3767-4ABA-ACCF-9FF7BB41B96A}"/>
            </a:ext>
          </a:extLst>
        </xdr:cNvPr>
        <xdr:cNvSpPr txBox="1"/>
      </xdr:nvSpPr>
      <xdr:spPr>
        <a:xfrm>
          <a:off x="54821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D2D5D2D6-99C9-46BA-B743-4FABDAD9F396}"/>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995A842E-8AAD-44DD-9F3D-03CA98EFC826}"/>
            </a:ext>
          </a:extLst>
        </xdr:cNvPr>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7FEE11D4-ABB4-44FA-9213-44E34C8B61A5}"/>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2" name="直線コネクタ 401">
          <a:extLst>
            <a:ext uri="{FF2B5EF4-FFF2-40B4-BE49-F238E27FC236}">
              <a16:creationId xmlns:a16="http://schemas.microsoft.com/office/drawing/2014/main" id="{91E1E7B6-A736-4BD2-A215-E23F019D200B}"/>
            </a:ext>
          </a:extLst>
        </xdr:cNvPr>
        <xdr:cNvCxnSpPr/>
      </xdr:nvCxnSpPr>
      <xdr:spPr>
        <a:xfrm flipV="1">
          <a:off x="9427845" y="11909303"/>
          <a:ext cx="1270" cy="105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3" name="商工費最小値テキスト">
          <a:extLst>
            <a:ext uri="{FF2B5EF4-FFF2-40B4-BE49-F238E27FC236}">
              <a16:creationId xmlns:a16="http://schemas.microsoft.com/office/drawing/2014/main" id="{B96D2C12-6FC8-4B27-A9D5-6AF801C6C555}"/>
            </a:ext>
          </a:extLst>
        </xdr:cNvPr>
        <xdr:cNvSpPr txBox="1"/>
      </xdr:nvSpPr>
      <xdr:spPr>
        <a:xfrm>
          <a:off x="9480550" y="1296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4" name="直線コネクタ 403">
          <a:extLst>
            <a:ext uri="{FF2B5EF4-FFF2-40B4-BE49-F238E27FC236}">
              <a16:creationId xmlns:a16="http://schemas.microsoft.com/office/drawing/2014/main" id="{6E878ACB-B142-4099-AC11-A29A246954F5}"/>
            </a:ext>
          </a:extLst>
        </xdr:cNvPr>
        <xdr:cNvCxnSpPr/>
      </xdr:nvCxnSpPr>
      <xdr:spPr>
        <a:xfrm>
          <a:off x="9359900" y="129660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5" name="商工費最大値テキスト">
          <a:extLst>
            <a:ext uri="{FF2B5EF4-FFF2-40B4-BE49-F238E27FC236}">
              <a16:creationId xmlns:a16="http://schemas.microsoft.com/office/drawing/2014/main" id="{E778BC4A-67E5-4662-BCBB-E76B0C8891B3}"/>
            </a:ext>
          </a:extLst>
        </xdr:cNvPr>
        <xdr:cNvSpPr txBox="1"/>
      </xdr:nvSpPr>
      <xdr:spPr>
        <a:xfrm>
          <a:off x="9480550" y="1169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6" name="直線コネクタ 405">
          <a:extLst>
            <a:ext uri="{FF2B5EF4-FFF2-40B4-BE49-F238E27FC236}">
              <a16:creationId xmlns:a16="http://schemas.microsoft.com/office/drawing/2014/main" id="{4558AB47-B3FE-4C1F-A986-11D7C9622750}"/>
            </a:ext>
          </a:extLst>
        </xdr:cNvPr>
        <xdr:cNvCxnSpPr/>
      </xdr:nvCxnSpPr>
      <xdr:spPr>
        <a:xfrm>
          <a:off x="9359900" y="119093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134305</xdr:rowOff>
    </xdr:from>
    <xdr:to>
      <xdr:col>55</xdr:col>
      <xdr:colOff>0</xdr:colOff>
      <xdr:row>77</xdr:row>
      <xdr:rowOff>121824</xdr:rowOff>
    </xdr:to>
    <xdr:cxnSp macro="">
      <xdr:nvCxnSpPr>
        <xdr:cNvPr id="407" name="直線コネクタ 406">
          <a:extLst>
            <a:ext uri="{FF2B5EF4-FFF2-40B4-BE49-F238E27FC236}">
              <a16:creationId xmlns:a16="http://schemas.microsoft.com/office/drawing/2014/main" id="{2FE9ED60-4279-4457-B479-E45EB5314AD8}"/>
            </a:ext>
          </a:extLst>
        </xdr:cNvPr>
        <xdr:cNvCxnSpPr/>
      </xdr:nvCxnSpPr>
      <xdr:spPr>
        <a:xfrm>
          <a:off x="8686800" y="12688255"/>
          <a:ext cx="742950" cy="15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8" name="商工費平均値テキスト">
          <a:extLst>
            <a:ext uri="{FF2B5EF4-FFF2-40B4-BE49-F238E27FC236}">
              <a16:creationId xmlns:a16="http://schemas.microsoft.com/office/drawing/2014/main" id="{7843E96C-B964-4E76-AA07-69A6B798A193}"/>
            </a:ext>
          </a:extLst>
        </xdr:cNvPr>
        <xdr:cNvSpPr txBox="1"/>
      </xdr:nvSpPr>
      <xdr:spPr>
        <a:xfrm>
          <a:off x="9480550" y="125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9" name="フローチャート: 判断 408">
          <a:extLst>
            <a:ext uri="{FF2B5EF4-FFF2-40B4-BE49-F238E27FC236}">
              <a16:creationId xmlns:a16="http://schemas.microsoft.com/office/drawing/2014/main" id="{E1EF3D05-8C8B-4807-8F5C-5764EA6CD4E1}"/>
            </a:ext>
          </a:extLst>
        </xdr:cNvPr>
        <xdr:cNvSpPr/>
      </xdr:nvSpPr>
      <xdr:spPr>
        <a:xfrm>
          <a:off x="9398000" y="127055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134305</xdr:rowOff>
    </xdr:from>
    <xdr:to>
      <xdr:col>50</xdr:col>
      <xdr:colOff>114300</xdr:colOff>
      <xdr:row>77</xdr:row>
      <xdr:rowOff>70205</xdr:rowOff>
    </xdr:to>
    <xdr:cxnSp macro="">
      <xdr:nvCxnSpPr>
        <xdr:cNvPr id="410" name="直線コネクタ 409">
          <a:extLst>
            <a:ext uri="{FF2B5EF4-FFF2-40B4-BE49-F238E27FC236}">
              <a16:creationId xmlns:a16="http://schemas.microsoft.com/office/drawing/2014/main" id="{42102301-022C-4EE3-AE79-D36508524A30}"/>
            </a:ext>
          </a:extLst>
        </xdr:cNvPr>
        <xdr:cNvCxnSpPr/>
      </xdr:nvCxnSpPr>
      <xdr:spPr>
        <a:xfrm flipV="1">
          <a:off x="7886700" y="12688255"/>
          <a:ext cx="800100" cy="10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11" name="フローチャート: 判断 410">
          <a:extLst>
            <a:ext uri="{FF2B5EF4-FFF2-40B4-BE49-F238E27FC236}">
              <a16:creationId xmlns:a16="http://schemas.microsoft.com/office/drawing/2014/main" id="{98B5DCA1-FC73-4259-B029-3E25E7E7F7AA}"/>
            </a:ext>
          </a:extLst>
        </xdr:cNvPr>
        <xdr:cNvSpPr/>
      </xdr:nvSpPr>
      <xdr:spPr>
        <a:xfrm>
          <a:off x="8636000" y="126612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2" name="テキスト ボックス 411">
          <a:extLst>
            <a:ext uri="{FF2B5EF4-FFF2-40B4-BE49-F238E27FC236}">
              <a16:creationId xmlns:a16="http://schemas.microsoft.com/office/drawing/2014/main" id="{B351A2CA-62B0-4C5C-A0DF-B9688B06BB30}"/>
            </a:ext>
          </a:extLst>
        </xdr:cNvPr>
        <xdr:cNvSpPr txBox="1"/>
      </xdr:nvSpPr>
      <xdr:spPr>
        <a:xfrm>
          <a:off x="8470978" y="1274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149941</xdr:rowOff>
    </xdr:from>
    <xdr:to>
      <xdr:col>45</xdr:col>
      <xdr:colOff>177800</xdr:colOff>
      <xdr:row>77</xdr:row>
      <xdr:rowOff>70205</xdr:rowOff>
    </xdr:to>
    <xdr:cxnSp macro="">
      <xdr:nvCxnSpPr>
        <xdr:cNvPr id="413" name="直線コネクタ 412">
          <a:extLst>
            <a:ext uri="{FF2B5EF4-FFF2-40B4-BE49-F238E27FC236}">
              <a16:creationId xmlns:a16="http://schemas.microsoft.com/office/drawing/2014/main" id="{86A2B221-9BC6-4396-A31B-188A95DC436C}"/>
            </a:ext>
          </a:extLst>
        </xdr:cNvPr>
        <xdr:cNvCxnSpPr/>
      </xdr:nvCxnSpPr>
      <xdr:spPr>
        <a:xfrm>
          <a:off x="7080250" y="12538791"/>
          <a:ext cx="806450" cy="25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4" name="フローチャート: 判断 413">
          <a:extLst>
            <a:ext uri="{FF2B5EF4-FFF2-40B4-BE49-F238E27FC236}">
              <a16:creationId xmlns:a16="http://schemas.microsoft.com/office/drawing/2014/main" id="{5D0B1309-1045-4918-ADAC-7A130720411A}"/>
            </a:ext>
          </a:extLst>
        </xdr:cNvPr>
        <xdr:cNvSpPr/>
      </xdr:nvSpPr>
      <xdr:spPr>
        <a:xfrm>
          <a:off x="7842250" y="126643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65615811-4424-459F-B993-8CBDB92C553D}"/>
            </a:ext>
          </a:extLst>
        </xdr:cNvPr>
        <xdr:cNvSpPr txBox="1"/>
      </xdr:nvSpPr>
      <xdr:spPr>
        <a:xfrm>
          <a:off x="7677228" y="1244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149941</xdr:rowOff>
    </xdr:from>
    <xdr:to>
      <xdr:col>41</xdr:col>
      <xdr:colOff>50800</xdr:colOff>
      <xdr:row>76</xdr:row>
      <xdr:rowOff>167086</xdr:rowOff>
    </xdr:to>
    <xdr:cxnSp macro="">
      <xdr:nvCxnSpPr>
        <xdr:cNvPr id="416" name="直線コネクタ 415">
          <a:extLst>
            <a:ext uri="{FF2B5EF4-FFF2-40B4-BE49-F238E27FC236}">
              <a16:creationId xmlns:a16="http://schemas.microsoft.com/office/drawing/2014/main" id="{23303689-07D1-420B-BD3B-2DD6A8E46E3F}"/>
            </a:ext>
          </a:extLst>
        </xdr:cNvPr>
        <xdr:cNvCxnSpPr/>
      </xdr:nvCxnSpPr>
      <xdr:spPr>
        <a:xfrm flipV="1">
          <a:off x="6286500" y="12538791"/>
          <a:ext cx="793750" cy="1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7" name="フローチャート: 判断 416">
          <a:extLst>
            <a:ext uri="{FF2B5EF4-FFF2-40B4-BE49-F238E27FC236}">
              <a16:creationId xmlns:a16="http://schemas.microsoft.com/office/drawing/2014/main" id="{EF0FF293-A7CC-497E-B308-4E7E3A6B7515}"/>
            </a:ext>
          </a:extLst>
        </xdr:cNvPr>
        <xdr:cNvSpPr/>
      </xdr:nvSpPr>
      <xdr:spPr>
        <a:xfrm>
          <a:off x="7029450" y="125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8" name="テキスト ボックス 417">
          <a:extLst>
            <a:ext uri="{FF2B5EF4-FFF2-40B4-BE49-F238E27FC236}">
              <a16:creationId xmlns:a16="http://schemas.microsoft.com/office/drawing/2014/main" id="{DC14A063-D1BD-4C3F-A0A2-CADB52E57032}"/>
            </a:ext>
          </a:extLst>
        </xdr:cNvPr>
        <xdr:cNvSpPr txBox="1"/>
      </xdr:nvSpPr>
      <xdr:spPr>
        <a:xfrm>
          <a:off x="6864428" y="1267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9" name="フローチャート: 判断 418">
          <a:extLst>
            <a:ext uri="{FF2B5EF4-FFF2-40B4-BE49-F238E27FC236}">
              <a16:creationId xmlns:a16="http://schemas.microsoft.com/office/drawing/2014/main" id="{60D73632-8036-4A51-B81A-5A3FEF24C2C1}"/>
            </a:ext>
          </a:extLst>
        </xdr:cNvPr>
        <xdr:cNvSpPr/>
      </xdr:nvSpPr>
      <xdr:spPr>
        <a:xfrm>
          <a:off x="6235700" y="1272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99514</xdr:rowOff>
    </xdr:from>
    <xdr:ext cx="469744" cy="259045"/>
    <xdr:sp macro="" textlink="">
      <xdr:nvSpPr>
        <xdr:cNvPr id="420" name="テキスト ボックス 419">
          <a:extLst>
            <a:ext uri="{FF2B5EF4-FFF2-40B4-BE49-F238E27FC236}">
              <a16:creationId xmlns:a16="http://schemas.microsoft.com/office/drawing/2014/main" id="{4E51B3D1-D1DE-4D46-896C-0F90D74757BA}"/>
            </a:ext>
          </a:extLst>
        </xdr:cNvPr>
        <xdr:cNvSpPr txBox="1"/>
      </xdr:nvSpPr>
      <xdr:spPr>
        <a:xfrm>
          <a:off x="6070678" y="1281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52FBDCC3-7305-4181-AD77-597161477A6E}"/>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2B2E04B1-B98E-45BD-9F87-16F0D9903AED}"/>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6B034DA-4305-4428-A7A7-109BF9AE6329}"/>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77EFA4A5-E659-4B9D-A9D6-740308EA56EE}"/>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75ED6CEC-5532-4239-A0EF-A22F37BFB9C3}"/>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71024</xdr:rowOff>
    </xdr:from>
    <xdr:to>
      <xdr:col>55</xdr:col>
      <xdr:colOff>50800</xdr:colOff>
      <xdr:row>78</xdr:row>
      <xdr:rowOff>1174</xdr:rowOff>
    </xdr:to>
    <xdr:sp macro="" textlink="">
      <xdr:nvSpPr>
        <xdr:cNvPr id="426" name="楕円 425">
          <a:extLst>
            <a:ext uri="{FF2B5EF4-FFF2-40B4-BE49-F238E27FC236}">
              <a16:creationId xmlns:a16="http://schemas.microsoft.com/office/drawing/2014/main" id="{878B5D23-BB8B-4CC3-8945-B6F1BA19E151}"/>
            </a:ext>
          </a:extLst>
        </xdr:cNvPr>
        <xdr:cNvSpPr/>
      </xdr:nvSpPr>
      <xdr:spPr>
        <a:xfrm>
          <a:off x="9398000" y="127900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49451</xdr:rowOff>
    </xdr:from>
    <xdr:ext cx="469744" cy="259045"/>
    <xdr:sp macro="" textlink="">
      <xdr:nvSpPr>
        <xdr:cNvPr id="427" name="商工費該当値テキスト">
          <a:extLst>
            <a:ext uri="{FF2B5EF4-FFF2-40B4-BE49-F238E27FC236}">
              <a16:creationId xmlns:a16="http://schemas.microsoft.com/office/drawing/2014/main" id="{DF9F03E8-D6D6-4369-8714-2FE0185946EE}"/>
            </a:ext>
          </a:extLst>
        </xdr:cNvPr>
        <xdr:cNvSpPr txBox="1"/>
      </xdr:nvSpPr>
      <xdr:spPr>
        <a:xfrm>
          <a:off x="9480550" y="1276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83505</xdr:rowOff>
    </xdr:from>
    <xdr:to>
      <xdr:col>50</xdr:col>
      <xdr:colOff>165100</xdr:colOff>
      <xdr:row>77</xdr:row>
      <xdr:rowOff>13655</xdr:rowOff>
    </xdr:to>
    <xdr:sp macro="" textlink="">
      <xdr:nvSpPr>
        <xdr:cNvPr id="428" name="楕円 427">
          <a:extLst>
            <a:ext uri="{FF2B5EF4-FFF2-40B4-BE49-F238E27FC236}">
              <a16:creationId xmlns:a16="http://schemas.microsoft.com/office/drawing/2014/main" id="{8C2E44C1-AF5B-4E96-9F39-C71FA371953D}"/>
            </a:ext>
          </a:extLst>
        </xdr:cNvPr>
        <xdr:cNvSpPr/>
      </xdr:nvSpPr>
      <xdr:spPr>
        <a:xfrm>
          <a:off x="8636000" y="12637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30182</xdr:rowOff>
    </xdr:from>
    <xdr:ext cx="469744" cy="259045"/>
    <xdr:sp macro="" textlink="">
      <xdr:nvSpPr>
        <xdr:cNvPr id="429" name="テキスト ボックス 428">
          <a:extLst>
            <a:ext uri="{FF2B5EF4-FFF2-40B4-BE49-F238E27FC236}">
              <a16:creationId xmlns:a16="http://schemas.microsoft.com/office/drawing/2014/main" id="{BA0617E8-815B-42EA-8771-3C69D69B400E}"/>
            </a:ext>
          </a:extLst>
        </xdr:cNvPr>
        <xdr:cNvSpPr txBox="1"/>
      </xdr:nvSpPr>
      <xdr:spPr>
        <a:xfrm>
          <a:off x="8470978" y="1241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19405</xdr:rowOff>
    </xdr:from>
    <xdr:to>
      <xdr:col>46</xdr:col>
      <xdr:colOff>38100</xdr:colOff>
      <xdr:row>77</xdr:row>
      <xdr:rowOff>121005</xdr:rowOff>
    </xdr:to>
    <xdr:sp macro="" textlink="">
      <xdr:nvSpPr>
        <xdr:cNvPr id="430" name="楕円 429">
          <a:extLst>
            <a:ext uri="{FF2B5EF4-FFF2-40B4-BE49-F238E27FC236}">
              <a16:creationId xmlns:a16="http://schemas.microsoft.com/office/drawing/2014/main" id="{2726395E-02FE-4A75-B785-0CD00BB558E9}"/>
            </a:ext>
          </a:extLst>
        </xdr:cNvPr>
        <xdr:cNvSpPr/>
      </xdr:nvSpPr>
      <xdr:spPr>
        <a:xfrm>
          <a:off x="7842250" y="127384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112132</xdr:rowOff>
    </xdr:from>
    <xdr:ext cx="469744" cy="259045"/>
    <xdr:sp macro="" textlink="">
      <xdr:nvSpPr>
        <xdr:cNvPr id="431" name="テキスト ボックス 430">
          <a:extLst>
            <a:ext uri="{FF2B5EF4-FFF2-40B4-BE49-F238E27FC236}">
              <a16:creationId xmlns:a16="http://schemas.microsoft.com/office/drawing/2014/main" id="{54403580-8286-4519-94C1-EFA27ECF99CA}"/>
            </a:ext>
          </a:extLst>
        </xdr:cNvPr>
        <xdr:cNvSpPr txBox="1"/>
      </xdr:nvSpPr>
      <xdr:spPr>
        <a:xfrm>
          <a:off x="7677228" y="128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99141</xdr:rowOff>
    </xdr:from>
    <xdr:to>
      <xdr:col>41</xdr:col>
      <xdr:colOff>101600</xdr:colOff>
      <xdr:row>76</xdr:row>
      <xdr:rowOff>29291</xdr:rowOff>
    </xdr:to>
    <xdr:sp macro="" textlink="">
      <xdr:nvSpPr>
        <xdr:cNvPr id="432" name="楕円 431">
          <a:extLst>
            <a:ext uri="{FF2B5EF4-FFF2-40B4-BE49-F238E27FC236}">
              <a16:creationId xmlns:a16="http://schemas.microsoft.com/office/drawing/2014/main" id="{AFE9DDB2-52D6-4D69-A4A9-B9C21EE53057}"/>
            </a:ext>
          </a:extLst>
        </xdr:cNvPr>
        <xdr:cNvSpPr/>
      </xdr:nvSpPr>
      <xdr:spPr>
        <a:xfrm>
          <a:off x="7029450" y="124879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45818</xdr:rowOff>
    </xdr:from>
    <xdr:ext cx="534377" cy="259045"/>
    <xdr:sp macro="" textlink="">
      <xdr:nvSpPr>
        <xdr:cNvPr id="433" name="テキスト ボックス 432">
          <a:extLst>
            <a:ext uri="{FF2B5EF4-FFF2-40B4-BE49-F238E27FC236}">
              <a16:creationId xmlns:a16="http://schemas.microsoft.com/office/drawing/2014/main" id="{F245C28E-A0FA-41F2-A27C-D3B0974F4ED4}"/>
            </a:ext>
          </a:extLst>
        </xdr:cNvPr>
        <xdr:cNvSpPr txBox="1"/>
      </xdr:nvSpPr>
      <xdr:spPr>
        <a:xfrm>
          <a:off x="6851161" y="122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116286</xdr:rowOff>
    </xdr:from>
    <xdr:to>
      <xdr:col>36</xdr:col>
      <xdr:colOff>165100</xdr:colOff>
      <xdr:row>77</xdr:row>
      <xdr:rowOff>46436</xdr:rowOff>
    </xdr:to>
    <xdr:sp macro="" textlink="">
      <xdr:nvSpPr>
        <xdr:cNvPr id="434" name="楕円 433">
          <a:extLst>
            <a:ext uri="{FF2B5EF4-FFF2-40B4-BE49-F238E27FC236}">
              <a16:creationId xmlns:a16="http://schemas.microsoft.com/office/drawing/2014/main" id="{77F1CE6E-6F05-448C-B001-948F06E1B14B}"/>
            </a:ext>
          </a:extLst>
        </xdr:cNvPr>
        <xdr:cNvSpPr/>
      </xdr:nvSpPr>
      <xdr:spPr>
        <a:xfrm>
          <a:off x="6235700" y="126702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62963</xdr:rowOff>
    </xdr:from>
    <xdr:ext cx="469744" cy="259045"/>
    <xdr:sp macro="" textlink="">
      <xdr:nvSpPr>
        <xdr:cNvPr id="435" name="テキスト ボックス 434">
          <a:extLst>
            <a:ext uri="{FF2B5EF4-FFF2-40B4-BE49-F238E27FC236}">
              <a16:creationId xmlns:a16="http://schemas.microsoft.com/office/drawing/2014/main" id="{FD88B10F-1A16-401A-A4AB-5D54A731F7FD}"/>
            </a:ext>
          </a:extLst>
        </xdr:cNvPr>
        <xdr:cNvSpPr txBox="1"/>
      </xdr:nvSpPr>
      <xdr:spPr>
        <a:xfrm>
          <a:off x="6070678" y="12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FE68B7A5-5CEC-4A57-932F-F0A8BFEBC7DA}"/>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B49732D1-2267-4AC1-AEF7-88D296838937}"/>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54A0E4FD-EAAF-4D7B-B382-8860B1E9EC1F}"/>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6F33D02-ECE2-4242-B648-1C39164B4417}"/>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A76B2CA3-B8D2-4477-A22F-5F809D5A2D7B}"/>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7A47D1E7-47C9-4AEE-93FE-59B14AF3111C}"/>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686FD539-355B-4141-8FEF-C595FB3017C8}"/>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464D073-4CBC-4281-8C8E-F68005A343E5}"/>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C226DF50-36EB-4B20-BBDF-21ADF1E3D972}"/>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B09C0332-AE7A-4FE9-9A37-5FC746AB7E7B}"/>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B92C7539-F522-465A-8EB0-0024D0EC6FFB}"/>
            </a:ext>
          </a:extLst>
        </xdr:cNvPr>
        <xdr:cNvSpPr txBox="1"/>
      </xdr:nvSpPr>
      <xdr:spPr>
        <a:xfrm>
          <a:off x="54821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BD4159BF-259F-48AC-B961-A1625BFEFFF3}"/>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C139FA33-F4DC-4034-8EFD-A5EC87C8FD1E}"/>
            </a:ext>
          </a:extLst>
        </xdr:cNvPr>
        <xdr:cNvSpPr txBox="1"/>
      </xdr:nvSpPr>
      <xdr:spPr>
        <a:xfrm>
          <a:off x="54821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11578F03-E279-44EB-9E8C-37CEB028FD6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FEC9E0B5-3EC4-477B-A3D6-6ECC84C77C64}"/>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BF15106D-CBB5-4809-BB5D-9FD5C3A195EA}"/>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ED3FDE88-886F-4EEF-8E32-B4C0615ECCA3}"/>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437293B3-565F-4FA4-BEF8-9E9FD0E3B783}"/>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E92767CB-2B39-40AA-8F1F-F8D2CB08C8E5}"/>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1270DB13-8D59-434F-B812-BB8B5AE986E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11D58341-2D8B-4668-BCA6-2CAD350BF654}"/>
            </a:ext>
          </a:extLst>
        </xdr:cNvPr>
        <xdr:cNvSpPr txBox="1"/>
      </xdr:nvSpPr>
      <xdr:spPr>
        <a:xfrm>
          <a:off x="548215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D16404FA-5A87-4090-A8CE-E27AFC75151B}"/>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480E138-0322-43A0-ACF9-549374D54D6F}"/>
            </a:ext>
          </a:extLst>
        </xdr:cNvPr>
        <xdr:cNvSpPr txBox="1"/>
      </xdr:nvSpPr>
      <xdr:spPr>
        <a:xfrm>
          <a:off x="5482151" y="147385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96E67C60-26F1-4929-BDA2-667944687309}"/>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DEDDD2FE-F103-4669-8B9C-ABDACCF52886}"/>
            </a:ext>
          </a:extLst>
        </xdr:cNvPr>
        <xdr:cNvSpPr txBox="1"/>
      </xdr:nvSpPr>
      <xdr:spPr>
        <a:xfrm>
          <a:off x="5482151" y="14424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2AC447D2-9095-4233-BE5D-5C58409523A6}"/>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2" name="直線コネクタ 461">
          <a:extLst>
            <a:ext uri="{FF2B5EF4-FFF2-40B4-BE49-F238E27FC236}">
              <a16:creationId xmlns:a16="http://schemas.microsoft.com/office/drawing/2014/main" id="{6253490E-15B8-4AB4-B2C1-9DC3C40EE765}"/>
            </a:ext>
          </a:extLst>
        </xdr:cNvPr>
        <xdr:cNvCxnSpPr/>
      </xdr:nvCxnSpPr>
      <xdr:spPr>
        <a:xfrm flipV="1">
          <a:off x="9427845" y="14988558"/>
          <a:ext cx="1270" cy="151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3" name="土木費最小値テキスト">
          <a:extLst>
            <a:ext uri="{FF2B5EF4-FFF2-40B4-BE49-F238E27FC236}">
              <a16:creationId xmlns:a16="http://schemas.microsoft.com/office/drawing/2014/main" id="{4FE6EFF4-3CB2-4729-B9E8-67141FAB1146}"/>
            </a:ext>
          </a:extLst>
        </xdr:cNvPr>
        <xdr:cNvSpPr txBox="1"/>
      </xdr:nvSpPr>
      <xdr:spPr>
        <a:xfrm>
          <a:off x="9480550" y="165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4" name="直線コネクタ 463">
          <a:extLst>
            <a:ext uri="{FF2B5EF4-FFF2-40B4-BE49-F238E27FC236}">
              <a16:creationId xmlns:a16="http://schemas.microsoft.com/office/drawing/2014/main" id="{F9838095-108F-435E-827E-281022E33A94}"/>
            </a:ext>
          </a:extLst>
        </xdr:cNvPr>
        <xdr:cNvCxnSpPr/>
      </xdr:nvCxnSpPr>
      <xdr:spPr>
        <a:xfrm>
          <a:off x="9359900" y="165071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5" name="土木費最大値テキスト">
          <a:extLst>
            <a:ext uri="{FF2B5EF4-FFF2-40B4-BE49-F238E27FC236}">
              <a16:creationId xmlns:a16="http://schemas.microsoft.com/office/drawing/2014/main" id="{862F1E7D-65E1-4D6C-AEE5-9D6B522E8AA5}"/>
            </a:ext>
          </a:extLst>
        </xdr:cNvPr>
        <xdr:cNvSpPr txBox="1"/>
      </xdr:nvSpPr>
      <xdr:spPr>
        <a:xfrm>
          <a:off x="9480550" y="1477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6" name="直線コネクタ 465">
          <a:extLst>
            <a:ext uri="{FF2B5EF4-FFF2-40B4-BE49-F238E27FC236}">
              <a16:creationId xmlns:a16="http://schemas.microsoft.com/office/drawing/2014/main" id="{9A07FBAA-44C7-4B0D-9DC4-5C135C8E6724}"/>
            </a:ext>
          </a:extLst>
        </xdr:cNvPr>
        <xdr:cNvCxnSpPr/>
      </xdr:nvCxnSpPr>
      <xdr:spPr>
        <a:xfrm>
          <a:off x="9359900" y="149885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24747</xdr:rowOff>
    </xdr:from>
    <xdr:to>
      <xdr:col>55</xdr:col>
      <xdr:colOff>0</xdr:colOff>
      <xdr:row>95</xdr:row>
      <xdr:rowOff>103189</xdr:rowOff>
    </xdr:to>
    <xdr:cxnSp macro="">
      <xdr:nvCxnSpPr>
        <xdr:cNvPr id="467" name="直線コネクタ 466">
          <a:extLst>
            <a:ext uri="{FF2B5EF4-FFF2-40B4-BE49-F238E27FC236}">
              <a16:creationId xmlns:a16="http://schemas.microsoft.com/office/drawing/2014/main" id="{4AADDCAF-6498-4C64-BCD2-28BABD95530F}"/>
            </a:ext>
          </a:extLst>
        </xdr:cNvPr>
        <xdr:cNvCxnSpPr/>
      </xdr:nvCxnSpPr>
      <xdr:spPr>
        <a:xfrm flipV="1">
          <a:off x="8686800" y="15569547"/>
          <a:ext cx="742950" cy="24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8" name="土木費平均値テキスト">
          <a:extLst>
            <a:ext uri="{FF2B5EF4-FFF2-40B4-BE49-F238E27FC236}">
              <a16:creationId xmlns:a16="http://schemas.microsoft.com/office/drawing/2014/main" id="{E548643E-2238-4524-AB94-95B43D0D1E9B}"/>
            </a:ext>
          </a:extLst>
        </xdr:cNvPr>
        <xdr:cNvSpPr txBox="1"/>
      </xdr:nvSpPr>
      <xdr:spPr>
        <a:xfrm>
          <a:off x="9480550" y="159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9" name="フローチャート: 判断 468">
          <a:extLst>
            <a:ext uri="{FF2B5EF4-FFF2-40B4-BE49-F238E27FC236}">
              <a16:creationId xmlns:a16="http://schemas.microsoft.com/office/drawing/2014/main" id="{F9E4B72C-1517-4B98-A652-AF8A9031D98C}"/>
            </a:ext>
          </a:extLst>
        </xdr:cNvPr>
        <xdr:cNvSpPr/>
      </xdr:nvSpPr>
      <xdr:spPr>
        <a:xfrm>
          <a:off x="9398000" y="159468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103189</xdr:rowOff>
    </xdr:from>
    <xdr:to>
      <xdr:col>50</xdr:col>
      <xdr:colOff>114300</xdr:colOff>
      <xdr:row>96</xdr:row>
      <xdr:rowOff>49696</xdr:rowOff>
    </xdr:to>
    <xdr:cxnSp macro="">
      <xdr:nvCxnSpPr>
        <xdr:cNvPr id="470" name="直線コネクタ 469">
          <a:extLst>
            <a:ext uri="{FF2B5EF4-FFF2-40B4-BE49-F238E27FC236}">
              <a16:creationId xmlns:a16="http://schemas.microsoft.com/office/drawing/2014/main" id="{F06108E7-06E9-4E4A-ABA5-4B3EABA49289}"/>
            </a:ext>
          </a:extLst>
        </xdr:cNvPr>
        <xdr:cNvCxnSpPr/>
      </xdr:nvCxnSpPr>
      <xdr:spPr>
        <a:xfrm flipV="1">
          <a:off x="7886700" y="15819439"/>
          <a:ext cx="8001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71" name="フローチャート: 判断 470">
          <a:extLst>
            <a:ext uri="{FF2B5EF4-FFF2-40B4-BE49-F238E27FC236}">
              <a16:creationId xmlns:a16="http://schemas.microsoft.com/office/drawing/2014/main" id="{8B9AACA3-5CDC-4505-9F78-F281F2B6D52A}"/>
            </a:ext>
          </a:extLst>
        </xdr:cNvPr>
        <xdr:cNvSpPr/>
      </xdr:nvSpPr>
      <xdr:spPr>
        <a:xfrm>
          <a:off x="8636000" y="1598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2" name="テキスト ボックス 471">
          <a:extLst>
            <a:ext uri="{FF2B5EF4-FFF2-40B4-BE49-F238E27FC236}">
              <a16:creationId xmlns:a16="http://schemas.microsoft.com/office/drawing/2014/main" id="{E0D95495-9BC9-46D5-836A-1575A164B94E}"/>
            </a:ext>
          </a:extLst>
        </xdr:cNvPr>
        <xdr:cNvSpPr txBox="1"/>
      </xdr:nvSpPr>
      <xdr:spPr>
        <a:xfrm>
          <a:off x="8438661" y="1607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129315</xdr:rowOff>
    </xdr:from>
    <xdr:to>
      <xdr:col>45</xdr:col>
      <xdr:colOff>177800</xdr:colOff>
      <xdr:row>96</xdr:row>
      <xdr:rowOff>49696</xdr:rowOff>
    </xdr:to>
    <xdr:cxnSp macro="">
      <xdr:nvCxnSpPr>
        <xdr:cNvPr id="473" name="直線コネクタ 472">
          <a:extLst>
            <a:ext uri="{FF2B5EF4-FFF2-40B4-BE49-F238E27FC236}">
              <a16:creationId xmlns:a16="http://schemas.microsoft.com/office/drawing/2014/main" id="{133EB407-ECDC-4852-B84D-C226A6FD5834}"/>
            </a:ext>
          </a:extLst>
        </xdr:cNvPr>
        <xdr:cNvCxnSpPr/>
      </xdr:nvCxnSpPr>
      <xdr:spPr>
        <a:xfrm>
          <a:off x="7080250" y="15845565"/>
          <a:ext cx="806450" cy="9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4" name="フローチャート: 判断 473">
          <a:extLst>
            <a:ext uri="{FF2B5EF4-FFF2-40B4-BE49-F238E27FC236}">
              <a16:creationId xmlns:a16="http://schemas.microsoft.com/office/drawing/2014/main" id="{1AFD11D0-131C-4B4E-B5C8-C29CD60A6CC2}"/>
            </a:ext>
          </a:extLst>
        </xdr:cNvPr>
        <xdr:cNvSpPr/>
      </xdr:nvSpPr>
      <xdr:spPr>
        <a:xfrm>
          <a:off x="7842250" y="160384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5" name="テキスト ボックス 474">
          <a:extLst>
            <a:ext uri="{FF2B5EF4-FFF2-40B4-BE49-F238E27FC236}">
              <a16:creationId xmlns:a16="http://schemas.microsoft.com/office/drawing/2014/main" id="{EFE91A0D-6490-4EA1-97A0-CA9F3339AE6B}"/>
            </a:ext>
          </a:extLst>
        </xdr:cNvPr>
        <xdr:cNvSpPr txBox="1"/>
      </xdr:nvSpPr>
      <xdr:spPr>
        <a:xfrm>
          <a:off x="7644911" y="1613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129315</xdr:rowOff>
    </xdr:from>
    <xdr:to>
      <xdr:col>41</xdr:col>
      <xdr:colOff>50800</xdr:colOff>
      <xdr:row>96</xdr:row>
      <xdr:rowOff>32029</xdr:rowOff>
    </xdr:to>
    <xdr:cxnSp macro="">
      <xdr:nvCxnSpPr>
        <xdr:cNvPr id="476" name="直線コネクタ 475">
          <a:extLst>
            <a:ext uri="{FF2B5EF4-FFF2-40B4-BE49-F238E27FC236}">
              <a16:creationId xmlns:a16="http://schemas.microsoft.com/office/drawing/2014/main" id="{EFDAC18F-DAF9-473B-9CE7-99CFDA773DBA}"/>
            </a:ext>
          </a:extLst>
        </xdr:cNvPr>
        <xdr:cNvCxnSpPr/>
      </xdr:nvCxnSpPr>
      <xdr:spPr>
        <a:xfrm flipV="1">
          <a:off x="6286500" y="15845565"/>
          <a:ext cx="793750" cy="7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7" name="フローチャート: 判断 476">
          <a:extLst>
            <a:ext uri="{FF2B5EF4-FFF2-40B4-BE49-F238E27FC236}">
              <a16:creationId xmlns:a16="http://schemas.microsoft.com/office/drawing/2014/main" id="{D94357A5-3122-48CA-8CCB-FCB28FF4F7D7}"/>
            </a:ext>
          </a:extLst>
        </xdr:cNvPr>
        <xdr:cNvSpPr/>
      </xdr:nvSpPr>
      <xdr:spPr>
        <a:xfrm>
          <a:off x="7029450" y="1597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8" name="テキスト ボックス 477">
          <a:extLst>
            <a:ext uri="{FF2B5EF4-FFF2-40B4-BE49-F238E27FC236}">
              <a16:creationId xmlns:a16="http://schemas.microsoft.com/office/drawing/2014/main" id="{5AA0BEEC-9896-4F9A-885A-73A3B7898F28}"/>
            </a:ext>
          </a:extLst>
        </xdr:cNvPr>
        <xdr:cNvSpPr txBox="1"/>
      </xdr:nvSpPr>
      <xdr:spPr>
        <a:xfrm>
          <a:off x="6851161" y="1606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9" name="フローチャート: 判断 478">
          <a:extLst>
            <a:ext uri="{FF2B5EF4-FFF2-40B4-BE49-F238E27FC236}">
              <a16:creationId xmlns:a16="http://schemas.microsoft.com/office/drawing/2014/main" id="{7BA6B7D7-F2D6-462A-BBFA-CF98DA4E8C2E}"/>
            </a:ext>
          </a:extLst>
        </xdr:cNvPr>
        <xdr:cNvSpPr/>
      </xdr:nvSpPr>
      <xdr:spPr>
        <a:xfrm>
          <a:off x="6235700" y="160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80" name="テキスト ボックス 479">
          <a:extLst>
            <a:ext uri="{FF2B5EF4-FFF2-40B4-BE49-F238E27FC236}">
              <a16:creationId xmlns:a16="http://schemas.microsoft.com/office/drawing/2014/main" id="{2DD1F76B-42C5-42CB-84E1-4F51BFC7F209}"/>
            </a:ext>
          </a:extLst>
        </xdr:cNvPr>
        <xdr:cNvSpPr txBox="1"/>
      </xdr:nvSpPr>
      <xdr:spPr>
        <a:xfrm>
          <a:off x="6038361" y="1611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713ABE73-8340-4DC8-8669-CB9DD3140D95}"/>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107D1012-6552-4D73-98BA-1F46972BCD24}"/>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31792A36-D251-4895-8202-2979E2CF9AA4}"/>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130AAF54-BE25-4B99-8949-90D6C6B1A1DE}"/>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9D230067-0AAB-407A-8097-11850354B9B4}"/>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145397</xdr:rowOff>
    </xdr:from>
    <xdr:to>
      <xdr:col>55</xdr:col>
      <xdr:colOff>50800</xdr:colOff>
      <xdr:row>94</xdr:row>
      <xdr:rowOff>75547</xdr:rowOff>
    </xdr:to>
    <xdr:sp macro="" textlink="">
      <xdr:nvSpPr>
        <xdr:cNvPr id="486" name="楕円 485">
          <a:extLst>
            <a:ext uri="{FF2B5EF4-FFF2-40B4-BE49-F238E27FC236}">
              <a16:creationId xmlns:a16="http://schemas.microsoft.com/office/drawing/2014/main" id="{40E38551-EA63-4EA6-9320-77843F653DAB}"/>
            </a:ext>
          </a:extLst>
        </xdr:cNvPr>
        <xdr:cNvSpPr/>
      </xdr:nvSpPr>
      <xdr:spPr>
        <a:xfrm>
          <a:off x="9398000" y="155187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168274</xdr:rowOff>
    </xdr:from>
    <xdr:ext cx="534377" cy="259045"/>
    <xdr:sp macro="" textlink="">
      <xdr:nvSpPr>
        <xdr:cNvPr id="487" name="土木費該当値テキスト">
          <a:extLst>
            <a:ext uri="{FF2B5EF4-FFF2-40B4-BE49-F238E27FC236}">
              <a16:creationId xmlns:a16="http://schemas.microsoft.com/office/drawing/2014/main" id="{E242F7F5-AB8B-421F-B9C6-7C04CE2F56D9}"/>
            </a:ext>
          </a:extLst>
        </xdr:cNvPr>
        <xdr:cNvSpPr txBox="1"/>
      </xdr:nvSpPr>
      <xdr:spPr>
        <a:xfrm>
          <a:off x="9480550" y="1537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52389</xdr:rowOff>
    </xdr:from>
    <xdr:to>
      <xdr:col>50</xdr:col>
      <xdr:colOff>165100</xdr:colOff>
      <xdr:row>95</xdr:row>
      <xdr:rowOff>153989</xdr:rowOff>
    </xdr:to>
    <xdr:sp macro="" textlink="">
      <xdr:nvSpPr>
        <xdr:cNvPr id="488" name="楕円 487">
          <a:extLst>
            <a:ext uri="{FF2B5EF4-FFF2-40B4-BE49-F238E27FC236}">
              <a16:creationId xmlns:a16="http://schemas.microsoft.com/office/drawing/2014/main" id="{5811DB9E-AFE4-4AF8-9F51-2811B4E94C4D}"/>
            </a:ext>
          </a:extLst>
        </xdr:cNvPr>
        <xdr:cNvSpPr/>
      </xdr:nvSpPr>
      <xdr:spPr>
        <a:xfrm>
          <a:off x="8636000" y="1576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170516</xdr:rowOff>
    </xdr:from>
    <xdr:ext cx="534377" cy="259045"/>
    <xdr:sp macro="" textlink="">
      <xdr:nvSpPr>
        <xdr:cNvPr id="489" name="テキスト ボックス 488">
          <a:extLst>
            <a:ext uri="{FF2B5EF4-FFF2-40B4-BE49-F238E27FC236}">
              <a16:creationId xmlns:a16="http://schemas.microsoft.com/office/drawing/2014/main" id="{594738FD-0CD7-4629-8BC3-3145B45FB2F4}"/>
            </a:ext>
          </a:extLst>
        </xdr:cNvPr>
        <xdr:cNvSpPr txBox="1"/>
      </xdr:nvSpPr>
      <xdr:spPr>
        <a:xfrm>
          <a:off x="8438661" y="1554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170346</xdr:rowOff>
    </xdr:from>
    <xdr:to>
      <xdr:col>46</xdr:col>
      <xdr:colOff>38100</xdr:colOff>
      <xdr:row>96</xdr:row>
      <xdr:rowOff>100496</xdr:rowOff>
    </xdr:to>
    <xdr:sp macro="" textlink="">
      <xdr:nvSpPr>
        <xdr:cNvPr id="490" name="楕円 489">
          <a:extLst>
            <a:ext uri="{FF2B5EF4-FFF2-40B4-BE49-F238E27FC236}">
              <a16:creationId xmlns:a16="http://schemas.microsoft.com/office/drawing/2014/main" id="{891B3BDA-ABCD-490C-9290-87D93E737D19}"/>
            </a:ext>
          </a:extLst>
        </xdr:cNvPr>
        <xdr:cNvSpPr/>
      </xdr:nvSpPr>
      <xdr:spPr>
        <a:xfrm>
          <a:off x="7842250" y="158865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117023</xdr:rowOff>
    </xdr:from>
    <xdr:ext cx="534377" cy="259045"/>
    <xdr:sp macro="" textlink="">
      <xdr:nvSpPr>
        <xdr:cNvPr id="491" name="テキスト ボックス 490">
          <a:extLst>
            <a:ext uri="{FF2B5EF4-FFF2-40B4-BE49-F238E27FC236}">
              <a16:creationId xmlns:a16="http://schemas.microsoft.com/office/drawing/2014/main" id="{F993D681-4F9F-47FC-B2C0-7E31CBB8D2BF}"/>
            </a:ext>
          </a:extLst>
        </xdr:cNvPr>
        <xdr:cNvSpPr txBox="1"/>
      </xdr:nvSpPr>
      <xdr:spPr>
        <a:xfrm>
          <a:off x="7644911" y="1566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78515</xdr:rowOff>
    </xdr:from>
    <xdr:to>
      <xdr:col>41</xdr:col>
      <xdr:colOff>101600</xdr:colOff>
      <xdr:row>96</xdr:row>
      <xdr:rowOff>8665</xdr:rowOff>
    </xdr:to>
    <xdr:sp macro="" textlink="">
      <xdr:nvSpPr>
        <xdr:cNvPr id="492" name="楕円 491">
          <a:extLst>
            <a:ext uri="{FF2B5EF4-FFF2-40B4-BE49-F238E27FC236}">
              <a16:creationId xmlns:a16="http://schemas.microsoft.com/office/drawing/2014/main" id="{FCAAF022-BFAC-4FF4-837D-08247B80B650}"/>
            </a:ext>
          </a:extLst>
        </xdr:cNvPr>
        <xdr:cNvSpPr/>
      </xdr:nvSpPr>
      <xdr:spPr>
        <a:xfrm>
          <a:off x="7029450" y="157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25192</xdr:rowOff>
    </xdr:from>
    <xdr:ext cx="534377" cy="259045"/>
    <xdr:sp macro="" textlink="">
      <xdr:nvSpPr>
        <xdr:cNvPr id="493" name="テキスト ボックス 492">
          <a:extLst>
            <a:ext uri="{FF2B5EF4-FFF2-40B4-BE49-F238E27FC236}">
              <a16:creationId xmlns:a16="http://schemas.microsoft.com/office/drawing/2014/main" id="{C551F7F5-85A7-4AC6-9AD4-63241325B473}"/>
            </a:ext>
          </a:extLst>
        </xdr:cNvPr>
        <xdr:cNvSpPr txBox="1"/>
      </xdr:nvSpPr>
      <xdr:spPr>
        <a:xfrm>
          <a:off x="6851161" y="155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152679</xdr:rowOff>
    </xdr:from>
    <xdr:to>
      <xdr:col>36</xdr:col>
      <xdr:colOff>165100</xdr:colOff>
      <xdr:row>96</xdr:row>
      <xdr:rowOff>82829</xdr:rowOff>
    </xdr:to>
    <xdr:sp macro="" textlink="">
      <xdr:nvSpPr>
        <xdr:cNvPr id="494" name="楕円 493">
          <a:extLst>
            <a:ext uri="{FF2B5EF4-FFF2-40B4-BE49-F238E27FC236}">
              <a16:creationId xmlns:a16="http://schemas.microsoft.com/office/drawing/2014/main" id="{1603B149-D6B0-4423-A1D1-BD8F18F29DD7}"/>
            </a:ext>
          </a:extLst>
        </xdr:cNvPr>
        <xdr:cNvSpPr/>
      </xdr:nvSpPr>
      <xdr:spPr>
        <a:xfrm>
          <a:off x="6235700" y="1586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99356</xdr:rowOff>
    </xdr:from>
    <xdr:ext cx="534377" cy="259045"/>
    <xdr:sp macro="" textlink="">
      <xdr:nvSpPr>
        <xdr:cNvPr id="495" name="テキスト ボックス 494">
          <a:extLst>
            <a:ext uri="{FF2B5EF4-FFF2-40B4-BE49-F238E27FC236}">
              <a16:creationId xmlns:a16="http://schemas.microsoft.com/office/drawing/2014/main" id="{7683D77B-C6CB-425E-9AD4-9A553841FE85}"/>
            </a:ext>
          </a:extLst>
        </xdr:cNvPr>
        <xdr:cNvSpPr txBox="1"/>
      </xdr:nvSpPr>
      <xdr:spPr>
        <a:xfrm>
          <a:off x="6038361" y="156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F8DC8765-0576-4021-B9F8-E30708779DDE}"/>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4F15F729-3F62-43E6-9F15-3C9A2B711A0C}"/>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F4A8386A-4E7C-4EBE-98EB-FC19EA649422}"/>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B0D0F792-B4D6-4F24-9461-62AA3FDDAF77}"/>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5BFBF173-1983-46C1-98BF-B752C192C97A}"/>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755674A3-1277-4455-B59B-7EE6E70BF02F}"/>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D4C45374-ADE3-491B-AB9D-437981F99845}"/>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609B0263-DE9D-4ACB-ACE9-94ED9985C6E3}"/>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AB40BCD2-9310-4918-B3EF-36A3F0313484}"/>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52050781-920A-49F3-A203-4F5BA8F17DBA}"/>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a:extLst>
            <a:ext uri="{FF2B5EF4-FFF2-40B4-BE49-F238E27FC236}">
              <a16:creationId xmlns:a16="http://schemas.microsoft.com/office/drawing/2014/main" id="{0C1723E5-9417-4343-B30B-A80B4A8CE0BC}"/>
            </a:ext>
          </a:extLst>
        </xdr:cNvPr>
        <xdr:cNvSpPr txBox="1"/>
      </xdr:nvSpPr>
      <xdr:spPr>
        <a:xfrm>
          <a:off x="1079772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CA694F1-1928-43C5-9096-22ACCE9D865C}"/>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FC2D3984-8F37-49C0-9C1D-E4A3516AE63B}"/>
            </a:ext>
          </a:extLst>
        </xdr:cNvPr>
        <xdr:cNvSpPr txBox="1"/>
      </xdr:nvSpPr>
      <xdr:spPr>
        <a:xfrm>
          <a:off x="10733601" y="627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9DE5BC80-0061-48C3-BE44-37FCB8B70FDC}"/>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7566155C-4FB5-4B8D-9958-66BCF3C21F86}"/>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1CF3AF1C-0F89-4959-9B44-0B774BEFD487}"/>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5F8123F7-B325-494A-B1D3-054BE0AC35B1}"/>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8D552188-B6BF-470C-BB16-FD28DEEADE86}"/>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EBF86358-BFBC-427E-8E74-FC24E6A3BC0B}"/>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624BADD0-30EA-4EB0-BF2B-BF691A2BB1A1}"/>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18DBC3E2-4AD6-4D8F-824D-AF512DD3D508}"/>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EB4DBD26-5E23-4118-B337-12DD9C9A5281}"/>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8" name="直線コネクタ 517">
          <a:extLst>
            <a:ext uri="{FF2B5EF4-FFF2-40B4-BE49-F238E27FC236}">
              <a16:creationId xmlns:a16="http://schemas.microsoft.com/office/drawing/2014/main" id="{D66C747A-1FF0-4B35-A73A-E79022DAB859}"/>
            </a:ext>
          </a:extLst>
        </xdr:cNvPr>
        <xdr:cNvCxnSpPr/>
      </xdr:nvCxnSpPr>
      <xdr:spPr>
        <a:xfrm flipV="1">
          <a:off x="14698345" y="4972131"/>
          <a:ext cx="1269" cy="1522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9" name="消防費最小値テキスト">
          <a:extLst>
            <a:ext uri="{FF2B5EF4-FFF2-40B4-BE49-F238E27FC236}">
              <a16:creationId xmlns:a16="http://schemas.microsoft.com/office/drawing/2014/main" id="{B4A21560-50A8-489B-BA24-277D7F43FB4C}"/>
            </a:ext>
          </a:extLst>
        </xdr:cNvPr>
        <xdr:cNvSpPr txBox="1"/>
      </xdr:nvSpPr>
      <xdr:spPr>
        <a:xfrm>
          <a:off x="14744700" y="649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20" name="直線コネクタ 519">
          <a:extLst>
            <a:ext uri="{FF2B5EF4-FFF2-40B4-BE49-F238E27FC236}">
              <a16:creationId xmlns:a16="http://schemas.microsoft.com/office/drawing/2014/main" id="{AD57C4EE-6B97-4F90-BB34-A1F2A295A766}"/>
            </a:ext>
          </a:extLst>
        </xdr:cNvPr>
        <xdr:cNvCxnSpPr/>
      </xdr:nvCxnSpPr>
      <xdr:spPr>
        <a:xfrm>
          <a:off x="14611350" y="6494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21" name="消防費最大値テキスト">
          <a:extLst>
            <a:ext uri="{FF2B5EF4-FFF2-40B4-BE49-F238E27FC236}">
              <a16:creationId xmlns:a16="http://schemas.microsoft.com/office/drawing/2014/main" id="{4CD18BD0-CE33-4618-9D18-E010C5DBC577}"/>
            </a:ext>
          </a:extLst>
        </xdr:cNvPr>
        <xdr:cNvSpPr txBox="1"/>
      </xdr:nvSpPr>
      <xdr:spPr>
        <a:xfrm>
          <a:off x="14744700" y="476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2" name="直線コネクタ 521">
          <a:extLst>
            <a:ext uri="{FF2B5EF4-FFF2-40B4-BE49-F238E27FC236}">
              <a16:creationId xmlns:a16="http://schemas.microsoft.com/office/drawing/2014/main" id="{5271C8EA-D811-4E21-9C5E-E45B432CAD43}"/>
            </a:ext>
          </a:extLst>
        </xdr:cNvPr>
        <xdr:cNvCxnSpPr/>
      </xdr:nvCxnSpPr>
      <xdr:spPr>
        <a:xfrm>
          <a:off x="14611350" y="49721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2083</xdr:rowOff>
    </xdr:from>
    <xdr:to>
      <xdr:col>85</xdr:col>
      <xdr:colOff>127000</xdr:colOff>
      <xdr:row>36</xdr:row>
      <xdr:rowOff>34635</xdr:rowOff>
    </xdr:to>
    <xdr:cxnSp macro="">
      <xdr:nvCxnSpPr>
        <xdr:cNvPr id="523" name="直線コネクタ 522">
          <a:extLst>
            <a:ext uri="{FF2B5EF4-FFF2-40B4-BE49-F238E27FC236}">
              <a16:creationId xmlns:a16="http://schemas.microsoft.com/office/drawing/2014/main" id="{81DFC8A6-EF42-4AE8-95C7-785403B9B17A}"/>
            </a:ext>
          </a:extLst>
        </xdr:cNvPr>
        <xdr:cNvCxnSpPr/>
      </xdr:nvCxnSpPr>
      <xdr:spPr>
        <a:xfrm flipV="1">
          <a:off x="13938250" y="5952033"/>
          <a:ext cx="762000" cy="3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4" name="消防費平均値テキスト">
          <a:extLst>
            <a:ext uri="{FF2B5EF4-FFF2-40B4-BE49-F238E27FC236}">
              <a16:creationId xmlns:a16="http://schemas.microsoft.com/office/drawing/2014/main" id="{89597455-F288-4CF5-9150-1328BBB538E2}"/>
            </a:ext>
          </a:extLst>
        </xdr:cNvPr>
        <xdr:cNvSpPr txBox="1"/>
      </xdr:nvSpPr>
      <xdr:spPr>
        <a:xfrm>
          <a:off x="14744700" y="605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5" name="フローチャート: 判断 524">
          <a:extLst>
            <a:ext uri="{FF2B5EF4-FFF2-40B4-BE49-F238E27FC236}">
              <a16:creationId xmlns:a16="http://schemas.microsoft.com/office/drawing/2014/main" id="{788587F4-F732-4E9A-BECE-9AEFC60D4CB3}"/>
            </a:ext>
          </a:extLst>
        </xdr:cNvPr>
        <xdr:cNvSpPr/>
      </xdr:nvSpPr>
      <xdr:spPr>
        <a:xfrm>
          <a:off x="14649450" y="60812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30429</xdr:rowOff>
    </xdr:from>
    <xdr:to>
      <xdr:col>81</xdr:col>
      <xdr:colOff>50800</xdr:colOff>
      <xdr:row>36</xdr:row>
      <xdr:rowOff>34635</xdr:rowOff>
    </xdr:to>
    <xdr:cxnSp macro="">
      <xdr:nvCxnSpPr>
        <xdr:cNvPr id="526" name="直線コネクタ 525">
          <a:extLst>
            <a:ext uri="{FF2B5EF4-FFF2-40B4-BE49-F238E27FC236}">
              <a16:creationId xmlns:a16="http://schemas.microsoft.com/office/drawing/2014/main" id="{30DA00EE-EBA4-4692-A5AC-7C8EF39656D9}"/>
            </a:ext>
          </a:extLst>
        </xdr:cNvPr>
        <xdr:cNvCxnSpPr/>
      </xdr:nvCxnSpPr>
      <xdr:spPr>
        <a:xfrm>
          <a:off x="13144500" y="5980379"/>
          <a:ext cx="79375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7" name="フローチャート: 判断 526">
          <a:extLst>
            <a:ext uri="{FF2B5EF4-FFF2-40B4-BE49-F238E27FC236}">
              <a16:creationId xmlns:a16="http://schemas.microsoft.com/office/drawing/2014/main" id="{AF3FA32E-AAED-4D98-A658-E75054536118}"/>
            </a:ext>
          </a:extLst>
        </xdr:cNvPr>
        <xdr:cNvSpPr/>
      </xdr:nvSpPr>
      <xdr:spPr>
        <a:xfrm>
          <a:off x="13887450" y="611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8" name="テキスト ボックス 527">
          <a:extLst>
            <a:ext uri="{FF2B5EF4-FFF2-40B4-BE49-F238E27FC236}">
              <a16:creationId xmlns:a16="http://schemas.microsoft.com/office/drawing/2014/main" id="{AA1EE0FC-C1E7-41FA-A398-D9DE49F959E3}"/>
            </a:ext>
          </a:extLst>
        </xdr:cNvPr>
        <xdr:cNvSpPr txBox="1"/>
      </xdr:nvSpPr>
      <xdr:spPr>
        <a:xfrm>
          <a:off x="13709161" y="620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55301</xdr:rowOff>
    </xdr:from>
    <xdr:to>
      <xdr:col>76</xdr:col>
      <xdr:colOff>114300</xdr:colOff>
      <xdr:row>36</xdr:row>
      <xdr:rowOff>30429</xdr:rowOff>
    </xdr:to>
    <xdr:cxnSp macro="">
      <xdr:nvCxnSpPr>
        <xdr:cNvPr id="529" name="直線コネクタ 528">
          <a:extLst>
            <a:ext uri="{FF2B5EF4-FFF2-40B4-BE49-F238E27FC236}">
              <a16:creationId xmlns:a16="http://schemas.microsoft.com/office/drawing/2014/main" id="{7D65A928-E82C-4269-BEBB-20AE828594A2}"/>
            </a:ext>
          </a:extLst>
        </xdr:cNvPr>
        <xdr:cNvCxnSpPr/>
      </xdr:nvCxnSpPr>
      <xdr:spPr>
        <a:xfrm>
          <a:off x="12344400" y="5840151"/>
          <a:ext cx="800100" cy="14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30" name="フローチャート: 判断 529">
          <a:extLst>
            <a:ext uri="{FF2B5EF4-FFF2-40B4-BE49-F238E27FC236}">
              <a16:creationId xmlns:a16="http://schemas.microsoft.com/office/drawing/2014/main" id="{CD466376-8B48-4E14-9445-F7C135B5931E}"/>
            </a:ext>
          </a:extLst>
        </xdr:cNvPr>
        <xdr:cNvSpPr/>
      </xdr:nvSpPr>
      <xdr:spPr>
        <a:xfrm>
          <a:off x="13093700" y="611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31" name="テキスト ボックス 530">
          <a:extLst>
            <a:ext uri="{FF2B5EF4-FFF2-40B4-BE49-F238E27FC236}">
              <a16:creationId xmlns:a16="http://schemas.microsoft.com/office/drawing/2014/main" id="{F41C84C9-D886-429D-9B30-FFE324A583D0}"/>
            </a:ext>
          </a:extLst>
        </xdr:cNvPr>
        <xdr:cNvSpPr txBox="1"/>
      </xdr:nvSpPr>
      <xdr:spPr>
        <a:xfrm>
          <a:off x="12896361" y="620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55301</xdr:rowOff>
    </xdr:from>
    <xdr:to>
      <xdr:col>71</xdr:col>
      <xdr:colOff>177800</xdr:colOff>
      <xdr:row>35</xdr:row>
      <xdr:rowOff>88676</xdr:rowOff>
    </xdr:to>
    <xdr:cxnSp macro="">
      <xdr:nvCxnSpPr>
        <xdr:cNvPr id="532" name="直線コネクタ 531">
          <a:extLst>
            <a:ext uri="{FF2B5EF4-FFF2-40B4-BE49-F238E27FC236}">
              <a16:creationId xmlns:a16="http://schemas.microsoft.com/office/drawing/2014/main" id="{F231A4F8-5842-4C61-B33C-CD43D5139231}"/>
            </a:ext>
          </a:extLst>
        </xdr:cNvPr>
        <xdr:cNvCxnSpPr/>
      </xdr:nvCxnSpPr>
      <xdr:spPr>
        <a:xfrm flipV="1">
          <a:off x="11537950" y="5840151"/>
          <a:ext cx="80645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3" name="フローチャート: 判断 532">
          <a:extLst>
            <a:ext uri="{FF2B5EF4-FFF2-40B4-BE49-F238E27FC236}">
              <a16:creationId xmlns:a16="http://schemas.microsoft.com/office/drawing/2014/main" id="{69E49F16-6D81-4C8D-939F-1EC79D7A69BA}"/>
            </a:ext>
          </a:extLst>
        </xdr:cNvPr>
        <xdr:cNvSpPr/>
      </xdr:nvSpPr>
      <xdr:spPr>
        <a:xfrm>
          <a:off x="12299950" y="60759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34" name="テキスト ボックス 533">
          <a:extLst>
            <a:ext uri="{FF2B5EF4-FFF2-40B4-BE49-F238E27FC236}">
              <a16:creationId xmlns:a16="http://schemas.microsoft.com/office/drawing/2014/main" id="{B8AAFDDE-7073-443A-9939-99CBD51E342A}"/>
            </a:ext>
          </a:extLst>
        </xdr:cNvPr>
        <xdr:cNvSpPr txBox="1"/>
      </xdr:nvSpPr>
      <xdr:spPr>
        <a:xfrm>
          <a:off x="12102611" y="616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5" name="フローチャート: 判断 534">
          <a:extLst>
            <a:ext uri="{FF2B5EF4-FFF2-40B4-BE49-F238E27FC236}">
              <a16:creationId xmlns:a16="http://schemas.microsoft.com/office/drawing/2014/main" id="{06909463-59A8-4AEE-BEE1-A33332D231C2}"/>
            </a:ext>
          </a:extLst>
        </xdr:cNvPr>
        <xdr:cNvSpPr/>
      </xdr:nvSpPr>
      <xdr:spPr>
        <a:xfrm>
          <a:off x="11487150" y="60786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36" name="テキスト ボックス 535">
          <a:extLst>
            <a:ext uri="{FF2B5EF4-FFF2-40B4-BE49-F238E27FC236}">
              <a16:creationId xmlns:a16="http://schemas.microsoft.com/office/drawing/2014/main" id="{7DC5DBE2-82A4-4C89-A2B0-313D426D520E}"/>
            </a:ext>
          </a:extLst>
        </xdr:cNvPr>
        <xdr:cNvSpPr txBox="1"/>
      </xdr:nvSpPr>
      <xdr:spPr>
        <a:xfrm>
          <a:off x="11308861" y="61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AA428220-018C-4E58-8BAC-BCA55FD7D896}"/>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8C2EB19B-D910-4765-B716-7798A54FFC2B}"/>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7DFC639B-FFAD-4D65-AA81-5B0BDB0167B3}"/>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C4DEBFBC-00E7-427B-A759-A0A6C7791F38}"/>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ADFAFEE8-2DBF-433E-93E5-DEE3F74EEFD9}"/>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122733</xdr:rowOff>
    </xdr:from>
    <xdr:to>
      <xdr:col>85</xdr:col>
      <xdr:colOff>177800</xdr:colOff>
      <xdr:row>36</xdr:row>
      <xdr:rowOff>52883</xdr:rowOff>
    </xdr:to>
    <xdr:sp macro="" textlink="">
      <xdr:nvSpPr>
        <xdr:cNvPr id="542" name="楕円 541">
          <a:extLst>
            <a:ext uri="{FF2B5EF4-FFF2-40B4-BE49-F238E27FC236}">
              <a16:creationId xmlns:a16="http://schemas.microsoft.com/office/drawing/2014/main" id="{E4B0DCAA-28FD-46FB-95BE-033901CD9F44}"/>
            </a:ext>
          </a:extLst>
        </xdr:cNvPr>
        <xdr:cNvSpPr/>
      </xdr:nvSpPr>
      <xdr:spPr>
        <a:xfrm>
          <a:off x="14649450" y="59075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145610</xdr:rowOff>
    </xdr:from>
    <xdr:ext cx="534377" cy="259045"/>
    <xdr:sp macro="" textlink="">
      <xdr:nvSpPr>
        <xdr:cNvPr id="543" name="消防費該当値テキスト">
          <a:extLst>
            <a:ext uri="{FF2B5EF4-FFF2-40B4-BE49-F238E27FC236}">
              <a16:creationId xmlns:a16="http://schemas.microsoft.com/office/drawing/2014/main" id="{120C7BE2-82DC-4757-B2A2-C0D144BE8CCD}"/>
            </a:ext>
          </a:extLst>
        </xdr:cNvPr>
        <xdr:cNvSpPr txBox="1"/>
      </xdr:nvSpPr>
      <xdr:spPr>
        <a:xfrm>
          <a:off x="14744700" y="576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155285</xdr:rowOff>
    </xdr:from>
    <xdr:to>
      <xdr:col>81</xdr:col>
      <xdr:colOff>101600</xdr:colOff>
      <xdr:row>36</xdr:row>
      <xdr:rowOff>85435</xdr:rowOff>
    </xdr:to>
    <xdr:sp macro="" textlink="">
      <xdr:nvSpPr>
        <xdr:cNvPr id="544" name="楕円 543">
          <a:extLst>
            <a:ext uri="{FF2B5EF4-FFF2-40B4-BE49-F238E27FC236}">
              <a16:creationId xmlns:a16="http://schemas.microsoft.com/office/drawing/2014/main" id="{FDFE9371-150A-4914-B636-C2182C11F125}"/>
            </a:ext>
          </a:extLst>
        </xdr:cNvPr>
        <xdr:cNvSpPr/>
      </xdr:nvSpPr>
      <xdr:spPr>
        <a:xfrm>
          <a:off x="13887450" y="5940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101962</xdr:rowOff>
    </xdr:from>
    <xdr:ext cx="534377" cy="259045"/>
    <xdr:sp macro="" textlink="">
      <xdr:nvSpPr>
        <xdr:cNvPr id="545" name="テキスト ボックス 544">
          <a:extLst>
            <a:ext uri="{FF2B5EF4-FFF2-40B4-BE49-F238E27FC236}">
              <a16:creationId xmlns:a16="http://schemas.microsoft.com/office/drawing/2014/main" id="{51A7273C-8DD6-413A-8584-B81B97C7B218}"/>
            </a:ext>
          </a:extLst>
        </xdr:cNvPr>
        <xdr:cNvSpPr txBox="1"/>
      </xdr:nvSpPr>
      <xdr:spPr>
        <a:xfrm>
          <a:off x="13709161" y="572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151079</xdr:rowOff>
    </xdr:from>
    <xdr:to>
      <xdr:col>76</xdr:col>
      <xdr:colOff>165100</xdr:colOff>
      <xdr:row>36</xdr:row>
      <xdr:rowOff>81229</xdr:rowOff>
    </xdr:to>
    <xdr:sp macro="" textlink="">
      <xdr:nvSpPr>
        <xdr:cNvPr id="546" name="楕円 545">
          <a:extLst>
            <a:ext uri="{FF2B5EF4-FFF2-40B4-BE49-F238E27FC236}">
              <a16:creationId xmlns:a16="http://schemas.microsoft.com/office/drawing/2014/main" id="{DCC0F4A9-78C7-4BAC-82C1-51111B7EA33D}"/>
            </a:ext>
          </a:extLst>
        </xdr:cNvPr>
        <xdr:cNvSpPr/>
      </xdr:nvSpPr>
      <xdr:spPr>
        <a:xfrm>
          <a:off x="13093700" y="59359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97756</xdr:rowOff>
    </xdr:from>
    <xdr:ext cx="534377" cy="259045"/>
    <xdr:sp macro="" textlink="">
      <xdr:nvSpPr>
        <xdr:cNvPr id="547" name="テキスト ボックス 546">
          <a:extLst>
            <a:ext uri="{FF2B5EF4-FFF2-40B4-BE49-F238E27FC236}">
              <a16:creationId xmlns:a16="http://schemas.microsoft.com/office/drawing/2014/main" id="{D0F23086-03BC-4FCE-9EC7-4D10D807F94F}"/>
            </a:ext>
          </a:extLst>
        </xdr:cNvPr>
        <xdr:cNvSpPr txBox="1"/>
      </xdr:nvSpPr>
      <xdr:spPr>
        <a:xfrm>
          <a:off x="12896361" y="57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4501</xdr:rowOff>
    </xdr:from>
    <xdr:to>
      <xdr:col>72</xdr:col>
      <xdr:colOff>38100</xdr:colOff>
      <xdr:row>35</xdr:row>
      <xdr:rowOff>106101</xdr:rowOff>
    </xdr:to>
    <xdr:sp macro="" textlink="">
      <xdr:nvSpPr>
        <xdr:cNvPr id="548" name="楕円 547">
          <a:extLst>
            <a:ext uri="{FF2B5EF4-FFF2-40B4-BE49-F238E27FC236}">
              <a16:creationId xmlns:a16="http://schemas.microsoft.com/office/drawing/2014/main" id="{C45AEBCA-2400-4898-9031-A9A4946AAFBF}"/>
            </a:ext>
          </a:extLst>
        </xdr:cNvPr>
        <xdr:cNvSpPr/>
      </xdr:nvSpPr>
      <xdr:spPr>
        <a:xfrm>
          <a:off x="12299950" y="57893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122628</xdr:rowOff>
    </xdr:from>
    <xdr:ext cx="534377" cy="259045"/>
    <xdr:sp macro="" textlink="">
      <xdr:nvSpPr>
        <xdr:cNvPr id="549" name="テキスト ボックス 548">
          <a:extLst>
            <a:ext uri="{FF2B5EF4-FFF2-40B4-BE49-F238E27FC236}">
              <a16:creationId xmlns:a16="http://schemas.microsoft.com/office/drawing/2014/main" id="{41426048-0E33-4DB8-8164-CBAC41CDD88E}"/>
            </a:ext>
          </a:extLst>
        </xdr:cNvPr>
        <xdr:cNvSpPr txBox="1"/>
      </xdr:nvSpPr>
      <xdr:spPr>
        <a:xfrm>
          <a:off x="12102611" y="557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37876</xdr:rowOff>
    </xdr:from>
    <xdr:to>
      <xdr:col>67</xdr:col>
      <xdr:colOff>101600</xdr:colOff>
      <xdr:row>35</xdr:row>
      <xdr:rowOff>139476</xdr:rowOff>
    </xdr:to>
    <xdr:sp macro="" textlink="">
      <xdr:nvSpPr>
        <xdr:cNvPr id="550" name="楕円 549">
          <a:extLst>
            <a:ext uri="{FF2B5EF4-FFF2-40B4-BE49-F238E27FC236}">
              <a16:creationId xmlns:a16="http://schemas.microsoft.com/office/drawing/2014/main" id="{6D40B02A-75D4-4871-B64F-BA1CB9F09A60}"/>
            </a:ext>
          </a:extLst>
        </xdr:cNvPr>
        <xdr:cNvSpPr/>
      </xdr:nvSpPr>
      <xdr:spPr>
        <a:xfrm>
          <a:off x="11487150" y="582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156003</xdr:rowOff>
    </xdr:from>
    <xdr:ext cx="534377" cy="259045"/>
    <xdr:sp macro="" textlink="">
      <xdr:nvSpPr>
        <xdr:cNvPr id="551" name="テキスト ボックス 550">
          <a:extLst>
            <a:ext uri="{FF2B5EF4-FFF2-40B4-BE49-F238E27FC236}">
              <a16:creationId xmlns:a16="http://schemas.microsoft.com/office/drawing/2014/main" id="{1C551A5C-104B-468D-9A59-0B7F47F261E8}"/>
            </a:ext>
          </a:extLst>
        </xdr:cNvPr>
        <xdr:cNvSpPr txBox="1"/>
      </xdr:nvSpPr>
      <xdr:spPr>
        <a:xfrm>
          <a:off x="11308861" y="56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864EB416-64FE-43AB-B5F8-0023F30BEE0C}"/>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4BF0F9C6-B0FE-4E6F-A6D9-DC4BC3A92661}"/>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B342CD2C-B6C7-43A3-869A-135F884ED0DC}"/>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5AB9D86B-FEB1-4B3C-B14C-24209E9C619E}"/>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7FBF7BC0-A0C4-4CBF-8EB6-9220E382ED9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1A765078-1889-4AF4-B14E-95550A3A0A49}"/>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A5E5C1E8-B980-4481-89CA-CF79F16D4FEA}"/>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B784B856-3F20-44EC-8354-C4B6A6800237}"/>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14F718A7-EA95-44F7-BF7F-63C19446B902}"/>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B8C93E2E-989A-4E80-A688-43A033F7FFAA}"/>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1C6E07FA-49EE-4864-9782-2858EF1AC73F}"/>
            </a:ext>
          </a:extLst>
        </xdr:cNvPr>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909E4AC8-9C13-4AE5-AA78-7CD2303962B9}"/>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9349B159-C1E5-4AE0-AC71-AC190994698C}"/>
            </a:ext>
          </a:extLst>
        </xdr:cNvPr>
        <xdr:cNvSpPr txBox="1"/>
      </xdr:nvSpPr>
      <xdr:spPr>
        <a:xfrm>
          <a:off x="1073360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B4F04C16-EAF5-437E-A230-DC31BB408D0F}"/>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ECAE07E3-2462-46B4-9371-5A61942CE5CF}"/>
            </a:ext>
          </a:extLst>
        </xdr:cNvPr>
        <xdr:cNvSpPr txBox="1"/>
      </xdr:nvSpPr>
      <xdr:spPr>
        <a:xfrm>
          <a:off x="1073360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1393789C-3AC3-407D-89C0-893329E22FB3}"/>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3AD8F3B3-2A82-4686-97A4-42C2CF03916C}"/>
            </a:ext>
          </a:extLst>
        </xdr:cNvPr>
        <xdr:cNvSpPr txBox="1"/>
      </xdr:nvSpPr>
      <xdr:spPr>
        <a:xfrm>
          <a:off x="1073360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42FD0BAC-34EB-4937-9519-0B39ABB72F3D}"/>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FF8F30A7-59B8-4C6B-82AA-C3C5A361E660}"/>
            </a:ext>
          </a:extLst>
        </xdr:cNvPr>
        <xdr:cNvSpPr txBox="1"/>
      </xdr:nvSpPr>
      <xdr:spPr>
        <a:xfrm>
          <a:off x="1073360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80C861A-B0FF-4EE2-889E-0D0D04AC62D6}"/>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B5231091-843F-46BB-8DDF-BDB58941619F}"/>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7713B7A3-584B-418C-AC84-6101FD893938}"/>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65C66998-0521-40BE-B92E-A83547999E8C}"/>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4D167B21-EDE3-475F-AF6D-7D089C85A95B}"/>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6" name="直線コネクタ 575">
          <a:extLst>
            <a:ext uri="{FF2B5EF4-FFF2-40B4-BE49-F238E27FC236}">
              <a16:creationId xmlns:a16="http://schemas.microsoft.com/office/drawing/2014/main" id="{F3AFCF5A-AD0C-4A6E-89B1-CABFDDB9B30E}"/>
            </a:ext>
          </a:extLst>
        </xdr:cNvPr>
        <xdr:cNvCxnSpPr/>
      </xdr:nvCxnSpPr>
      <xdr:spPr>
        <a:xfrm flipV="1">
          <a:off x="14698345" y="8325003"/>
          <a:ext cx="1269" cy="1330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7" name="教育費最小値テキスト">
          <a:extLst>
            <a:ext uri="{FF2B5EF4-FFF2-40B4-BE49-F238E27FC236}">
              <a16:creationId xmlns:a16="http://schemas.microsoft.com/office/drawing/2014/main" id="{347D20F0-0B43-4BBE-8783-709DCD9FC4CD}"/>
            </a:ext>
          </a:extLst>
        </xdr:cNvPr>
        <xdr:cNvSpPr txBox="1"/>
      </xdr:nvSpPr>
      <xdr:spPr>
        <a:xfrm>
          <a:off x="14744700" y="965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8" name="直線コネクタ 577">
          <a:extLst>
            <a:ext uri="{FF2B5EF4-FFF2-40B4-BE49-F238E27FC236}">
              <a16:creationId xmlns:a16="http://schemas.microsoft.com/office/drawing/2014/main" id="{641C1A5C-3BF1-4BE3-8C0C-25D3C606E580}"/>
            </a:ext>
          </a:extLst>
        </xdr:cNvPr>
        <xdr:cNvCxnSpPr/>
      </xdr:nvCxnSpPr>
      <xdr:spPr>
        <a:xfrm>
          <a:off x="14611350" y="9655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9" name="教育費最大値テキスト">
          <a:extLst>
            <a:ext uri="{FF2B5EF4-FFF2-40B4-BE49-F238E27FC236}">
              <a16:creationId xmlns:a16="http://schemas.microsoft.com/office/drawing/2014/main" id="{29380678-9B53-4543-8D16-3ED99F1DB659}"/>
            </a:ext>
          </a:extLst>
        </xdr:cNvPr>
        <xdr:cNvSpPr txBox="1"/>
      </xdr:nvSpPr>
      <xdr:spPr>
        <a:xfrm>
          <a:off x="14744700" y="810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80" name="直線コネクタ 579">
          <a:extLst>
            <a:ext uri="{FF2B5EF4-FFF2-40B4-BE49-F238E27FC236}">
              <a16:creationId xmlns:a16="http://schemas.microsoft.com/office/drawing/2014/main" id="{C1CEFA91-E9AB-4E55-9DFB-E255AD15D2E3}"/>
            </a:ext>
          </a:extLst>
        </xdr:cNvPr>
        <xdr:cNvCxnSpPr/>
      </xdr:nvCxnSpPr>
      <xdr:spPr>
        <a:xfrm>
          <a:off x="14611350" y="8325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114516</xdr:rowOff>
    </xdr:from>
    <xdr:to>
      <xdr:col>85</xdr:col>
      <xdr:colOff>127000</xdr:colOff>
      <xdr:row>56</xdr:row>
      <xdr:rowOff>157169</xdr:rowOff>
    </xdr:to>
    <xdr:cxnSp macro="">
      <xdr:nvCxnSpPr>
        <xdr:cNvPr id="581" name="直線コネクタ 580">
          <a:extLst>
            <a:ext uri="{FF2B5EF4-FFF2-40B4-BE49-F238E27FC236}">
              <a16:creationId xmlns:a16="http://schemas.microsoft.com/office/drawing/2014/main" id="{FCE726F7-2F04-4F58-9A6B-79C85847A3E9}"/>
            </a:ext>
          </a:extLst>
        </xdr:cNvPr>
        <xdr:cNvCxnSpPr/>
      </xdr:nvCxnSpPr>
      <xdr:spPr>
        <a:xfrm>
          <a:off x="13938250" y="9201366"/>
          <a:ext cx="762000" cy="20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a:extLst>
            <a:ext uri="{FF2B5EF4-FFF2-40B4-BE49-F238E27FC236}">
              <a16:creationId xmlns:a16="http://schemas.microsoft.com/office/drawing/2014/main" id="{CE47F827-D8CB-4AA7-99A1-25E17E58FB26}"/>
            </a:ext>
          </a:extLst>
        </xdr:cNvPr>
        <xdr:cNvSpPr txBox="1"/>
      </xdr:nvSpPr>
      <xdr:spPr>
        <a:xfrm>
          <a:off x="14744700" y="908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2E1186BB-6F8D-467D-8AEE-0B4AE6A7BA57}"/>
            </a:ext>
          </a:extLst>
        </xdr:cNvPr>
        <xdr:cNvSpPr/>
      </xdr:nvSpPr>
      <xdr:spPr>
        <a:xfrm>
          <a:off x="14649450" y="92325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114516</xdr:rowOff>
    </xdr:from>
    <xdr:to>
      <xdr:col>81</xdr:col>
      <xdr:colOff>50800</xdr:colOff>
      <xdr:row>57</xdr:row>
      <xdr:rowOff>43250</xdr:rowOff>
    </xdr:to>
    <xdr:cxnSp macro="">
      <xdr:nvCxnSpPr>
        <xdr:cNvPr id="584" name="直線コネクタ 583">
          <a:extLst>
            <a:ext uri="{FF2B5EF4-FFF2-40B4-BE49-F238E27FC236}">
              <a16:creationId xmlns:a16="http://schemas.microsoft.com/office/drawing/2014/main" id="{452D941B-EF8D-4B0B-9495-31200D44631F}"/>
            </a:ext>
          </a:extLst>
        </xdr:cNvPr>
        <xdr:cNvCxnSpPr/>
      </xdr:nvCxnSpPr>
      <xdr:spPr>
        <a:xfrm flipV="1">
          <a:off x="13144500" y="9201366"/>
          <a:ext cx="793750" cy="25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5" name="フローチャート: 判断 584">
          <a:extLst>
            <a:ext uri="{FF2B5EF4-FFF2-40B4-BE49-F238E27FC236}">
              <a16:creationId xmlns:a16="http://schemas.microsoft.com/office/drawing/2014/main" id="{27736CCD-AB9E-42BF-85CB-C0E666E8B489}"/>
            </a:ext>
          </a:extLst>
        </xdr:cNvPr>
        <xdr:cNvSpPr/>
      </xdr:nvSpPr>
      <xdr:spPr>
        <a:xfrm>
          <a:off x="13887450" y="926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109104</xdr:rowOff>
    </xdr:from>
    <xdr:ext cx="534377" cy="259045"/>
    <xdr:sp macro="" textlink="">
      <xdr:nvSpPr>
        <xdr:cNvPr id="586" name="テキスト ボックス 585">
          <a:extLst>
            <a:ext uri="{FF2B5EF4-FFF2-40B4-BE49-F238E27FC236}">
              <a16:creationId xmlns:a16="http://schemas.microsoft.com/office/drawing/2014/main" id="{DBB20D0F-2899-47C1-8AEB-400F3BFE5EEE}"/>
            </a:ext>
          </a:extLst>
        </xdr:cNvPr>
        <xdr:cNvSpPr txBox="1"/>
      </xdr:nvSpPr>
      <xdr:spPr>
        <a:xfrm>
          <a:off x="13709161" y="936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134500</xdr:rowOff>
    </xdr:from>
    <xdr:to>
      <xdr:col>76</xdr:col>
      <xdr:colOff>114300</xdr:colOff>
      <xdr:row>57</xdr:row>
      <xdr:rowOff>43250</xdr:rowOff>
    </xdr:to>
    <xdr:cxnSp macro="">
      <xdr:nvCxnSpPr>
        <xdr:cNvPr id="587" name="直線コネクタ 586">
          <a:extLst>
            <a:ext uri="{FF2B5EF4-FFF2-40B4-BE49-F238E27FC236}">
              <a16:creationId xmlns:a16="http://schemas.microsoft.com/office/drawing/2014/main" id="{426E342F-7B20-4BBE-9475-86CF733F4D4D}"/>
            </a:ext>
          </a:extLst>
        </xdr:cNvPr>
        <xdr:cNvCxnSpPr/>
      </xdr:nvCxnSpPr>
      <xdr:spPr>
        <a:xfrm>
          <a:off x="12344400" y="9386450"/>
          <a:ext cx="800100" cy="7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8" name="フローチャート: 判断 587">
          <a:extLst>
            <a:ext uri="{FF2B5EF4-FFF2-40B4-BE49-F238E27FC236}">
              <a16:creationId xmlns:a16="http://schemas.microsoft.com/office/drawing/2014/main" id="{E81F9515-4AC1-45F0-B747-1CBF365039C6}"/>
            </a:ext>
          </a:extLst>
        </xdr:cNvPr>
        <xdr:cNvSpPr/>
      </xdr:nvSpPr>
      <xdr:spPr>
        <a:xfrm>
          <a:off x="13093700" y="92330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9" name="テキスト ボックス 588">
          <a:extLst>
            <a:ext uri="{FF2B5EF4-FFF2-40B4-BE49-F238E27FC236}">
              <a16:creationId xmlns:a16="http://schemas.microsoft.com/office/drawing/2014/main" id="{91F68F86-0953-4320-A234-71E9597A93A1}"/>
            </a:ext>
          </a:extLst>
        </xdr:cNvPr>
        <xdr:cNvSpPr txBox="1"/>
      </xdr:nvSpPr>
      <xdr:spPr>
        <a:xfrm>
          <a:off x="12896361" y="901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134500</xdr:rowOff>
    </xdr:from>
    <xdr:to>
      <xdr:col>71</xdr:col>
      <xdr:colOff>177800</xdr:colOff>
      <xdr:row>57</xdr:row>
      <xdr:rowOff>21952</xdr:rowOff>
    </xdr:to>
    <xdr:cxnSp macro="">
      <xdr:nvCxnSpPr>
        <xdr:cNvPr id="590" name="直線コネクタ 589">
          <a:extLst>
            <a:ext uri="{FF2B5EF4-FFF2-40B4-BE49-F238E27FC236}">
              <a16:creationId xmlns:a16="http://schemas.microsoft.com/office/drawing/2014/main" id="{65DE1FF4-47B7-4987-B2D5-DB841A581A83}"/>
            </a:ext>
          </a:extLst>
        </xdr:cNvPr>
        <xdr:cNvCxnSpPr/>
      </xdr:nvCxnSpPr>
      <xdr:spPr>
        <a:xfrm flipV="1">
          <a:off x="11537950" y="9386450"/>
          <a:ext cx="806450" cy="5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91" name="フローチャート: 判断 590">
          <a:extLst>
            <a:ext uri="{FF2B5EF4-FFF2-40B4-BE49-F238E27FC236}">
              <a16:creationId xmlns:a16="http://schemas.microsoft.com/office/drawing/2014/main" id="{80AB15D2-17B0-4DA0-8FBF-2DBEA4F12686}"/>
            </a:ext>
          </a:extLst>
        </xdr:cNvPr>
        <xdr:cNvSpPr/>
      </xdr:nvSpPr>
      <xdr:spPr>
        <a:xfrm>
          <a:off x="12299950" y="92406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2" name="テキスト ボックス 591">
          <a:extLst>
            <a:ext uri="{FF2B5EF4-FFF2-40B4-BE49-F238E27FC236}">
              <a16:creationId xmlns:a16="http://schemas.microsoft.com/office/drawing/2014/main" id="{3BACCBD7-3CA1-4248-96F6-1A6FDD853A7A}"/>
            </a:ext>
          </a:extLst>
        </xdr:cNvPr>
        <xdr:cNvSpPr txBox="1"/>
      </xdr:nvSpPr>
      <xdr:spPr>
        <a:xfrm>
          <a:off x="12102611" y="90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3" name="フローチャート: 判断 592">
          <a:extLst>
            <a:ext uri="{FF2B5EF4-FFF2-40B4-BE49-F238E27FC236}">
              <a16:creationId xmlns:a16="http://schemas.microsoft.com/office/drawing/2014/main" id="{6FCA185F-0DA3-445B-9B9B-8C82EADBBBBD}"/>
            </a:ext>
          </a:extLst>
        </xdr:cNvPr>
        <xdr:cNvSpPr/>
      </xdr:nvSpPr>
      <xdr:spPr>
        <a:xfrm>
          <a:off x="11487150" y="93719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4" name="テキスト ボックス 593">
          <a:extLst>
            <a:ext uri="{FF2B5EF4-FFF2-40B4-BE49-F238E27FC236}">
              <a16:creationId xmlns:a16="http://schemas.microsoft.com/office/drawing/2014/main" id="{0735D9AC-6914-4966-908E-69528353CF53}"/>
            </a:ext>
          </a:extLst>
        </xdr:cNvPr>
        <xdr:cNvSpPr txBox="1"/>
      </xdr:nvSpPr>
      <xdr:spPr>
        <a:xfrm>
          <a:off x="11308861" y="915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66E089FA-C41B-4EC7-BFEC-02BC4FF1C76D}"/>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368BF473-E222-470F-8AA9-F1A4F431E025}"/>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425356F0-DBA3-435B-A006-38C33FFDA289}"/>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180200DC-43DC-4280-BB1A-63A945A7F664}"/>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2E3EDD12-53CC-4C3D-8288-CA158773E465}"/>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106369</xdr:rowOff>
    </xdr:from>
    <xdr:to>
      <xdr:col>85</xdr:col>
      <xdr:colOff>177800</xdr:colOff>
      <xdr:row>57</xdr:row>
      <xdr:rowOff>36519</xdr:rowOff>
    </xdr:to>
    <xdr:sp macro="" textlink="">
      <xdr:nvSpPr>
        <xdr:cNvPr id="600" name="楕円 599">
          <a:extLst>
            <a:ext uri="{FF2B5EF4-FFF2-40B4-BE49-F238E27FC236}">
              <a16:creationId xmlns:a16="http://schemas.microsoft.com/office/drawing/2014/main" id="{F44C1479-F2D6-4F37-9EE1-035334539B92}"/>
            </a:ext>
          </a:extLst>
        </xdr:cNvPr>
        <xdr:cNvSpPr/>
      </xdr:nvSpPr>
      <xdr:spPr>
        <a:xfrm>
          <a:off x="14649450" y="93583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84796</xdr:rowOff>
    </xdr:from>
    <xdr:ext cx="534377" cy="259045"/>
    <xdr:sp macro="" textlink="">
      <xdr:nvSpPr>
        <xdr:cNvPr id="601" name="教育費該当値テキスト">
          <a:extLst>
            <a:ext uri="{FF2B5EF4-FFF2-40B4-BE49-F238E27FC236}">
              <a16:creationId xmlns:a16="http://schemas.microsoft.com/office/drawing/2014/main" id="{1F58DAFA-6DEB-4D84-9C8D-1D302619E1EE}"/>
            </a:ext>
          </a:extLst>
        </xdr:cNvPr>
        <xdr:cNvSpPr txBox="1"/>
      </xdr:nvSpPr>
      <xdr:spPr>
        <a:xfrm>
          <a:off x="14744700" y="933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63716</xdr:rowOff>
    </xdr:from>
    <xdr:to>
      <xdr:col>81</xdr:col>
      <xdr:colOff>101600</xdr:colOff>
      <xdr:row>55</xdr:row>
      <xdr:rowOff>165316</xdr:rowOff>
    </xdr:to>
    <xdr:sp macro="" textlink="">
      <xdr:nvSpPr>
        <xdr:cNvPr id="602" name="楕円 601">
          <a:extLst>
            <a:ext uri="{FF2B5EF4-FFF2-40B4-BE49-F238E27FC236}">
              <a16:creationId xmlns:a16="http://schemas.microsoft.com/office/drawing/2014/main" id="{499A4E57-E049-4A07-8AD9-EACC04CF51D6}"/>
            </a:ext>
          </a:extLst>
        </xdr:cNvPr>
        <xdr:cNvSpPr/>
      </xdr:nvSpPr>
      <xdr:spPr>
        <a:xfrm>
          <a:off x="13887450" y="915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10393</xdr:rowOff>
    </xdr:from>
    <xdr:ext cx="534377" cy="259045"/>
    <xdr:sp macro="" textlink="">
      <xdr:nvSpPr>
        <xdr:cNvPr id="603" name="テキスト ボックス 602">
          <a:extLst>
            <a:ext uri="{FF2B5EF4-FFF2-40B4-BE49-F238E27FC236}">
              <a16:creationId xmlns:a16="http://schemas.microsoft.com/office/drawing/2014/main" id="{0F6CE7B4-6D79-44FC-960B-A70E061B6995}"/>
            </a:ext>
          </a:extLst>
        </xdr:cNvPr>
        <xdr:cNvSpPr txBox="1"/>
      </xdr:nvSpPr>
      <xdr:spPr>
        <a:xfrm>
          <a:off x="13709161" y="893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163900</xdr:rowOff>
    </xdr:from>
    <xdr:to>
      <xdr:col>76</xdr:col>
      <xdr:colOff>165100</xdr:colOff>
      <xdr:row>57</xdr:row>
      <xdr:rowOff>94050</xdr:rowOff>
    </xdr:to>
    <xdr:sp macro="" textlink="">
      <xdr:nvSpPr>
        <xdr:cNvPr id="604" name="楕円 603">
          <a:extLst>
            <a:ext uri="{FF2B5EF4-FFF2-40B4-BE49-F238E27FC236}">
              <a16:creationId xmlns:a16="http://schemas.microsoft.com/office/drawing/2014/main" id="{29A7A2E7-DD24-4353-A353-A1C3C2191257}"/>
            </a:ext>
          </a:extLst>
        </xdr:cNvPr>
        <xdr:cNvSpPr/>
      </xdr:nvSpPr>
      <xdr:spPr>
        <a:xfrm>
          <a:off x="13093700" y="9415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85177</xdr:rowOff>
    </xdr:from>
    <xdr:ext cx="534377" cy="259045"/>
    <xdr:sp macro="" textlink="">
      <xdr:nvSpPr>
        <xdr:cNvPr id="605" name="テキスト ボックス 604">
          <a:extLst>
            <a:ext uri="{FF2B5EF4-FFF2-40B4-BE49-F238E27FC236}">
              <a16:creationId xmlns:a16="http://schemas.microsoft.com/office/drawing/2014/main" id="{53EECEEC-D999-4282-AD55-D14B06B596DA}"/>
            </a:ext>
          </a:extLst>
        </xdr:cNvPr>
        <xdr:cNvSpPr txBox="1"/>
      </xdr:nvSpPr>
      <xdr:spPr>
        <a:xfrm>
          <a:off x="12896361" y="950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83700</xdr:rowOff>
    </xdr:from>
    <xdr:to>
      <xdr:col>72</xdr:col>
      <xdr:colOff>38100</xdr:colOff>
      <xdr:row>57</xdr:row>
      <xdr:rowOff>13850</xdr:rowOff>
    </xdr:to>
    <xdr:sp macro="" textlink="">
      <xdr:nvSpPr>
        <xdr:cNvPr id="606" name="楕円 605">
          <a:extLst>
            <a:ext uri="{FF2B5EF4-FFF2-40B4-BE49-F238E27FC236}">
              <a16:creationId xmlns:a16="http://schemas.microsoft.com/office/drawing/2014/main" id="{6C91FB11-8F0D-4530-B2A4-24C4FB8B3D0E}"/>
            </a:ext>
          </a:extLst>
        </xdr:cNvPr>
        <xdr:cNvSpPr/>
      </xdr:nvSpPr>
      <xdr:spPr>
        <a:xfrm>
          <a:off x="12299950" y="9335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4977</xdr:rowOff>
    </xdr:from>
    <xdr:ext cx="534377" cy="259045"/>
    <xdr:sp macro="" textlink="">
      <xdr:nvSpPr>
        <xdr:cNvPr id="607" name="テキスト ボックス 606">
          <a:extLst>
            <a:ext uri="{FF2B5EF4-FFF2-40B4-BE49-F238E27FC236}">
              <a16:creationId xmlns:a16="http://schemas.microsoft.com/office/drawing/2014/main" id="{57B554EE-5CD1-49A6-81C4-F6C88F90DEF4}"/>
            </a:ext>
          </a:extLst>
        </xdr:cNvPr>
        <xdr:cNvSpPr txBox="1"/>
      </xdr:nvSpPr>
      <xdr:spPr>
        <a:xfrm>
          <a:off x="12102611" y="94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142602</xdr:rowOff>
    </xdr:from>
    <xdr:to>
      <xdr:col>67</xdr:col>
      <xdr:colOff>101600</xdr:colOff>
      <xdr:row>57</xdr:row>
      <xdr:rowOff>72752</xdr:rowOff>
    </xdr:to>
    <xdr:sp macro="" textlink="">
      <xdr:nvSpPr>
        <xdr:cNvPr id="608" name="楕円 607">
          <a:extLst>
            <a:ext uri="{FF2B5EF4-FFF2-40B4-BE49-F238E27FC236}">
              <a16:creationId xmlns:a16="http://schemas.microsoft.com/office/drawing/2014/main" id="{43E3CC7D-BB2C-42B5-B063-AB665FB51076}"/>
            </a:ext>
          </a:extLst>
        </xdr:cNvPr>
        <xdr:cNvSpPr/>
      </xdr:nvSpPr>
      <xdr:spPr>
        <a:xfrm>
          <a:off x="11487150" y="93945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63879</xdr:rowOff>
    </xdr:from>
    <xdr:ext cx="534377" cy="259045"/>
    <xdr:sp macro="" textlink="">
      <xdr:nvSpPr>
        <xdr:cNvPr id="609" name="テキスト ボックス 608">
          <a:extLst>
            <a:ext uri="{FF2B5EF4-FFF2-40B4-BE49-F238E27FC236}">
              <a16:creationId xmlns:a16="http://schemas.microsoft.com/office/drawing/2014/main" id="{03C07F5D-F134-4F4A-97C3-5015EDD9E39D}"/>
            </a:ext>
          </a:extLst>
        </xdr:cNvPr>
        <xdr:cNvSpPr txBox="1"/>
      </xdr:nvSpPr>
      <xdr:spPr>
        <a:xfrm>
          <a:off x="11308861" y="94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5DA80F8E-5E82-4459-8293-C6F9A669AADA}"/>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B78741FD-71AD-4763-9BBA-E67A51CF15D7}"/>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EC45224C-BDB4-44C8-A96B-91C28DA0CC9A}"/>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67F5A183-8043-4663-A7EE-3950744A2D0B}"/>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F161A96D-CFD0-46DF-8636-C1E6894B56D7}"/>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3BF81E36-5A39-4EFC-8C19-943ADEB784D6}"/>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F5CBFFF8-9769-4E3B-856C-83B6C93B5C3C}"/>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71AB09F1-1454-4D56-B3E9-FBA71893CE86}"/>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A30BE371-DBAB-457F-855B-D0CB32B60548}"/>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FDB6C20-225C-4764-AA10-9BEBC0CDC855}"/>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1C1C4587-3874-4B41-B50C-EDC455F9451F}"/>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B0C597E1-D3A9-47C4-A9E6-5043879F20B8}"/>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3F269FEE-C40E-4ABF-B711-011A712EF18A}"/>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a:extLst>
            <a:ext uri="{FF2B5EF4-FFF2-40B4-BE49-F238E27FC236}">
              <a16:creationId xmlns:a16="http://schemas.microsoft.com/office/drawing/2014/main" id="{57F62D15-1F72-48CC-BA4F-1291458D2021}"/>
            </a:ext>
          </a:extLst>
        </xdr:cNvPr>
        <xdr:cNvSpPr txBox="1"/>
      </xdr:nvSpPr>
      <xdr:spPr>
        <a:xfrm>
          <a:off x="10797721" y="12443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926E054-9461-42D3-A8A7-4F41DFE657B7}"/>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5" name="テキスト ボックス 624">
          <a:extLst>
            <a:ext uri="{FF2B5EF4-FFF2-40B4-BE49-F238E27FC236}">
              <a16:creationId xmlns:a16="http://schemas.microsoft.com/office/drawing/2014/main" id="{A486EA36-C97A-47BE-AA3B-79D1F33EDBE5}"/>
            </a:ext>
          </a:extLst>
        </xdr:cNvPr>
        <xdr:cNvSpPr txBox="1"/>
      </xdr:nvSpPr>
      <xdr:spPr>
        <a:xfrm>
          <a:off x="10797721" y="1200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224BEBCB-4DDA-4AB7-88C1-14548D7113A3}"/>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7" name="テキスト ボックス 626">
          <a:extLst>
            <a:ext uri="{FF2B5EF4-FFF2-40B4-BE49-F238E27FC236}">
              <a16:creationId xmlns:a16="http://schemas.microsoft.com/office/drawing/2014/main" id="{CC5724F6-535D-4326-AACA-E88707ECC481}"/>
            </a:ext>
          </a:extLst>
        </xdr:cNvPr>
        <xdr:cNvSpPr txBox="1"/>
      </xdr:nvSpPr>
      <xdr:spPr>
        <a:xfrm>
          <a:off x="10797721" y="1156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DC0BFD11-AF01-45A4-823F-3E694978D26B}"/>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474A86DD-065D-44A2-8F25-287BD434FAA9}"/>
            </a:ext>
          </a:extLst>
        </xdr:cNvPr>
        <xdr:cNvSpPr txBox="1"/>
      </xdr:nvSpPr>
      <xdr:spPr>
        <a:xfrm>
          <a:off x="10797721" y="1112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1F7D6197-2BB7-4CC1-8935-8074E89FBDCB}"/>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625EEE99-62C1-4409-8F3E-E41BF73E3953}"/>
            </a:ext>
          </a:extLst>
        </xdr:cNvPr>
        <xdr:cNvCxnSpPr/>
      </xdr:nvCxnSpPr>
      <xdr:spPr>
        <a:xfrm flipV="1">
          <a:off x="14698345" y="11797741"/>
          <a:ext cx="1269" cy="1226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AE28D78C-5E37-499C-BB86-48FC160E3146}"/>
            </a:ext>
          </a:extLst>
        </xdr:cNvPr>
        <xdr:cNvSpPr txBox="1"/>
      </xdr:nvSpPr>
      <xdr:spPr>
        <a:xfrm>
          <a:off x="1474470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60FF5A95-275C-4EFC-AC72-27413031AB85}"/>
            </a:ext>
          </a:extLst>
        </xdr:cNvPr>
        <xdr:cNvCxnSpPr/>
      </xdr:nvCxnSpPr>
      <xdr:spPr>
        <a:xfrm>
          <a:off x="146113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4" name="災害復旧費最大値テキスト">
          <a:extLst>
            <a:ext uri="{FF2B5EF4-FFF2-40B4-BE49-F238E27FC236}">
              <a16:creationId xmlns:a16="http://schemas.microsoft.com/office/drawing/2014/main" id="{1971DB8C-859C-48A3-BFC0-C505A77A56E2}"/>
            </a:ext>
          </a:extLst>
        </xdr:cNvPr>
        <xdr:cNvSpPr txBox="1"/>
      </xdr:nvSpPr>
      <xdr:spPr>
        <a:xfrm>
          <a:off x="14744700" y="1157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5" name="直線コネクタ 634">
          <a:extLst>
            <a:ext uri="{FF2B5EF4-FFF2-40B4-BE49-F238E27FC236}">
              <a16:creationId xmlns:a16="http://schemas.microsoft.com/office/drawing/2014/main" id="{F0D7E46F-BE03-473D-8A1D-BCB74E0BB843}"/>
            </a:ext>
          </a:extLst>
        </xdr:cNvPr>
        <xdr:cNvCxnSpPr/>
      </xdr:nvCxnSpPr>
      <xdr:spPr>
        <a:xfrm>
          <a:off x="14611350" y="117977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1DCA985B-D408-4B43-9DD5-8AE34DA72BE3}"/>
            </a:ext>
          </a:extLst>
        </xdr:cNvPr>
        <xdr:cNvCxnSpPr/>
      </xdr:nvCxnSpPr>
      <xdr:spPr>
        <a:xfrm>
          <a:off x="13938250" y="130238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7" name="災害復旧費平均値テキスト">
          <a:extLst>
            <a:ext uri="{FF2B5EF4-FFF2-40B4-BE49-F238E27FC236}">
              <a16:creationId xmlns:a16="http://schemas.microsoft.com/office/drawing/2014/main" id="{8943C38D-67FB-428E-BAE2-E74BA2F24FF7}"/>
            </a:ext>
          </a:extLst>
        </xdr:cNvPr>
        <xdr:cNvSpPr txBox="1"/>
      </xdr:nvSpPr>
      <xdr:spPr>
        <a:xfrm>
          <a:off x="14744700" y="127510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8" name="フローチャート: 判断 637">
          <a:extLst>
            <a:ext uri="{FF2B5EF4-FFF2-40B4-BE49-F238E27FC236}">
              <a16:creationId xmlns:a16="http://schemas.microsoft.com/office/drawing/2014/main" id="{E0090254-34FF-4A40-94F0-0590C52FB86A}"/>
            </a:ext>
          </a:extLst>
        </xdr:cNvPr>
        <xdr:cNvSpPr/>
      </xdr:nvSpPr>
      <xdr:spPr>
        <a:xfrm>
          <a:off x="14649450" y="1289326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67233</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6A1D9CCF-FBA8-4AA9-83D1-CE6C4163BB78}"/>
            </a:ext>
          </a:extLst>
        </xdr:cNvPr>
        <xdr:cNvCxnSpPr/>
      </xdr:nvCxnSpPr>
      <xdr:spPr>
        <a:xfrm>
          <a:off x="13144500" y="12951383"/>
          <a:ext cx="793750" cy="7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40" name="フローチャート: 判断 639">
          <a:extLst>
            <a:ext uri="{FF2B5EF4-FFF2-40B4-BE49-F238E27FC236}">
              <a16:creationId xmlns:a16="http://schemas.microsoft.com/office/drawing/2014/main" id="{8C34FABF-75D2-4B5A-850A-EB9164B82635}"/>
            </a:ext>
          </a:extLst>
        </xdr:cNvPr>
        <xdr:cNvSpPr/>
      </xdr:nvSpPr>
      <xdr:spPr>
        <a:xfrm>
          <a:off x="13887450" y="1293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4EEBCD49-E298-4665-AE82-21A7B4946F38}"/>
            </a:ext>
          </a:extLst>
        </xdr:cNvPr>
        <xdr:cNvSpPr txBox="1"/>
      </xdr:nvSpPr>
      <xdr:spPr>
        <a:xfrm>
          <a:off x="13768017" y="12718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6655</xdr:rowOff>
    </xdr:from>
    <xdr:to>
      <xdr:col>76</xdr:col>
      <xdr:colOff>114300</xdr:colOff>
      <xdr:row>78</xdr:row>
      <xdr:rowOff>67233</xdr:rowOff>
    </xdr:to>
    <xdr:cxnSp macro="">
      <xdr:nvCxnSpPr>
        <xdr:cNvPr id="642" name="直線コネクタ 641">
          <a:extLst>
            <a:ext uri="{FF2B5EF4-FFF2-40B4-BE49-F238E27FC236}">
              <a16:creationId xmlns:a16="http://schemas.microsoft.com/office/drawing/2014/main" id="{5A1F3469-F34F-4646-A660-7B7938B12D5C}"/>
            </a:ext>
          </a:extLst>
        </xdr:cNvPr>
        <xdr:cNvCxnSpPr/>
      </xdr:nvCxnSpPr>
      <xdr:spPr>
        <a:xfrm>
          <a:off x="12344400" y="12560605"/>
          <a:ext cx="800100" cy="39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3" name="フローチャート: 判断 642">
          <a:extLst>
            <a:ext uri="{FF2B5EF4-FFF2-40B4-BE49-F238E27FC236}">
              <a16:creationId xmlns:a16="http://schemas.microsoft.com/office/drawing/2014/main" id="{AC7CAF4F-FD19-49B0-9382-96760CF3B4F0}"/>
            </a:ext>
          </a:extLst>
        </xdr:cNvPr>
        <xdr:cNvSpPr/>
      </xdr:nvSpPr>
      <xdr:spPr>
        <a:xfrm>
          <a:off x="13093700" y="1294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152824</xdr:rowOff>
    </xdr:from>
    <xdr:ext cx="378565" cy="259045"/>
    <xdr:sp macro="" textlink="">
      <xdr:nvSpPr>
        <xdr:cNvPr id="644" name="テキスト ボックス 643">
          <a:extLst>
            <a:ext uri="{FF2B5EF4-FFF2-40B4-BE49-F238E27FC236}">
              <a16:creationId xmlns:a16="http://schemas.microsoft.com/office/drawing/2014/main" id="{80AF0484-66F2-4168-8DBD-07B792E2B746}"/>
            </a:ext>
          </a:extLst>
        </xdr:cNvPr>
        <xdr:cNvSpPr txBox="1"/>
      </xdr:nvSpPr>
      <xdr:spPr>
        <a:xfrm>
          <a:off x="12974267" y="13036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40030</xdr:rowOff>
    </xdr:from>
    <xdr:to>
      <xdr:col>71</xdr:col>
      <xdr:colOff>177800</xdr:colOff>
      <xdr:row>76</xdr:row>
      <xdr:rowOff>6655</xdr:rowOff>
    </xdr:to>
    <xdr:cxnSp macro="">
      <xdr:nvCxnSpPr>
        <xdr:cNvPr id="645" name="直線コネクタ 644">
          <a:extLst>
            <a:ext uri="{FF2B5EF4-FFF2-40B4-BE49-F238E27FC236}">
              <a16:creationId xmlns:a16="http://schemas.microsoft.com/office/drawing/2014/main" id="{2C84A90A-8B07-4C7D-95FD-3281BF94F188}"/>
            </a:ext>
          </a:extLst>
        </xdr:cNvPr>
        <xdr:cNvCxnSpPr/>
      </xdr:nvCxnSpPr>
      <xdr:spPr>
        <a:xfrm>
          <a:off x="11537950" y="12428880"/>
          <a:ext cx="806450" cy="13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6" name="フローチャート: 判断 645">
          <a:extLst>
            <a:ext uri="{FF2B5EF4-FFF2-40B4-BE49-F238E27FC236}">
              <a16:creationId xmlns:a16="http://schemas.microsoft.com/office/drawing/2014/main" id="{3BAAB5E2-9C69-4D6C-94D4-59AC732B229E}"/>
            </a:ext>
          </a:extLst>
        </xdr:cNvPr>
        <xdr:cNvSpPr/>
      </xdr:nvSpPr>
      <xdr:spPr>
        <a:xfrm>
          <a:off x="12299950" y="128891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7" name="テキスト ボックス 646">
          <a:extLst>
            <a:ext uri="{FF2B5EF4-FFF2-40B4-BE49-F238E27FC236}">
              <a16:creationId xmlns:a16="http://schemas.microsoft.com/office/drawing/2014/main" id="{6DE6450B-7189-4B1F-BDC7-D2AF1FBCB73D}"/>
            </a:ext>
          </a:extLst>
        </xdr:cNvPr>
        <xdr:cNvSpPr txBox="1"/>
      </xdr:nvSpPr>
      <xdr:spPr>
        <a:xfrm>
          <a:off x="12174167" y="129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8" name="フローチャート: 判断 647">
          <a:extLst>
            <a:ext uri="{FF2B5EF4-FFF2-40B4-BE49-F238E27FC236}">
              <a16:creationId xmlns:a16="http://schemas.microsoft.com/office/drawing/2014/main" id="{6C7167F8-97FB-4DE3-BF34-63B2DB5B45AB}"/>
            </a:ext>
          </a:extLst>
        </xdr:cNvPr>
        <xdr:cNvSpPr/>
      </xdr:nvSpPr>
      <xdr:spPr>
        <a:xfrm>
          <a:off x="11487150" y="1291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120590</xdr:rowOff>
    </xdr:from>
    <xdr:ext cx="378565" cy="259045"/>
    <xdr:sp macro="" textlink="">
      <xdr:nvSpPr>
        <xdr:cNvPr id="649" name="テキスト ボックス 648">
          <a:extLst>
            <a:ext uri="{FF2B5EF4-FFF2-40B4-BE49-F238E27FC236}">
              <a16:creationId xmlns:a16="http://schemas.microsoft.com/office/drawing/2014/main" id="{7A50063B-4B47-41F3-9B81-EE62B6E52B29}"/>
            </a:ext>
          </a:extLst>
        </xdr:cNvPr>
        <xdr:cNvSpPr txBox="1"/>
      </xdr:nvSpPr>
      <xdr:spPr>
        <a:xfrm>
          <a:off x="11367717" y="13004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80C8EED5-63BC-442D-8E4A-22FB99672C04}"/>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15672AC0-A472-49B4-B27D-EAB663BFCE52}"/>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F6CF9ADC-A343-4036-9B0C-120B74897505}"/>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D1ECC66F-E21E-4C9E-8FE8-81B6D3032746}"/>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C42384F8-8D1A-471E-BE42-44D658B72734}"/>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2B8EBDA0-ABCA-4447-9EF0-A85FDE864FF1}"/>
            </a:ext>
          </a:extLst>
        </xdr:cNvPr>
        <xdr:cNvSpPr/>
      </xdr:nvSpPr>
      <xdr:spPr>
        <a:xfrm>
          <a:off x="14649450" y="12973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F8F4C072-3DC3-43CC-B42C-E2816ECD3338}"/>
            </a:ext>
          </a:extLst>
        </xdr:cNvPr>
        <xdr:cNvSpPr txBox="1"/>
      </xdr:nvSpPr>
      <xdr:spPr>
        <a:xfrm>
          <a:off x="14744700" y="12887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66802CD-31C2-47B5-A28D-316305C37695}"/>
            </a:ext>
          </a:extLst>
        </xdr:cNvPr>
        <xdr:cNvSpPr/>
      </xdr:nvSpPr>
      <xdr:spPr>
        <a:xfrm>
          <a:off x="13887450" y="12973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EBC4515E-F10C-4C9C-9EFF-F0B59E2F8B87}"/>
            </a:ext>
          </a:extLst>
        </xdr:cNvPr>
        <xdr:cNvSpPr txBox="1"/>
      </xdr:nvSpPr>
      <xdr:spPr>
        <a:xfrm>
          <a:off x="13832650" y="1305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16433</xdr:rowOff>
    </xdr:from>
    <xdr:to>
      <xdr:col>76</xdr:col>
      <xdr:colOff>165100</xdr:colOff>
      <xdr:row>78</xdr:row>
      <xdr:rowOff>118033</xdr:rowOff>
    </xdr:to>
    <xdr:sp macro="" textlink="">
      <xdr:nvSpPr>
        <xdr:cNvPr id="659" name="楕円 658">
          <a:extLst>
            <a:ext uri="{FF2B5EF4-FFF2-40B4-BE49-F238E27FC236}">
              <a16:creationId xmlns:a16="http://schemas.microsoft.com/office/drawing/2014/main" id="{5DDC4822-8D3C-43AC-9BD9-4DE3B461019A}"/>
            </a:ext>
          </a:extLst>
        </xdr:cNvPr>
        <xdr:cNvSpPr/>
      </xdr:nvSpPr>
      <xdr:spPr>
        <a:xfrm>
          <a:off x="13093700" y="129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134560</xdr:rowOff>
    </xdr:from>
    <xdr:ext cx="378565" cy="259045"/>
    <xdr:sp macro="" textlink="">
      <xdr:nvSpPr>
        <xdr:cNvPr id="660" name="テキスト ボックス 659">
          <a:extLst>
            <a:ext uri="{FF2B5EF4-FFF2-40B4-BE49-F238E27FC236}">
              <a16:creationId xmlns:a16="http://schemas.microsoft.com/office/drawing/2014/main" id="{8B43F51E-C17C-4B72-B52E-B7DF0F312091}"/>
            </a:ext>
          </a:extLst>
        </xdr:cNvPr>
        <xdr:cNvSpPr txBox="1"/>
      </xdr:nvSpPr>
      <xdr:spPr>
        <a:xfrm>
          <a:off x="12974267" y="1268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127305</xdr:rowOff>
    </xdr:from>
    <xdr:to>
      <xdr:col>72</xdr:col>
      <xdr:colOff>38100</xdr:colOff>
      <xdr:row>76</xdr:row>
      <xdr:rowOff>57454</xdr:rowOff>
    </xdr:to>
    <xdr:sp macro="" textlink="">
      <xdr:nvSpPr>
        <xdr:cNvPr id="661" name="楕円 660">
          <a:extLst>
            <a:ext uri="{FF2B5EF4-FFF2-40B4-BE49-F238E27FC236}">
              <a16:creationId xmlns:a16="http://schemas.microsoft.com/office/drawing/2014/main" id="{11DB97BD-71CF-4815-8483-A8C2C6255253}"/>
            </a:ext>
          </a:extLst>
        </xdr:cNvPr>
        <xdr:cNvSpPr/>
      </xdr:nvSpPr>
      <xdr:spPr>
        <a:xfrm>
          <a:off x="12299950" y="12516155"/>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73982</xdr:rowOff>
    </xdr:from>
    <xdr:ext cx="469744" cy="259045"/>
    <xdr:sp macro="" textlink="">
      <xdr:nvSpPr>
        <xdr:cNvPr id="662" name="テキスト ボックス 661">
          <a:extLst>
            <a:ext uri="{FF2B5EF4-FFF2-40B4-BE49-F238E27FC236}">
              <a16:creationId xmlns:a16="http://schemas.microsoft.com/office/drawing/2014/main" id="{F38F5CF5-688D-4BC8-B87E-D223952793E3}"/>
            </a:ext>
          </a:extLst>
        </xdr:cNvPr>
        <xdr:cNvSpPr txBox="1"/>
      </xdr:nvSpPr>
      <xdr:spPr>
        <a:xfrm>
          <a:off x="12134928" y="1229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160680</xdr:rowOff>
    </xdr:from>
    <xdr:to>
      <xdr:col>67</xdr:col>
      <xdr:colOff>101600</xdr:colOff>
      <xdr:row>75</xdr:row>
      <xdr:rowOff>90830</xdr:rowOff>
    </xdr:to>
    <xdr:sp macro="" textlink="">
      <xdr:nvSpPr>
        <xdr:cNvPr id="663" name="楕円 662">
          <a:extLst>
            <a:ext uri="{FF2B5EF4-FFF2-40B4-BE49-F238E27FC236}">
              <a16:creationId xmlns:a16="http://schemas.microsoft.com/office/drawing/2014/main" id="{22AE77D8-804D-4682-9CBA-C92A73C41BBB}"/>
            </a:ext>
          </a:extLst>
        </xdr:cNvPr>
        <xdr:cNvSpPr/>
      </xdr:nvSpPr>
      <xdr:spPr>
        <a:xfrm>
          <a:off x="11487150" y="12384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107357</xdr:rowOff>
    </xdr:from>
    <xdr:ext cx="469744" cy="259045"/>
    <xdr:sp macro="" textlink="">
      <xdr:nvSpPr>
        <xdr:cNvPr id="664" name="テキスト ボックス 663">
          <a:extLst>
            <a:ext uri="{FF2B5EF4-FFF2-40B4-BE49-F238E27FC236}">
              <a16:creationId xmlns:a16="http://schemas.microsoft.com/office/drawing/2014/main" id="{9F8D160C-45B2-4AA2-8D91-BE42A9B799A8}"/>
            </a:ext>
          </a:extLst>
        </xdr:cNvPr>
        <xdr:cNvSpPr txBox="1"/>
      </xdr:nvSpPr>
      <xdr:spPr>
        <a:xfrm>
          <a:off x="11322128" y="121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C8D57AC-45DC-4108-A4A0-1ECAFEF9A7C8}"/>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4471B208-5620-4079-AF25-35A2D3B78508}"/>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88D66650-42E9-481F-9452-569EE1DC307F}"/>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84D80F97-958B-4D90-BFFC-CCD222BF4049}"/>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C80903B3-2170-4D89-8689-2719B574096F}"/>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E4251269-510E-4668-8859-11EBF6B3EDB1}"/>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EED36956-6B6B-47E9-BCDE-829F91DC6C71}"/>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80562F64-D102-4B1F-AF60-A3980A4E4919}"/>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FA7D191B-C17F-4510-8F60-03602FB763AF}"/>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289E8579-61C5-4DD5-A663-9C3271B014BF}"/>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2018D49E-1FE1-4442-B475-553CC4EDA9AB}"/>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22836794-9689-4307-9F43-959600A2B444}"/>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E7BCD3C2-798C-4A98-BA1C-50F8F9AA4995}"/>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74FEAC14-F5EE-479D-8E73-F6D364362082}"/>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DE4F3A3E-9DF3-4D99-8B9F-A9683421CD56}"/>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82E6DE7-CB71-438F-9487-3A6973871BF2}"/>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2A4C24F4-8D7E-46DB-AD68-7D69E520D38E}"/>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831C76FC-1E52-47A8-8A60-53334FD69589}"/>
            </a:ext>
          </a:extLst>
        </xdr:cNvPr>
        <xdr:cNvSpPr txBox="1"/>
      </xdr:nvSpPr>
      <xdr:spPr>
        <a:xfrm>
          <a:off x="1073360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E27B46E8-633C-40DE-902F-EBF836FB65A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6A8AD2ED-4690-475F-A3B4-FEEC66DD11BD}"/>
            </a:ext>
          </a:extLst>
        </xdr:cNvPr>
        <xdr:cNvSpPr txBox="1"/>
      </xdr:nvSpPr>
      <xdr:spPr>
        <a:xfrm>
          <a:off x="10733601" y="1479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348C4435-1EFF-4DE4-BADA-AD56139350A1}"/>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47316C6D-B784-4DE9-8D58-6093C87EE426}"/>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4D012260-335B-4EAC-9333-F0AA4C511955}"/>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8" name="直線コネクタ 687">
          <a:extLst>
            <a:ext uri="{FF2B5EF4-FFF2-40B4-BE49-F238E27FC236}">
              <a16:creationId xmlns:a16="http://schemas.microsoft.com/office/drawing/2014/main" id="{1772923B-F896-4FEA-AC6E-063E99CF9C2D}"/>
            </a:ext>
          </a:extLst>
        </xdr:cNvPr>
        <xdr:cNvCxnSpPr/>
      </xdr:nvCxnSpPr>
      <xdr:spPr>
        <a:xfrm flipV="1">
          <a:off x="14698345" y="15011660"/>
          <a:ext cx="1269" cy="1257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9" name="公債費最小値テキスト">
          <a:extLst>
            <a:ext uri="{FF2B5EF4-FFF2-40B4-BE49-F238E27FC236}">
              <a16:creationId xmlns:a16="http://schemas.microsoft.com/office/drawing/2014/main" id="{C3EAAB76-EB13-4137-B26F-6B952F5C883A}"/>
            </a:ext>
          </a:extLst>
        </xdr:cNvPr>
        <xdr:cNvSpPr txBox="1"/>
      </xdr:nvSpPr>
      <xdr:spPr>
        <a:xfrm>
          <a:off x="14744700" y="162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0" name="直線コネクタ 689">
          <a:extLst>
            <a:ext uri="{FF2B5EF4-FFF2-40B4-BE49-F238E27FC236}">
              <a16:creationId xmlns:a16="http://schemas.microsoft.com/office/drawing/2014/main" id="{9A0E0696-61D5-4D71-999A-2AD4D3A87DAF}"/>
            </a:ext>
          </a:extLst>
        </xdr:cNvPr>
        <xdr:cNvCxnSpPr/>
      </xdr:nvCxnSpPr>
      <xdr:spPr>
        <a:xfrm>
          <a:off x="14611350" y="16269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1" name="公債費最大値テキスト">
          <a:extLst>
            <a:ext uri="{FF2B5EF4-FFF2-40B4-BE49-F238E27FC236}">
              <a16:creationId xmlns:a16="http://schemas.microsoft.com/office/drawing/2014/main" id="{C60401B4-569C-4129-BABA-A898881A22E3}"/>
            </a:ext>
          </a:extLst>
        </xdr:cNvPr>
        <xdr:cNvSpPr txBox="1"/>
      </xdr:nvSpPr>
      <xdr:spPr>
        <a:xfrm>
          <a:off x="14744700" y="1479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2" name="直線コネクタ 691">
          <a:extLst>
            <a:ext uri="{FF2B5EF4-FFF2-40B4-BE49-F238E27FC236}">
              <a16:creationId xmlns:a16="http://schemas.microsoft.com/office/drawing/2014/main" id="{C50611A5-670D-4320-89B8-6BDD8019A6EA}"/>
            </a:ext>
          </a:extLst>
        </xdr:cNvPr>
        <xdr:cNvCxnSpPr/>
      </xdr:nvCxnSpPr>
      <xdr:spPr>
        <a:xfrm>
          <a:off x="14611350" y="15011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97104</xdr:rowOff>
    </xdr:from>
    <xdr:to>
      <xdr:col>85</xdr:col>
      <xdr:colOff>127000</xdr:colOff>
      <xdr:row>96</xdr:row>
      <xdr:rowOff>101867</xdr:rowOff>
    </xdr:to>
    <xdr:cxnSp macro="">
      <xdr:nvCxnSpPr>
        <xdr:cNvPr id="693" name="直線コネクタ 692">
          <a:extLst>
            <a:ext uri="{FF2B5EF4-FFF2-40B4-BE49-F238E27FC236}">
              <a16:creationId xmlns:a16="http://schemas.microsoft.com/office/drawing/2014/main" id="{FD301E59-7E11-4D02-9CF6-1BE54855395B}"/>
            </a:ext>
          </a:extLst>
        </xdr:cNvPr>
        <xdr:cNvCxnSpPr/>
      </xdr:nvCxnSpPr>
      <xdr:spPr>
        <a:xfrm>
          <a:off x="13938250" y="15984804"/>
          <a:ext cx="762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4" name="公債費平均値テキスト">
          <a:extLst>
            <a:ext uri="{FF2B5EF4-FFF2-40B4-BE49-F238E27FC236}">
              <a16:creationId xmlns:a16="http://schemas.microsoft.com/office/drawing/2014/main" id="{7FD31146-B068-41E4-91DE-D1139B729F72}"/>
            </a:ext>
          </a:extLst>
        </xdr:cNvPr>
        <xdr:cNvSpPr txBox="1"/>
      </xdr:nvSpPr>
      <xdr:spPr>
        <a:xfrm>
          <a:off x="14744700" y="15731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5" name="フローチャート: 判断 694">
          <a:extLst>
            <a:ext uri="{FF2B5EF4-FFF2-40B4-BE49-F238E27FC236}">
              <a16:creationId xmlns:a16="http://schemas.microsoft.com/office/drawing/2014/main" id="{35CFE619-CEED-475E-A08A-87664FC42F24}"/>
            </a:ext>
          </a:extLst>
        </xdr:cNvPr>
        <xdr:cNvSpPr/>
      </xdr:nvSpPr>
      <xdr:spPr>
        <a:xfrm>
          <a:off x="14649450" y="158797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97104</xdr:rowOff>
    </xdr:from>
    <xdr:to>
      <xdr:col>81</xdr:col>
      <xdr:colOff>50800</xdr:colOff>
      <xdr:row>96</xdr:row>
      <xdr:rowOff>103657</xdr:rowOff>
    </xdr:to>
    <xdr:cxnSp macro="">
      <xdr:nvCxnSpPr>
        <xdr:cNvPr id="696" name="直線コネクタ 695">
          <a:extLst>
            <a:ext uri="{FF2B5EF4-FFF2-40B4-BE49-F238E27FC236}">
              <a16:creationId xmlns:a16="http://schemas.microsoft.com/office/drawing/2014/main" id="{944C6FDF-E7A5-4F86-9774-0C59F2A89DBF}"/>
            </a:ext>
          </a:extLst>
        </xdr:cNvPr>
        <xdr:cNvCxnSpPr/>
      </xdr:nvCxnSpPr>
      <xdr:spPr>
        <a:xfrm flipV="1">
          <a:off x="13144500" y="15984804"/>
          <a:ext cx="79375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7" name="フローチャート: 判断 696">
          <a:extLst>
            <a:ext uri="{FF2B5EF4-FFF2-40B4-BE49-F238E27FC236}">
              <a16:creationId xmlns:a16="http://schemas.microsoft.com/office/drawing/2014/main" id="{12208FF3-1789-47B0-8620-F533726946F2}"/>
            </a:ext>
          </a:extLst>
        </xdr:cNvPr>
        <xdr:cNvSpPr/>
      </xdr:nvSpPr>
      <xdr:spPr>
        <a:xfrm>
          <a:off x="13887450" y="15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8" name="テキスト ボックス 697">
          <a:extLst>
            <a:ext uri="{FF2B5EF4-FFF2-40B4-BE49-F238E27FC236}">
              <a16:creationId xmlns:a16="http://schemas.microsoft.com/office/drawing/2014/main" id="{BF114CDF-7FC4-41B5-A5CD-2F785BB47A16}"/>
            </a:ext>
          </a:extLst>
        </xdr:cNvPr>
        <xdr:cNvSpPr txBox="1"/>
      </xdr:nvSpPr>
      <xdr:spPr>
        <a:xfrm>
          <a:off x="13709161" y="156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90494</xdr:rowOff>
    </xdr:from>
    <xdr:to>
      <xdr:col>76</xdr:col>
      <xdr:colOff>114300</xdr:colOff>
      <xdr:row>96</xdr:row>
      <xdr:rowOff>103657</xdr:rowOff>
    </xdr:to>
    <xdr:cxnSp macro="">
      <xdr:nvCxnSpPr>
        <xdr:cNvPr id="699" name="直線コネクタ 698">
          <a:extLst>
            <a:ext uri="{FF2B5EF4-FFF2-40B4-BE49-F238E27FC236}">
              <a16:creationId xmlns:a16="http://schemas.microsoft.com/office/drawing/2014/main" id="{B42C7BBB-37F5-4C13-A7C6-26FBB06616E7}"/>
            </a:ext>
          </a:extLst>
        </xdr:cNvPr>
        <xdr:cNvCxnSpPr/>
      </xdr:nvCxnSpPr>
      <xdr:spPr>
        <a:xfrm>
          <a:off x="12344400" y="15978194"/>
          <a:ext cx="8001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0" name="フローチャート: 判断 699">
          <a:extLst>
            <a:ext uri="{FF2B5EF4-FFF2-40B4-BE49-F238E27FC236}">
              <a16:creationId xmlns:a16="http://schemas.microsoft.com/office/drawing/2014/main" id="{EC06B707-370C-41C2-B10D-589435288875}"/>
            </a:ext>
          </a:extLst>
        </xdr:cNvPr>
        <xdr:cNvSpPr/>
      </xdr:nvSpPr>
      <xdr:spPr>
        <a:xfrm>
          <a:off x="13093700" y="158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701" name="テキスト ボックス 700">
          <a:extLst>
            <a:ext uri="{FF2B5EF4-FFF2-40B4-BE49-F238E27FC236}">
              <a16:creationId xmlns:a16="http://schemas.microsoft.com/office/drawing/2014/main" id="{6B70DDB1-13A4-4F43-A361-9944E34C2D1D}"/>
            </a:ext>
          </a:extLst>
        </xdr:cNvPr>
        <xdr:cNvSpPr txBox="1"/>
      </xdr:nvSpPr>
      <xdr:spPr>
        <a:xfrm>
          <a:off x="12896361" y="1565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76340</xdr:rowOff>
    </xdr:from>
    <xdr:to>
      <xdr:col>71</xdr:col>
      <xdr:colOff>177800</xdr:colOff>
      <xdr:row>96</xdr:row>
      <xdr:rowOff>90494</xdr:rowOff>
    </xdr:to>
    <xdr:cxnSp macro="">
      <xdr:nvCxnSpPr>
        <xdr:cNvPr id="702" name="直線コネクタ 701">
          <a:extLst>
            <a:ext uri="{FF2B5EF4-FFF2-40B4-BE49-F238E27FC236}">
              <a16:creationId xmlns:a16="http://schemas.microsoft.com/office/drawing/2014/main" id="{FED8D93F-E8D4-4E1A-BD36-00DF56BAB425}"/>
            </a:ext>
          </a:extLst>
        </xdr:cNvPr>
        <xdr:cNvCxnSpPr/>
      </xdr:nvCxnSpPr>
      <xdr:spPr>
        <a:xfrm>
          <a:off x="11537950" y="15964040"/>
          <a:ext cx="80645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3" name="フローチャート: 判断 702">
          <a:extLst>
            <a:ext uri="{FF2B5EF4-FFF2-40B4-BE49-F238E27FC236}">
              <a16:creationId xmlns:a16="http://schemas.microsoft.com/office/drawing/2014/main" id="{FE759F4A-9617-466D-BCD7-65BA6F962E34}"/>
            </a:ext>
          </a:extLst>
        </xdr:cNvPr>
        <xdr:cNvSpPr/>
      </xdr:nvSpPr>
      <xdr:spPr>
        <a:xfrm>
          <a:off x="12299950" y="158888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4" name="テキスト ボックス 703">
          <a:extLst>
            <a:ext uri="{FF2B5EF4-FFF2-40B4-BE49-F238E27FC236}">
              <a16:creationId xmlns:a16="http://schemas.microsoft.com/office/drawing/2014/main" id="{3BB3BC4A-5076-47DC-9CF8-A3E6472DF867}"/>
            </a:ext>
          </a:extLst>
        </xdr:cNvPr>
        <xdr:cNvSpPr txBox="1"/>
      </xdr:nvSpPr>
      <xdr:spPr>
        <a:xfrm>
          <a:off x="12102611" y="1566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5" name="フローチャート: 判断 704">
          <a:extLst>
            <a:ext uri="{FF2B5EF4-FFF2-40B4-BE49-F238E27FC236}">
              <a16:creationId xmlns:a16="http://schemas.microsoft.com/office/drawing/2014/main" id="{C5113573-D77A-4538-909D-F46404B62320}"/>
            </a:ext>
          </a:extLst>
        </xdr:cNvPr>
        <xdr:cNvSpPr/>
      </xdr:nvSpPr>
      <xdr:spPr>
        <a:xfrm>
          <a:off x="11487150" y="1587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6" name="テキスト ボックス 705">
          <a:extLst>
            <a:ext uri="{FF2B5EF4-FFF2-40B4-BE49-F238E27FC236}">
              <a16:creationId xmlns:a16="http://schemas.microsoft.com/office/drawing/2014/main" id="{2DD568A5-4ED5-47B6-B230-39D7AF6C94F5}"/>
            </a:ext>
          </a:extLst>
        </xdr:cNvPr>
        <xdr:cNvSpPr txBox="1"/>
      </xdr:nvSpPr>
      <xdr:spPr>
        <a:xfrm>
          <a:off x="11308861" y="1565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5F662C18-0A79-4581-B9E6-DFF5AC7ADE21}"/>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E7408EC3-63BE-4CBC-9A6B-FC326F8D661C}"/>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8A95D4DD-1B18-4EF9-B0C7-AA723A208FE7}"/>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B1C1BEA4-7853-4C13-ABEC-886F51B3ED0B}"/>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28E0F2A9-9DD3-42F8-A90C-0A98DC6E16B5}"/>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51067</xdr:rowOff>
    </xdr:from>
    <xdr:to>
      <xdr:col>85</xdr:col>
      <xdr:colOff>177800</xdr:colOff>
      <xdr:row>96</xdr:row>
      <xdr:rowOff>152667</xdr:rowOff>
    </xdr:to>
    <xdr:sp macro="" textlink="">
      <xdr:nvSpPr>
        <xdr:cNvPr id="712" name="楕円 711">
          <a:extLst>
            <a:ext uri="{FF2B5EF4-FFF2-40B4-BE49-F238E27FC236}">
              <a16:creationId xmlns:a16="http://schemas.microsoft.com/office/drawing/2014/main" id="{2EE2C8C0-C6F7-4E07-AD1E-38DE848A772A}"/>
            </a:ext>
          </a:extLst>
        </xdr:cNvPr>
        <xdr:cNvSpPr/>
      </xdr:nvSpPr>
      <xdr:spPr>
        <a:xfrm>
          <a:off x="14649450" y="1593876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29494</xdr:rowOff>
    </xdr:from>
    <xdr:ext cx="534377" cy="259045"/>
    <xdr:sp macro="" textlink="">
      <xdr:nvSpPr>
        <xdr:cNvPr id="713" name="公債費該当値テキスト">
          <a:extLst>
            <a:ext uri="{FF2B5EF4-FFF2-40B4-BE49-F238E27FC236}">
              <a16:creationId xmlns:a16="http://schemas.microsoft.com/office/drawing/2014/main" id="{C2ED6F6A-FD83-4588-AA92-17D7E8F16887}"/>
            </a:ext>
          </a:extLst>
        </xdr:cNvPr>
        <xdr:cNvSpPr txBox="1"/>
      </xdr:nvSpPr>
      <xdr:spPr>
        <a:xfrm>
          <a:off x="14744700" y="1591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46304</xdr:rowOff>
    </xdr:from>
    <xdr:to>
      <xdr:col>81</xdr:col>
      <xdr:colOff>101600</xdr:colOff>
      <xdr:row>96</xdr:row>
      <xdr:rowOff>147904</xdr:rowOff>
    </xdr:to>
    <xdr:sp macro="" textlink="">
      <xdr:nvSpPr>
        <xdr:cNvPr id="714" name="楕円 713">
          <a:extLst>
            <a:ext uri="{FF2B5EF4-FFF2-40B4-BE49-F238E27FC236}">
              <a16:creationId xmlns:a16="http://schemas.microsoft.com/office/drawing/2014/main" id="{0C437637-D0AA-41A7-A6FE-D47429E1C5C7}"/>
            </a:ext>
          </a:extLst>
        </xdr:cNvPr>
        <xdr:cNvSpPr/>
      </xdr:nvSpPr>
      <xdr:spPr>
        <a:xfrm>
          <a:off x="13887450" y="1593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139031</xdr:rowOff>
    </xdr:from>
    <xdr:ext cx="534377" cy="259045"/>
    <xdr:sp macro="" textlink="">
      <xdr:nvSpPr>
        <xdr:cNvPr id="715" name="テキスト ボックス 714">
          <a:extLst>
            <a:ext uri="{FF2B5EF4-FFF2-40B4-BE49-F238E27FC236}">
              <a16:creationId xmlns:a16="http://schemas.microsoft.com/office/drawing/2014/main" id="{D676CBC8-73AF-4965-91BE-DA893E0E0FFA}"/>
            </a:ext>
          </a:extLst>
        </xdr:cNvPr>
        <xdr:cNvSpPr txBox="1"/>
      </xdr:nvSpPr>
      <xdr:spPr>
        <a:xfrm>
          <a:off x="13709161" y="1602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52857</xdr:rowOff>
    </xdr:from>
    <xdr:to>
      <xdr:col>76</xdr:col>
      <xdr:colOff>165100</xdr:colOff>
      <xdr:row>96</xdr:row>
      <xdr:rowOff>154457</xdr:rowOff>
    </xdr:to>
    <xdr:sp macro="" textlink="">
      <xdr:nvSpPr>
        <xdr:cNvPr id="716" name="楕円 715">
          <a:extLst>
            <a:ext uri="{FF2B5EF4-FFF2-40B4-BE49-F238E27FC236}">
              <a16:creationId xmlns:a16="http://schemas.microsoft.com/office/drawing/2014/main" id="{C8D92CCF-D649-4C4E-B9E5-BF2A6EFABE67}"/>
            </a:ext>
          </a:extLst>
        </xdr:cNvPr>
        <xdr:cNvSpPr/>
      </xdr:nvSpPr>
      <xdr:spPr>
        <a:xfrm>
          <a:off x="13093700" y="1594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145584</xdr:rowOff>
    </xdr:from>
    <xdr:ext cx="534377" cy="259045"/>
    <xdr:sp macro="" textlink="">
      <xdr:nvSpPr>
        <xdr:cNvPr id="717" name="テキスト ボックス 716">
          <a:extLst>
            <a:ext uri="{FF2B5EF4-FFF2-40B4-BE49-F238E27FC236}">
              <a16:creationId xmlns:a16="http://schemas.microsoft.com/office/drawing/2014/main" id="{33CF7375-A627-43B0-B9AF-3AA511043159}"/>
            </a:ext>
          </a:extLst>
        </xdr:cNvPr>
        <xdr:cNvSpPr txBox="1"/>
      </xdr:nvSpPr>
      <xdr:spPr>
        <a:xfrm>
          <a:off x="12896361" y="160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39694</xdr:rowOff>
    </xdr:from>
    <xdr:to>
      <xdr:col>72</xdr:col>
      <xdr:colOff>38100</xdr:colOff>
      <xdr:row>96</xdr:row>
      <xdr:rowOff>141294</xdr:rowOff>
    </xdr:to>
    <xdr:sp macro="" textlink="">
      <xdr:nvSpPr>
        <xdr:cNvPr id="718" name="楕円 717">
          <a:extLst>
            <a:ext uri="{FF2B5EF4-FFF2-40B4-BE49-F238E27FC236}">
              <a16:creationId xmlns:a16="http://schemas.microsoft.com/office/drawing/2014/main" id="{67294341-67E0-40B8-A995-D85535B7B9E8}"/>
            </a:ext>
          </a:extLst>
        </xdr:cNvPr>
        <xdr:cNvSpPr/>
      </xdr:nvSpPr>
      <xdr:spPr>
        <a:xfrm>
          <a:off x="12299950" y="159273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132421</xdr:rowOff>
    </xdr:from>
    <xdr:ext cx="534377" cy="259045"/>
    <xdr:sp macro="" textlink="">
      <xdr:nvSpPr>
        <xdr:cNvPr id="719" name="テキスト ボックス 718">
          <a:extLst>
            <a:ext uri="{FF2B5EF4-FFF2-40B4-BE49-F238E27FC236}">
              <a16:creationId xmlns:a16="http://schemas.microsoft.com/office/drawing/2014/main" id="{0ACF0891-9E05-4744-856D-E46CCF7C7454}"/>
            </a:ext>
          </a:extLst>
        </xdr:cNvPr>
        <xdr:cNvSpPr txBox="1"/>
      </xdr:nvSpPr>
      <xdr:spPr>
        <a:xfrm>
          <a:off x="12102611" y="1602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25540</xdr:rowOff>
    </xdr:from>
    <xdr:to>
      <xdr:col>67</xdr:col>
      <xdr:colOff>101600</xdr:colOff>
      <xdr:row>96</xdr:row>
      <xdr:rowOff>127140</xdr:rowOff>
    </xdr:to>
    <xdr:sp macro="" textlink="">
      <xdr:nvSpPr>
        <xdr:cNvPr id="720" name="楕円 719">
          <a:extLst>
            <a:ext uri="{FF2B5EF4-FFF2-40B4-BE49-F238E27FC236}">
              <a16:creationId xmlns:a16="http://schemas.microsoft.com/office/drawing/2014/main" id="{9043BC22-0BA0-4CC5-86E7-5DBB70DC6D52}"/>
            </a:ext>
          </a:extLst>
        </xdr:cNvPr>
        <xdr:cNvSpPr/>
      </xdr:nvSpPr>
      <xdr:spPr>
        <a:xfrm>
          <a:off x="11487150" y="159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118267</xdr:rowOff>
    </xdr:from>
    <xdr:ext cx="534377" cy="259045"/>
    <xdr:sp macro="" textlink="">
      <xdr:nvSpPr>
        <xdr:cNvPr id="721" name="テキスト ボックス 720">
          <a:extLst>
            <a:ext uri="{FF2B5EF4-FFF2-40B4-BE49-F238E27FC236}">
              <a16:creationId xmlns:a16="http://schemas.microsoft.com/office/drawing/2014/main" id="{DD60F713-591B-4596-8D52-B6B65FD2DF23}"/>
            </a:ext>
          </a:extLst>
        </xdr:cNvPr>
        <xdr:cNvSpPr txBox="1"/>
      </xdr:nvSpPr>
      <xdr:spPr>
        <a:xfrm>
          <a:off x="11308861" y="160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6228C746-B102-45F8-B48F-7EDE9131AA98}"/>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365CB254-9231-47D6-89EC-918EEDC7922F}"/>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7AE97D4A-BEFC-4915-A41F-66B98BC820FE}"/>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B95DCB0B-3A64-4D92-BAC0-86AF295B02B8}"/>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CFB3CE11-042F-418D-9AA7-E03A8B7AC963}"/>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2A086929-3275-4CC7-93E4-317230E1E662}"/>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A1414D68-997E-412B-91B0-85111A0900E9}"/>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47B9FF64-FE4D-45CF-9795-9310686F269B}"/>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C09FE5FF-0378-41DD-8727-8FEEA74182B3}"/>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4F9FFFAD-2BC3-4B1C-BE7C-3C91402EBD1E}"/>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84AC4B3A-1758-4B9B-8A3A-74B083375BED}"/>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E0CF924-88FE-44C6-B3CE-1655F6821D04}"/>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68C7466A-827A-4240-9812-14692DA7A5A9}"/>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6B637300-A773-492C-88C0-A24778B2CACE}"/>
            </a:ext>
          </a:extLst>
        </xdr:cNvPr>
        <xdr:cNvSpPr txBox="1"/>
      </xdr:nvSpPr>
      <xdr:spPr>
        <a:xfrm>
          <a:off x="16120274" y="59855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DA223DA8-BD8B-46A6-A7E6-312A6AC04928}"/>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5DD7CA6D-523F-40B0-AD9B-B3D97E2E4195}"/>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C7572F0A-099C-40D0-BBAB-5697AF08041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1F273D2-8F71-4925-9CBC-7D2F1E72F09C}"/>
            </a:ext>
          </a:extLst>
        </xdr:cNvPr>
        <xdr:cNvSpPr txBox="1"/>
      </xdr:nvSpPr>
      <xdr:spPr>
        <a:xfrm>
          <a:off x="160491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FE0AD82E-BDCB-442C-9194-9791193FC22D}"/>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7D0F3738-5FD9-4443-96A9-2CB5EAD91985}"/>
            </a:ext>
          </a:extLst>
        </xdr:cNvPr>
        <xdr:cNvSpPr txBox="1"/>
      </xdr:nvSpPr>
      <xdr:spPr>
        <a:xfrm>
          <a:off x="160491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BB18A252-26BA-4C07-A914-7C5AFED1F382}"/>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BB453EC2-9AD4-4DE5-94CF-732729341278}"/>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BA9B4229-F0A5-4748-9800-E31F02AB4CD6}"/>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1CB69C47-0B1D-4AD9-94A9-676C7AD62BF7}"/>
            </a:ext>
          </a:extLst>
        </xdr:cNvPr>
        <xdr:cNvCxnSpPr/>
      </xdr:nvCxnSpPr>
      <xdr:spPr>
        <a:xfrm flipV="1">
          <a:off x="19949795" y="5224526"/>
          <a:ext cx="1269" cy="12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F0B210DD-2A76-48F8-BE72-9C1262B12A3A}"/>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20270EA9-F468-4562-9BAC-8B132A844EE8}"/>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8" name="諸支出金最大値テキスト">
          <a:extLst>
            <a:ext uri="{FF2B5EF4-FFF2-40B4-BE49-F238E27FC236}">
              <a16:creationId xmlns:a16="http://schemas.microsoft.com/office/drawing/2014/main" id="{8439B92C-FA53-408C-A58B-A43EE9E8E8FA}"/>
            </a:ext>
          </a:extLst>
        </xdr:cNvPr>
        <xdr:cNvSpPr txBox="1"/>
      </xdr:nvSpPr>
      <xdr:spPr>
        <a:xfrm>
          <a:off x="20002500" y="500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9" name="直線コネクタ 748">
          <a:extLst>
            <a:ext uri="{FF2B5EF4-FFF2-40B4-BE49-F238E27FC236}">
              <a16:creationId xmlns:a16="http://schemas.microsoft.com/office/drawing/2014/main" id="{2038A2D4-8A1D-4FE5-9BEF-1C48E1944382}"/>
            </a:ext>
          </a:extLst>
        </xdr:cNvPr>
        <xdr:cNvCxnSpPr/>
      </xdr:nvCxnSpPr>
      <xdr:spPr>
        <a:xfrm>
          <a:off x="19881850" y="52245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A3AC127C-F66D-4C94-A3A3-9884F42BD5D2}"/>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1" name="諸支出金平均値テキスト">
          <a:extLst>
            <a:ext uri="{FF2B5EF4-FFF2-40B4-BE49-F238E27FC236}">
              <a16:creationId xmlns:a16="http://schemas.microsoft.com/office/drawing/2014/main" id="{91EC37CB-7DE3-4A54-920C-DBD9149B3F35}"/>
            </a:ext>
          </a:extLst>
        </xdr:cNvPr>
        <xdr:cNvSpPr txBox="1"/>
      </xdr:nvSpPr>
      <xdr:spPr>
        <a:xfrm>
          <a:off x="20002500" y="6219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2" name="フローチャート: 判断 751">
          <a:extLst>
            <a:ext uri="{FF2B5EF4-FFF2-40B4-BE49-F238E27FC236}">
              <a16:creationId xmlns:a16="http://schemas.microsoft.com/office/drawing/2014/main" id="{1DA2301F-1436-41FF-82E2-1EED4064EB6D}"/>
            </a:ext>
          </a:extLst>
        </xdr:cNvPr>
        <xdr:cNvSpPr/>
      </xdr:nvSpPr>
      <xdr:spPr>
        <a:xfrm>
          <a:off x="19900900" y="6361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7EDFEEB5-C0BE-4935-B5CC-60238AD10945}"/>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4" name="フローチャート: 判断 753">
          <a:extLst>
            <a:ext uri="{FF2B5EF4-FFF2-40B4-BE49-F238E27FC236}">
              <a16:creationId xmlns:a16="http://schemas.microsoft.com/office/drawing/2014/main" id="{79DEABED-6B88-4358-86DD-FD570C1CBBF0}"/>
            </a:ext>
          </a:extLst>
        </xdr:cNvPr>
        <xdr:cNvSpPr/>
      </xdr:nvSpPr>
      <xdr:spPr>
        <a:xfrm>
          <a:off x="19157950" y="6357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5" name="テキスト ボックス 754">
          <a:extLst>
            <a:ext uri="{FF2B5EF4-FFF2-40B4-BE49-F238E27FC236}">
              <a16:creationId xmlns:a16="http://schemas.microsoft.com/office/drawing/2014/main" id="{FBC09CF0-4C11-4CDE-893D-AF6CAECBC98E}"/>
            </a:ext>
          </a:extLst>
        </xdr:cNvPr>
        <xdr:cNvSpPr txBox="1"/>
      </xdr:nvSpPr>
      <xdr:spPr>
        <a:xfrm>
          <a:off x="1903216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A4EAD0BD-3509-44A4-AFDD-51C399B75AF4}"/>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7" name="フローチャート: 判断 756">
          <a:extLst>
            <a:ext uri="{FF2B5EF4-FFF2-40B4-BE49-F238E27FC236}">
              <a16:creationId xmlns:a16="http://schemas.microsoft.com/office/drawing/2014/main" id="{BAE4554C-193A-466E-AE5D-8560E01C176F}"/>
            </a:ext>
          </a:extLst>
        </xdr:cNvPr>
        <xdr:cNvSpPr/>
      </xdr:nvSpPr>
      <xdr:spPr>
        <a:xfrm>
          <a:off x="1834515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8" name="テキスト ボックス 757">
          <a:extLst>
            <a:ext uri="{FF2B5EF4-FFF2-40B4-BE49-F238E27FC236}">
              <a16:creationId xmlns:a16="http://schemas.microsoft.com/office/drawing/2014/main" id="{93A97DDB-C927-47E4-AF4C-3AF638982D14}"/>
            </a:ext>
          </a:extLst>
        </xdr:cNvPr>
        <xdr:cNvSpPr txBox="1"/>
      </xdr:nvSpPr>
      <xdr:spPr>
        <a:xfrm>
          <a:off x="182257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26709189-3D9E-419C-AA29-605497968041}"/>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60" name="フローチャート: 判断 759">
          <a:extLst>
            <a:ext uri="{FF2B5EF4-FFF2-40B4-BE49-F238E27FC236}">
              <a16:creationId xmlns:a16="http://schemas.microsoft.com/office/drawing/2014/main" id="{C1DA9E16-5BA6-46FD-AAC8-46320552FF7C}"/>
            </a:ext>
          </a:extLst>
        </xdr:cNvPr>
        <xdr:cNvSpPr/>
      </xdr:nvSpPr>
      <xdr:spPr>
        <a:xfrm>
          <a:off x="17551400" y="62618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61" name="テキスト ボックス 760">
          <a:extLst>
            <a:ext uri="{FF2B5EF4-FFF2-40B4-BE49-F238E27FC236}">
              <a16:creationId xmlns:a16="http://schemas.microsoft.com/office/drawing/2014/main" id="{C459C203-5036-4517-8861-ED641F85B917}"/>
            </a:ext>
          </a:extLst>
        </xdr:cNvPr>
        <xdr:cNvSpPr txBox="1"/>
      </xdr:nvSpPr>
      <xdr:spPr>
        <a:xfrm>
          <a:off x="17431967" y="6043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2" name="フローチャート: 判断 761">
          <a:extLst>
            <a:ext uri="{FF2B5EF4-FFF2-40B4-BE49-F238E27FC236}">
              <a16:creationId xmlns:a16="http://schemas.microsoft.com/office/drawing/2014/main" id="{A2E40E41-A244-4439-8D16-9835F269A12C}"/>
            </a:ext>
          </a:extLst>
        </xdr:cNvPr>
        <xdr:cNvSpPr/>
      </xdr:nvSpPr>
      <xdr:spPr>
        <a:xfrm>
          <a:off x="16757650" y="6324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3" name="テキスト ボックス 762">
          <a:extLst>
            <a:ext uri="{FF2B5EF4-FFF2-40B4-BE49-F238E27FC236}">
              <a16:creationId xmlns:a16="http://schemas.microsoft.com/office/drawing/2014/main" id="{FF159BDA-EBD0-46BA-B8DC-DA9D6DB96CC9}"/>
            </a:ext>
          </a:extLst>
        </xdr:cNvPr>
        <xdr:cNvSpPr txBox="1"/>
      </xdr:nvSpPr>
      <xdr:spPr>
        <a:xfrm>
          <a:off x="16631867" y="611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15D35052-4971-47CD-9A41-43E050DFBC3B}"/>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7D6BC5B7-46FF-40C0-9E3C-6CEFB467CD34}"/>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49DE888-817E-4E34-91F1-68A91419887F}"/>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74C010D9-1825-4667-8E35-436FB1589EB2}"/>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4D5F705D-5C9F-470A-B9E5-BF7C0DDB49F4}"/>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507B9221-4ACD-4923-A527-0588E6AEF9AC}"/>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FDB44BB8-6986-4649-89DE-6128BE68550C}"/>
            </a:ext>
          </a:extLst>
        </xdr:cNvPr>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C80366E2-4F30-4D41-AECB-8E5EC21F4948}"/>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31D0C839-7CFE-4536-9EAE-7007F3155809}"/>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EAD1217D-B085-404F-AC69-3656EA0921C5}"/>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7057C5F7-D44F-4618-AA1A-F91FFE43324E}"/>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B03A7999-E95C-4DBA-90A1-740108D31779}"/>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743F610B-924B-484D-A70E-658324EB72B9}"/>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BC06544-F20C-44D7-9E3A-ABC12C9452A8}"/>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E21D7403-E2EA-485A-979C-EF86017B5525}"/>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E48F4F39-1E1D-45CA-B4D7-BEB32E26B3ED}"/>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33350CEE-B9DF-4A13-8BCD-D9F9FBC6E635}"/>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8F44419D-F4D4-4C5E-915B-7CBCE288443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9A21437B-8311-4679-8721-150D24FD333A}"/>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E724BBFC-B28B-49A9-9973-63E3D455E0EC}"/>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2F80C4CB-BD1F-4B9B-A654-9209DC95D21C}"/>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FD0BFC1-BA4C-4E55-AF13-0BF28B7C95D5}"/>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D3197EE6-F0BF-4095-915F-3B8FDC129AD4}"/>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8846F5C2-06BC-47AD-A2DE-451F1AD6E729}"/>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8E7C4B75-BD60-413B-A810-BE8B58B49051}"/>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E9513FB7-7643-4F12-956F-481D2755D2D7}"/>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CB6AC143-403F-4512-AED8-76FB7E4AFEC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A7D1E5E7-0376-44BE-9A09-C85AA5388BC1}"/>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D55C1706-DF78-4282-BB32-16371D2756FC}"/>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4274C50C-B9E3-4A6A-A597-C1A8DED086CD}"/>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9CCA4540-C495-4AE6-A6A7-1723F93F5D4C}"/>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B24D2C54-4618-4FF6-93D4-29BD6C8E5531}"/>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BDDBDB0B-5759-4120-8903-05649D9B40FD}"/>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52D36E77-8B8C-44A1-8369-43B7A484D2DF}"/>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2E227C41-FE43-454F-B07F-C13761579571}"/>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92AE7862-F5D4-4FCB-A8ED-06384AB62CC3}"/>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31051A10-42A5-47A1-AD0B-84068AEC5D9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2ECE0DF4-58D5-4D67-9CA5-481AF62A46E8}"/>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C61C8451-CDEA-46B8-A89C-DC62E054C2AB}"/>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141F039B-2728-4430-92A0-C10D8544FC02}"/>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B06EC539-F364-4212-B446-503F8068DD61}"/>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BAF94501-F096-442B-A9CC-E44CFBCE79B3}"/>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3CDF1971-0E33-4398-B0DB-87A85F845E98}"/>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3935D440-7DDF-457A-8C0B-DC4B7F74F545}"/>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6C259131-AD98-42B6-8844-A35567581058}"/>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BB43C1E4-8A2F-49B3-8AAC-D08E1D10F54A}"/>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655C3578-2039-4001-9AAD-29DA8217408D}"/>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29E4B1F7-EF71-4282-897D-75E4BFF0D38A}"/>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93A11E02-8305-4F26-8356-ED3541FF0FCA}"/>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7F1ED916-167E-41F0-8F8D-A9E4B3F77A22}"/>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1C46F03D-2D07-4368-AC26-C4DEE251D881}"/>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C5E9DE5A-93B5-424D-803D-9C98FA0B8626}"/>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1D07F4E9-A9A4-4C5C-ABFE-B9597FEA6F05}"/>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BB95A1AD-9F7A-40C3-8408-C3403F46B899}"/>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51707FDB-F01A-47CB-AB8E-C4CED2921193}"/>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7A3EF37D-35CD-4707-858E-2FB9B72CC7EE}"/>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F42843F2-D4A0-4A09-ADDE-F403C94E919F}"/>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81AAA169-C2A4-4926-9290-2EA8C20812F6}"/>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8094313C-F729-486C-89AC-9670A671A8D8}"/>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1E4B603F-C03B-4D24-8EAA-34F3F8700199}"/>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EFE9289C-36C0-4E1A-A44E-D8E6793EF41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1B644403-52CD-4961-A49A-D880C672740D}"/>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D16F8DA9-C8E2-4D0E-8F71-FEA1536FDE15}"/>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C7C675CB-8E07-4755-BF80-5AC94672268D}"/>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297DE6A2-F52D-40F7-AB5A-C833B74BF794}"/>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2022384C-18CC-4E4F-9A5D-664A834692A5}"/>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C4E6066A-6EB9-40D1-905B-A3602EFB3EFD}"/>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事業費は横ばいのため人件費や基金への積立ての状況等により増減を繰り返している。令和３年度では特別定額給付金支給事業の完了により大きく減少したが、令和４年度では財政調整基金への積立等により再び増加し、令和５年度は退職手当の減により減となった。</a:t>
          </a:r>
        </a:p>
        <a:p>
          <a:r>
            <a:rPr kumimoji="1" lang="ja-JP" altLang="en-US" sz="1300">
              <a:latin typeface="ＭＳ Ｐゴシック" panose="020B0600070205080204" pitchFamily="50" charset="-128"/>
              <a:ea typeface="ＭＳ Ｐゴシック" panose="020B0600070205080204" pitchFamily="50" charset="-128"/>
            </a:rPr>
            <a:t>　衛生費は、令和３年度から令和４年度にかけて感染症対策事業として新型コロナウイルスワクチン接種の実施や、これに伴う国庫補助返還などにより増となったが、令和５年度は感染症対策事業の縮小により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土木費は、市営住宅集約化事業により令和５年度には大きく増加している。</a:t>
          </a:r>
        </a:p>
        <a:p>
          <a:r>
            <a:rPr kumimoji="1" lang="ja-JP" altLang="en-US" sz="1300">
              <a:latin typeface="ＭＳ Ｐゴシック" panose="020B0600070205080204" pitchFamily="50" charset="-128"/>
              <a:ea typeface="ＭＳ Ｐゴシック" panose="020B0600070205080204" pitchFamily="50" charset="-128"/>
            </a:rPr>
            <a:t>　教育費は、平成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増加傾向にあったが、令和３年度は小中学校トイレ環境改善事業の完了により減に、令和４年度には小中学校冷暖房設置事業により増となったが、令和５年度では小中学校冷暖房設置事業の完了により再び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DD342570-99C5-4F32-BADD-D118B1589B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ECD3E369-6723-4870-84E7-DD6ECB5C3F4F}"/>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B28EE7AE-7715-4F71-98AE-C2E2DF0DF5C6}"/>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4E7D43A7-92ED-4294-9E70-B8D0073F45F9}"/>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84B708B5-9EA6-44B9-B8E3-325DFA94042C}"/>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E90B6503-80FE-4AB4-801F-79499FCCF39F}"/>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4CE2599A-B514-4995-8C5E-9DC00CE6C8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6FE107C5-3383-454D-879A-C07440FDFCA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A4079162-F551-4910-9F00-0527BC4E6BBE}"/>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E4FE26C-5072-4C6F-84BE-3922BF391584}"/>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CA26DBB-9B25-462D-809C-CFCDC2C315A8}"/>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DDEB3956-1E82-4B9D-BB24-9A4236F53FC6}"/>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FDEBEDA9-9A85-4146-BA45-FA5F00BE6BB9}"/>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財政調整基金については、中期的な見通しのもとに決算剰余金を中心に積み立てるとともに、最低水準の取り崩しに努めている。</a:t>
          </a:r>
        </a:p>
        <a:p>
          <a:r>
            <a:rPr kumimoji="1" lang="ja-JP" altLang="en-US" sz="1200">
              <a:latin typeface="ＭＳ ゴシック" pitchFamily="49" charset="-128"/>
              <a:ea typeface="ＭＳ ゴシック" pitchFamily="49" charset="-128"/>
            </a:rPr>
            <a:t>　令和５年度は一般財源を伴う歳出事業費の増により取崩額が増となった一方で、剰余金の増により積立額が増となったことにより、基金残高は増加した。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実質収支額は、国庫補助等の特定財源が減となったことに加え、一般財源を伴う事業費が増加したことにより、前年度から減少したものの、引き続き高い水準となっている。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99A73D0F-FD67-4C51-9C6B-A0A41B6A76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44446F9-A1E8-4A44-A432-8F53E93B7667}"/>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B158395D-6F42-47CB-AB95-2E7C2365E8AA}"/>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EAAFE354-6BED-4021-AD42-17853CF76412}"/>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2AB68F2D-EE8E-4A00-AAB9-BB6600E86A61}"/>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1C97ECC0-2A8A-4C11-BB9C-7A50713DF41A}"/>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C5BFA0BA-E120-4374-94EA-6A01AB36245C}"/>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3CE52ED0-7373-4D97-8BA9-88D72C5BAA45}"/>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6BF1335-4C60-43AE-B503-F809F9702BF6}"/>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一般会計は、国庫補助等の特定財源が減となったことに加え、一般財源を伴う事業費が増加したことにより、前年度から減少したものの、引き続き高い水準となっている。</a:t>
          </a:r>
        </a:p>
        <a:p>
          <a:r>
            <a:rPr kumimoji="1" lang="ja-JP" altLang="en-US" sz="1400">
              <a:latin typeface="ＭＳ ゴシック" pitchFamily="49" charset="-128"/>
              <a:ea typeface="ＭＳ ゴシック" pitchFamily="49" charset="-128"/>
            </a:rPr>
            <a:t>　その他の会計については、標準財政規模比で、ほぼ横ばいとなっている。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436ACDC2-29AD-4860-B89C-F1E7A9855A34}"/>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7DF0ACDF-CF66-48A3-9DDC-123769B23F16}"/>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5E0AE7B9-0E18-4663-A265-1975FF477B27}"/>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28A2629A-9474-4163-82A7-BDE99A647A39}"/>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87B8954F-D04D-49F2-A1EF-2AB3386A4E25}"/>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9542AE17-3ECB-41D3-B196-C0AFCB7ECA9C}"/>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C7FAA1B-D232-4319-8F0E-2FDEC9C6CC19}"/>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93A642DF-C653-49E2-893C-3EB8C63551AC}"/>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455EE752-B435-4FA4-9983-75B69E025088}"/>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45DC410E-B4D6-4A1C-B164-F81056D48DAC}"/>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cols>
    <col min="1" max="11" width="1.8984375" style="1" customWidth="1"/>
    <col min="12" max="12" width="2.09765625" style="1" customWidth="1"/>
    <col min="13" max="17" width="2.19921875" style="1" customWidth="1"/>
    <col min="18" max="119" width="1.8984375" style="1" customWidth="1"/>
    <col min="120" max="16384" width="0" style="1" hidden="1"/>
  </cols>
  <sheetData>
    <row r="1" spans="1:119" ht="33" customHeight="1">
      <c r="B1" s="566" t="s">
        <v>0</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2"/>
      <c r="DK1" s="2"/>
      <c r="DL1" s="2"/>
      <c r="DM1" s="2"/>
      <c r="DN1" s="2"/>
      <c r="DO1" s="2"/>
    </row>
    <row r="2" spans="1:119" ht="24" thickBot="1">
      <c r="B2" s="3" t="s">
        <v>1</v>
      </c>
      <c r="C2" s="3"/>
      <c r="D2" s="4"/>
    </row>
    <row r="3" spans="1:119" ht="18.75" customHeight="1" thickBot="1">
      <c r="A3" s="2"/>
      <c r="B3" s="567" t="s">
        <v>2</v>
      </c>
      <c r="C3" s="568"/>
      <c r="D3" s="568"/>
      <c r="E3" s="569"/>
      <c r="F3" s="569"/>
      <c r="G3" s="569"/>
      <c r="H3" s="569"/>
      <c r="I3" s="569"/>
      <c r="J3" s="569"/>
      <c r="K3" s="569"/>
      <c r="L3" s="569" t="s">
        <v>3</v>
      </c>
      <c r="M3" s="569"/>
      <c r="N3" s="569"/>
      <c r="O3" s="569"/>
      <c r="P3" s="569"/>
      <c r="Q3" s="569"/>
      <c r="R3" s="572"/>
      <c r="S3" s="572"/>
      <c r="T3" s="572"/>
      <c r="U3" s="572"/>
      <c r="V3" s="573"/>
      <c r="W3" s="458" t="s">
        <v>4</v>
      </c>
      <c r="X3" s="459"/>
      <c r="Y3" s="459"/>
      <c r="Z3" s="459"/>
      <c r="AA3" s="459"/>
      <c r="AB3" s="568"/>
      <c r="AC3" s="572" t="s">
        <v>5</v>
      </c>
      <c r="AD3" s="459"/>
      <c r="AE3" s="459"/>
      <c r="AF3" s="459"/>
      <c r="AG3" s="459"/>
      <c r="AH3" s="459"/>
      <c r="AI3" s="459"/>
      <c r="AJ3" s="459"/>
      <c r="AK3" s="459"/>
      <c r="AL3" s="534"/>
      <c r="AM3" s="458" t="s">
        <v>6</v>
      </c>
      <c r="AN3" s="459"/>
      <c r="AO3" s="459"/>
      <c r="AP3" s="459"/>
      <c r="AQ3" s="459"/>
      <c r="AR3" s="459"/>
      <c r="AS3" s="459"/>
      <c r="AT3" s="459"/>
      <c r="AU3" s="459"/>
      <c r="AV3" s="459"/>
      <c r="AW3" s="459"/>
      <c r="AX3" s="534"/>
      <c r="AY3" s="526" t="s">
        <v>7</v>
      </c>
      <c r="AZ3" s="527"/>
      <c r="BA3" s="527"/>
      <c r="BB3" s="527"/>
      <c r="BC3" s="527"/>
      <c r="BD3" s="527"/>
      <c r="BE3" s="527"/>
      <c r="BF3" s="527"/>
      <c r="BG3" s="527"/>
      <c r="BH3" s="527"/>
      <c r="BI3" s="527"/>
      <c r="BJ3" s="527"/>
      <c r="BK3" s="527"/>
      <c r="BL3" s="527"/>
      <c r="BM3" s="576"/>
      <c r="BN3" s="458" t="s">
        <v>8</v>
      </c>
      <c r="BO3" s="459"/>
      <c r="BP3" s="459"/>
      <c r="BQ3" s="459"/>
      <c r="BR3" s="459"/>
      <c r="BS3" s="459"/>
      <c r="BT3" s="459"/>
      <c r="BU3" s="534"/>
      <c r="BV3" s="458" t="s">
        <v>9</v>
      </c>
      <c r="BW3" s="459"/>
      <c r="BX3" s="459"/>
      <c r="BY3" s="459"/>
      <c r="BZ3" s="459"/>
      <c r="CA3" s="459"/>
      <c r="CB3" s="459"/>
      <c r="CC3" s="534"/>
      <c r="CD3" s="526" t="s">
        <v>7</v>
      </c>
      <c r="CE3" s="527"/>
      <c r="CF3" s="527"/>
      <c r="CG3" s="527"/>
      <c r="CH3" s="527"/>
      <c r="CI3" s="527"/>
      <c r="CJ3" s="527"/>
      <c r="CK3" s="527"/>
      <c r="CL3" s="527"/>
      <c r="CM3" s="527"/>
      <c r="CN3" s="527"/>
      <c r="CO3" s="527"/>
      <c r="CP3" s="527"/>
      <c r="CQ3" s="527"/>
      <c r="CR3" s="527"/>
      <c r="CS3" s="576"/>
      <c r="CT3" s="458" t="s">
        <v>10</v>
      </c>
      <c r="CU3" s="459"/>
      <c r="CV3" s="459"/>
      <c r="CW3" s="459"/>
      <c r="CX3" s="459"/>
      <c r="CY3" s="459"/>
      <c r="CZ3" s="459"/>
      <c r="DA3" s="534"/>
      <c r="DB3" s="458" t="s">
        <v>11</v>
      </c>
      <c r="DC3" s="459"/>
      <c r="DD3" s="459"/>
      <c r="DE3" s="459"/>
      <c r="DF3" s="459"/>
      <c r="DG3" s="459"/>
      <c r="DH3" s="459"/>
      <c r="DI3" s="534"/>
    </row>
    <row r="4" spans="1:119" ht="18.75" customHeight="1">
      <c r="A4" s="2"/>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12</v>
      </c>
      <c r="AZ4" s="387"/>
      <c r="BA4" s="387"/>
      <c r="BB4" s="387"/>
      <c r="BC4" s="387"/>
      <c r="BD4" s="387"/>
      <c r="BE4" s="387"/>
      <c r="BF4" s="387"/>
      <c r="BG4" s="387"/>
      <c r="BH4" s="387"/>
      <c r="BI4" s="387"/>
      <c r="BJ4" s="387"/>
      <c r="BK4" s="387"/>
      <c r="BL4" s="387"/>
      <c r="BM4" s="388"/>
      <c r="BN4" s="389">
        <v>71719472</v>
      </c>
      <c r="BO4" s="390"/>
      <c r="BP4" s="390"/>
      <c r="BQ4" s="390"/>
      <c r="BR4" s="390"/>
      <c r="BS4" s="390"/>
      <c r="BT4" s="390"/>
      <c r="BU4" s="391"/>
      <c r="BV4" s="389">
        <v>74911172</v>
      </c>
      <c r="BW4" s="390"/>
      <c r="BX4" s="390"/>
      <c r="BY4" s="390"/>
      <c r="BZ4" s="390"/>
      <c r="CA4" s="390"/>
      <c r="CB4" s="390"/>
      <c r="CC4" s="391"/>
      <c r="CD4" s="560" t="s">
        <v>13</v>
      </c>
      <c r="CE4" s="561"/>
      <c r="CF4" s="561"/>
      <c r="CG4" s="561"/>
      <c r="CH4" s="561"/>
      <c r="CI4" s="561"/>
      <c r="CJ4" s="561"/>
      <c r="CK4" s="561"/>
      <c r="CL4" s="561"/>
      <c r="CM4" s="561"/>
      <c r="CN4" s="561"/>
      <c r="CO4" s="561"/>
      <c r="CP4" s="561"/>
      <c r="CQ4" s="561"/>
      <c r="CR4" s="561"/>
      <c r="CS4" s="562"/>
      <c r="CT4" s="563">
        <v>7.4</v>
      </c>
      <c r="CU4" s="564"/>
      <c r="CV4" s="564"/>
      <c r="CW4" s="564"/>
      <c r="CX4" s="564"/>
      <c r="CY4" s="564"/>
      <c r="CZ4" s="564"/>
      <c r="DA4" s="565"/>
      <c r="DB4" s="563">
        <v>10</v>
      </c>
      <c r="DC4" s="564"/>
      <c r="DD4" s="564"/>
      <c r="DE4" s="564"/>
      <c r="DF4" s="564"/>
      <c r="DG4" s="564"/>
      <c r="DH4" s="564"/>
      <c r="DI4" s="565"/>
    </row>
    <row r="5" spans="1:119" ht="18.75" customHeight="1">
      <c r="A5" s="2"/>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14</v>
      </c>
      <c r="AN5" s="368"/>
      <c r="AO5" s="368"/>
      <c r="AP5" s="368"/>
      <c r="AQ5" s="368"/>
      <c r="AR5" s="368"/>
      <c r="AS5" s="368"/>
      <c r="AT5" s="369"/>
      <c r="AU5" s="444" t="s">
        <v>15</v>
      </c>
      <c r="AV5" s="445"/>
      <c r="AW5" s="445"/>
      <c r="AX5" s="445"/>
      <c r="AY5" s="374" t="s">
        <v>16</v>
      </c>
      <c r="AZ5" s="375"/>
      <c r="BA5" s="375"/>
      <c r="BB5" s="375"/>
      <c r="BC5" s="375"/>
      <c r="BD5" s="375"/>
      <c r="BE5" s="375"/>
      <c r="BF5" s="375"/>
      <c r="BG5" s="375"/>
      <c r="BH5" s="375"/>
      <c r="BI5" s="375"/>
      <c r="BJ5" s="375"/>
      <c r="BK5" s="375"/>
      <c r="BL5" s="375"/>
      <c r="BM5" s="376"/>
      <c r="BN5" s="394">
        <v>68464448</v>
      </c>
      <c r="BO5" s="395"/>
      <c r="BP5" s="395"/>
      <c r="BQ5" s="395"/>
      <c r="BR5" s="395"/>
      <c r="BS5" s="395"/>
      <c r="BT5" s="395"/>
      <c r="BU5" s="396"/>
      <c r="BV5" s="394">
        <v>70576253</v>
      </c>
      <c r="BW5" s="395"/>
      <c r="BX5" s="395"/>
      <c r="BY5" s="395"/>
      <c r="BZ5" s="395"/>
      <c r="CA5" s="395"/>
      <c r="CB5" s="395"/>
      <c r="CC5" s="396"/>
      <c r="CD5" s="403" t="s">
        <v>17</v>
      </c>
      <c r="CE5" s="348"/>
      <c r="CF5" s="348"/>
      <c r="CG5" s="348"/>
      <c r="CH5" s="348"/>
      <c r="CI5" s="348"/>
      <c r="CJ5" s="348"/>
      <c r="CK5" s="348"/>
      <c r="CL5" s="348"/>
      <c r="CM5" s="348"/>
      <c r="CN5" s="348"/>
      <c r="CO5" s="348"/>
      <c r="CP5" s="348"/>
      <c r="CQ5" s="348"/>
      <c r="CR5" s="348"/>
      <c r="CS5" s="404"/>
      <c r="CT5" s="364">
        <v>96.1</v>
      </c>
      <c r="CU5" s="365"/>
      <c r="CV5" s="365"/>
      <c r="CW5" s="365"/>
      <c r="CX5" s="365"/>
      <c r="CY5" s="365"/>
      <c r="CZ5" s="365"/>
      <c r="DA5" s="366"/>
      <c r="DB5" s="364">
        <v>94</v>
      </c>
      <c r="DC5" s="365"/>
      <c r="DD5" s="365"/>
      <c r="DE5" s="365"/>
      <c r="DF5" s="365"/>
      <c r="DG5" s="365"/>
      <c r="DH5" s="365"/>
      <c r="DI5" s="366"/>
    </row>
    <row r="6" spans="1:119" ht="18.75" customHeight="1">
      <c r="A6" s="2"/>
      <c r="B6" s="540" t="s">
        <v>18</v>
      </c>
      <c r="C6" s="409"/>
      <c r="D6" s="409"/>
      <c r="E6" s="541"/>
      <c r="F6" s="541"/>
      <c r="G6" s="541"/>
      <c r="H6" s="541"/>
      <c r="I6" s="541"/>
      <c r="J6" s="541"/>
      <c r="K6" s="541"/>
      <c r="L6" s="541" t="s">
        <v>19</v>
      </c>
      <c r="M6" s="541"/>
      <c r="N6" s="541"/>
      <c r="O6" s="541"/>
      <c r="P6" s="541"/>
      <c r="Q6" s="541"/>
      <c r="R6" s="436"/>
      <c r="S6" s="436"/>
      <c r="T6" s="436"/>
      <c r="U6" s="436"/>
      <c r="V6" s="547"/>
      <c r="W6" s="475" t="s">
        <v>20</v>
      </c>
      <c r="X6" s="408"/>
      <c r="Y6" s="408"/>
      <c r="Z6" s="408"/>
      <c r="AA6" s="408"/>
      <c r="AB6" s="409"/>
      <c r="AC6" s="552" t="s">
        <v>21</v>
      </c>
      <c r="AD6" s="553"/>
      <c r="AE6" s="553"/>
      <c r="AF6" s="553"/>
      <c r="AG6" s="553"/>
      <c r="AH6" s="553"/>
      <c r="AI6" s="553"/>
      <c r="AJ6" s="553"/>
      <c r="AK6" s="553"/>
      <c r="AL6" s="554"/>
      <c r="AM6" s="464" t="s">
        <v>22</v>
      </c>
      <c r="AN6" s="368"/>
      <c r="AO6" s="368"/>
      <c r="AP6" s="368"/>
      <c r="AQ6" s="368"/>
      <c r="AR6" s="368"/>
      <c r="AS6" s="368"/>
      <c r="AT6" s="369"/>
      <c r="AU6" s="444" t="s">
        <v>23</v>
      </c>
      <c r="AV6" s="445"/>
      <c r="AW6" s="445"/>
      <c r="AX6" s="445"/>
      <c r="AY6" s="374" t="s">
        <v>24</v>
      </c>
      <c r="AZ6" s="375"/>
      <c r="BA6" s="375"/>
      <c r="BB6" s="375"/>
      <c r="BC6" s="375"/>
      <c r="BD6" s="375"/>
      <c r="BE6" s="375"/>
      <c r="BF6" s="375"/>
      <c r="BG6" s="375"/>
      <c r="BH6" s="375"/>
      <c r="BI6" s="375"/>
      <c r="BJ6" s="375"/>
      <c r="BK6" s="375"/>
      <c r="BL6" s="375"/>
      <c r="BM6" s="376"/>
      <c r="BN6" s="394">
        <v>3255024</v>
      </c>
      <c r="BO6" s="395"/>
      <c r="BP6" s="395"/>
      <c r="BQ6" s="395"/>
      <c r="BR6" s="395"/>
      <c r="BS6" s="395"/>
      <c r="BT6" s="395"/>
      <c r="BU6" s="396"/>
      <c r="BV6" s="394">
        <v>4334919</v>
      </c>
      <c r="BW6" s="395"/>
      <c r="BX6" s="395"/>
      <c r="BY6" s="395"/>
      <c r="BZ6" s="395"/>
      <c r="CA6" s="395"/>
      <c r="CB6" s="395"/>
      <c r="CC6" s="396"/>
      <c r="CD6" s="403" t="s">
        <v>25</v>
      </c>
      <c r="CE6" s="348"/>
      <c r="CF6" s="348"/>
      <c r="CG6" s="348"/>
      <c r="CH6" s="348"/>
      <c r="CI6" s="348"/>
      <c r="CJ6" s="348"/>
      <c r="CK6" s="348"/>
      <c r="CL6" s="348"/>
      <c r="CM6" s="348"/>
      <c r="CN6" s="348"/>
      <c r="CO6" s="348"/>
      <c r="CP6" s="348"/>
      <c r="CQ6" s="348"/>
      <c r="CR6" s="348"/>
      <c r="CS6" s="404"/>
      <c r="CT6" s="537">
        <v>96.1</v>
      </c>
      <c r="CU6" s="538"/>
      <c r="CV6" s="538"/>
      <c r="CW6" s="538"/>
      <c r="CX6" s="538"/>
      <c r="CY6" s="538"/>
      <c r="CZ6" s="538"/>
      <c r="DA6" s="539"/>
      <c r="DB6" s="537">
        <v>94</v>
      </c>
      <c r="DC6" s="538"/>
      <c r="DD6" s="538"/>
      <c r="DE6" s="538"/>
      <c r="DF6" s="538"/>
      <c r="DG6" s="538"/>
      <c r="DH6" s="538"/>
      <c r="DI6" s="539"/>
    </row>
    <row r="7" spans="1:119" ht="18.75" customHeight="1">
      <c r="A7" s="2"/>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26</v>
      </c>
      <c r="AN7" s="368"/>
      <c r="AO7" s="368"/>
      <c r="AP7" s="368"/>
      <c r="AQ7" s="368"/>
      <c r="AR7" s="368"/>
      <c r="AS7" s="368"/>
      <c r="AT7" s="369"/>
      <c r="AU7" s="444" t="s">
        <v>23</v>
      </c>
      <c r="AV7" s="445"/>
      <c r="AW7" s="445"/>
      <c r="AX7" s="445"/>
      <c r="AY7" s="374" t="s">
        <v>27</v>
      </c>
      <c r="AZ7" s="375"/>
      <c r="BA7" s="375"/>
      <c r="BB7" s="375"/>
      <c r="BC7" s="375"/>
      <c r="BD7" s="375"/>
      <c r="BE7" s="375"/>
      <c r="BF7" s="375"/>
      <c r="BG7" s="375"/>
      <c r="BH7" s="375"/>
      <c r="BI7" s="375"/>
      <c r="BJ7" s="375"/>
      <c r="BK7" s="375"/>
      <c r="BL7" s="375"/>
      <c r="BM7" s="376"/>
      <c r="BN7" s="394">
        <v>354694</v>
      </c>
      <c r="BO7" s="395"/>
      <c r="BP7" s="395"/>
      <c r="BQ7" s="395"/>
      <c r="BR7" s="395"/>
      <c r="BS7" s="395"/>
      <c r="BT7" s="395"/>
      <c r="BU7" s="396"/>
      <c r="BV7" s="394">
        <v>445630</v>
      </c>
      <c r="BW7" s="395"/>
      <c r="BX7" s="395"/>
      <c r="BY7" s="395"/>
      <c r="BZ7" s="395"/>
      <c r="CA7" s="395"/>
      <c r="CB7" s="395"/>
      <c r="CC7" s="396"/>
      <c r="CD7" s="403" t="s">
        <v>28</v>
      </c>
      <c r="CE7" s="348"/>
      <c r="CF7" s="348"/>
      <c r="CG7" s="348"/>
      <c r="CH7" s="348"/>
      <c r="CI7" s="348"/>
      <c r="CJ7" s="348"/>
      <c r="CK7" s="348"/>
      <c r="CL7" s="348"/>
      <c r="CM7" s="348"/>
      <c r="CN7" s="348"/>
      <c r="CO7" s="348"/>
      <c r="CP7" s="348"/>
      <c r="CQ7" s="348"/>
      <c r="CR7" s="348"/>
      <c r="CS7" s="404"/>
      <c r="CT7" s="394">
        <v>39223332</v>
      </c>
      <c r="CU7" s="395"/>
      <c r="CV7" s="395"/>
      <c r="CW7" s="395"/>
      <c r="CX7" s="395"/>
      <c r="CY7" s="395"/>
      <c r="CZ7" s="395"/>
      <c r="DA7" s="396"/>
      <c r="DB7" s="394">
        <v>38942295</v>
      </c>
      <c r="DC7" s="395"/>
      <c r="DD7" s="395"/>
      <c r="DE7" s="395"/>
      <c r="DF7" s="395"/>
      <c r="DG7" s="395"/>
      <c r="DH7" s="395"/>
      <c r="DI7" s="396"/>
    </row>
    <row r="8" spans="1:119" ht="18.75" customHeight="1" thickBot="1">
      <c r="A8" s="2"/>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29</v>
      </c>
      <c r="AN8" s="368"/>
      <c r="AO8" s="368"/>
      <c r="AP8" s="368"/>
      <c r="AQ8" s="368"/>
      <c r="AR8" s="368"/>
      <c r="AS8" s="368"/>
      <c r="AT8" s="369"/>
      <c r="AU8" s="444" t="s">
        <v>15</v>
      </c>
      <c r="AV8" s="445"/>
      <c r="AW8" s="445"/>
      <c r="AX8" s="445"/>
      <c r="AY8" s="374" t="s">
        <v>30</v>
      </c>
      <c r="AZ8" s="375"/>
      <c r="BA8" s="375"/>
      <c r="BB8" s="375"/>
      <c r="BC8" s="375"/>
      <c r="BD8" s="375"/>
      <c r="BE8" s="375"/>
      <c r="BF8" s="375"/>
      <c r="BG8" s="375"/>
      <c r="BH8" s="375"/>
      <c r="BI8" s="375"/>
      <c r="BJ8" s="375"/>
      <c r="BK8" s="375"/>
      <c r="BL8" s="375"/>
      <c r="BM8" s="376"/>
      <c r="BN8" s="394">
        <v>2900330</v>
      </c>
      <c r="BO8" s="395"/>
      <c r="BP8" s="395"/>
      <c r="BQ8" s="395"/>
      <c r="BR8" s="395"/>
      <c r="BS8" s="395"/>
      <c r="BT8" s="395"/>
      <c r="BU8" s="396"/>
      <c r="BV8" s="394">
        <v>3889289</v>
      </c>
      <c r="BW8" s="395"/>
      <c r="BX8" s="395"/>
      <c r="BY8" s="395"/>
      <c r="BZ8" s="395"/>
      <c r="CA8" s="395"/>
      <c r="CB8" s="395"/>
      <c r="CC8" s="396"/>
      <c r="CD8" s="403" t="s">
        <v>31</v>
      </c>
      <c r="CE8" s="348"/>
      <c r="CF8" s="348"/>
      <c r="CG8" s="348"/>
      <c r="CH8" s="348"/>
      <c r="CI8" s="348"/>
      <c r="CJ8" s="348"/>
      <c r="CK8" s="348"/>
      <c r="CL8" s="348"/>
      <c r="CM8" s="348"/>
      <c r="CN8" s="348"/>
      <c r="CO8" s="348"/>
      <c r="CP8" s="348"/>
      <c r="CQ8" s="348"/>
      <c r="CR8" s="348"/>
      <c r="CS8" s="404"/>
      <c r="CT8" s="499">
        <v>1.08</v>
      </c>
      <c r="CU8" s="500"/>
      <c r="CV8" s="500"/>
      <c r="CW8" s="500"/>
      <c r="CX8" s="500"/>
      <c r="CY8" s="500"/>
      <c r="CZ8" s="500"/>
      <c r="DA8" s="501"/>
      <c r="DB8" s="499">
        <v>1.07</v>
      </c>
      <c r="DC8" s="500"/>
      <c r="DD8" s="500"/>
      <c r="DE8" s="500"/>
      <c r="DF8" s="500"/>
      <c r="DG8" s="500"/>
      <c r="DH8" s="500"/>
      <c r="DI8" s="501"/>
    </row>
    <row r="9" spans="1:119" ht="18.75" customHeight="1" thickBot="1">
      <c r="A9" s="2"/>
      <c r="B9" s="526" t="s">
        <v>32</v>
      </c>
      <c r="C9" s="527"/>
      <c r="D9" s="527"/>
      <c r="E9" s="527"/>
      <c r="F9" s="527"/>
      <c r="G9" s="527"/>
      <c r="H9" s="527"/>
      <c r="I9" s="527"/>
      <c r="J9" s="527"/>
      <c r="K9" s="447"/>
      <c r="L9" s="528" t="s">
        <v>33</v>
      </c>
      <c r="M9" s="529"/>
      <c r="N9" s="529"/>
      <c r="O9" s="529"/>
      <c r="P9" s="529"/>
      <c r="Q9" s="530"/>
      <c r="R9" s="531">
        <v>172710</v>
      </c>
      <c r="S9" s="532"/>
      <c r="T9" s="532"/>
      <c r="U9" s="532"/>
      <c r="V9" s="533"/>
      <c r="W9" s="458" t="s">
        <v>34</v>
      </c>
      <c r="X9" s="459"/>
      <c r="Y9" s="459"/>
      <c r="Z9" s="459"/>
      <c r="AA9" s="459"/>
      <c r="AB9" s="459"/>
      <c r="AC9" s="459"/>
      <c r="AD9" s="459"/>
      <c r="AE9" s="459"/>
      <c r="AF9" s="459"/>
      <c r="AG9" s="459"/>
      <c r="AH9" s="459"/>
      <c r="AI9" s="459"/>
      <c r="AJ9" s="459"/>
      <c r="AK9" s="459"/>
      <c r="AL9" s="534"/>
      <c r="AM9" s="464" t="s">
        <v>35</v>
      </c>
      <c r="AN9" s="368"/>
      <c r="AO9" s="368"/>
      <c r="AP9" s="368"/>
      <c r="AQ9" s="368"/>
      <c r="AR9" s="368"/>
      <c r="AS9" s="368"/>
      <c r="AT9" s="369"/>
      <c r="AU9" s="444" t="s">
        <v>15</v>
      </c>
      <c r="AV9" s="445"/>
      <c r="AW9" s="445"/>
      <c r="AX9" s="445"/>
      <c r="AY9" s="374" t="s">
        <v>36</v>
      </c>
      <c r="AZ9" s="375"/>
      <c r="BA9" s="375"/>
      <c r="BB9" s="375"/>
      <c r="BC9" s="375"/>
      <c r="BD9" s="375"/>
      <c r="BE9" s="375"/>
      <c r="BF9" s="375"/>
      <c r="BG9" s="375"/>
      <c r="BH9" s="375"/>
      <c r="BI9" s="375"/>
      <c r="BJ9" s="375"/>
      <c r="BK9" s="375"/>
      <c r="BL9" s="375"/>
      <c r="BM9" s="376"/>
      <c r="BN9" s="394">
        <v>-988959</v>
      </c>
      <c r="BO9" s="395"/>
      <c r="BP9" s="395"/>
      <c r="BQ9" s="395"/>
      <c r="BR9" s="395"/>
      <c r="BS9" s="395"/>
      <c r="BT9" s="395"/>
      <c r="BU9" s="396"/>
      <c r="BV9" s="394">
        <v>-671612</v>
      </c>
      <c r="BW9" s="395"/>
      <c r="BX9" s="395"/>
      <c r="BY9" s="395"/>
      <c r="BZ9" s="395"/>
      <c r="CA9" s="395"/>
      <c r="CB9" s="395"/>
      <c r="CC9" s="396"/>
      <c r="CD9" s="403" t="s">
        <v>37</v>
      </c>
      <c r="CE9" s="348"/>
      <c r="CF9" s="348"/>
      <c r="CG9" s="348"/>
      <c r="CH9" s="348"/>
      <c r="CI9" s="348"/>
      <c r="CJ9" s="348"/>
      <c r="CK9" s="348"/>
      <c r="CL9" s="348"/>
      <c r="CM9" s="348"/>
      <c r="CN9" s="348"/>
      <c r="CO9" s="348"/>
      <c r="CP9" s="348"/>
      <c r="CQ9" s="348"/>
      <c r="CR9" s="348"/>
      <c r="CS9" s="404"/>
      <c r="CT9" s="364">
        <v>7.9</v>
      </c>
      <c r="CU9" s="365"/>
      <c r="CV9" s="365"/>
      <c r="CW9" s="365"/>
      <c r="CX9" s="365"/>
      <c r="CY9" s="365"/>
      <c r="CZ9" s="365"/>
      <c r="DA9" s="366"/>
      <c r="DB9" s="364">
        <v>8.1</v>
      </c>
      <c r="DC9" s="365"/>
      <c r="DD9" s="365"/>
      <c r="DE9" s="365"/>
      <c r="DF9" s="365"/>
      <c r="DG9" s="365"/>
      <c r="DH9" s="365"/>
      <c r="DI9" s="366"/>
    </row>
    <row r="10" spans="1:119" ht="18.75" customHeight="1" thickBot="1">
      <c r="A10" s="2"/>
      <c r="B10" s="526"/>
      <c r="C10" s="527"/>
      <c r="D10" s="527"/>
      <c r="E10" s="527"/>
      <c r="F10" s="527"/>
      <c r="G10" s="527"/>
      <c r="H10" s="527"/>
      <c r="I10" s="527"/>
      <c r="J10" s="527"/>
      <c r="K10" s="447"/>
      <c r="L10" s="367" t="s">
        <v>38</v>
      </c>
      <c r="M10" s="368"/>
      <c r="N10" s="368"/>
      <c r="O10" s="368"/>
      <c r="P10" s="368"/>
      <c r="Q10" s="369"/>
      <c r="R10" s="370">
        <v>173019</v>
      </c>
      <c r="S10" s="371"/>
      <c r="T10" s="371"/>
      <c r="U10" s="371"/>
      <c r="V10" s="373"/>
      <c r="W10" s="535"/>
      <c r="X10" s="345"/>
      <c r="Y10" s="345"/>
      <c r="Z10" s="345"/>
      <c r="AA10" s="345"/>
      <c r="AB10" s="345"/>
      <c r="AC10" s="345"/>
      <c r="AD10" s="345"/>
      <c r="AE10" s="345"/>
      <c r="AF10" s="345"/>
      <c r="AG10" s="345"/>
      <c r="AH10" s="345"/>
      <c r="AI10" s="345"/>
      <c r="AJ10" s="345"/>
      <c r="AK10" s="345"/>
      <c r="AL10" s="536"/>
      <c r="AM10" s="464" t="s">
        <v>39</v>
      </c>
      <c r="AN10" s="368"/>
      <c r="AO10" s="368"/>
      <c r="AP10" s="368"/>
      <c r="AQ10" s="368"/>
      <c r="AR10" s="368"/>
      <c r="AS10" s="368"/>
      <c r="AT10" s="369"/>
      <c r="AU10" s="444" t="s">
        <v>15</v>
      </c>
      <c r="AV10" s="445"/>
      <c r="AW10" s="445"/>
      <c r="AX10" s="445"/>
      <c r="AY10" s="374" t="s">
        <v>40</v>
      </c>
      <c r="AZ10" s="375"/>
      <c r="BA10" s="375"/>
      <c r="BB10" s="375"/>
      <c r="BC10" s="375"/>
      <c r="BD10" s="375"/>
      <c r="BE10" s="375"/>
      <c r="BF10" s="375"/>
      <c r="BG10" s="375"/>
      <c r="BH10" s="375"/>
      <c r="BI10" s="375"/>
      <c r="BJ10" s="375"/>
      <c r="BK10" s="375"/>
      <c r="BL10" s="375"/>
      <c r="BM10" s="376"/>
      <c r="BN10" s="394">
        <v>2283357</v>
      </c>
      <c r="BO10" s="395"/>
      <c r="BP10" s="395"/>
      <c r="BQ10" s="395"/>
      <c r="BR10" s="395"/>
      <c r="BS10" s="395"/>
      <c r="BT10" s="395"/>
      <c r="BU10" s="396"/>
      <c r="BV10" s="394">
        <v>2107322</v>
      </c>
      <c r="BW10" s="395"/>
      <c r="BX10" s="395"/>
      <c r="BY10" s="395"/>
      <c r="BZ10" s="395"/>
      <c r="CA10" s="395"/>
      <c r="CB10" s="395"/>
      <c r="CC10" s="396"/>
      <c r="CD10" s="5" t="s">
        <v>41</v>
      </c>
      <c r="CE10" s="6"/>
      <c r="CF10" s="6"/>
      <c r="CG10" s="6"/>
      <c r="CH10" s="6"/>
      <c r="CI10" s="6"/>
      <c r="CJ10" s="6"/>
      <c r="CK10" s="6"/>
      <c r="CL10" s="6"/>
      <c r="CM10" s="6"/>
      <c r="CN10" s="6"/>
      <c r="CO10" s="6"/>
      <c r="CP10" s="6"/>
      <c r="CQ10" s="6"/>
      <c r="CR10" s="6"/>
      <c r="CS10" s="7"/>
      <c r="CT10" s="8"/>
      <c r="CU10" s="9"/>
      <c r="CV10" s="9"/>
      <c r="CW10" s="9"/>
      <c r="CX10" s="9"/>
      <c r="CY10" s="9"/>
      <c r="CZ10" s="9"/>
      <c r="DA10" s="10"/>
      <c r="DB10" s="8"/>
      <c r="DC10" s="9"/>
      <c r="DD10" s="9"/>
      <c r="DE10" s="9"/>
      <c r="DF10" s="9"/>
      <c r="DG10" s="9"/>
      <c r="DH10" s="9"/>
      <c r="DI10" s="10"/>
    </row>
    <row r="11" spans="1:119" ht="18.75" customHeight="1" thickBot="1">
      <c r="A11" s="2"/>
      <c r="B11" s="526"/>
      <c r="C11" s="527"/>
      <c r="D11" s="527"/>
      <c r="E11" s="527"/>
      <c r="F11" s="527"/>
      <c r="G11" s="527"/>
      <c r="H11" s="527"/>
      <c r="I11" s="527"/>
      <c r="J11" s="527"/>
      <c r="K11" s="447"/>
      <c r="L11" s="349" t="s">
        <v>42</v>
      </c>
      <c r="M11" s="350"/>
      <c r="N11" s="350"/>
      <c r="O11" s="350"/>
      <c r="P11" s="350"/>
      <c r="Q11" s="351"/>
      <c r="R11" s="523" t="s">
        <v>43</v>
      </c>
      <c r="S11" s="524"/>
      <c r="T11" s="524"/>
      <c r="U11" s="524"/>
      <c r="V11" s="525"/>
      <c r="W11" s="535"/>
      <c r="X11" s="345"/>
      <c r="Y11" s="345"/>
      <c r="Z11" s="345"/>
      <c r="AA11" s="345"/>
      <c r="AB11" s="345"/>
      <c r="AC11" s="345"/>
      <c r="AD11" s="345"/>
      <c r="AE11" s="345"/>
      <c r="AF11" s="345"/>
      <c r="AG11" s="345"/>
      <c r="AH11" s="345"/>
      <c r="AI11" s="345"/>
      <c r="AJ11" s="345"/>
      <c r="AK11" s="345"/>
      <c r="AL11" s="536"/>
      <c r="AM11" s="464" t="s">
        <v>44</v>
      </c>
      <c r="AN11" s="368"/>
      <c r="AO11" s="368"/>
      <c r="AP11" s="368"/>
      <c r="AQ11" s="368"/>
      <c r="AR11" s="368"/>
      <c r="AS11" s="368"/>
      <c r="AT11" s="369"/>
      <c r="AU11" s="444" t="s">
        <v>15</v>
      </c>
      <c r="AV11" s="445"/>
      <c r="AW11" s="445"/>
      <c r="AX11" s="445"/>
      <c r="AY11" s="374" t="s">
        <v>45</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46</v>
      </c>
      <c r="CE11" s="348"/>
      <c r="CF11" s="348"/>
      <c r="CG11" s="348"/>
      <c r="CH11" s="348"/>
      <c r="CI11" s="348"/>
      <c r="CJ11" s="348"/>
      <c r="CK11" s="348"/>
      <c r="CL11" s="348"/>
      <c r="CM11" s="348"/>
      <c r="CN11" s="348"/>
      <c r="CO11" s="348"/>
      <c r="CP11" s="348"/>
      <c r="CQ11" s="348"/>
      <c r="CR11" s="348"/>
      <c r="CS11" s="404"/>
      <c r="CT11" s="499" t="s">
        <v>47</v>
      </c>
      <c r="CU11" s="500"/>
      <c r="CV11" s="500"/>
      <c r="CW11" s="500"/>
      <c r="CX11" s="500"/>
      <c r="CY11" s="500"/>
      <c r="CZ11" s="500"/>
      <c r="DA11" s="501"/>
      <c r="DB11" s="499" t="s">
        <v>47</v>
      </c>
      <c r="DC11" s="500"/>
      <c r="DD11" s="500"/>
      <c r="DE11" s="500"/>
      <c r="DF11" s="500"/>
      <c r="DG11" s="500"/>
      <c r="DH11" s="500"/>
      <c r="DI11" s="501"/>
    </row>
    <row r="12" spans="1:119" ht="18.75" customHeight="1">
      <c r="A12" s="2"/>
      <c r="B12" s="502" t="s">
        <v>48</v>
      </c>
      <c r="C12" s="503"/>
      <c r="D12" s="503"/>
      <c r="E12" s="503"/>
      <c r="F12" s="503"/>
      <c r="G12" s="503"/>
      <c r="H12" s="503"/>
      <c r="I12" s="503"/>
      <c r="J12" s="503"/>
      <c r="K12" s="504"/>
      <c r="L12" s="511" t="s">
        <v>49</v>
      </c>
      <c r="M12" s="512"/>
      <c r="N12" s="512"/>
      <c r="O12" s="512"/>
      <c r="P12" s="512"/>
      <c r="Q12" s="513"/>
      <c r="R12" s="514">
        <v>175625</v>
      </c>
      <c r="S12" s="515"/>
      <c r="T12" s="515"/>
      <c r="U12" s="515"/>
      <c r="V12" s="516"/>
      <c r="W12" s="517" t="s">
        <v>7</v>
      </c>
      <c r="X12" s="445"/>
      <c r="Y12" s="445"/>
      <c r="Z12" s="445"/>
      <c r="AA12" s="445"/>
      <c r="AB12" s="518"/>
      <c r="AC12" s="519" t="s">
        <v>50</v>
      </c>
      <c r="AD12" s="520"/>
      <c r="AE12" s="520"/>
      <c r="AF12" s="520"/>
      <c r="AG12" s="521"/>
      <c r="AH12" s="519" t="s">
        <v>51</v>
      </c>
      <c r="AI12" s="520"/>
      <c r="AJ12" s="520"/>
      <c r="AK12" s="520"/>
      <c r="AL12" s="522"/>
      <c r="AM12" s="464" t="s">
        <v>52</v>
      </c>
      <c r="AN12" s="368"/>
      <c r="AO12" s="368"/>
      <c r="AP12" s="368"/>
      <c r="AQ12" s="368"/>
      <c r="AR12" s="368"/>
      <c r="AS12" s="368"/>
      <c r="AT12" s="369"/>
      <c r="AU12" s="444" t="s">
        <v>15</v>
      </c>
      <c r="AV12" s="445"/>
      <c r="AW12" s="445"/>
      <c r="AX12" s="445"/>
      <c r="AY12" s="374" t="s">
        <v>53</v>
      </c>
      <c r="AZ12" s="375"/>
      <c r="BA12" s="375"/>
      <c r="BB12" s="375"/>
      <c r="BC12" s="375"/>
      <c r="BD12" s="375"/>
      <c r="BE12" s="375"/>
      <c r="BF12" s="375"/>
      <c r="BG12" s="375"/>
      <c r="BH12" s="375"/>
      <c r="BI12" s="375"/>
      <c r="BJ12" s="375"/>
      <c r="BK12" s="375"/>
      <c r="BL12" s="375"/>
      <c r="BM12" s="376"/>
      <c r="BN12" s="394">
        <v>1613643</v>
      </c>
      <c r="BO12" s="395"/>
      <c r="BP12" s="395"/>
      <c r="BQ12" s="395"/>
      <c r="BR12" s="395"/>
      <c r="BS12" s="395"/>
      <c r="BT12" s="395"/>
      <c r="BU12" s="396"/>
      <c r="BV12" s="394">
        <v>0</v>
      </c>
      <c r="BW12" s="395"/>
      <c r="BX12" s="395"/>
      <c r="BY12" s="395"/>
      <c r="BZ12" s="395"/>
      <c r="CA12" s="395"/>
      <c r="CB12" s="395"/>
      <c r="CC12" s="396"/>
      <c r="CD12" s="403" t="s">
        <v>54</v>
      </c>
      <c r="CE12" s="348"/>
      <c r="CF12" s="348"/>
      <c r="CG12" s="348"/>
      <c r="CH12" s="348"/>
      <c r="CI12" s="348"/>
      <c r="CJ12" s="348"/>
      <c r="CK12" s="348"/>
      <c r="CL12" s="348"/>
      <c r="CM12" s="348"/>
      <c r="CN12" s="348"/>
      <c r="CO12" s="348"/>
      <c r="CP12" s="348"/>
      <c r="CQ12" s="348"/>
      <c r="CR12" s="348"/>
      <c r="CS12" s="404"/>
      <c r="CT12" s="499" t="s">
        <v>47</v>
      </c>
      <c r="CU12" s="500"/>
      <c r="CV12" s="500"/>
      <c r="CW12" s="500"/>
      <c r="CX12" s="500"/>
      <c r="CY12" s="500"/>
      <c r="CZ12" s="500"/>
      <c r="DA12" s="501"/>
      <c r="DB12" s="499" t="s">
        <v>47</v>
      </c>
      <c r="DC12" s="500"/>
      <c r="DD12" s="500"/>
      <c r="DE12" s="500"/>
      <c r="DF12" s="500"/>
      <c r="DG12" s="500"/>
      <c r="DH12" s="500"/>
      <c r="DI12" s="501"/>
    </row>
    <row r="13" spans="1:119" ht="18.75" customHeight="1">
      <c r="A13" s="2"/>
      <c r="B13" s="505"/>
      <c r="C13" s="506"/>
      <c r="D13" s="506"/>
      <c r="E13" s="506"/>
      <c r="F13" s="506"/>
      <c r="G13" s="506"/>
      <c r="H13" s="506"/>
      <c r="I13" s="506"/>
      <c r="J13" s="506"/>
      <c r="K13" s="507"/>
      <c r="L13" s="11"/>
      <c r="M13" s="487" t="s">
        <v>55</v>
      </c>
      <c r="N13" s="488"/>
      <c r="O13" s="488"/>
      <c r="P13" s="488"/>
      <c r="Q13" s="489"/>
      <c r="R13" s="490">
        <v>173818</v>
      </c>
      <c r="S13" s="491"/>
      <c r="T13" s="491"/>
      <c r="U13" s="491"/>
      <c r="V13" s="492"/>
      <c r="W13" s="475" t="s">
        <v>56</v>
      </c>
      <c r="X13" s="408"/>
      <c r="Y13" s="408"/>
      <c r="Z13" s="408"/>
      <c r="AA13" s="408"/>
      <c r="AB13" s="409"/>
      <c r="AC13" s="370">
        <v>528</v>
      </c>
      <c r="AD13" s="371"/>
      <c r="AE13" s="371"/>
      <c r="AF13" s="371"/>
      <c r="AG13" s="372"/>
      <c r="AH13" s="370">
        <v>502</v>
      </c>
      <c r="AI13" s="371"/>
      <c r="AJ13" s="371"/>
      <c r="AK13" s="371"/>
      <c r="AL13" s="373"/>
      <c r="AM13" s="464" t="s">
        <v>57</v>
      </c>
      <c r="AN13" s="368"/>
      <c r="AO13" s="368"/>
      <c r="AP13" s="368"/>
      <c r="AQ13" s="368"/>
      <c r="AR13" s="368"/>
      <c r="AS13" s="368"/>
      <c r="AT13" s="369"/>
      <c r="AU13" s="444" t="s">
        <v>23</v>
      </c>
      <c r="AV13" s="445"/>
      <c r="AW13" s="445"/>
      <c r="AX13" s="445"/>
      <c r="AY13" s="374" t="s">
        <v>58</v>
      </c>
      <c r="AZ13" s="375"/>
      <c r="BA13" s="375"/>
      <c r="BB13" s="375"/>
      <c r="BC13" s="375"/>
      <c r="BD13" s="375"/>
      <c r="BE13" s="375"/>
      <c r="BF13" s="375"/>
      <c r="BG13" s="375"/>
      <c r="BH13" s="375"/>
      <c r="BI13" s="375"/>
      <c r="BJ13" s="375"/>
      <c r="BK13" s="375"/>
      <c r="BL13" s="375"/>
      <c r="BM13" s="376"/>
      <c r="BN13" s="394">
        <v>-319245</v>
      </c>
      <c r="BO13" s="395"/>
      <c r="BP13" s="395"/>
      <c r="BQ13" s="395"/>
      <c r="BR13" s="395"/>
      <c r="BS13" s="395"/>
      <c r="BT13" s="395"/>
      <c r="BU13" s="396"/>
      <c r="BV13" s="394">
        <v>1435710</v>
      </c>
      <c r="BW13" s="395"/>
      <c r="BX13" s="395"/>
      <c r="BY13" s="395"/>
      <c r="BZ13" s="395"/>
      <c r="CA13" s="395"/>
      <c r="CB13" s="395"/>
      <c r="CC13" s="396"/>
      <c r="CD13" s="403" t="s">
        <v>59</v>
      </c>
      <c r="CE13" s="348"/>
      <c r="CF13" s="348"/>
      <c r="CG13" s="348"/>
      <c r="CH13" s="348"/>
      <c r="CI13" s="348"/>
      <c r="CJ13" s="348"/>
      <c r="CK13" s="348"/>
      <c r="CL13" s="348"/>
      <c r="CM13" s="348"/>
      <c r="CN13" s="348"/>
      <c r="CO13" s="348"/>
      <c r="CP13" s="348"/>
      <c r="CQ13" s="348"/>
      <c r="CR13" s="348"/>
      <c r="CS13" s="404"/>
      <c r="CT13" s="364">
        <v>1.3</v>
      </c>
      <c r="CU13" s="365"/>
      <c r="CV13" s="365"/>
      <c r="CW13" s="365"/>
      <c r="CX13" s="365"/>
      <c r="CY13" s="365"/>
      <c r="CZ13" s="365"/>
      <c r="DA13" s="366"/>
      <c r="DB13" s="364">
        <v>1</v>
      </c>
      <c r="DC13" s="365"/>
      <c r="DD13" s="365"/>
      <c r="DE13" s="365"/>
      <c r="DF13" s="365"/>
      <c r="DG13" s="365"/>
      <c r="DH13" s="365"/>
      <c r="DI13" s="366"/>
    </row>
    <row r="14" spans="1:119" ht="18.75" customHeight="1" thickBot="1">
      <c r="A14" s="2"/>
      <c r="B14" s="505"/>
      <c r="C14" s="506"/>
      <c r="D14" s="506"/>
      <c r="E14" s="506"/>
      <c r="F14" s="506"/>
      <c r="G14" s="506"/>
      <c r="H14" s="506"/>
      <c r="I14" s="506"/>
      <c r="J14" s="506"/>
      <c r="K14" s="507"/>
      <c r="L14" s="480" t="s">
        <v>60</v>
      </c>
      <c r="M14" s="497"/>
      <c r="N14" s="497"/>
      <c r="O14" s="497"/>
      <c r="P14" s="497"/>
      <c r="Q14" s="498"/>
      <c r="R14" s="490">
        <v>176460</v>
      </c>
      <c r="S14" s="491"/>
      <c r="T14" s="491"/>
      <c r="U14" s="491"/>
      <c r="V14" s="492"/>
      <c r="W14" s="493"/>
      <c r="X14" s="411"/>
      <c r="Y14" s="411"/>
      <c r="Z14" s="411"/>
      <c r="AA14" s="411"/>
      <c r="AB14" s="412"/>
      <c r="AC14" s="483">
        <v>0.7</v>
      </c>
      <c r="AD14" s="484"/>
      <c r="AE14" s="484"/>
      <c r="AF14" s="484"/>
      <c r="AG14" s="485"/>
      <c r="AH14" s="483">
        <v>0.7</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61</v>
      </c>
      <c r="CE14" s="401"/>
      <c r="CF14" s="401"/>
      <c r="CG14" s="401"/>
      <c r="CH14" s="401"/>
      <c r="CI14" s="401"/>
      <c r="CJ14" s="401"/>
      <c r="CK14" s="401"/>
      <c r="CL14" s="401"/>
      <c r="CM14" s="401"/>
      <c r="CN14" s="401"/>
      <c r="CO14" s="401"/>
      <c r="CP14" s="401"/>
      <c r="CQ14" s="401"/>
      <c r="CR14" s="401"/>
      <c r="CS14" s="402"/>
      <c r="CT14" s="494" t="s">
        <v>47</v>
      </c>
      <c r="CU14" s="495"/>
      <c r="CV14" s="495"/>
      <c r="CW14" s="495"/>
      <c r="CX14" s="495"/>
      <c r="CY14" s="495"/>
      <c r="CZ14" s="495"/>
      <c r="DA14" s="496"/>
      <c r="DB14" s="494" t="s">
        <v>47</v>
      </c>
      <c r="DC14" s="495"/>
      <c r="DD14" s="495"/>
      <c r="DE14" s="495"/>
      <c r="DF14" s="495"/>
      <c r="DG14" s="495"/>
      <c r="DH14" s="495"/>
      <c r="DI14" s="496"/>
    </row>
    <row r="15" spans="1:119" ht="18.75" customHeight="1">
      <c r="A15" s="2"/>
      <c r="B15" s="505"/>
      <c r="C15" s="506"/>
      <c r="D15" s="506"/>
      <c r="E15" s="506"/>
      <c r="F15" s="506"/>
      <c r="G15" s="506"/>
      <c r="H15" s="506"/>
      <c r="I15" s="506"/>
      <c r="J15" s="506"/>
      <c r="K15" s="507"/>
      <c r="L15" s="11"/>
      <c r="M15" s="487" t="s">
        <v>55</v>
      </c>
      <c r="N15" s="488"/>
      <c r="O15" s="488"/>
      <c r="P15" s="488"/>
      <c r="Q15" s="489"/>
      <c r="R15" s="490">
        <v>174737</v>
      </c>
      <c r="S15" s="491"/>
      <c r="T15" s="491"/>
      <c r="U15" s="491"/>
      <c r="V15" s="492"/>
      <c r="W15" s="475" t="s">
        <v>62</v>
      </c>
      <c r="X15" s="408"/>
      <c r="Y15" s="408"/>
      <c r="Z15" s="408"/>
      <c r="AA15" s="408"/>
      <c r="AB15" s="409"/>
      <c r="AC15" s="370">
        <v>12010</v>
      </c>
      <c r="AD15" s="371"/>
      <c r="AE15" s="371"/>
      <c r="AF15" s="371"/>
      <c r="AG15" s="372"/>
      <c r="AH15" s="370">
        <v>12975</v>
      </c>
      <c r="AI15" s="371"/>
      <c r="AJ15" s="371"/>
      <c r="AK15" s="371"/>
      <c r="AL15" s="373"/>
      <c r="AM15" s="464"/>
      <c r="AN15" s="368"/>
      <c r="AO15" s="368"/>
      <c r="AP15" s="368"/>
      <c r="AQ15" s="368"/>
      <c r="AR15" s="368"/>
      <c r="AS15" s="368"/>
      <c r="AT15" s="369"/>
      <c r="AU15" s="444"/>
      <c r="AV15" s="445"/>
      <c r="AW15" s="445"/>
      <c r="AX15" s="445"/>
      <c r="AY15" s="386" t="s">
        <v>63</v>
      </c>
      <c r="AZ15" s="387"/>
      <c r="BA15" s="387"/>
      <c r="BB15" s="387"/>
      <c r="BC15" s="387"/>
      <c r="BD15" s="387"/>
      <c r="BE15" s="387"/>
      <c r="BF15" s="387"/>
      <c r="BG15" s="387"/>
      <c r="BH15" s="387"/>
      <c r="BI15" s="387"/>
      <c r="BJ15" s="387"/>
      <c r="BK15" s="387"/>
      <c r="BL15" s="387"/>
      <c r="BM15" s="388"/>
      <c r="BN15" s="389">
        <v>29914357</v>
      </c>
      <c r="BO15" s="390"/>
      <c r="BP15" s="390"/>
      <c r="BQ15" s="390"/>
      <c r="BR15" s="390"/>
      <c r="BS15" s="390"/>
      <c r="BT15" s="390"/>
      <c r="BU15" s="391"/>
      <c r="BV15" s="389">
        <v>29659648</v>
      </c>
      <c r="BW15" s="390"/>
      <c r="BX15" s="390"/>
      <c r="BY15" s="390"/>
      <c r="BZ15" s="390"/>
      <c r="CA15" s="390"/>
      <c r="CB15" s="390"/>
      <c r="CC15" s="391"/>
      <c r="CD15" s="477" t="s">
        <v>64</v>
      </c>
      <c r="CE15" s="478"/>
      <c r="CF15" s="478"/>
      <c r="CG15" s="478"/>
      <c r="CH15" s="478"/>
      <c r="CI15" s="478"/>
      <c r="CJ15" s="478"/>
      <c r="CK15" s="478"/>
      <c r="CL15" s="478"/>
      <c r="CM15" s="478"/>
      <c r="CN15" s="478"/>
      <c r="CO15" s="478"/>
      <c r="CP15" s="478"/>
      <c r="CQ15" s="478"/>
      <c r="CR15" s="478"/>
      <c r="CS15" s="479"/>
      <c r="CT15" s="12"/>
      <c r="CU15" s="13"/>
      <c r="CV15" s="13"/>
      <c r="CW15" s="13"/>
      <c r="CX15" s="13"/>
      <c r="CY15" s="13"/>
      <c r="CZ15" s="13"/>
      <c r="DA15" s="14"/>
      <c r="DB15" s="12"/>
      <c r="DC15" s="13"/>
      <c r="DD15" s="13"/>
      <c r="DE15" s="13"/>
      <c r="DF15" s="13"/>
      <c r="DG15" s="13"/>
      <c r="DH15" s="13"/>
      <c r="DI15" s="14"/>
    </row>
    <row r="16" spans="1:119" ht="18.75" customHeight="1">
      <c r="A16" s="2"/>
      <c r="B16" s="505"/>
      <c r="C16" s="506"/>
      <c r="D16" s="506"/>
      <c r="E16" s="506"/>
      <c r="F16" s="506"/>
      <c r="G16" s="506"/>
      <c r="H16" s="506"/>
      <c r="I16" s="506"/>
      <c r="J16" s="506"/>
      <c r="K16" s="507"/>
      <c r="L16" s="480" t="s">
        <v>65</v>
      </c>
      <c r="M16" s="481"/>
      <c r="N16" s="481"/>
      <c r="O16" s="481"/>
      <c r="P16" s="481"/>
      <c r="Q16" s="482"/>
      <c r="R16" s="472" t="s">
        <v>66</v>
      </c>
      <c r="S16" s="473"/>
      <c r="T16" s="473"/>
      <c r="U16" s="473"/>
      <c r="V16" s="474"/>
      <c r="W16" s="493"/>
      <c r="X16" s="411"/>
      <c r="Y16" s="411"/>
      <c r="Z16" s="411"/>
      <c r="AA16" s="411"/>
      <c r="AB16" s="412"/>
      <c r="AC16" s="483">
        <v>16.3</v>
      </c>
      <c r="AD16" s="484"/>
      <c r="AE16" s="484"/>
      <c r="AF16" s="484"/>
      <c r="AG16" s="485"/>
      <c r="AH16" s="483">
        <v>18.3</v>
      </c>
      <c r="AI16" s="484"/>
      <c r="AJ16" s="484"/>
      <c r="AK16" s="484"/>
      <c r="AL16" s="486"/>
      <c r="AM16" s="464"/>
      <c r="AN16" s="368"/>
      <c r="AO16" s="368"/>
      <c r="AP16" s="368"/>
      <c r="AQ16" s="368"/>
      <c r="AR16" s="368"/>
      <c r="AS16" s="368"/>
      <c r="AT16" s="369"/>
      <c r="AU16" s="444"/>
      <c r="AV16" s="445"/>
      <c r="AW16" s="445"/>
      <c r="AX16" s="445"/>
      <c r="AY16" s="374" t="s">
        <v>67</v>
      </c>
      <c r="AZ16" s="375"/>
      <c r="BA16" s="375"/>
      <c r="BB16" s="375"/>
      <c r="BC16" s="375"/>
      <c r="BD16" s="375"/>
      <c r="BE16" s="375"/>
      <c r="BF16" s="375"/>
      <c r="BG16" s="375"/>
      <c r="BH16" s="375"/>
      <c r="BI16" s="375"/>
      <c r="BJ16" s="375"/>
      <c r="BK16" s="375"/>
      <c r="BL16" s="375"/>
      <c r="BM16" s="376"/>
      <c r="BN16" s="394">
        <v>27048774</v>
      </c>
      <c r="BO16" s="395"/>
      <c r="BP16" s="395"/>
      <c r="BQ16" s="395"/>
      <c r="BR16" s="395"/>
      <c r="BS16" s="395"/>
      <c r="BT16" s="395"/>
      <c r="BU16" s="396"/>
      <c r="BV16" s="394">
        <v>27078034</v>
      </c>
      <c r="BW16" s="395"/>
      <c r="BX16" s="395"/>
      <c r="BY16" s="395"/>
      <c r="BZ16" s="395"/>
      <c r="CA16" s="395"/>
      <c r="CB16" s="395"/>
      <c r="CC16" s="396"/>
      <c r="CD16" s="15"/>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c r="A17" s="2"/>
      <c r="B17" s="508"/>
      <c r="C17" s="509"/>
      <c r="D17" s="509"/>
      <c r="E17" s="509"/>
      <c r="F17" s="509"/>
      <c r="G17" s="509"/>
      <c r="H17" s="509"/>
      <c r="I17" s="509"/>
      <c r="J17" s="509"/>
      <c r="K17" s="510"/>
      <c r="L17" s="16"/>
      <c r="M17" s="469" t="s">
        <v>68</v>
      </c>
      <c r="N17" s="470"/>
      <c r="O17" s="470"/>
      <c r="P17" s="470"/>
      <c r="Q17" s="471"/>
      <c r="R17" s="472" t="s">
        <v>66</v>
      </c>
      <c r="S17" s="473"/>
      <c r="T17" s="473"/>
      <c r="U17" s="473"/>
      <c r="V17" s="474"/>
      <c r="W17" s="475" t="s">
        <v>69</v>
      </c>
      <c r="X17" s="408"/>
      <c r="Y17" s="408"/>
      <c r="Z17" s="408"/>
      <c r="AA17" s="408"/>
      <c r="AB17" s="409"/>
      <c r="AC17" s="370">
        <v>60949</v>
      </c>
      <c r="AD17" s="371"/>
      <c r="AE17" s="371"/>
      <c r="AF17" s="371"/>
      <c r="AG17" s="372"/>
      <c r="AH17" s="370">
        <v>57521</v>
      </c>
      <c r="AI17" s="371"/>
      <c r="AJ17" s="371"/>
      <c r="AK17" s="371"/>
      <c r="AL17" s="373"/>
      <c r="AM17" s="464"/>
      <c r="AN17" s="368"/>
      <c r="AO17" s="368"/>
      <c r="AP17" s="368"/>
      <c r="AQ17" s="368"/>
      <c r="AR17" s="368"/>
      <c r="AS17" s="368"/>
      <c r="AT17" s="369"/>
      <c r="AU17" s="444"/>
      <c r="AV17" s="445"/>
      <c r="AW17" s="445"/>
      <c r="AX17" s="445"/>
      <c r="AY17" s="374" t="s">
        <v>70</v>
      </c>
      <c r="AZ17" s="375"/>
      <c r="BA17" s="375"/>
      <c r="BB17" s="375"/>
      <c r="BC17" s="375"/>
      <c r="BD17" s="375"/>
      <c r="BE17" s="375"/>
      <c r="BF17" s="375"/>
      <c r="BG17" s="375"/>
      <c r="BH17" s="375"/>
      <c r="BI17" s="375"/>
      <c r="BJ17" s="375"/>
      <c r="BK17" s="375"/>
      <c r="BL17" s="375"/>
      <c r="BM17" s="376"/>
      <c r="BN17" s="394">
        <v>39223332</v>
      </c>
      <c r="BO17" s="395"/>
      <c r="BP17" s="395"/>
      <c r="BQ17" s="395"/>
      <c r="BR17" s="395"/>
      <c r="BS17" s="395"/>
      <c r="BT17" s="395"/>
      <c r="BU17" s="396"/>
      <c r="BV17" s="394">
        <v>38942295</v>
      </c>
      <c r="BW17" s="395"/>
      <c r="BX17" s="395"/>
      <c r="BY17" s="395"/>
      <c r="BZ17" s="395"/>
      <c r="CA17" s="395"/>
      <c r="CB17" s="395"/>
      <c r="CC17" s="396"/>
      <c r="CD17" s="15"/>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c r="A18" s="2"/>
      <c r="B18" s="446" t="s">
        <v>71</v>
      </c>
      <c r="C18" s="447"/>
      <c r="D18" s="447"/>
      <c r="E18" s="448"/>
      <c r="F18" s="448"/>
      <c r="G18" s="448"/>
      <c r="H18" s="448"/>
      <c r="I18" s="448"/>
      <c r="J18" s="448"/>
      <c r="K18" s="448"/>
      <c r="L18" s="465">
        <v>39.659999999999997</v>
      </c>
      <c r="M18" s="465"/>
      <c r="N18" s="465"/>
      <c r="O18" s="465"/>
      <c r="P18" s="465"/>
      <c r="Q18" s="465"/>
      <c r="R18" s="466"/>
      <c r="S18" s="466"/>
      <c r="T18" s="466"/>
      <c r="U18" s="466"/>
      <c r="V18" s="467"/>
      <c r="W18" s="460"/>
      <c r="X18" s="461"/>
      <c r="Y18" s="461"/>
      <c r="Z18" s="461"/>
      <c r="AA18" s="461"/>
      <c r="AB18" s="476"/>
      <c r="AC18" s="358">
        <v>82.9</v>
      </c>
      <c r="AD18" s="359"/>
      <c r="AE18" s="359"/>
      <c r="AF18" s="359"/>
      <c r="AG18" s="468"/>
      <c r="AH18" s="358">
        <v>81</v>
      </c>
      <c r="AI18" s="359"/>
      <c r="AJ18" s="359"/>
      <c r="AK18" s="359"/>
      <c r="AL18" s="360"/>
      <c r="AM18" s="464"/>
      <c r="AN18" s="368"/>
      <c r="AO18" s="368"/>
      <c r="AP18" s="368"/>
      <c r="AQ18" s="368"/>
      <c r="AR18" s="368"/>
      <c r="AS18" s="368"/>
      <c r="AT18" s="369"/>
      <c r="AU18" s="444"/>
      <c r="AV18" s="445"/>
      <c r="AW18" s="445"/>
      <c r="AX18" s="445"/>
      <c r="AY18" s="374" t="s">
        <v>72</v>
      </c>
      <c r="AZ18" s="375"/>
      <c r="BA18" s="375"/>
      <c r="BB18" s="375"/>
      <c r="BC18" s="375"/>
      <c r="BD18" s="375"/>
      <c r="BE18" s="375"/>
      <c r="BF18" s="375"/>
      <c r="BG18" s="375"/>
      <c r="BH18" s="375"/>
      <c r="BI18" s="375"/>
      <c r="BJ18" s="375"/>
      <c r="BK18" s="375"/>
      <c r="BL18" s="375"/>
      <c r="BM18" s="376"/>
      <c r="BN18" s="394">
        <v>38467213</v>
      </c>
      <c r="BO18" s="395"/>
      <c r="BP18" s="395"/>
      <c r="BQ18" s="395"/>
      <c r="BR18" s="395"/>
      <c r="BS18" s="395"/>
      <c r="BT18" s="395"/>
      <c r="BU18" s="396"/>
      <c r="BV18" s="394">
        <v>37700249</v>
      </c>
      <c r="BW18" s="395"/>
      <c r="BX18" s="395"/>
      <c r="BY18" s="395"/>
      <c r="BZ18" s="395"/>
      <c r="CA18" s="395"/>
      <c r="CB18" s="395"/>
      <c r="CC18" s="396"/>
      <c r="CD18" s="15"/>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c r="A19" s="2"/>
      <c r="B19" s="446" t="s">
        <v>73</v>
      </c>
      <c r="C19" s="447"/>
      <c r="D19" s="447"/>
      <c r="E19" s="448"/>
      <c r="F19" s="448"/>
      <c r="G19" s="448"/>
      <c r="H19" s="448"/>
      <c r="I19" s="448"/>
      <c r="J19" s="448"/>
      <c r="K19" s="448"/>
      <c r="L19" s="449">
        <v>4355</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74</v>
      </c>
      <c r="AZ19" s="375"/>
      <c r="BA19" s="375"/>
      <c r="BB19" s="375"/>
      <c r="BC19" s="375"/>
      <c r="BD19" s="375"/>
      <c r="BE19" s="375"/>
      <c r="BF19" s="375"/>
      <c r="BG19" s="375"/>
      <c r="BH19" s="375"/>
      <c r="BI19" s="375"/>
      <c r="BJ19" s="375"/>
      <c r="BK19" s="375"/>
      <c r="BL19" s="375"/>
      <c r="BM19" s="376"/>
      <c r="BN19" s="394">
        <v>53462787</v>
      </c>
      <c r="BO19" s="395"/>
      <c r="BP19" s="395"/>
      <c r="BQ19" s="395"/>
      <c r="BR19" s="395"/>
      <c r="BS19" s="395"/>
      <c r="BT19" s="395"/>
      <c r="BU19" s="396"/>
      <c r="BV19" s="394">
        <v>52958831</v>
      </c>
      <c r="BW19" s="395"/>
      <c r="BX19" s="395"/>
      <c r="BY19" s="395"/>
      <c r="BZ19" s="395"/>
      <c r="CA19" s="395"/>
      <c r="CB19" s="395"/>
      <c r="CC19" s="396"/>
      <c r="CD19" s="15"/>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c r="A20" s="2"/>
      <c r="B20" s="446" t="s">
        <v>75</v>
      </c>
      <c r="C20" s="447"/>
      <c r="D20" s="447"/>
      <c r="E20" s="448"/>
      <c r="F20" s="448"/>
      <c r="G20" s="448"/>
      <c r="H20" s="448"/>
      <c r="I20" s="448"/>
      <c r="J20" s="448"/>
      <c r="K20" s="448"/>
      <c r="L20" s="449">
        <v>75722</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15"/>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c r="A21" s="2"/>
      <c r="B21" s="424" t="s">
        <v>76</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15"/>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c r="A22" s="2"/>
      <c r="B22" s="427" t="s">
        <v>77</v>
      </c>
      <c r="C22" s="428"/>
      <c r="D22" s="429"/>
      <c r="E22" s="436" t="s">
        <v>7</v>
      </c>
      <c r="F22" s="408"/>
      <c r="G22" s="408"/>
      <c r="H22" s="408"/>
      <c r="I22" s="408"/>
      <c r="J22" s="408"/>
      <c r="K22" s="409"/>
      <c r="L22" s="436" t="s">
        <v>78</v>
      </c>
      <c r="M22" s="408"/>
      <c r="N22" s="408"/>
      <c r="O22" s="408"/>
      <c r="P22" s="409"/>
      <c r="Q22" s="418" t="s">
        <v>79</v>
      </c>
      <c r="R22" s="419"/>
      <c r="S22" s="419"/>
      <c r="T22" s="419"/>
      <c r="U22" s="419"/>
      <c r="V22" s="437"/>
      <c r="W22" s="439" t="s">
        <v>80</v>
      </c>
      <c r="X22" s="428"/>
      <c r="Y22" s="429"/>
      <c r="Z22" s="436" t="s">
        <v>7</v>
      </c>
      <c r="AA22" s="408"/>
      <c r="AB22" s="408"/>
      <c r="AC22" s="408"/>
      <c r="AD22" s="408"/>
      <c r="AE22" s="408"/>
      <c r="AF22" s="408"/>
      <c r="AG22" s="409"/>
      <c r="AH22" s="407" t="s">
        <v>81</v>
      </c>
      <c r="AI22" s="408"/>
      <c r="AJ22" s="408"/>
      <c r="AK22" s="408"/>
      <c r="AL22" s="409"/>
      <c r="AM22" s="407" t="s">
        <v>82</v>
      </c>
      <c r="AN22" s="413"/>
      <c r="AO22" s="413"/>
      <c r="AP22" s="413"/>
      <c r="AQ22" s="413"/>
      <c r="AR22" s="414"/>
      <c r="AS22" s="418" t="s">
        <v>79</v>
      </c>
      <c r="AT22" s="419"/>
      <c r="AU22" s="419"/>
      <c r="AV22" s="419"/>
      <c r="AW22" s="419"/>
      <c r="AX22" s="420"/>
      <c r="AY22" s="386" t="s">
        <v>83</v>
      </c>
      <c r="AZ22" s="387"/>
      <c r="BA22" s="387"/>
      <c r="BB22" s="387"/>
      <c r="BC22" s="387"/>
      <c r="BD22" s="387"/>
      <c r="BE22" s="387"/>
      <c r="BF22" s="387"/>
      <c r="BG22" s="387"/>
      <c r="BH22" s="387"/>
      <c r="BI22" s="387"/>
      <c r="BJ22" s="387"/>
      <c r="BK22" s="387"/>
      <c r="BL22" s="387"/>
      <c r="BM22" s="388"/>
      <c r="BN22" s="389">
        <v>28558329</v>
      </c>
      <c r="BO22" s="390"/>
      <c r="BP22" s="390"/>
      <c r="BQ22" s="390"/>
      <c r="BR22" s="390"/>
      <c r="BS22" s="390"/>
      <c r="BT22" s="390"/>
      <c r="BU22" s="391"/>
      <c r="BV22" s="389">
        <v>30951540</v>
      </c>
      <c r="BW22" s="390"/>
      <c r="BX22" s="390"/>
      <c r="BY22" s="390"/>
      <c r="BZ22" s="390"/>
      <c r="CA22" s="390"/>
      <c r="CB22" s="390"/>
      <c r="CC22" s="391"/>
      <c r="CD22" s="15"/>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c r="A23" s="2"/>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84</v>
      </c>
      <c r="AZ23" s="375"/>
      <c r="BA23" s="375"/>
      <c r="BB23" s="375"/>
      <c r="BC23" s="375"/>
      <c r="BD23" s="375"/>
      <c r="BE23" s="375"/>
      <c r="BF23" s="375"/>
      <c r="BG23" s="375"/>
      <c r="BH23" s="375"/>
      <c r="BI23" s="375"/>
      <c r="BJ23" s="375"/>
      <c r="BK23" s="375"/>
      <c r="BL23" s="375"/>
      <c r="BM23" s="376"/>
      <c r="BN23" s="394">
        <v>17358018</v>
      </c>
      <c r="BO23" s="395"/>
      <c r="BP23" s="395"/>
      <c r="BQ23" s="395"/>
      <c r="BR23" s="395"/>
      <c r="BS23" s="395"/>
      <c r="BT23" s="395"/>
      <c r="BU23" s="396"/>
      <c r="BV23" s="394">
        <v>19167567</v>
      </c>
      <c r="BW23" s="395"/>
      <c r="BX23" s="395"/>
      <c r="BY23" s="395"/>
      <c r="BZ23" s="395"/>
      <c r="CA23" s="395"/>
      <c r="CB23" s="395"/>
      <c r="CC23" s="396"/>
      <c r="CD23" s="15"/>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c r="A24" s="2"/>
      <c r="B24" s="430"/>
      <c r="C24" s="431"/>
      <c r="D24" s="432"/>
      <c r="E24" s="367" t="s">
        <v>85</v>
      </c>
      <c r="F24" s="368"/>
      <c r="G24" s="368"/>
      <c r="H24" s="368"/>
      <c r="I24" s="368"/>
      <c r="J24" s="368"/>
      <c r="K24" s="369"/>
      <c r="L24" s="370">
        <v>1</v>
      </c>
      <c r="M24" s="371"/>
      <c r="N24" s="371"/>
      <c r="O24" s="371"/>
      <c r="P24" s="372"/>
      <c r="Q24" s="370">
        <v>9610</v>
      </c>
      <c r="R24" s="371"/>
      <c r="S24" s="371"/>
      <c r="T24" s="371"/>
      <c r="U24" s="371"/>
      <c r="V24" s="372"/>
      <c r="W24" s="440"/>
      <c r="X24" s="431"/>
      <c r="Y24" s="432"/>
      <c r="Z24" s="367" t="s">
        <v>86</v>
      </c>
      <c r="AA24" s="368"/>
      <c r="AB24" s="368"/>
      <c r="AC24" s="368"/>
      <c r="AD24" s="368"/>
      <c r="AE24" s="368"/>
      <c r="AF24" s="368"/>
      <c r="AG24" s="369"/>
      <c r="AH24" s="370">
        <v>1211</v>
      </c>
      <c r="AI24" s="371"/>
      <c r="AJ24" s="371"/>
      <c r="AK24" s="371"/>
      <c r="AL24" s="372"/>
      <c r="AM24" s="370">
        <v>3652376</v>
      </c>
      <c r="AN24" s="371"/>
      <c r="AO24" s="371"/>
      <c r="AP24" s="371"/>
      <c r="AQ24" s="371"/>
      <c r="AR24" s="372"/>
      <c r="AS24" s="370">
        <v>3016</v>
      </c>
      <c r="AT24" s="371"/>
      <c r="AU24" s="371"/>
      <c r="AV24" s="371"/>
      <c r="AW24" s="371"/>
      <c r="AX24" s="373"/>
      <c r="AY24" s="361" t="s">
        <v>87</v>
      </c>
      <c r="AZ24" s="362"/>
      <c r="BA24" s="362"/>
      <c r="BB24" s="362"/>
      <c r="BC24" s="362"/>
      <c r="BD24" s="362"/>
      <c r="BE24" s="362"/>
      <c r="BF24" s="362"/>
      <c r="BG24" s="362"/>
      <c r="BH24" s="362"/>
      <c r="BI24" s="362"/>
      <c r="BJ24" s="362"/>
      <c r="BK24" s="362"/>
      <c r="BL24" s="362"/>
      <c r="BM24" s="363"/>
      <c r="BN24" s="394">
        <v>24881882</v>
      </c>
      <c r="BO24" s="395"/>
      <c r="BP24" s="395"/>
      <c r="BQ24" s="395"/>
      <c r="BR24" s="395"/>
      <c r="BS24" s="395"/>
      <c r="BT24" s="395"/>
      <c r="BU24" s="396"/>
      <c r="BV24" s="394">
        <v>26351225</v>
      </c>
      <c r="BW24" s="395"/>
      <c r="BX24" s="395"/>
      <c r="BY24" s="395"/>
      <c r="BZ24" s="395"/>
      <c r="CA24" s="395"/>
      <c r="CB24" s="395"/>
      <c r="CC24" s="396"/>
      <c r="CD24" s="15"/>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c r="A25" s="2"/>
      <c r="B25" s="430"/>
      <c r="C25" s="431"/>
      <c r="D25" s="432"/>
      <c r="E25" s="367" t="s">
        <v>88</v>
      </c>
      <c r="F25" s="368"/>
      <c r="G25" s="368"/>
      <c r="H25" s="368"/>
      <c r="I25" s="368"/>
      <c r="J25" s="368"/>
      <c r="K25" s="369"/>
      <c r="L25" s="370">
        <v>2</v>
      </c>
      <c r="M25" s="371"/>
      <c r="N25" s="371"/>
      <c r="O25" s="371"/>
      <c r="P25" s="372"/>
      <c r="Q25" s="370">
        <v>8140</v>
      </c>
      <c r="R25" s="371"/>
      <c r="S25" s="371"/>
      <c r="T25" s="371"/>
      <c r="U25" s="371"/>
      <c r="V25" s="372"/>
      <c r="W25" s="440"/>
      <c r="X25" s="431"/>
      <c r="Y25" s="432"/>
      <c r="Z25" s="367" t="s">
        <v>89</v>
      </c>
      <c r="AA25" s="368"/>
      <c r="AB25" s="368"/>
      <c r="AC25" s="368"/>
      <c r="AD25" s="368"/>
      <c r="AE25" s="368"/>
      <c r="AF25" s="368"/>
      <c r="AG25" s="369"/>
      <c r="AH25" s="370">
        <v>246</v>
      </c>
      <c r="AI25" s="371"/>
      <c r="AJ25" s="371"/>
      <c r="AK25" s="371"/>
      <c r="AL25" s="372"/>
      <c r="AM25" s="370">
        <v>717336</v>
      </c>
      <c r="AN25" s="371"/>
      <c r="AO25" s="371"/>
      <c r="AP25" s="371"/>
      <c r="AQ25" s="371"/>
      <c r="AR25" s="372"/>
      <c r="AS25" s="370">
        <v>2916</v>
      </c>
      <c r="AT25" s="371"/>
      <c r="AU25" s="371"/>
      <c r="AV25" s="371"/>
      <c r="AW25" s="371"/>
      <c r="AX25" s="373"/>
      <c r="AY25" s="386" t="s">
        <v>90</v>
      </c>
      <c r="AZ25" s="387"/>
      <c r="BA25" s="387"/>
      <c r="BB25" s="387"/>
      <c r="BC25" s="387"/>
      <c r="BD25" s="387"/>
      <c r="BE25" s="387"/>
      <c r="BF25" s="387"/>
      <c r="BG25" s="387"/>
      <c r="BH25" s="387"/>
      <c r="BI25" s="387"/>
      <c r="BJ25" s="387"/>
      <c r="BK25" s="387"/>
      <c r="BL25" s="387"/>
      <c r="BM25" s="388"/>
      <c r="BN25" s="389">
        <v>25945032</v>
      </c>
      <c r="BO25" s="390"/>
      <c r="BP25" s="390"/>
      <c r="BQ25" s="390"/>
      <c r="BR25" s="390"/>
      <c r="BS25" s="390"/>
      <c r="BT25" s="390"/>
      <c r="BU25" s="391"/>
      <c r="BV25" s="389">
        <v>25830341</v>
      </c>
      <c r="BW25" s="390"/>
      <c r="BX25" s="390"/>
      <c r="BY25" s="390"/>
      <c r="BZ25" s="390"/>
      <c r="CA25" s="390"/>
      <c r="CB25" s="390"/>
      <c r="CC25" s="391"/>
      <c r="CD25" s="15"/>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c r="A26" s="2"/>
      <c r="B26" s="430"/>
      <c r="C26" s="431"/>
      <c r="D26" s="432"/>
      <c r="E26" s="367" t="s">
        <v>91</v>
      </c>
      <c r="F26" s="368"/>
      <c r="G26" s="368"/>
      <c r="H26" s="368"/>
      <c r="I26" s="368"/>
      <c r="J26" s="368"/>
      <c r="K26" s="369"/>
      <c r="L26" s="370">
        <v>1</v>
      </c>
      <c r="M26" s="371"/>
      <c r="N26" s="371"/>
      <c r="O26" s="371"/>
      <c r="P26" s="372"/>
      <c r="Q26" s="370">
        <v>7160</v>
      </c>
      <c r="R26" s="371"/>
      <c r="S26" s="371"/>
      <c r="T26" s="371"/>
      <c r="U26" s="371"/>
      <c r="V26" s="372"/>
      <c r="W26" s="440"/>
      <c r="X26" s="431"/>
      <c r="Y26" s="432"/>
      <c r="Z26" s="367" t="s">
        <v>92</v>
      </c>
      <c r="AA26" s="405"/>
      <c r="AB26" s="405"/>
      <c r="AC26" s="405"/>
      <c r="AD26" s="405"/>
      <c r="AE26" s="405"/>
      <c r="AF26" s="405"/>
      <c r="AG26" s="406"/>
      <c r="AH26" s="370">
        <v>113</v>
      </c>
      <c r="AI26" s="371"/>
      <c r="AJ26" s="371"/>
      <c r="AK26" s="371"/>
      <c r="AL26" s="372"/>
      <c r="AM26" s="370">
        <v>360244</v>
      </c>
      <c r="AN26" s="371"/>
      <c r="AO26" s="371"/>
      <c r="AP26" s="371"/>
      <c r="AQ26" s="371"/>
      <c r="AR26" s="372"/>
      <c r="AS26" s="370">
        <v>3188</v>
      </c>
      <c r="AT26" s="371"/>
      <c r="AU26" s="371"/>
      <c r="AV26" s="371"/>
      <c r="AW26" s="371"/>
      <c r="AX26" s="373"/>
      <c r="AY26" s="403" t="s">
        <v>93</v>
      </c>
      <c r="AZ26" s="348"/>
      <c r="BA26" s="348"/>
      <c r="BB26" s="348"/>
      <c r="BC26" s="348"/>
      <c r="BD26" s="348"/>
      <c r="BE26" s="348"/>
      <c r="BF26" s="348"/>
      <c r="BG26" s="348"/>
      <c r="BH26" s="348"/>
      <c r="BI26" s="348"/>
      <c r="BJ26" s="348"/>
      <c r="BK26" s="348"/>
      <c r="BL26" s="348"/>
      <c r="BM26" s="404"/>
      <c r="BN26" s="394" t="s">
        <v>47</v>
      </c>
      <c r="BO26" s="395"/>
      <c r="BP26" s="395"/>
      <c r="BQ26" s="395"/>
      <c r="BR26" s="395"/>
      <c r="BS26" s="395"/>
      <c r="BT26" s="395"/>
      <c r="BU26" s="396"/>
      <c r="BV26" s="394" t="s">
        <v>47</v>
      </c>
      <c r="BW26" s="395"/>
      <c r="BX26" s="395"/>
      <c r="BY26" s="395"/>
      <c r="BZ26" s="395"/>
      <c r="CA26" s="395"/>
      <c r="CB26" s="395"/>
      <c r="CC26" s="396"/>
      <c r="CD26" s="15"/>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c r="A27" s="2"/>
      <c r="B27" s="430"/>
      <c r="C27" s="431"/>
      <c r="D27" s="432"/>
      <c r="E27" s="367" t="s">
        <v>94</v>
      </c>
      <c r="F27" s="368"/>
      <c r="G27" s="368"/>
      <c r="H27" s="368"/>
      <c r="I27" s="368"/>
      <c r="J27" s="368"/>
      <c r="K27" s="369"/>
      <c r="L27" s="370">
        <v>1</v>
      </c>
      <c r="M27" s="371"/>
      <c r="N27" s="371"/>
      <c r="O27" s="371"/>
      <c r="P27" s="372"/>
      <c r="Q27" s="370">
        <v>5790</v>
      </c>
      <c r="R27" s="371"/>
      <c r="S27" s="371"/>
      <c r="T27" s="371"/>
      <c r="U27" s="371"/>
      <c r="V27" s="372"/>
      <c r="W27" s="440"/>
      <c r="X27" s="431"/>
      <c r="Y27" s="432"/>
      <c r="Z27" s="367" t="s">
        <v>95</v>
      </c>
      <c r="AA27" s="368"/>
      <c r="AB27" s="368"/>
      <c r="AC27" s="368"/>
      <c r="AD27" s="368"/>
      <c r="AE27" s="368"/>
      <c r="AF27" s="368"/>
      <c r="AG27" s="369"/>
      <c r="AH27" s="370">
        <v>13</v>
      </c>
      <c r="AI27" s="371"/>
      <c r="AJ27" s="371"/>
      <c r="AK27" s="371"/>
      <c r="AL27" s="372"/>
      <c r="AM27" s="370">
        <v>48932</v>
      </c>
      <c r="AN27" s="371"/>
      <c r="AO27" s="371"/>
      <c r="AP27" s="371"/>
      <c r="AQ27" s="371"/>
      <c r="AR27" s="372"/>
      <c r="AS27" s="370">
        <v>3764</v>
      </c>
      <c r="AT27" s="371"/>
      <c r="AU27" s="371"/>
      <c r="AV27" s="371"/>
      <c r="AW27" s="371"/>
      <c r="AX27" s="373"/>
      <c r="AY27" s="400" t="s">
        <v>96</v>
      </c>
      <c r="AZ27" s="401"/>
      <c r="BA27" s="401"/>
      <c r="BB27" s="401"/>
      <c r="BC27" s="401"/>
      <c r="BD27" s="401"/>
      <c r="BE27" s="401"/>
      <c r="BF27" s="401"/>
      <c r="BG27" s="401"/>
      <c r="BH27" s="401"/>
      <c r="BI27" s="401"/>
      <c r="BJ27" s="401"/>
      <c r="BK27" s="401"/>
      <c r="BL27" s="401"/>
      <c r="BM27" s="402"/>
      <c r="BN27" s="397">
        <v>100042</v>
      </c>
      <c r="BO27" s="398"/>
      <c r="BP27" s="398"/>
      <c r="BQ27" s="398"/>
      <c r="BR27" s="398"/>
      <c r="BS27" s="398"/>
      <c r="BT27" s="398"/>
      <c r="BU27" s="399"/>
      <c r="BV27" s="397">
        <v>100006</v>
      </c>
      <c r="BW27" s="398"/>
      <c r="BX27" s="398"/>
      <c r="BY27" s="398"/>
      <c r="BZ27" s="398"/>
      <c r="CA27" s="398"/>
      <c r="CB27" s="398"/>
      <c r="CC27" s="399"/>
      <c r="CD27" s="17"/>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c r="A28" s="2"/>
      <c r="B28" s="430"/>
      <c r="C28" s="431"/>
      <c r="D28" s="432"/>
      <c r="E28" s="367" t="s">
        <v>97</v>
      </c>
      <c r="F28" s="368"/>
      <c r="G28" s="368"/>
      <c r="H28" s="368"/>
      <c r="I28" s="368"/>
      <c r="J28" s="368"/>
      <c r="K28" s="369"/>
      <c r="L28" s="370">
        <v>1</v>
      </c>
      <c r="M28" s="371"/>
      <c r="N28" s="371"/>
      <c r="O28" s="371"/>
      <c r="P28" s="372"/>
      <c r="Q28" s="370">
        <v>5200</v>
      </c>
      <c r="R28" s="371"/>
      <c r="S28" s="371"/>
      <c r="T28" s="371"/>
      <c r="U28" s="371"/>
      <c r="V28" s="372"/>
      <c r="W28" s="440"/>
      <c r="X28" s="431"/>
      <c r="Y28" s="432"/>
      <c r="Z28" s="367" t="s">
        <v>98</v>
      </c>
      <c r="AA28" s="368"/>
      <c r="AB28" s="368"/>
      <c r="AC28" s="368"/>
      <c r="AD28" s="368"/>
      <c r="AE28" s="368"/>
      <c r="AF28" s="368"/>
      <c r="AG28" s="369"/>
      <c r="AH28" s="370" t="s">
        <v>47</v>
      </c>
      <c r="AI28" s="371"/>
      <c r="AJ28" s="371"/>
      <c r="AK28" s="371"/>
      <c r="AL28" s="372"/>
      <c r="AM28" s="370" t="s">
        <v>47</v>
      </c>
      <c r="AN28" s="371"/>
      <c r="AO28" s="371"/>
      <c r="AP28" s="371"/>
      <c r="AQ28" s="371"/>
      <c r="AR28" s="372"/>
      <c r="AS28" s="370" t="s">
        <v>47</v>
      </c>
      <c r="AT28" s="371"/>
      <c r="AU28" s="371"/>
      <c r="AV28" s="371"/>
      <c r="AW28" s="371"/>
      <c r="AX28" s="373"/>
      <c r="AY28" s="377" t="s">
        <v>99</v>
      </c>
      <c r="AZ28" s="378"/>
      <c r="BA28" s="378"/>
      <c r="BB28" s="379"/>
      <c r="BC28" s="386" t="s">
        <v>100</v>
      </c>
      <c r="BD28" s="387"/>
      <c r="BE28" s="387"/>
      <c r="BF28" s="387"/>
      <c r="BG28" s="387"/>
      <c r="BH28" s="387"/>
      <c r="BI28" s="387"/>
      <c r="BJ28" s="387"/>
      <c r="BK28" s="387"/>
      <c r="BL28" s="387"/>
      <c r="BM28" s="388"/>
      <c r="BN28" s="389">
        <v>8826221</v>
      </c>
      <c r="BO28" s="390"/>
      <c r="BP28" s="390"/>
      <c r="BQ28" s="390"/>
      <c r="BR28" s="390"/>
      <c r="BS28" s="390"/>
      <c r="BT28" s="390"/>
      <c r="BU28" s="391"/>
      <c r="BV28" s="389">
        <v>8156507</v>
      </c>
      <c r="BW28" s="390"/>
      <c r="BX28" s="390"/>
      <c r="BY28" s="390"/>
      <c r="BZ28" s="390"/>
      <c r="CA28" s="390"/>
      <c r="CB28" s="390"/>
      <c r="CC28" s="391"/>
      <c r="CD28" s="15"/>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c r="A29" s="2"/>
      <c r="B29" s="430"/>
      <c r="C29" s="431"/>
      <c r="D29" s="432"/>
      <c r="E29" s="367" t="s">
        <v>101</v>
      </c>
      <c r="F29" s="368"/>
      <c r="G29" s="368"/>
      <c r="H29" s="368"/>
      <c r="I29" s="368"/>
      <c r="J29" s="368"/>
      <c r="K29" s="369"/>
      <c r="L29" s="370">
        <v>24</v>
      </c>
      <c r="M29" s="371"/>
      <c r="N29" s="371"/>
      <c r="O29" s="371"/>
      <c r="P29" s="372"/>
      <c r="Q29" s="370">
        <v>4790</v>
      </c>
      <c r="R29" s="371"/>
      <c r="S29" s="371"/>
      <c r="T29" s="371"/>
      <c r="U29" s="371"/>
      <c r="V29" s="372"/>
      <c r="W29" s="441"/>
      <c r="X29" s="442"/>
      <c r="Y29" s="443"/>
      <c r="Z29" s="367" t="s">
        <v>102</v>
      </c>
      <c r="AA29" s="368"/>
      <c r="AB29" s="368"/>
      <c r="AC29" s="368"/>
      <c r="AD29" s="368"/>
      <c r="AE29" s="368"/>
      <c r="AF29" s="368"/>
      <c r="AG29" s="369"/>
      <c r="AH29" s="370">
        <v>1224</v>
      </c>
      <c r="AI29" s="371"/>
      <c r="AJ29" s="371"/>
      <c r="AK29" s="371"/>
      <c r="AL29" s="372"/>
      <c r="AM29" s="370">
        <v>3701308</v>
      </c>
      <c r="AN29" s="371"/>
      <c r="AO29" s="371"/>
      <c r="AP29" s="371"/>
      <c r="AQ29" s="371"/>
      <c r="AR29" s="372"/>
      <c r="AS29" s="370">
        <v>3024</v>
      </c>
      <c r="AT29" s="371"/>
      <c r="AU29" s="371"/>
      <c r="AV29" s="371"/>
      <c r="AW29" s="371"/>
      <c r="AX29" s="373"/>
      <c r="AY29" s="380"/>
      <c r="AZ29" s="381"/>
      <c r="BA29" s="381"/>
      <c r="BB29" s="382"/>
      <c r="BC29" s="374" t="s">
        <v>103</v>
      </c>
      <c r="BD29" s="375"/>
      <c r="BE29" s="375"/>
      <c r="BF29" s="375"/>
      <c r="BG29" s="375"/>
      <c r="BH29" s="375"/>
      <c r="BI29" s="375"/>
      <c r="BJ29" s="375"/>
      <c r="BK29" s="375"/>
      <c r="BL29" s="375"/>
      <c r="BM29" s="376"/>
      <c r="BN29" s="394" t="s">
        <v>47</v>
      </c>
      <c r="BO29" s="395"/>
      <c r="BP29" s="395"/>
      <c r="BQ29" s="395"/>
      <c r="BR29" s="395"/>
      <c r="BS29" s="395"/>
      <c r="BT29" s="395"/>
      <c r="BU29" s="396"/>
      <c r="BV29" s="394" t="s">
        <v>47</v>
      </c>
      <c r="BW29" s="395"/>
      <c r="BX29" s="395"/>
      <c r="BY29" s="395"/>
      <c r="BZ29" s="395"/>
      <c r="CA29" s="395"/>
      <c r="CB29" s="395"/>
      <c r="CC29" s="396"/>
      <c r="CD29" s="17"/>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c r="A30" s="2"/>
      <c r="B30" s="433"/>
      <c r="C30" s="434"/>
      <c r="D30" s="435"/>
      <c r="E30" s="349"/>
      <c r="F30" s="350"/>
      <c r="G30" s="350"/>
      <c r="H30" s="350"/>
      <c r="I30" s="350"/>
      <c r="J30" s="350"/>
      <c r="K30" s="351"/>
      <c r="L30" s="352"/>
      <c r="M30" s="353"/>
      <c r="N30" s="353"/>
      <c r="O30" s="353"/>
      <c r="P30" s="354"/>
      <c r="Q30" s="352"/>
      <c r="R30" s="353"/>
      <c r="S30" s="353"/>
      <c r="T30" s="353"/>
      <c r="U30" s="353"/>
      <c r="V30" s="354"/>
      <c r="W30" s="355" t="s">
        <v>104</v>
      </c>
      <c r="X30" s="356"/>
      <c r="Y30" s="356"/>
      <c r="Z30" s="356"/>
      <c r="AA30" s="356"/>
      <c r="AB30" s="356"/>
      <c r="AC30" s="356"/>
      <c r="AD30" s="356"/>
      <c r="AE30" s="356"/>
      <c r="AF30" s="356"/>
      <c r="AG30" s="357"/>
      <c r="AH30" s="358">
        <v>98.5</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105</v>
      </c>
      <c r="BD30" s="362"/>
      <c r="BE30" s="362"/>
      <c r="BF30" s="362"/>
      <c r="BG30" s="362"/>
      <c r="BH30" s="362"/>
      <c r="BI30" s="362"/>
      <c r="BJ30" s="362"/>
      <c r="BK30" s="362"/>
      <c r="BL30" s="362"/>
      <c r="BM30" s="363"/>
      <c r="BN30" s="397">
        <v>7408560</v>
      </c>
      <c r="BO30" s="398"/>
      <c r="BP30" s="398"/>
      <c r="BQ30" s="398"/>
      <c r="BR30" s="398"/>
      <c r="BS30" s="398"/>
      <c r="BT30" s="398"/>
      <c r="BU30" s="399"/>
      <c r="BV30" s="397">
        <v>6938562</v>
      </c>
      <c r="BW30" s="398"/>
      <c r="BX30" s="398"/>
      <c r="BY30" s="398"/>
      <c r="BZ30" s="398"/>
      <c r="CA30" s="398"/>
      <c r="CB30" s="398"/>
      <c r="CC30" s="399"/>
      <c r="CD30" s="18"/>
      <c r="CE30" s="19"/>
      <c r="CF30" s="19"/>
      <c r="CG30" s="19"/>
      <c r="CH30" s="19"/>
      <c r="CI30" s="19"/>
      <c r="CJ30" s="19"/>
      <c r="CK30" s="19"/>
      <c r="CL30" s="19"/>
      <c r="CM30" s="19"/>
      <c r="CN30" s="19"/>
      <c r="CO30" s="19"/>
      <c r="CP30" s="19"/>
      <c r="CQ30" s="19"/>
      <c r="CR30" s="19"/>
      <c r="CS30" s="20"/>
      <c r="CT30" s="21"/>
      <c r="CU30" s="22"/>
      <c r="CV30" s="22"/>
      <c r="CW30" s="22"/>
      <c r="CX30" s="22"/>
      <c r="CY30" s="22"/>
      <c r="CZ30" s="22"/>
      <c r="DA30" s="23"/>
      <c r="DB30" s="21"/>
      <c r="DC30" s="22"/>
      <c r="DD30" s="22"/>
      <c r="DE30" s="22"/>
      <c r="DF30" s="22"/>
      <c r="DG30" s="22"/>
      <c r="DH30" s="22"/>
      <c r="DI30" s="23"/>
    </row>
    <row r="31" spans="1:113" ht="13.5" customHeight="1">
      <c r="A31" s="2"/>
      <c r="B31" s="24"/>
      <c r="DI31" s="25"/>
    </row>
    <row r="32" spans="1:113" ht="13.5" customHeight="1">
      <c r="A32" s="2"/>
      <c r="B32" s="26"/>
      <c r="C32" s="347" t="s">
        <v>106</v>
      </c>
      <c r="D32" s="347"/>
      <c r="E32" s="347"/>
      <c r="F32" s="347"/>
      <c r="G32" s="347"/>
      <c r="H32" s="347"/>
      <c r="I32" s="347"/>
      <c r="J32" s="347"/>
      <c r="K32" s="347"/>
      <c r="L32" s="347"/>
      <c r="M32" s="347"/>
      <c r="N32" s="347"/>
      <c r="O32" s="347"/>
      <c r="P32" s="347"/>
      <c r="Q32" s="347"/>
      <c r="R32" s="347"/>
      <c r="S32" s="347"/>
      <c r="U32" s="348" t="s">
        <v>107</v>
      </c>
      <c r="V32" s="348"/>
      <c r="W32" s="348"/>
      <c r="X32" s="348"/>
      <c r="Y32" s="348"/>
      <c r="Z32" s="348"/>
      <c r="AA32" s="348"/>
      <c r="AB32" s="348"/>
      <c r="AC32" s="348"/>
      <c r="AD32" s="348"/>
      <c r="AE32" s="348"/>
      <c r="AF32" s="348"/>
      <c r="AG32" s="348"/>
      <c r="AH32" s="348"/>
      <c r="AI32" s="348"/>
      <c r="AJ32" s="348"/>
      <c r="AK32" s="348"/>
      <c r="AM32" s="348" t="s">
        <v>108</v>
      </c>
      <c r="AN32" s="348"/>
      <c r="AO32" s="348"/>
      <c r="AP32" s="348"/>
      <c r="AQ32" s="348"/>
      <c r="AR32" s="348"/>
      <c r="AS32" s="348"/>
      <c r="AT32" s="348"/>
      <c r="AU32" s="348"/>
      <c r="AV32" s="348"/>
      <c r="AW32" s="348"/>
      <c r="AX32" s="348"/>
      <c r="AY32" s="348"/>
      <c r="AZ32" s="348"/>
      <c r="BA32" s="348"/>
      <c r="BB32" s="348"/>
      <c r="BC32" s="348"/>
      <c r="BE32" s="348" t="s">
        <v>109</v>
      </c>
      <c r="BF32" s="348"/>
      <c r="BG32" s="348"/>
      <c r="BH32" s="348"/>
      <c r="BI32" s="348"/>
      <c r="BJ32" s="348"/>
      <c r="BK32" s="348"/>
      <c r="BL32" s="348"/>
      <c r="BM32" s="348"/>
      <c r="BN32" s="348"/>
      <c r="BO32" s="348"/>
      <c r="BP32" s="348"/>
      <c r="BQ32" s="348"/>
      <c r="BR32" s="348"/>
      <c r="BS32" s="348"/>
      <c r="BT32" s="348"/>
      <c r="BU32" s="348"/>
      <c r="BW32" s="348" t="s">
        <v>110</v>
      </c>
      <c r="BX32" s="348"/>
      <c r="BY32" s="348"/>
      <c r="BZ32" s="348"/>
      <c r="CA32" s="348"/>
      <c r="CB32" s="348"/>
      <c r="CC32" s="348"/>
      <c r="CD32" s="348"/>
      <c r="CE32" s="348"/>
      <c r="CF32" s="348"/>
      <c r="CG32" s="348"/>
      <c r="CH32" s="348"/>
      <c r="CI32" s="348"/>
      <c r="CJ32" s="348"/>
      <c r="CK32" s="348"/>
      <c r="CL32" s="348"/>
      <c r="CM32" s="348"/>
      <c r="CO32" s="348" t="s">
        <v>111</v>
      </c>
      <c r="CP32" s="348"/>
      <c r="CQ32" s="348"/>
      <c r="CR32" s="348"/>
      <c r="CS32" s="348"/>
      <c r="CT32" s="348"/>
      <c r="CU32" s="348"/>
      <c r="CV32" s="348"/>
      <c r="CW32" s="348"/>
      <c r="CX32" s="348"/>
      <c r="CY32" s="348"/>
      <c r="CZ32" s="348"/>
      <c r="DA32" s="348"/>
      <c r="DB32" s="348"/>
      <c r="DC32" s="348"/>
      <c r="DD32" s="348"/>
      <c r="DE32" s="348"/>
      <c r="DI32" s="25"/>
    </row>
    <row r="33" spans="1:113" ht="13.5" customHeight="1">
      <c r="A33" s="2"/>
      <c r="B33" s="26"/>
      <c r="C33" s="346" t="s">
        <v>112</v>
      </c>
      <c r="D33" s="346"/>
      <c r="E33" s="345" t="s">
        <v>113</v>
      </c>
      <c r="F33" s="345"/>
      <c r="G33" s="345"/>
      <c r="H33" s="345"/>
      <c r="I33" s="345"/>
      <c r="J33" s="345"/>
      <c r="K33" s="345"/>
      <c r="L33" s="345"/>
      <c r="M33" s="345"/>
      <c r="N33" s="345"/>
      <c r="O33" s="345"/>
      <c r="P33" s="345"/>
      <c r="Q33" s="345"/>
      <c r="R33" s="345"/>
      <c r="S33" s="345"/>
      <c r="T33" s="27"/>
      <c r="U33" s="346" t="s">
        <v>112</v>
      </c>
      <c r="V33" s="346"/>
      <c r="W33" s="345" t="s">
        <v>113</v>
      </c>
      <c r="X33" s="345"/>
      <c r="Y33" s="345"/>
      <c r="Z33" s="345"/>
      <c r="AA33" s="345"/>
      <c r="AB33" s="345"/>
      <c r="AC33" s="345"/>
      <c r="AD33" s="345"/>
      <c r="AE33" s="345"/>
      <c r="AF33" s="345"/>
      <c r="AG33" s="345"/>
      <c r="AH33" s="345"/>
      <c r="AI33" s="345"/>
      <c r="AJ33" s="345"/>
      <c r="AK33" s="345"/>
      <c r="AL33" s="27"/>
      <c r="AM33" s="346" t="s">
        <v>112</v>
      </c>
      <c r="AN33" s="346"/>
      <c r="AO33" s="345" t="s">
        <v>113</v>
      </c>
      <c r="AP33" s="345"/>
      <c r="AQ33" s="345"/>
      <c r="AR33" s="345"/>
      <c r="AS33" s="345"/>
      <c r="AT33" s="345"/>
      <c r="AU33" s="345"/>
      <c r="AV33" s="345"/>
      <c r="AW33" s="345"/>
      <c r="AX33" s="345"/>
      <c r="AY33" s="345"/>
      <c r="AZ33" s="345"/>
      <c r="BA33" s="345"/>
      <c r="BB33" s="345"/>
      <c r="BC33" s="345"/>
      <c r="BD33" s="28"/>
      <c r="BE33" s="345" t="s">
        <v>114</v>
      </c>
      <c r="BF33" s="345"/>
      <c r="BG33" s="345" t="s">
        <v>115</v>
      </c>
      <c r="BH33" s="345"/>
      <c r="BI33" s="345"/>
      <c r="BJ33" s="345"/>
      <c r="BK33" s="345"/>
      <c r="BL33" s="345"/>
      <c r="BM33" s="345"/>
      <c r="BN33" s="345"/>
      <c r="BO33" s="345"/>
      <c r="BP33" s="345"/>
      <c r="BQ33" s="345"/>
      <c r="BR33" s="345"/>
      <c r="BS33" s="345"/>
      <c r="BT33" s="345"/>
      <c r="BU33" s="345"/>
      <c r="BV33" s="28"/>
      <c r="BW33" s="346" t="s">
        <v>114</v>
      </c>
      <c r="BX33" s="346"/>
      <c r="BY33" s="345" t="s">
        <v>116</v>
      </c>
      <c r="BZ33" s="345"/>
      <c r="CA33" s="345"/>
      <c r="CB33" s="345"/>
      <c r="CC33" s="345"/>
      <c r="CD33" s="345"/>
      <c r="CE33" s="345"/>
      <c r="CF33" s="345"/>
      <c r="CG33" s="345"/>
      <c r="CH33" s="345"/>
      <c r="CI33" s="345"/>
      <c r="CJ33" s="345"/>
      <c r="CK33" s="345"/>
      <c r="CL33" s="345"/>
      <c r="CM33" s="345"/>
      <c r="CN33" s="27"/>
      <c r="CO33" s="346" t="s">
        <v>112</v>
      </c>
      <c r="CP33" s="346"/>
      <c r="CQ33" s="345" t="s">
        <v>117</v>
      </c>
      <c r="CR33" s="345"/>
      <c r="CS33" s="345"/>
      <c r="CT33" s="345"/>
      <c r="CU33" s="345"/>
      <c r="CV33" s="345"/>
      <c r="CW33" s="345"/>
      <c r="CX33" s="345"/>
      <c r="CY33" s="345"/>
      <c r="CZ33" s="345"/>
      <c r="DA33" s="345"/>
      <c r="DB33" s="345"/>
      <c r="DC33" s="345"/>
      <c r="DD33" s="345"/>
      <c r="DE33" s="345"/>
      <c r="DF33" s="27"/>
      <c r="DG33" s="344" t="s">
        <v>118</v>
      </c>
      <c r="DH33" s="344"/>
      <c r="DI33" s="29"/>
    </row>
    <row r="34" spans="1:113" ht="32.25" customHeight="1">
      <c r="A34" s="2"/>
      <c r="B34" s="26"/>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2"/>
      <c r="U34" s="342">
        <f>IF(W34="","",MAX(C34:D43)+1)</f>
        <v>4</v>
      </c>
      <c r="V34" s="342"/>
      <c r="W34" s="343" t="str">
        <f>IF('各会計、関係団体の財政状況及び健全化判断比率'!B28="","",'各会計、関係団体の財政状況及び健全化判断比率'!B28)</f>
        <v>国民健康保険事業特別会計</v>
      </c>
      <c r="X34" s="343"/>
      <c r="Y34" s="343"/>
      <c r="Z34" s="343"/>
      <c r="AA34" s="343"/>
      <c r="AB34" s="343"/>
      <c r="AC34" s="343"/>
      <c r="AD34" s="343"/>
      <c r="AE34" s="343"/>
      <c r="AF34" s="343"/>
      <c r="AG34" s="343"/>
      <c r="AH34" s="343"/>
      <c r="AI34" s="343"/>
      <c r="AJ34" s="343"/>
      <c r="AK34" s="343"/>
      <c r="AL34" s="2"/>
      <c r="AM34" s="342">
        <f>IF(AO34="","",MAX(C34:D43,U34:V43)+1)</f>
        <v>7</v>
      </c>
      <c r="AN34" s="342"/>
      <c r="AO34" s="343" t="str">
        <f>IF('各会計、関係団体の財政状況及び健全化判断比率'!B31="","",'各会計、関係団体の財政状況及び健全化判断比率'!B31)</f>
        <v>下水道事業会計</v>
      </c>
      <c r="AP34" s="343"/>
      <c r="AQ34" s="343"/>
      <c r="AR34" s="343"/>
      <c r="AS34" s="343"/>
      <c r="AT34" s="343"/>
      <c r="AU34" s="343"/>
      <c r="AV34" s="343"/>
      <c r="AW34" s="343"/>
      <c r="AX34" s="343"/>
      <c r="AY34" s="343"/>
      <c r="AZ34" s="343"/>
      <c r="BA34" s="343"/>
      <c r="BB34" s="343"/>
      <c r="BC34" s="343"/>
      <c r="BD34" s="2"/>
      <c r="BE34" s="342" t="str">
        <f>IF(BG34="","",MAX(C34:D43,U34:V43,AM34:AN43)+1)</f>
        <v/>
      </c>
      <c r="BF34" s="342"/>
      <c r="BG34" s="343"/>
      <c r="BH34" s="343"/>
      <c r="BI34" s="343"/>
      <c r="BJ34" s="343"/>
      <c r="BK34" s="343"/>
      <c r="BL34" s="343"/>
      <c r="BM34" s="343"/>
      <c r="BN34" s="343"/>
      <c r="BO34" s="343"/>
      <c r="BP34" s="343"/>
      <c r="BQ34" s="343"/>
      <c r="BR34" s="343"/>
      <c r="BS34" s="343"/>
      <c r="BT34" s="343"/>
      <c r="BU34" s="343"/>
      <c r="BV34" s="2"/>
      <c r="BW34" s="342">
        <f>IF(BY34="","",MAX(C34:D43,U34:V43,AM34:AN43,BE34:BF43)+1)</f>
        <v>8</v>
      </c>
      <c r="BX34" s="342"/>
      <c r="BY34" s="343" t="str">
        <f>IF('各会計、関係団体の財政状況及び健全化判断比率'!B68="","",'各会計、関係団体の財政状況及び健全化判断比率'!B68)</f>
        <v>神奈川県後期高齢者医療広域連合（一般会計）</v>
      </c>
      <c r="BZ34" s="343"/>
      <c r="CA34" s="343"/>
      <c r="CB34" s="343"/>
      <c r="CC34" s="343"/>
      <c r="CD34" s="343"/>
      <c r="CE34" s="343"/>
      <c r="CF34" s="343"/>
      <c r="CG34" s="343"/>
      <c r="CH34" s="343"/>
      <c r="CI34" s="343"/>
      <c r="CJ34" s="343"/>
      <c r="CK34" s="343"/>
      <c r="CL34" s="343"/>
      <c r="CM34" s="343"/>
      <c r="CN34" s="2"/>
      <c r="CO34" s="342">
        <f>IF(CQ34="","",MAX(C34:D43,U34:V43,AM34:AN43,BE34:BF43,BW34:BX43)+1)</f>
        <v>10</v>
      </c>
      <c r="CP34" s="342"/>
      <c r="CQ34" s="343" t="str">
        <f>IF('各会計、関係団体の財政状況及び健全化判断比率'!BS7="","",'各会計、関係団体の財政状況及び健全化判断比率'!BS7)</f>
        <v>鎌倉市土地開発公社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v>
      </c>
      <c r="DH34" s="340"/>
      <c r="DI34" s="29"/>
    </row>
    <row r="35" spans="1:113" ht="32.25" customHeight="1">
      <c r="A35" s="2"/>
      <c r="B35" s="26"/>
      <c r="C35" s="342">
        <f>IF(E35="","",C34+1)</f>
        <v>2</v>
      </c>
      <c r="D35" s="342"/>
      <c r="E35" s="343" t="str">
        <f>IF('各会計、関係団体の財政状況及び健全化判断比率'!B8="","",'各会計、関係団体の財政状況及び健全化判断比率'!B8)</f>
        <v>大船駅東口市街地再開発事業特別会計</v>
      </c>
      <c r="F35" s="343"/>
      <c r="G35" s="343"/>
      <c r="H35" s="343"/>
      <c r="I35" s="343"/>
      <c r="J35" s="343"/>
      <c r="K35" s="343"/>
      <c r="L35" s="343"/>
      <c r="M35" s="343"/>
      <c r="N35" s="343"/>
      <c r="O35" s="343"/>
      <c r="P35" s="343"/>
      <c r="Q35" s="343"/>
      <c r="R35" s="343"/>
      <c r="S35" s="343"/>
      <c r="T35" s="2"/>
      <c r="U35" s="342">
        <f>IF(W35="","",U34+1)</f>
        <v>5</v>
      </c>
      <c r="V35" s="342"/>
      <c r="W35" s="343" t="str">
        <f>IF('各会計、関係団体の財政状況及び健全化判断比率'!B29="","",'各会計、関係団体の財政状況及び健全化判断比率'!B29)</f>
        <v>介護保険事業特別会計</v>
      </c>
      <c r="X35" s="343"/>
      <c r="Y35" s="343"/>
      <c r="Z35" s="343"/>
      <c r="AA35" s="343"/>
      <c r="AB35" s="343"/>
      <c r="AC35" s="343"/>
      <c r="AD35" s="343"/>
      <c r="AE35" s="343"/>
      <c r="AF35" s="343"/>
      <c r="AG35" s="343"/>
      <c r="AH35" s="343"/>
      <c r="AI35" s="343"/>
      <c r="AJ35" s="343"/>
      <c r="AK35" s="343"/>
      <c r="AL35" s="2"/>
      <c r="AM35" s="342" t="str">
        <f t="shared" ref="AM35:AM43" si="0">IF(AO35="","",AM34+1)</f>
        <v/>
      </c>
      <c r="AN35" s="342"/>
      <c r="AO35" s="343"/>
      <c r="AP35" s="343"/>
      <c r="AQ35" s="343"/>
      <c r="AR35" s="343"/>
      <c r="AS35" s="343"/>
      <c r="AT35" s="343"/>
      <c r="AU35" s="343"/>
      <c r="AV35" s="343"/>
      <c r="AW35" s="343"/>
      <c r="AX35" s="343"/>
      <c r="AY35" s="343"/>
      <c r="AZ35" s="343"/>
      <c r="BA35" s="343"/>
      <c r="BB35" s="343"/>
      <c r="BC35" s="343"/>
      <c r="BD35" s="2"/>
      <c r="BE35" s="342" t="str">
        <f t="shared" ref="BE35:BE43" si="1">IF(BG35="","",BE34+1)</f>
        <v/>
      </c>
      <c r="BF35" s="342"/>
      <c r="BG35" s="343"/>
      <c r="BH35" s="343"/>
      <c r="BI35" s="343"/>
      <c r="BJ35" s="343"/>
      <c r="BK35" s="343"/>
      <c r="BL35" s="343"/>
      <c r="BM35" s="343"/>
      <c r="BN35" s="343"/>
      <c r="BO35" s="343"/>
      <c r="BP35" s="343"/>
      <c r="BQ35" s="343"/>
      <c r="BR35" s="343"/>
      <c r="BS35" s="343"/>
      <c r="BT35" s="343"/>
      <c r="BU35" s="343"/>
      <c r="BV35" s="2"/>
      <c r="BW35" s="342">
        <f t="shared" ref="BW35:BW43" si="2">IF(BY35="","",BW34+1)</f>
        <v>9</v>
      </c>
      <c r="BX35" s="342"/>
      <c r="BY35" s="343" t="str">
        <f>IF('各会計、関係団体の財政状況及び健全化判断比率'!B69="","",'各会計、関係団体の財政状況及び健全化判断比率'!B69)</f>
        <v>神奈川県後期高齢者医療広域連合（特別会計）</v>
      </c>
      <c r="BZ35" s="343"/>
      <c r="CA35" s="343"/>
      <c r="CB35" s="343"/>
      <c r="CC35" s="343"/>
      <c r="CD35" s="343"/>
      <c r="CE35" s="343"/>
      <c r="CF35" s="343"/>
      <c r="CG35" s="343"/>
      <c r="CH35" s="343"/>
      <c r="CI35" s="343"/>
      <c r="CJ35" s="343"/>
      <c r="CK35" s="343"/>
      <c r="CL35" s="343"/>
      <c r="CM35" s="343"/>
      <c r="CN35" s="2"/>
      <c r="CO35" s="342">
        <f t="shared" ref="CO35:CO43" si="3">IF(CQ35="","",CO34+1)</f>
        <v>11</v>
      </c>
      <c r="CP35" s="342"/>
      <c r="CQ35" s="343" t="str">
        <f>IF('各会計、関係団体の財政状況及び健全化判断比率'!BS8="","",'各会計、関係団体の財政状況及び健全化判断比率'!BS8)</f>
        <v>鎌倉市公園協会</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29"/>
    </row>
    <row r="36" spans="1:113" ht="32.25" customHeight="1">
      <c r="A36" s="2"/>
      <c r="B36" s="26"/>
      <c r="C36" s="342">
        <f>IF(E36="","",C35+1)</f>
        <v>3</v>
      </c>
      <c r="D36" s="342"/>
      <c r="E36" s="343" t="str">
        <f>IF('各会計、関係団体の財政状況及び健全化判断比率'!B9="","",'各会計、関係団体の財政状況及び健全化判断比率'!B9)</f>
        <v>公共用地先行取得事業特別会計</v>
      </c>
      <c r="F36" s="343"/>
      <c r="G36" s="343"/>
      <c r="H36" s="343"/>
      <c r="I36" s="343"/>
      <c r="J36" s="343"/>
      <c r="K36" s="343"/>
      <c r="L36" s="343"/>
      <c r="M36" s="343"/>
      <c r="N36" s="343"/>
      <c r="O36" s="343"/>
      <c r="P36" s="343"/>
      <c r="Q36" s="343"/>
      <c r="R36" s="343"/>
      <c r="S36" s="343"/>
      <c r="T36" s="2"/>
      <c r="U36" s="342">
        <f t="shared" ref="U36:U43" si="4">IF(W36="","",U35+1)</f>
        <v>6</v>
      </c>
      <c r="V36" s="342"/>
      <c r="W36" s="343" t="str">
        <f>IF('各会計、関係団体の財政状況及び健全化判断比率'!B30="","",'各会計、関係団体の財政状況及び健全化判断比率'!B30)</f>
        <v>後期高齢者医療事業特別会計</v>
      </c>
      <c r="X36" s="343"/>
      <c r="Y36" s="343"/>
      <c r="Z36" s="343"/>
      <c r="AA36" s="343"/>
      <c r="AB36" s="343"/>
      <c r="AC36" s="343"/>
      <c r="AD36" s="343"/>
      <c r="AE36" s="343"/>
      <c r="AF36" s="343"/>
      <c r="AG36" s="343"/>
      <c r="AH36" s="343"/>
      <c r="AI36" s="343"/>
      <c r="AJ36" s="343"/>
      <c r="AK36" s="343"/>
      <c r="AL36" s="2"/>
      <c r="AM36" s="342" t="str">
        <f t="shared" si="0"/>
        <v/>
      </c>
      <c r="AN36" s="342"/>
      <c r="AO36" s="343"/>
      <c r="AP36" s="343"/>
      <c r="AQ36" s="343"/>
      <c r="AR36" s="343"/>
      <c r="AS36" s="343"/>
      <c r="AT36" s="343"/>
      <c r="AU36" s="343"/>
      <c r="AV36" s="343"/>
      <c r="AW36" s="343"/>
      <c r="AX36" s="343"/>
      <c r="AY36" s="343"/>
      <c r="AZ36" s="343"/>
      <c r="BA36" s="343"/>
      <c r="BB36" s="343"/>
      <c r="BC36" s="343"/>
      <c r="BD36" s="2"/>
      <c r="BE36" s="342" t="str">
        <f t="shared" si="1"/>
        <v/>
      </c>
      <c r="BF36" s="342"/>
      <c r="BG36" s="343"/>
      <c r="BH36" s="343"/>
      <c r="BI36" s="343"/>
      <c r="BJ36" s="343"/>
      <c r="BK36" s="343"/>
      <c r="BL36" s="343"/>
      <c r="BM36" s="343"/>
      <c r="BN36" s="343"/>
      <c r="BO36" s="343"/>
      <c r="BP36" s="343"/>
      <c r="BQ36" s="343"/>
      <c r="BR36" s="343"/>
      <c r="BS36" s="343"/>
      <c r="BT36" s="343"/>
      <c r="BU36" s="343"/>
      <c r="BV36" s="2"/>
      <c r="BW36" s="342" t="str">
        <f t="shared" si="2"/>
        <v/>
      </c>
      <c r="BX36" s="342"/>
      <c r="BY36" s="343" t="str">
        <f>IF('各会計、関係団体の財政状況及び健全化判断比率'!B70="","",'各会計、関係団体の財政状況及び健全化判断比率'!B70)</f>
        <v/>
      </c>
      <c r="BZ36" s="343"/>
      <c r="CA36" s="343"/>
      <c r="CB36" s="343"/>
      <c r="CC36" s="343"/>
      <c r="CD36" s="343"/>
      <c r="CE36" s="343"/>
      <c r="CF36" s="343"/>
      <c r="CG36" s="343"/>
      <c r="CH36" s="343"/>
      <c r="CI36" s="343"/>
      <c r="CJ36" s="343"/>
      <c r="CK36" s="343"/>
      <c r="CL36" s="343"/>
      <c r="CM36" s="343"/>
      <c r="CN36" s="2"/>
      <c r="CO36" s="342">
        <f t="shared" si="3"/>
        <v>12</v>
      </c>
      <c r="CP36" s="342"/>
      <c r="CQ36" s="343" t="str">
        <f>IF('各会計、関係団体の財政状況及び健全化判断比率'!BS9="","",'各会計、関係団体の財政状況及び健全化判断比率'!BS9)</f>
        <v>鎌倉風致保存会</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29"/>
    </row>
    <row r="37" spans="1:113" ht="32.25" customHeight="1">
      <c r="A37" s="2"/>
      <c r="B37" s="26"/>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2"/>
      <c r="U37" s="342" t="str">
        <f t="shared" si="4"/>
        <v/>
      </c>
      <c r="V37" s="342"/>
      <c r="W37" s="343"/>
      <c r="X37" s="343"/>
      <c r="Y37" s="343"/>
      <c r="Z37" s="343"/>
      <c r="AA37" s="343"/>
      <c r="AB37" s="343"/>
      <c r="AC37" s="343"/>
      <c r="AD37" s="343"/>
      <c r="AE37" s="343"/>
      <c r="AF37" s="343"/>
      <c r="AG37" s="343"/>
      <c r="AH37" s="343"/>
      <c r="AI37" s="343"/>
      <c r="AJ37" s="343"/>
      <c r="AK37" s="343"/>
      <c r="AL37" s="2"/>
      <c r="AM37" s="342" t="str">
        <f t="shared" si="0"/>
        <v/>
      </c>
      <c r="AN37" s="342"/>
      <c r="AO37" s="343"/>
      <c r="AP37" s="343"/>
      <c r="AQ37" s="343"/>
      <c r="AR37" s="343"/>
      <c r="AS37" s="343"/>
      <c r="AT37" s="343"/>
      <c r="AU37" s="343"/>
      <c r="AV37" s="343"/>
      <c r="AW37" s="343"/>
      <c r="AX37" s="343"/>
      <c r="AY37" s="343"/>
      <c r="AZ37" s="343"/>
      <c r="BA37" s="343"/>
      <c r="BB37" s="343"/>
      <c r="BC37" s="343"/>
      <c r="BD37" s="2"/>
      <c r="BE37" s="342" t="str">
        <f t="shared" si="1"/>
        <v/>
      </c>
      <c r="BF37" s="342"/>
      <c r="BG37" s="343"/>
      <c r="BH37" s="343"/>
      <c r="BI37" s="343"/>
      <c r="BJ37" s="343"/>
      <c r="BK37" s="343"/>
      <c r="BL37" s="343"/>
      <c r="BM37" s="343"/>
      <c r="BN37" s="343"/>
      <c r="BO37" s="343"/>
      <c r="BP37" s="343"/>
      <c r="BQ37" s="343"/>
      <c r="BR37" s="343"/>
      <c r="BS37" s="343"/>
      <c r="BT37" s="343"/>
      <c r="BU37" s="343"/>
      <c r="BV37" s="2"/>
      <c r="BW37" s="342" t="str">
        <f t="shared" si="2"/>
        <v/>
      </c>
      <c r="BX37" s="342"/>
      <c r="BY37" s="343" t="str">
        <f>IF('各会計、関係団体の財政状況及び健全化判断比率'!B71="","",'各会計、関係団体の財政状況及び健全化判断比率'!B71)</f>
        <v/>
      </c>
      <c r="BZ37" s="343"/>
      <c r="CA37" s="343"/>
      <c r="CB37" s="343"/>
      <c r="CC37" s="343"/>
      <c r="CD37" s="343"/>
      <c r="CE37" s="343"/>
      <c r="CF37" s="343"/>
      <c r="CG37" s="343"/>
      <c r="CH37" s="343"/>
      <c r="CI37" s="343"/>
      <c r="CJ37" s="343"/>
      <c r="CK37" s="343"/>
      <c r="CL37" s="343"/>
      <c r="CM37" s="343"/>
      <c r="CN37" s="2"/>
      <c r="CO37" s="342">
        <f t="shared" si="3"/>
        <v>13</v>
      </c>
      <c r="CP37" s="342"/>
      <c r="CQ37" s="343" t="str">
        <f>IF('各会計、関係団体の財政状況及び健全化判断比率'!BS10="","",'各会計、関係団体の財政状況及び健全化判断比率'!BS10)</f>
        <v>鎌倉市芸術文化振興財団</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29"/>
    </row>
    <row r="38" spans="1:113" ht="32.25" customHeight="1">
      <c r="A38" s="2"/>
      <c r="B38" s="26"/>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2"/>
      <c r="U38" s="342" t="str">
        <f t="shared" si="4"/>
        <v/>
      </c>
      <c r="V38" s="342"/>
      <c r="W38" s="343"/>
      <c r="X38" s="343"/>
      <c r="Y38" s="343"/>
      <c r="Z38" s="343"/>
      <c r="AA38" s="343"/>
      <c r="AB38" s="343"/>
      <c r="AC38" s="343"/>
      <c r="AD38" s="343"/>
      <c r="AE38" s="343"/>
      <c r="AF38" s="343"/>
      <c r="AG38" s="343"/>
      <c r="AH38" s="343"/>
      <c r="AI38" s="343"/>
      <c r="AJ38" s="343"/>
      <c r="AK38" s="343"/>
      <c r="AL38" s="2"/>
      <c r="AM38" s="342" t="str">
        <f t="shared" si="0"/>
        <v/>
      </c>
      <c r="AN38" s="342"/>
      <c r="AO38" s="343"/>
      <c r="AP38" s="343"/>
      <c r="AQ38" s="343"/>
      <c r="AR38" s="343"/>
      <c r="AS38" s="343"/>
      <c r="AT38" s="343"/>
      <c r="AU38" s="343"/>
      <c r="AV38" s="343"/>
      <c r="AW38" s="343"/>
      <c r="AX38" s="343"/>
      <c r="AY38" s="343"/>
      <c r="AZ38" s="343"/>
      <c r="BA38" s="343"/>
      <c r="BB38" s="343"/>
      <c r="BC38" s="343"/>
      <c r="BD38" s="2"/>
      <c r="BE38" s="342" t="str">
        <f t="shared" si="1"/>
        <v/>
      </c>
      <c r="BF38" s="342"/>
      <c r="BG38" s="343"/>
      <c r="BH38" s="343"/>
      <c r="BI38" s="343"/>
      <c r="BJ38" s="343"/>
      <c r="BK38" s="343"/>
      <c r="BL38" s="343"/>
      <c r="BM38" s="343"/>
      <c r="BN38" s="343"/>
      <c r="BO38" s="343"/>
      <c r="BP38" s="343"/>
      <c r="BQ38" s="343"/>
      <c r="BR38" s="343"/>
      <c r="BS38" s="343"/>
      <c r="BT38" s="343"/>
      <c r="BU38" s="343"/>
      <c r="BV38" s="2"/>
      <c r="BW38" s="342" t="str">
        <f t="shared" si="2"/>
        <v/>
      </c>
      <c r="BX38" s="342"/>
      <c r="BY38" s="343" t="str">
        <f>IF('各会計、関係団体の財政状況及び健全化判断比率'!B72="","",'各会計、関係団体の財政状況及び健全化判断比率'!B72)</f>
        <v/>
      </c>
      <c r="BZ38" s="343"/>
      <c r="CA38" s="343"/>
      <c r="CB38" s="343"/>
      <c r="CC38" s="343"/>
      <c r="CD38" s="343"/>
      <c r="CE38" s="343"/>
      <c r="CF38" s="343"/>
      <c r="CG38" s="343"/>
      <c r="CH38" s="343"/>
      <c r="CI38" s="343"/>
      <c r="CJ38" s="343"/>
      <c r="CK38" s="343"/>
      <c r="CL38" s="343"/>
      <c r="CM38" s="343"/>
      <c r="CN38" s="2"/>
      <c r="CO38" s="342">
        <f t="shared" si="3"/>
        <v>14</v>
      </c>
      <c r="CP38" s="342"/>
      <c r="CQ38" s="343" t="str">
        <f>IF('各会計、関係団体の財政状況及び健全化判断比率'!BS11="","",'各会計、関係団体の財政状況及び健全化判断比率'!BS11)</f>
        <v>公共財団法人かながわ海岸美化財団</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29"/>
    </row>
    <row r="39" spans="1:113" ht="32.25" customHeight="1">
      <c r="A39" s="2"/>
      <c r="B39" s="26"/>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2"/>
      <c r="U39" s="342" t="str">
        <f t="shared" si="4"/>
        <v/>
      </c>
      <c r="V39" s="342"/>
      <c r="W39" s="343"/>
      <c r="X39" s="343"/>
      <c r="Y39" s="343"/>
      <c r="Z39" s="343"/>
      <c r="AA39" s="343"/>
      <c r="AB39" s="343"/>
      <c r="AC39" s="343"/>
      <c r="AD39" s="343"/>
      <c r="AE39" s="343"/>
      <c r="AF39" s="343"/>
      <c r="AG39" s="343"/>
      <c r="AH39" s="343"/>
      <c r="AI39" s="343"/>
      <c r="AJ39" s="343"/>
      <c r="AK39" s="343"/>
      <c r="AL39" s="2"/>
      <c r="AM39" s="342" t="str">
        <f t="shared" si="0"/>
        <v/>
      </c>
      <c r="AN39" s="342"/>
      <c r="AO39" s="343"/>
      <c r="AP39" s="343"/>
      <c r="AQ39" s="343"/>
      <c r="AR39" s="343"/>
      <c r="AS39" s="343"/>
      <c r="AT39" s="343"/>
      <c r="AU39" s="343"/>
      <c r="AV39" s="343"/>
      <c r="AW39" s="343"/>
      <c r="AX39" s="343"/>
      <c r="AY39" s="343"/>
      <c r="AZ39" s="343"/>
      <c r="BA39" s="343"/>
      <c r="BB39" s="343"/>
      <c r="BC39" s="343"/>
      <c r="BD39" s="2"/>
      <c r="BE39" s="342" t="str">
        <f t="shared" si="1"/>
        <v/>
      </c>
      <c r="BF39" s="342"/>
      <c r="BG39" s="343"/>
      <c r="BH39" s="343"/>
      <c r="BI39" s="343"/>
      <c r="BJ39" s="343"/>
      <c r="BK39" s="343"/>
      <c r="BL39" s="343"/>
      <c r="BM39" s="343"/>
      <c r="BN39" s="343"/>
      <c r="BO39" s="343"/>
      <c r="BP39" s="343"/>
      <c r="BQ39" s="343"/>
      <c r="BR39" s="343"/>
      <c r="BS39" s="343"/>
      <c r="BT39" s="343"/>
      <c r="BU39" s="343"/>
      <c r="BV39" s="2"/>
      <c r="BW39" s="342" t="str">
        <f t="shared" si="2"/>
        <v/>
      </c>
      <c r="BX39" s="342"/>
      <c r="BY39" s="343" t="str">
        <f>IF('各会計、関係団体の財政状況及び健全化判断比率'!B73="","",'各会計、関係団体の財政状況及び健全化判断比率'!B73)</f>
        <v/>
      </c>
      <c r="BZ39" s="343"/>
      <c r="CA39" s="343"/>
      <c r="CB39" s="343"/>
      <c r="CC39" s="343"/>
      <c r="CD39" s="343"/>
      <c r="CE39" s="343"/>
      <c r="CF39" s="343"/>
      <c r="CG39" s="343"/>
      <c r="CH39" s="343"/>
      <c r="CI39" s="343"/>
      <c r="CJ39" s="343"/>
      <c r="CK39" s="343"/>
      <c r="CL39" s="343"/>
      <c r="CM39" s="343"/>
      <c r="CN39" s="2"/>
      <c r="CO39" s="342">
        <f t="shared" si="3"/>
        <v>15</v>
      </c>
      <c r="CP39" s="342"/>
      <c r="CQ39" s="343" t="str">
        <f>IF('各会計、関係団体の財政状況及び健全化判断比率'!BS12="","",'各会計、関係団体の財政状況及び健全化判断比率'!BS12)</f>
        <v>公共財団法人かながわ健康財団</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29"/>
    </row>
    <row r="40" spans="1:113" ht="32.25" customHeight="1">
      <c r="A40" s="2"/>
      <c r="B40" s="26"/>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2"/>
      <c r="U40" s="342" t="str">
        <f t="shared" si="4"/>
        <v/>
      </c>
      <c r="V40" s="342"/>
      <c r="W40" s="343"/>
      <c r="X40" s="343"/>
      <c r="Y40" s="343"/>
      <c r="Z40" s="343"/>
      <c r="AA40" s="343"/>
      <c r="AB40" s="343"/>
      <c r="AC40" s="343"/>
      <c r="AD40" s="343"/>
      <c r="AE40" s="343"/>
      <c r="AF40" s="343"/>
      <c r="AG40" s="343"/>
      <c r="AH40" s="343"/>
      <c r="AI40" s="343"/>
      <c r="AJ40" s="343"/>
      <c r="AK40" s="343"/>
      <c r="AL40" s="2"/>
      <c r="AM40" s="342" t="str">
        <f t="shared" si="0"/>
        <v/>
      </c>
      <c r="AN40" s="342"/>
      <c r="AO40" s="343"/>
      <c r="AP40" s="343"/>
      <c r="AQ40" s="343"/>
      <c r="AR40" s="343"/>
      <c r="AS40" s="343"/>
      <c r="AT40" s="343"/>
      <c r="AU40" s="343"/>
      <c r="AV40" s="343"/>
      <c r="AW40" s="343"/>
      <c r="AX40" s="343"/>
      <c r="AY40" s="343"/>
      <c r="AZ40" s="343"/>
      <c r="BA40" s="343"/>
      <c r="BB40" s="343"/>
      <c r="BC40" s="343"/>
      <c r="BD40" s="2"/>
      <c r="BE40" s="342" t="str">
        <f t="shared" si="1"/>
        <v/>
      </c>
      <c r="BF40" s="342"/>
      <c r="BG40" s="343"/>
      <c r="BH40" s="343"/>
      <c r="BI40" s="343"/>
      <c r="BJ40" s="343"/>
      <c r="BK40" s="343"/>
      <c r="BL40" s="343"/>
      <c r="BM40" s="343"/>
      <c r="BN40" s="343"/>
      <c r="BO40" s="343"/>
      <c r="BP40" s="343"/>
      <c r="BQ40" s="343"/>
      <c r="BR40" s="343"/>
      <c r="BS40" s="343"/>
      <c r="BT40" s="343"/>
      <c r="BU40" s="343"/>
      <c r="BV40" s="2"/>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2"/>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29"/>
    </row>
    <row r="41" spans="1:113" ht="32.25" customHeight="1">
      <c r="A41" s="2"/>
      <c r="B41" s="26"/>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2"/>
      <c r="U41" s="342" t="str">
        <f t="shared" si="4"/>
        <v/>
      </c>
      <c r="V41" s="342"/>
      <c r="W41" s="343"/>
      <c r="X41" s="343"/>
      <c r="Y41" s="343"/>
      <c r="Z41" s="343"/>
      <c r="AA41" s="343"/>
      <c r="AB41" s="343"/>
      <c r="AC41" s="343"/>
      <c r="AD41" s="343"/>
      <c r="AE41" s="343"/>
      <c r="AF41" s="343"/>
      <c r="AG41" s="343"/>
      <c r="AH41" s="343"/>
      <c r="AI41" s="343"/>
      <c r="AJ41" s="343"/>
      <c r="AK41" s="343"/>
      <c r="AL41" s="2"/>
      <c r="AM41" s="342" t="str">
        <f t="shared" si="0"/>
        <v/>
      </c>
      <c r="AN41" s="342"/>
      <c r="AO41" s="343"/>
      <c r="AP41" s="343"/>
      <c r="AQ41" s="343"/>
      <c r="AR41" s="343"/>
      <c r="AS41" s="343"/>
      <c r="AT41" s="343"/>
      <c r="AU41" s="343"/>
      <c r="AV41" s="343"/>
      <c r="AW41" s="343"/>
      <c r="AX41" s="343"/>
      <c r="AY41" s="343"/>
      <c r="AZ41" s="343"/>
      <c r="BA41" s="343"/>
      <c r="BB41" s="343"/>
      <c r="BC41" s="343"/>
      <c r="BD41" s="2"/>
      <c r="BE41" s="342" t="str">
        <f t="shared" si="1"/>
        <v/>
      </c>
      <c r="BF41" s="342"/>
      <c r="BG41" s="343"/>
      <c r="BH41" s="343"/>
      <c r="BI41" s="343"/>
      <c r="BJ41" s="343"/>
      <c r="BK41" s="343"/>
      <c r="BL41" s="343"/>
      <c r="BM41" s="343"/>
      <c r="BN41" s="343"/>
      <c r="BO41" s="343"/>
      <c r="BP41" s="343"/>
      <c r="BQ41" s="343"/>
      <c r="BR41" s="343"/>
      <c r="BS41" s="343"/>
      <c r="BT41" s="343"/>
      <c r="BU41" s="343"/>
      <c r="BV41" s="2"/>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2"/>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29"/>
    </row>
    <row r="42" spans="1:113" ht="32.25" customHeight="1">
      <c r="B42" s="26"/>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2"/>
      <c r="U42" s="342" t="str">
        <f t="shared" si="4"/>
        <v/>
      </c>
      <c r="V42" s="342"/>
      <c r="W42" s="343"/>
      <c r="X42" s="343"/>
      <c r="Y42" s="343"/>
      <c r="Z42" s="343"/>
      <c r="AA42" s="343"/>
      <c r="AB42" s="343"/>
      <c r="AC42" s="343"/>
      <c r="AD42" s="343"/>
      <c r="AE42" s="343"/>
      <c r="AF42" s="343"/>
      <c r="AG42" s="343"/>
      <c r="AH42" s="343"/>
      <c r="AI42" s="343"/>
      <c r="AJ42" s="343"/>
      <c r="AK42" s="343"/>
      <c r="AL42" s="2"/>
      <c r="AM42" s="342" t="str">
        <f t="shared" si="0"/>
        <v/>
      </c>
      <c r="AN42" s="342"/>
      <c r="AO42" s="343"/>
      <c r="AP42" s="343"/>
      <c r="AQ42" s="343"/>
      <c r="AR42" s="343"/>
      <c r="AS42" s="343"/>
      <c r="AT42" s="343"/>
      <c r="AU42" s="343"/>
      <c r="AV42" s="343"/>
      <c r="AW42" s="343"/>
      <c r="AX42" s="343"/>
      <c r="AY42" s="343"/>
      <c r="AZ42" s="343"/>
      <c r="BA42" s="343"/>
      <c r="BB42" s="343"/>
      <c r="BC42" s="343"/>
      <c r="BD42" s="2"/>
      <c r="BE42" s="342" t="str">
        <f t="shared" si="1"/>
        <v/>
      </c>
      <c r="BF42" s="342"/>
      <c r="BG42" s="343"/>
      <c r="BH42" s="343"/>
      <c r="BI42" s="343"/>
      <c r="BJ42" s="343"/>
      <c r="BK42" s="343"/>
      <c r="BL42" s="343"/>
      <c r="BM42" s="343"/>
      <c r="BN42" s="343"/>
      <c r="BO42" s="343"/>
      <c r="BP42" s="343"/>
      <c r="BQ42" s="343"/>
      <c r="BR42" s="343"/>
      <c r="BS42" s="343"/>
      <c r="BT42" s="343"/>
      <c r="BU42" s="343"/>
      <c r="BV42" s="2"/>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2"/>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29"/>
    </row>
    <row r="43" spans="1:113" ht="32.25" customHeight="1">
      <c r="B43" s="26"/>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2"/>
      <c r="U43" s="342" t="str">
        <f t="shared" si="4"/>
        <v/>
      </c>
      <c r="V43" s="342"/>
      <c r="W43" s="343"/>
      <c r="X43" s="343"/>
      <c r="Y43" s="343"/>
      <c r="Z43" s="343"/>
      <c r="AA43" s="343"/>
      <c r="AB43" s="343"/>
      <c r="AC43" s="343"/>
      <c r="AD43" s="343"/>
      <c r="AE43" s="343"/>
      <c r="AF43" s="343"/>
      <c r="AG43" s="343"/>
      <c r="AH43" s="343"/>
      <c r="AI43" s="343"/>
      <c r="AJ43" s="343"/>
      <c r="AK43" s="343"/>
      <c r="AL43" s="2"/>
      <c r="AM43" s="342" t="str">
        <f t="shared" si="0"/>
        <v/>
      </c>
      <c r="AN43" s="342"/>
      <c r="AO43" s="343"/>
      <c r="AP43" s="343"/>
      <c r="AQ43" s="343"/>
      <c r="AR43" s="343"/>
      <c r="AS43" s="343"/>
      <c r="AT43" s="343"/>
      <c r="AU43" s="343"/>
      <c r="AV43" s="343"/>
      <c r="AW43" s="343"/>
      <c r="AX43" s="343"/>
      <c r="AY43" s="343"/>
      <c r="AZ43" s="343"/>
      <c r="BA43" s="343"/>
      <c r="BB43" s="343"/>
      <c r="BC43" s="343"/>
      <c r="BD43" s="2"/>
      <c r="BE43" s="342" t="str">
        <f t="shared" si="1"/>
        <v/>
      </c>
      <c r="BF43" s="342"/>
      <c r="BG43" s="343"/>
      <c r="BH43" s="343"/>
      <c r="BI43" s="343"/>
      <c r="BJ43" s="343"/>
      <c r="BK43" s="343"/>
      <c r="BL43" s="343"/>
      <c r="BM43" s="343"/>
      <c r="BN43" s="343"/>
      <c r="BO43" s="343"/>
      <c r="BP43" s="343"/>
      <c r="BQ43" s="343"/>
      <c r="BR43" s="343"/>
      <c r="BS43" s="343"/>
      <c r="BT43" s="343"/>
      <c r="BU43" s="343"/>
      <c r="BV43" s="2"/>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2"/>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29"/>
    </row>
    <row r="44" spans="1:113" ht="13.5" customHeight="1" thickBot="1">
      <c r="B44" s="30"/>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2"/>
    </row>
    <row r="45" spans="1:113"/>
    <row r="46" spans="1:113">
      <c r="B46" s="1" t="s">
        <v>119</v>
      </c>
      <c r="E46" s="339" t="s">
        <v>120</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c r="E47" s="339" t="s">
        <v>121</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c r="E48" s="339" t="s">
        <v>122</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c r="E49" s="341" t="s">
        <v>123</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c r="E50" s="339" t="s">
        <v>124</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c r="E51" s="339" t="s">
        <v>125</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c r="E52" s="339" t="s">
        <v>126</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c r="E53" s="339" t="s">
        <v>127</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row r="55" spans="5:113"/>
    <row r="56" spans="5:113"/>
  </sheetData>
  <sheetProtection algorithmName="SHA-512" hashValue="GrOBqJVldRhSvdk4nQ9EZo+nai4Sa/MJ7uklRKUgrmHGJdu7TZ1jQJ6u8/c+eGzG8L+5uUWRXXSIB2yE0a512Q==" saltValue="85P6LnS02SAG6t53o7xYy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3"/>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cols>
    <col min="1" max="1" width="6.09765625" style="191" customWidth="1"/>
    <col min="2" max="2" width="10.09765625" style="191" customWidth="1"/>
    <col min="3" max="3" width="15.59765625" style="191" customWidth="1"/>
    <col min="4" max="5" width="15.19921875" style="191" customWidth="1"/>
    <col min="6" max="15" width="13.69921875" style="191" customWidth="1"/>
    <col min="16" max="16" width="22" style="191" customWidth="1"/>
    <col min="17" max="16384" width="0" style="191" hidden="1"/>
  </cols>
  <sheetData>
    <row r="1" spans="1:16" ht="16.5" customHeight="1">
      <c r="A1" s="190"/>
      <c r="B1" s="190"/>
      <c r="C1" s="190"/>
      <c r="D1" s="190"/>
      <c r="E1" s="190"/>
      <c r="F1" s="190"/>
      <c r="G1" s="190"/>
      <c r="H1" s="190"/>
      <c r="I1" s="190"/>
      <c r="J1" s="190"/>
      <c r="K1" s="190"/>
      <c r="L1" s="190"/>
      <c r="M1" s="190"/>
      <c r="N1" s="190"/>
      <c r="O1" s="190"/>
      <c r="P1" s="190"/>
    </row>
    <row r="2" spans="1:16" ht="16.5" customHeight="1">
      <c r="A2" s="190"/>
      <c r="B2" s="190"/>
      <c r="C2" s="190"/>
      <c r="D2" s="190"/>
      <c r="E2" s="190"/>
      <c r="F2" s="190"/>
      <c r="G2" s="190"/>
      <c r="H2" s="190"/>
      <c r="I2" s="190"/>
      <c r="J2" s="190"/>
      <c r="K2" s="190"/>
      <c r="L2" s="190"/>
      <c r="M2" s="190"/>
      <c r="N2" s="190"/>
      <c r="O2" s="190"/>
      <c r="P2" s="190"/>
    </row>
    <row r="3" spans="1:16" ht="16.5" customHeight="1">
      <c r="A3" s="190"/>
      <c r="B3" s="190"/>
      <c r="C3" s="190"/>
      <c r="D3" s="190"/>
      <c r="E3" s="190"/>
      <c r="F3" s="190"/>
      <c r="G3" s="190"/>
      <c r="H3" s="190"/>
      <c r="I3" s="190"/>
      <c r="J3" s="190"/>
      <c r="K3" s="190"/>
      <c r="L3" s="190"/>
      <c r="M3" s="190"/>
      <c r="N3" s="190"/>
      <c r="O3" s="190"/>
      <c r="P3" s="190"/>
    </row>
    <row r="4" spans="1:16" ht="16.5" customHeight="1">
      <c r="A4" s="190"/>
      <c r="B4" s="190"/>
      <c r="C4" s="190"/>
      <c r="D4" s="190"/>
      <c r="E4" s="190"/>
      <c r="F4" s="190"/>
      <c r="G4" s="190"/>
      <c r="H4" s="190"/>
      <c r="I4" s="190"/>
      <c r="J4" s="190"/>
      <c r="K4" s="190"/>
      <c r="L4" s="190"/>
      <c r="M4" s="190"/>
      <c r="N4" s="190"/>
      <c r="O4" s="190"/>
      <c r="P4" s="190"/>
    </row>
    <row r="5" spans="1:16" ht="16.5" customHeight="1">
      <c r="A5" s="190"/>
      <c r="B5" s="190"/>
      <c r="C5" s="190"/>
      <c r="D5" s="190"/>
      <c r="E5" s="190"/>
      <c r="F5" s="190"/>
      <c r="G5" s="190"/>
      <c r="H5" s="190"/>
      <c r="I5" s="190"/>
      <c r="J5" s="190"/>
      <c r="K5" s="190"/>
      <c r="L5" s="190"/>
      <c r="M5" s="190"/>
      <c r="N5" s="190"/>
      <c r="O5" s="190"/>
      <c r="P5" s="190"/>
    </row>
    <row r="6" spans="1:16" ht="16.5" customHeight="1">
      <c r="A6" s="190"/>
      <c r="B6" s="190"/>
      <c r="C6" s="190"/>
      <c r="D6" s="190"/>
      <c r="E6" s="190"/>
      <c r="F6" s="190"/>
      <c r="G6" s="190"/>
      <c r="H6" s="190"/>
      <c r="I6" s="190"/>
      <c r="J6" s="190"/>
      <c r="K6" s="190"/>
      <c r="L6" s="190"/>
      <c r="M6" s="190"/>
      <c r="N6" s="190"/>
      <c r="O6" s="190"/>
      <c r="P6" s="190"/>
    </row>
    <row r="7" spans="1:16" ht="16.5" customHeight="1">
      <c r="A7" s="190"/>
      <c r="B7" s="190"/>
      <c r="C7" s="190"/>
      <c r="D7" s="190"/>
      <c r="E7" s="190"/>
      <c r="F7" s="190"/>
      <c r="G7" s="190"/>
      <c r="H7" s="190"/>
      <c r="I7" s="190"/>
      <c r="J7" s="190"/>
      <c r="K7" s="190"/>
      <c r="L7" s="190"/>
      <c r="M7" s="190"/>
      <c r="N7" s="190"/>
      <c r="O7" s="190"/>
      <c r="P7" s="190"/>
    </row>
    <row r="8" spans="1:16" ht="16.5" customHeight="1">
      <c r="A8" s="190"/>
      <c r="B8" s="190"/>
      <c r="C8" s="190"/>
      <c r="D8" s="190"/>
      <c r="E8" s="190"/>
      <c r="F8" s="190"/>
      <c r="G8" s="190"/>
      <c r="H8" s="190"/>
      <c r="I8" s="190"/>
      <c r="J8" s="190"/>
      <c r="K8" s="190"/>
      <c r="L8" s="190"/>
      <c r="M8" s="190"/>
      <c r="N8" s="190"/>
      <c r="O8" s="190"/>
      <c r="P8" s="190"/>
    </row>
    <row r="9" spans="1:16" ht="16.5" customHeight="1">
      <c r="A9" s="190"/>
      <c r="B9" s="190"/>
      <c r="C9" s="190"/>
      <c r="D9" s="190"/>
      <c r="E9" s="190"/>
      <c r="F9" s="190"/>
      <c r="G9" s="190"/>
      <c r="H9" s="190"/>
      <c r="I9" s="190"/>
      <c r="J9" s="190"/>
      <c r="K9" s="190"/>
      <c r="L9" s="190"/>
      <c r="M9" s="190"/>
      <c r="N9" s="190"/>
      <c r="O9" s="190"/>
      <c r="P9" s="190"/>
    </row>
    <row r="10" spans="1:16" ht="16.5" customHeight="1">
      <c r="A10" s="190"/>
      <c r="B10" s="190"/>
      <c r="C10" s="190"/>
      <c r="D10" s="190"/>
      <c r="E10" s="190"/>
      <c r="F10" s="190"/>
      <c r="G10" s="190"/>
      <c r="H10" s="190"/>
      <c r="I10" s="190"/>
      <c r="J10" s="190"/>
      <c r="K10" s="190"/>
      <c r="L10" s="190"/>
      <c r="M10" s="190"/>
      <c r="N10" s="190"/>
      <c r="O10" s="190"/>
      <c r="P10" s="190"/>
    </row>
    <row r="11" spans="1:16" ht="16.5" customHeight="1">
      <c r="A11" s="190"/>
      <c r="B11" s="190"/>
      <c r="C11" s="190"/>
      <c r="D11" s="190"/>
      <c r="E11" s="190"/>
      <c r="F11" s="190"/>
      <c r="G11" s="190"/>
      <c r="H11" s="190"/>
      <c r="I11" s="190"/>
      <c r="J11" s="190"/>
      <c r="K11" s="190"/>
      <c r="L11" s="190"/>
      <c r="M11" s="190"/>
      <c r="N11" s="190"/>
      <c r="O11" s="190"/>
      <c r="P11" s="190"/>
    </row>
    <row r="12" spans="1:16" ht="16.5" customHeight="1">
      <c r="A12" s="190"/>
      <c r="B12" s="190"/>
      <c r="C12" s="190"/>
      <c r="D12" s="190"/>
      <c r="E12" s="190"/>
      <c r="F12" s="190"/>
      <c r="G12" s="190"/>
      <c r="H12" s="190"/>
      <c r="I12" s="190"/>
      <c r="J12" s="190"/>
      <c r="K12" s="190"/>
      <c r="L12" s="190"/>
      <c r="M12" s="190"/>
      <c r="N12" s="190"/>
      <c r="O12" s="190"/>
      <c r="P12" s="190"/>
    </row>
    <row r="13" spans="1:16" ht="16.5" customHeight="1">
      <c r="A13" s="190"/>
      <c r="B13" s="190"/>
      <c r="C13" s="190"/>
      <c r="D13" s="190"/>
      <c r="E13" s="190"/>
      <c r="F13" s="190"/>
      <c r="G13" s="190"/>
      <c r="H13" s="190"/>
      <c r="I13" s="190"/>
      <c r="J13" s="190"/>
      <c r="K13" s="190"/>
      <c r="L13" s="190"/>
      <c r="M13" s="190"/>
      <c r="N13" s="190"/>
      <c r="O13" s="190"/>
      <c r="P13" s="190"/>
    </row>
    <row r="14" spans="1:16" ht="16.5" customHeight="1">
      <c r="A14" s="190"/>
      <c r="B14" s="190"/>
      <c r="C14" s="190"/>
      <c r="D14" s="190"/>
      <c r="E14" s="190"/>
      <c r="F14" s="190"/>
      <c r="G14" s="190"/>
      <c r="H14" s="190"/>
      <c r="I14" s="190"/>
      <c r="J14" s="190"/>
      <c r="K14" s="190"/>
      <c r="L14" s="190"/>
      <c r="M14" s="190"/>
      <c r="N14" s="190"/>
      <c r="O14" s="190"/>
      <c r="P14" s="190"/>
    </row>
    <row r="15" spans="1:16" ht="16.5" customHeight="1">
      <c r="A15" s="190"/>
      <c r="B15" s="190"/>
      <c r="C15" s="190"/>
      <c r="D15" s="190"/>
      <c r="E15" s="190"/>
      <c r="F15" s="190"/>
      <c r="G15" s="190"/>
      <c r="H15" s="190"/>
      <c r="I15" s="190"/>
      <c r="J15" s="190"/>
      <c r="K15" s="190"/>
      <c r="L15" s="190"/>
      <c r="M15" s="190"/>
      <c r="N15" s="190"/>
      <c r="O15" s="190"/>
      <c r="P15" s="190"/>
    </row>
    <row r="16" spans="1:16" ht="16.5" customHeight="1">
      <c r="A16" s="190"/>
      <c r="B16" s="190"/>
      <c r="C16" s="190"/>
      <c r="D16" s="190"/>
      <c r="E16" s="190"/>
      <c r="F16" s="190"/>
      <c r="G16" s="190"/>
      <c r="H16" s="190"/>
      <c r="I16" s="190"/>
      <c r="J16" s="190"/>
      <c r="K16" s="190"/>
      <c r="L16" s="190"/>
      <c r="M16" s="190"/>
      <c r="N16" s="190"/>
      <c r="O16" s="190"/>
      <c r="P16" s="190"/>
    </row>
    <row r="17" spans="1:16" ht="16.5" customHeight="1">
      <c r="A17" s="190"/>
      <c r="B17" s="190"/>
      <c r="C17" s="190"/>
      <c r="D17" s="190"/>
      <c r="E17" s="190"/>
      <c r="F17" s="190"/>
      <c r="G17" s="190"/>
      <c r="H17" s="190"/>
      <c r="I17" s="190"/>
      <c r="J17" s="190"/>
      <c r="K17" s="190"/>
      <c r="L17" s="190"/>
      <c r="M17" s="190"/>
      <c r="N17" s="190"/>
      <c r="O17" s="190"/>
      <c r="P17" s="190"/>
    </row>
    <row r="18" spans="1:16" ht="16.5" customHeight="1">
      <c r="A18" s="190"/>
      <c r="B18" s="190"/>
      <c r="C18" s="190"/>
      <c r="D18" s="190"/>
      <c r="E18" s="190"/>
      <c r="F18" s="190"/>
      <c r="G18" s="190"/>
      <c r="H18" s="190"/>
      <c r="I18" s="190"/>
      <c r="J18" s="190"/>
      <c r="K18" s="190"/>
      <c r="L18" s="190"/>
      <c r="M18" s="190"/>
      <c r="N18" s="190"/>
      <c r="O18" s="190"/>
      <c r="P18" s="190"/>
    </row>
    <row r="19" spans="1:16" ht="16.5" customHeight="1">
      <c r="A19" s="190"/>
      <c r="B19" s="190"/>
      <c r="C19" s="190"/>
      <c r="D19" s="190"/>
      <c r="E19" s="190"/>
      <c r="F19" s="190"/>
      <c r="G19" s="190"/>
      <c r="H19" s="190"/>
      <c r="I19" s="190"/>
      <c r="J19" s="190"/>
      <c r="K19" s="190"/>
      <c r="L19" s="190"/>
      <c r="M19" s="190"/>
      <c r="N19" s="190"/>
      <c r="O19" s="190"/>
      <c r="P19" s="190"/>
    </row>
    <row r="20" spans="1:16" ht="16.5" customHeight="1">
      <c r="A20" s="190"/>
      <c r="B20" s="190"/>
      <c r="C20" s="190"/>
      <c r="D20" s="190"/>
      <c r="E20" s="190"/>
      <c r="F20" s="190"/>
      <c r="G20" s="190"/>
      <c r="H20" s="190"/>
      <c r="I20" s="190"/>
      <c r="J20" s="190"/>
      <c r="K20" s="190"/>
      <c r="L20" s="190"/>
      <c r="M20" s="190"/>
      <c r="N20" s="190"/>
      <c r="O20" s="190"/>
      <c r="P20" s="190"/>
    </row>
    <row r="21" spans="1:16" ht="16.5" customHeight="1">
      <c r="A21" s="190"/>
      <c r="B21" s="190"/>
      <c r="C21" s="190"/>
      <c r="D21" s="190"/>
      <c r="E21" s="190"/>
      <c r="F21" s="190"/>
      <c r="G21" s="190"/>
      <c r="H21" s="190"/>
      <c r="I21" s="190"/>
      <c r="J21" s="190"/>
      <c r="K21" s="190"/>
      <c r="L21" s="190"/>
      <c r="M21" s="190"/>
      <c r="N21" s="190"/>
      <c r="O21" s="190"/>
      <c r="P21" s="190"/>
    </row>
    <row r="22" spans="1:16" ht="16.5" customHeight="1">
      <c r="A22" s="190"/>
      <c r="B22" s="190"/>
      <c r="C22" s="190"/>
      <c r="D22" s="190"/>
      <c r="E22" s="190"/>
      <c r="F22" s="190"/>
      <c r="G22" s="190"/>
      <c r="H22" s="190"/>
      <c r="I22" s="190"/>
      <c r="J22" s="190"/>
      <c r="K22" s="190"/>
      <c r="L22" s="190"/>
      <c r="M22" s="190"/>
      <c r="N22" s="190"/>
      <c r="O22" s="190"/>
      <c r="P22" s="190"/>
    </row>
    <row r="23" spans="1:16" ht="16.5" customHeight="1">
      <c r="A23" s="190"/>
      <c r="B23" s="190"/>
      <c r="C23" s="190"/>
      <c r="D23" s="190"/>
      <c r="E23" s="190"/>
      <c r="F23" s="190"/>
      <c r="G23" s="190"/>
      <c r="H23" s="190"/>
      <c r="I23" s="190"/>
      <c r="J23" s="190"/>
      <c r="K23" s="190"/>
      <c r="L23" s="190"/>
      <c r="M23" s="190"/>
      <c r="N23" s="190"/>
      <c r="O23" s="190"/>
      <c r="P23" s="190"/>
    </row>
    <row r="24" spans="1:16" ht="16.5" customHeight="1">
      <c r="A24" s="190"/>
      <c r="B24" s="190"/>
      <c r="C24" s="190"/>
      <c r="D24" s="190"/>
      <c r="E24" s="190"/>
      <c r="F24" s="190"/>
      <c r="G24" s="190"/>
      <c r="H24" s="190"/>
      <c r="I24" s="190"/>
      <c r="J24" s="190"/>
      <c r="K24" s="190"/>
      <c r="L24" s="190"/>
      <c r="M24" s="190"/>
      <c r="N24" s="190"/>
      <c r="O24" s="190"/>
      <c r="P24" s="190"/>
    </row>
    <row r="25" spans="1:16" ht="16.5" customHeight="1">
      <c r="A25" s="190"/>
      <c r="B25" s="190"/>
      <c r="C25" s="190"/>
      <c r="D25" s="190"/>
      <c r="E25" s="190"/>
      <c r="F25" s="190"/>
      <c r="G25" s="190"/>
      <c r="H25" s="190"/>
      <c r="I25" s="190"/>
      <c r="J25" s="190"/>
      <c r="K25" s="190"/>
      <c r="L25" s="190"/>
      <c r="M25" s="190"/>
      <c r="N25" s="190"/>
      <c r="O25" s="190"/>
      <c r="P25" s="190"/>
    </row>
    <row r="26" spans="1:16" ht="16.5" customHeight="1">
      <c r="A26" s="190"/>
      <c r="B26" s="190"/>
      <c r="C26" s="190"/>
      <c r="D26" s="190"/>
      <c r="E26" s="190"/>
      <c r="F26" s="190"/>
      <c r="G26" s="190"/>
      <c r="H26" s="190"/>
      <c r="I26" s="190"/>
      <c r="J26" s="190"/>
      <c r="K26" s="190"/>
      <c r="L26" s="190"/>
      <c r="M26" s="190"/>
      <c r="N26" s="190"/>
      <c r="O26" s="190"/>
      <c r="P26" s="190"/>
    </row>
    <row r="27" spans="1:16" ht="16.5" customHeight="1">
      <c r="A27" s="190"/>
      <c r="B27" s="190"/>
      <c r="C27" s="190"/>
      <c r="D27" s="190"/>
      <c r="E27" s="190"/>
      <c r="F27" s="190"/>
      <c r="G27" s="190"/>
      <c r="H27" s="190"/>
      <c r="I27" s="190"/>
      <c r="J27" s="190"/>
      <c r="K27" s="190"/>
      <c r="L27" s="190"/>
      <c r="M27" s="190"/>
      <c r="N27" s="190"/>
      <c r="O27" s="190"/>
      <c r="P27" s="190"/>
    </row>
    <row r="28" spans="1:16" ht="16.5" customHeight="1">
      <c r="A28" s="190"/>
      <c r="B28" s="190"/>
      <c r="C28" s="190"/>
      <c r="D28" s="190"/>
      <c r="E28" s="190"/>
      <c r="F28" s="190"/>
      <c r="G28" s="190"/>
      <c r="H28" s="190"/>
      <c r="I28" s="190"/>
      <c r="J28" s="190"/>
      <c r="K28" s="190"/>
      <c r="L28" s="190"/>
      <c r="M28" s="190"/>
      <c r="N28" s="190"/>
      <c r="O28" s="190"/>
      <c r="P28" s="190"/>
    </row>
    <row r="29" spans="1:16" ht="16.5" customHeight="1">
      <c r="A29" s="190"/>
      <c r="B29" s="190"/>
      <c r="C29" s="190"/>
      <c r="D29" s="190"/>
      <c r="E29" s="190"/>
      <c r="F29" s="190"/>
      <c r="G29" s="190"/>
      <c r="H29" s="190"/>
      <c r="I29" s="190"/>
      <c r="J29" s="190"/>
      <c r="K29" s="190"/>
      <c r="L29" s="190"/>
      <c r="M29" s="190"/>
      <c r="N29" s="190"/>
      <c r="O29" s="190"/>
      <c r="P29" s="190"/>
    </row>
    <row r="30" spans="1:16" ht="16.5" customHeight="1">
      <c r="A30" s="190"/>
      <c r="B30" s="190"/>
      <c r="C30" s="190"/>
      <c r="D30" s="190"/>
      <c r="E30" s="190"/>
      <c r="F30" s="190"/>
      <c r="G30" s="190"/>
      <c r="H30" s="190"/>
      <c r="I30" s="190"/>
      <c r="J30" s="190"/>
      <c r="K30" s="190"/>
      <c r="L30" s="190"/>
      <c r="M30" s="190"/>
      <c r="N30" s="190"/>
      <c r="O30" s="190"/>
      <c r="P30" s="190"/>
    </row>
    <row r="31" spans="1:16" ht="16.5" customHeight="1">
      <c r="A31" s="190"/>
      <c r="B31" s="190"/>
      <c r="C31" s="190"/>
      <c r="D31" s="190"/>
      <c r="E31" s="190"/>
      <c r="F31" s="190"/>
      <c r="G31" s="190"/>
      <c r="H31" s="190"/>
      <c r="I31" s="190"/>
      <c r="J31" s="190"/>
      <c r="K31" s="190"/>
      <c r="L31" s="190"/>
      <c r="M31" s="190"/>
      <c r="N31" s="190"/>
      <c r="O31" s="190"/>
      <c r="P31" s="190"/>
    </row>
    <row r="32" spans="1:16" ht="31.5" customHeight="1" thickBot="1">
      <c r="A32" s="190"/>
      <c r="B32" s="190"/>
      <c r="C32" s="190"/>
      <c r="D32" s="190"/>
      <c r="E32" s="190"/>
      <c r="F32" s="190"/>
      <c r="G32" s="190"/>
      <c r="H32" s="190"/>
      <c r="I32" s="190"/>
      <c r="J32" s="192" t="s">
        <v>463</v>
      </c>
      <c r="K32" s="190"/>
      <c r="L32" s="190"/>
      <c r="M32" s="190"/>
      <c r="N32" s="190"/>
      <c r="O32" s="190"/>
      <c r="P32" s="190"/>
    </row>
    <row r="33" spans="1:16" ht="39" customHeight="1" thickBot="1">
      <c r="A33" s="190"/>
      <c r="B33" s="193" t="s">
        <v>475</v>
      </c>
      <c r="C33" s="194"/>
      <c r="D33" s="194"/>
      <c r="E33" s="195" t="s">
        <v>464</v>
      </c>
      <c r="F33" s="196" t="s">
        <v>465</v>
      </c>
      <c r="G33" s="197" t="s">
        <v>466</v>
      </c>
      <c r="H33" s="197" t="s">
        <v>467</v>
      </c>
      <c r="I33" s="197" t="s">
        <v>468</v>
      </c>
      <c r="J33" s="198" t="s">
        <v>469</v>
      </c>
      <c r="K33" s="190"/>
      <c r="L33" s="190"/>
      <c r="M33" s="190"/>
      <c r="N33" s="190"/>
      <c r="O33" s="190"/>
      <c r="P33" s="190"/>
    </row>
    <row r="34" spans="1:16" ht="39" customHeight="1">
      <c r="A34" s="190"/>
      <c r="B34" s="199"/>
      <c r="C34" s="1128" t="s">
        <v>476</v>
      </c>
      <c r="D34" s="1128"/>
      <c r="E34" s="1129"/>
      <c r="F34" s="200">
        <v>7.15</v>
      </c>
      <c r="G34" s="201">
        <v>8.56</v>
      </c>
      <c r="H34" s="201">
        <v>12.47</v>
      </c>
      <c r="I34" s="201">
        <v>9.98</v>
      </c>
      <c r="J34" s="202">
        <v>7.38</v>
      </c>
      <c r="K34" s="190"/>
      <c r="L34" s="190"/>
      <c r="M34" s="190"/>
      <c r="N34" s="190"/>
      <c r="O34" s="190"/>
      <c r="P34" s="190"/>
    </row>
    <row r="35" spans="1:16" ht="39" customHeight="1">
      <c r="A35" s="190"/>
      <c r="B35" s="203"/>
      <c r="C35" s="1124" t="s">
        <v>477</v>
      </c>
      <c r="D35" s="1124"/>
      <c r="E35" s="1125"/>
      <c r="F35" s="204">
        <v>0.73</v>
      </c>
      <c r="G35" s="205">
        <v>1.19</v>
      </c>
      <c r="H35" s="205">
        <v>1.28</v>
      </c>
      <c r="I35" s="205">
        <v>2.63</v>
      </c>
      <c r="J35" s="206">
        <v>3.35</v>
      </c>
      <c r="K35" s="190"/>
      <c r="L35" s="190"/>
      <c r="M35" s="190"/>
      <c r="N35" s="190"/>
      <c r="O35" s="190"/>
      <c r="P35" s="190"/>
    </row>
    <row r="36" spans="1:16" ht="39" customHeight="1">
      <c r="A36" s="190"/>
      <c r="B36" s="203"/>
      <c r="C36" s="1124" t="s">
        <v>478</v>
      </c>
      <c r="D36" s="1124"/>
      <c r="E36" s="1125"/>
      <c r="F36" s="204">
        <v>0.61</v>
      </c>
      <c r="G36" s="205">
        <v>0.87</v>
      </c>
      <c r="H36" s="205">
        <v>1.4</v>
      </c>
      <c r="I36" s="205">
        <v>1.23</v>
      </c>
      <c r="J36" s="206">
        <v>1.1299999999999999</v>
      </c>
      <c r="K36" s="190"/>
      <c r="L36" s="190"/>
      <c r="M36" s="190"/>
      <c r="N36" s="190"/>
      <c r="O36" s="190"/>
      <c r="P36" s="190"/>
    </row>
    <row r="37" spans="1:16" ht="39" customHeight="1">
      <c r="A37" s="190"/>
      <c r="B37" s="203"/>
      <c r="C37" s="1124" t="s">
        <v>479</v>
      </c>
      <c r="D37" s="1124"/>
      <c r="E37" s="1125"/>
      <c r="F37" s="204">
        <v>0.11</v>
      </c>
      <c r="G37" s="205">
        <v>0.13</v>
      </c>
      <c r="H37" s="205">
        <v>0.15</v>
      </c>
      <c r="I37" s="205">
        <v>0.14000000000000001</v>
      </c>
      <c r="J37" s="206">
        <v>1.1000000000000001</v>
      </c>
      <c r="K37" s="190"/>
      <c r="L37" s="190"/>
      <c r="M37" s="190"/>
      <c r="N37" s="190"/>
      <c r="O37" s="190"/>
      <c r="P37" s="190"/>
    </row>
    <row r="38" spans="1:16" ht="39" customHeight="1">
      <c r="A38" s="190"/>
      <c r="B38" s="203"/>
      <c r="C38" s="1124" t="s">
        <v>480</v>
      </c>
      <c r="D38" s="1124"/>
      <c r="E38" s="1125"/>
      <c r="F38" s="204">
        <v>0.24</v>
      </c>
      <c r="G38" s="205">
        <v>1.07</v>
      </c>
      <c r="H38" s="205">
        <v>0.65</v>
      </c>
      <c r="I38" s="205">
        <v>0.51</v>
      </c>
      <c r="J38" s="206">
        <v>0.44</v>
      </c>
      <c r="K38" s="190"/>
      <c r="L38" s="190"/>
      <c r="M38" s="190"/>
      <c r="N38" s="190"/>
      <c r="O38" s="190"/>
      <c r="P38" s="190"/>
    </row>
    <row r="39" spans="1:16" ht="39" customHeight="1">
      <c r="A39" s="190"/>
      <c r="B39" s="203"/>
      <c r="C39" s="1124" t="s">
        <v>481</v>
      </c>
      <c r="D39" s="1124"/>
      <c r="E39" s="1125"/>
      <c r="F39" s="204">
        <v>0</v>
      </c>
      <c r="G39" s="205">
        <v>0</v>
      </c>
      <c r="H39" s="205">
        <v>0</v>
      </c>
      <c r="I39" s="205">
        <v>0</v>
      </c>
      <c r="J39" s="206">
        <v>0</v>
      </c>
      <c r="K39" s="190"/>
      <c r="L39" s="190"/>
      <c r="M39" s="190"/>
      <c r="N39" s="190"/>
      <c r="O39" s="190"/>
      <c r="P39" s="190"/>
    </row>
    <row r="40" spans="1:16" ht="39" customHeight="1">
      <c r="A40" s="190"/>
      <c r="B40" s="203"/>
      <c r="C40" s="1124" t="s">
        <v>482</v>
      </c>
      <c r="D40" s="1124"/>
      <c r="E40" s="1125"/>
      <c r="F40" s="204">
        <v>0</v>
      </c>
      <c r="G40" s="205">
        <v>0</v>
      </c>
      <c r="H40" s="205">
        <v>0</v>
      </c>
      <c r="I40" s="205">
        <v>0</v>
      </c>
      <c r="J40" s="206">
        <v>0</v>
      </c>
      <c r="K40" s="190"/>
      <c r="L40" s="190"/>
      <c r="M40" s="190"/>
      <c r="N40" s="190"/>
      <c r="O40" s="190"/>
      <c r="P40" s="190"/>
    </row>
    <row r="41" spans="1:16" ht="39" customHeight="1">
      <c r="A41" s="190"/>
      <c r="B41" s="203"/>
      <c r="C41" s="1124"/>
      <c r="D41" s="1124"/>
      <c r="E41" s="1125"/>
      <c r="F41" s="204"/>
      <c r="G41" s="205"/>
      <c r="H41" s="205"/>
      <c r="I41" s="205"/>
      <c r="J41" s="206"/>
      <c r="K41" s="190"/>
      <c r="L41" s="190"/>
      <c r="M41" s="190"/>
      <c r="N41" s="190"/>
      <c r="O41" s="190"/>
      <c r="P41" s="190"/>
    </row>
    <row r="42" spans="1:16" ht="39" customHeight="1">
      <c r="A42" s="190"/>
      <c r="B42" s="207"/>
      <c r="C42" s="1124" t="s">
        <v>483</v>
      </c>
      <c r="D42" s="1124"/>
      <c r="E42" s="1125"/>
      <c r="F42" s="204" t="s">
        <v>426</v>
      </c>
      <c r="G42" s="205" t="s">
        <v>426</v>
      </c>
      <c r="H42" s="205" t="s">
        <v>426</v>
      </c>
      <c r="I42" s="205" t="s">
        <v>426</v>
      </c>
      <c r="J42" s="206" t="s">
        <v>426</v>
      </c>
      <c r="K42" s="190"/>
      <c r="L42" s="190"/>
      <c r="M42" s="190"/>
      <c r="N42" s="190"/>
      <c r="O42" s="190"/>
      <c r="P42" s="190"/>
    </row>
    <row r="43" spans="1:16" ht="39" customHeight="1" thickBot="1">
      <c r="A43" s="190"/>
      <c r="B43" s="208"/>
      <c r="C43" s="1126" t="s">
        <v>484</v>
      </c>
      <c r="D43" s="1126"/>
      <c r="E43" s="1127"/>
      <c r="F43" s="209" t="s">
        <v>426</v>
      </c>
      <c r="G43" s="210" t="s">
        <v>426</v>
      </c>
      <c r="H43" s="210" t="s">
        <v>426</v>
      </c>
      <c r="I43" s="210" t="s">
        <v>426</v>
      </c>
      <c r="J43" s="211" t="s">
        <v>426</v>
      </c>
      <c r="K43" s="190"/>
      <c r="L43" s="190"/>
      <c r="M43" s="190"/>
      <c r="N43" s="190"/>
      <c r="O43" s="190"/>
      <c r="P43" s="190"/>
    </row>
    <row r="44" spans="1:16" ht="39" customHeight="1">
      <c r="A44" s="190"/>
      <c r="B44" s="212"/>
      <c r="C44" s="213"/>
      <c r="D44" s="213"/>
      <c r="E44" s="213"/>
      <c r="F44" s="190"/>
      <c r="G44" s="190"/>
      <c r="H44" s="190"/>
      <c r="I44" s="190"/>
      <c r="J44" s="190"/>
      <c r="K44" s="190"/>
      <c r="L44" s="190"/>
      <c r="M44" s="190"/>
      <c r="N44" s="190"/>
      <c r="O44" s="190"/>
      <c r="P44" s="190"/>
    </row>
    <row r="45" spans="1:16" ht="16.2">
      <c r="A45" s="190"/>
      <c r="B45" s="190"/>
      <c r="C45" s="190"/>
      <c r="D45" s="190"/>
      <c r="E45" s="190"/>
      <c r="F45" s="190"/>
      <c r="G45" s="190"/>
      <c r="H45" s="190"/>
      <c r="I45" s="190"/>
      <c r="J45" s="190"/>
      <c r="K45" s="190"/>
      <c r="L45" s="190"/>
      <c r="M45" s="190"/>
      <c r="N45" s="190"/>
      <c r="O45" s="190"/>
      <c r="P45" s="190"/>
    </row>
  </sheetData>
  <sheetProtection algorithmName="SHA-512" hashValue="mHr2Jmcx8mTYO8H/qb+U9QsZEvhzrJqvsy9O4sekSqV/tKJNge3oN+nygHSz877MwQZeiaqhfwbHRcJk7TEBFg==" saltValue="7Aj+5LCMU3jer3MDa+aA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 customHeight="1" zeroHeight="1"/>
  <cols>
    <col min="1" max="1" width="6.09765625" style="215" customWidth="1"/>
    <col min="2" max="3" width="10" style="215" customWidth="1"/>
    <col min="4" max="4" width="9.19921875" style="215" customWidth="1"/>
    <col min="5" max="10" width="10.09765625" style="215" customWidth="1"/>
    <col min="11" max="15" width="12" style="215" customWidth="1"/>
    <col min="16" max="21" width="10.5" style="215" customWidth="1"/>
    <col min="22" max="16384" width="0" style="215" hidden="1"/>
  </cols>
  <sheetData>
    <row r="1" spans="1:21" ht="13.5" customHeight="1">
      <c r="A1" s="214"/>
      <c r="B1" s="214"/>
      <c r="C1" s="214"/>
      <c r="D1" s="214"/>
      <c r="E1" s="214"/>
      <c r="F1" s="214"/>
      <c r="G1" s="214"/>
      <c r="H1" s="214"/>
      <c r="I1" s="214"/>
      <c r="J1" s="214"/>
      <c r="K1" s="214"/>
      <c r="L1" s="214"/>
      <c r="M1" s="214"/>
      <c r="N1" s="214"/>
      <c r="O1" s="214"/>
      <c r="P1" s="214"/>
      <c r="Q1" s="214"/>
      <c r="R1" s="214"/>
      <c r="S1" s="214"/>
      <c r="T1" s="214"/>
      <c r="U1" s="214"/>
    </row>
    <row r="2" spans="1:21" ht="13.5" customHeight="1">
      <c r="A2" s="214"/>
      <c r="B2" s="214"/>
      <c r="C2" s="214"/>
      <c r="D2" s="214"/>
      <c r="E2" s="214"/>
      <c r="F2" s="214"/>
      <c r="G2" s="214"/>
      <c r="H2" s="214"/>
      <c r="I2" s="214"/>
      <c r="J2" s="214"/>
      <c r="K2" s="214"/>
      <c r="L2" s="214"/>
      <c r="M2" s="214"/>
      <c r="N2" s="214"/>
      <c r="O2" s="214"/>
      <c r="P2" s="214"/>
      <c r="Q2" s="214"/>
      <c r="R2" s="214"/>
      <c r="S2" s="214"/>
      <c r="T2" s="214"/>
      <c r="U2" s="214"/>
    </row>
    <row r="3" spans="1:21" ht="13.5" customHeight="1">
      <c r="A3" s="214"/>
      <c r="B3" s="214"/>
      <c r="C3" s="214"/>
      <c r="D3" s="214"/>
      <c r="E3" s="214"/>
      <c r="F3" s="214"/>
      <c r="G3" s="214"/>
      <c r="H3" s="214"/>
      <c r="I3" s="214"/>
      <c r="J3" s="214"/>
      <c r="K3" s="214"/>
      <c r="L3" s="214"/>
      <c r="M3" s="214"/>
      <c r="N3" s="214"/>
      <c r="O3" s="214"/>
      <c r="P3" s="214"/>
      <c r="Q3" s="214"/>
      <c r="R3" s="214"/>
      <c r="S3" s="214"/>
      <c r="T3" s="214"/>
      <c r="U3" s="214"/>
    </row>
    <row r="4" spans="1:21" ht="13.5" customHeight="1">
      <c r="A4" s="214"/>
      <c r="B4" s="214"/>
      <c r="C4" s="214"/>
      <c r="D4" s="214"/>
      <c r="E4" s="214"/>
      <c r="F4" s="214"/>
      <c r="G4" s="214"/>
      <c r="H4" s="214"/>
      <c r="I4" s="214"/>
      <c r="J4" s="214"/>
      <c r="K4" s="214"/>
      <c r="L4" s="214"/>
      <c r="M4" s="214"/>
      <c r="N4" s="214"/>
      <c r="O4" s="214"/>
      <c r="P4" s="214"/>
      <c r="Q4" s="214"/>
      <c r="R4" s="214"/>
      <c r="S4" s="214"/>
      <c r="T4" s="214"/>
      <c r="U4" s="214"/>
    </row>
    <row r="5" spans="1:21" ht="13.5" customHeight="1">
      <c r="A5" s="214"/>
      <c r="B5" s="214"/>
      <c r="C5" s="214"/>
      <c r="D5" s="214"/>
      <c r="E5" s="214"/>
      <c r="F5" s="214"/>
      <c r="G5" s="214"/>
      <c r="H5" s="214"/>
      <c r="I5" s="214"/>
      <c r="J5" s="214"/>
      <c r="K5" s="214"/>
      <c r="L5" s="214"/>
      <c r="M5" s="214"/>
      <c r="N5" s="214"/>
      <c r="O5" s="214"/>
      <c r="P5" s="214"/>
      <c r="Q5" s="214"/>
      <c r="R5" s="214"/>
      <c r="S5" s="214"/>
      <c r="T5" s="214"/>
      <c r="U5" s="214"/>
    </row>
    <row r="6" spans="1:21" ht="13.5" customHeight="1">
      <c r="A6" s="214"/>
      <c r="B6" s="214"/>
      <c r="C6" s="214"/>
      <c r="D6" s="214"/>
      <c r="E6" s="214"/>
      <c r="F6" s="214"/>
      <c r="G6" s="214"/>
      <c r="H6" s="214"/>
      <c r="I6" s="214"/>
      <c r="J6" s="214"/>
      <c r="K6" s="214"/>
      <c r="L6" s="214"/>
      <c r="M6" s="214"/>
      <c r="N6" s="214"/>
      <c r="O6" s="214"/>
      <c r="P6" s="214"/>
      <c r="Q6" s="214"/>
      <c r="R6" s="214"/>
      <c r="S6" s="214"/>
      <c r="T6" s="214"/>
      <c r="U6" s="214"/>
    </row>
    <row r="7" spans="1:21" ht="13.5" customHeight="1">
      <c r="A7" s="214"/>
      <c r="B7" s="214"/>
      <c r="C7" s="214"/>
      <c r="D7" s="214"/>
      <c r="E7" s="214"/>
      <c r="F7" s="214"/>
      <c r="G7" s="214"/>
      <c r="H7" s="214"/>
      <c r="I7" s="214"/>
      <c r="J7" s="214"/>
      <c r="K7" s="214"/>
      <c r="L7" s="214"/>
      <c r="M7" s="214"/>
      <c r="N7" s="214"/>
      <c r="O7" s="214"/>
      <c r="P7" s="214"/>
      <c r="Q7" s="214"/>
      <c r="R7" s="214"/>
      <c r="S7" s="214"/>
      <c r="T7" s="214"/>
      <c r="U7" s="214"/>
    </row>
    <row r="8" spans="1:21" ht="13.5" customHeight="1">
      <c r="A8" s="214"/>
      <c r="B8" s="214"/>
      <c r="C8" s="214"/>
      <c r="D8" s="214"/>
      <c r="E8" s="214"/>
      <c r="F8" s="214"/>
      <c r="G8" s="214"/>
      <c r="H8" s="214"/>
      <c r="I8" s="214"/>
      <c r="J8" s="214"/>
      <c r="K8" s="214"/>
      <c r="L8" s="214"/>
      <c r="M8" s="214"/>
      <c r="N8" s="214"/>
      <c r="O8" s="214"/>
      <c r="P8" s="214"/>
      <c r="Q8" s="214"/>
      <c r="R8" s="214"/>
      <c r="S8" s="214"/>
      <c r="T8" s="214"/>
      <c r="U8" s="214"/>
    </row>
    <row r="9" spans="1:21" ht="13.5" customHeight="1">
      <c r="A9" s="214"/>
      <c r="B9" s="214"/>
      <c r="C9" s="214"/>
      <c r="D9" s="214"/>
      <c r="E9" s="214"/>
      <c r="F9" s="214"/>
      <c r="G9" s="214"/>
      <c r="H9" s="214"/>
      <c r="I9" s="214"/>
      <c r="J9" s="214"/>
      <c r="K9" s="214"/>
      <c r="L9" s="214"/>
      <c r="M9" s="214"/>
      <c r="N9" s="214"/>
      <c r="O9" s="214"/>
      <c r="P9" s="214"/>
      <c r="Q9" s="214"/>
      <c r="R9" s="214"/>
      <c r="S9" s="214"/>
      <c r="T9" s="214"/>
      <c r="U9" s="214"/>
    </row>
    <row r="10" spans="1:21" ht="13.5" customHeight="1">
      <c r="A10" s="214"/>
      <c r="B10" s="214"/>
      <c r="C10" s="214"/>
      <c r="D10" s="214"/>
      <c r="E10" s="214"/>
      <c r="F10" s="214"/>
      <c r="G10" s="214"/>
      <c r="H10" s="214"/>
      <c r="I10" s="214"/>
      <c r="J10" s="214"/>
      <c r="K10" s="214"/>
      <c r="L10" s="214"/>
      <c r="M10" s="214"/>
      <c r="N10" s="214"/>
      <c r="O10" s="214"/>
      <c r="P10" s="214"/>
      <c r="Q10" s="214"/>
      <c r="R10" s="214"/>
      <c r="S10" s="214"/>
      <c r="T10" s="214"/>
      <c r="U10" s="214"/>
    </row>
    <row r="11" spans="1:21" ht="13.5" customHeight="1">
      <c r="A11" s="214"/>
      <c r="B11" s="214"/>
      <c r="C11" s="214"/>
      <c r="D11" s="214"/>
      <c r="E11" s="214"/>
      <c r="F11" s="214"/>
      <c r="G11" s="214"/>
      <c r="H11" s="214"/>
      <c r="I11" s="214"/>
      <c r="J11" s="214"/>
      <c r="K11" s="214"/>
      <c r="L11" s="214"/>
      <c r="M11" s="214"/>
      <c r="N11" s="214"/>
      <c r="O11" s="214"/>
      <c r="P11" s="214"/>
      <c r="Q11" s="214"/>
      <c r="R11" s="214"/>
      <c r="S11" s="214"/>
      <c r="T11" s="214"/>
      <c r="U11" s="214"/>
    </row>
    <row r="12" spans="1:21" ht="13.5" customHeight="1">
      <c r="A12" s="214"/>
      <c r="B12" s="214"/>
      <c r="C12" s="214"/>
      <c r="D12" s="214"/>
      <c r="E12" s="214"/>
      <c r="F12" s="214"/>
      <c r="G12" s="214"/>
      <c r="H12" s="214"/>
      <c r="I12" s="214"/>
      <c r="J12" s="214"/>
      <c r="K12" s="214"/>
      <c r="L12" s="214"/>
      <c r="M12" s="214"/>
      <c r="N12" s="214"/>
      <c r="O12" s="214"/>
      <c r="P12" s="214"/>
      <c r="Q12" s="214"/>
      <c r="R12" s="214"/>
      <c r="S12" s="214"/>
      <c r="T12" s="214"/>
      <c r="U12" s="214"/>
    </row>
    <row r="13" spans="1:21" ht="13.5" customHeight="1">
      <c r="A13" s="214"/>
      <c r="B13" s="214"/>
      <c r="C13" s="214"/>
      <c r="D13" s="214"/>
      <c r="E13" s="214"/>
      <c r="F13" s="214"/>
      <c r="G13" s="214"/>
      <c r="H13" s="214"/>
      <c r="I13" s="214"/>
      <c r="J13" s="214"/>
      <c r="K13" s="214"/>
      <c r="L13" s="214"/>
      <c r="M13" s="214"/>
      <c r="N13" s="214"/>
      <c r="O13" s="214"/>
      <c r="P13" s="214"/>
      <c r="Q13" s="214"/>
      <c r="R13" s="214"/>
      <c r="S13" s="214"/>
      <c r="T13" s="214"/>
      <c r="U13" s="214"/>
    </row>
    <row r="14" spans="1:21" ht="13.5" customHeight="1">
      <c r="A14" s="214"/>
      <c r="B14" s="214"/>
      <c r="C14" s="214"/>
      <c r="D14" s="214"/>
      <c r="E14" s="214"/>
      <c r="F14" s="214"/>
      <c r="G14" s="214"/>
      <c r="H14" s="214"/>
      <c r="I14" s="214"/>
      <c r="J14" s="214"/>
      <c r="K14" s="214"/>
      <c r="L14" s="214"/>
      <c r="M14" s="214"/>
      <c r="N14" s="214"/>
      <c r="O14" s="214"/>
      <c r="P14" s="214"/>
      <c r="Q14" s="214"/>
      <c r="R14" s="214"/>
      <c r="S14" s="214"/>
      <c r="T14" s="214"/>
      <c r="U14" s="214"/>
    </row>
    <row r="15" spans="1:21" ht="13.5" customHeight="1">
      <c r="A15" s="214"/>
      <c r="B15" s="214"/>
      <c r="C15" s="214"/>
      <c r="D15" s="214"/>
      <c r="E15" s="214"/>
      <c r="F15" s="214"/>
      <c r="G15" s="214"/>
      <c r="H15" s="214"/>
      <c r="I15" s="214"/>
      <c r="J15" s="214"/>
      <c r="K15" s="214"/>
      <c r="L15" s="214"/>
      <c r="M15" s="214"/>
      <c r="N15" s="214"/>
      <c r="O15" s="214"/>
      <c r="P15" s="214"/>
      <c r="Q15" s="214"/>
      <c r="R15" s="214"/>
      <c r="S15" s="214"/>
      <c r="T15" s="214"/>
      <c r="U15" s="214"/>
    </row>
    <row r="16" spans="1:21" ht="13.5" customHeight="1">
      <c r="A16" s="214"/>
      <c r="B16" s="214"/>
      <c r="C16" s="214"/>
      <c r="D16" s="214"/>
      <c r="E16" s="214"/>
      <c r="F16" s="214"/>
      <c r="G16" s="214"/>
      <c r="H16" s="214"/>
      <c r="I16" s="214"/>
      <c r="J16" s="214"/>
      <c r="K16" s="214"/>
      <c r="L16" s="214"/>
      <c r="M16" s="214"/>
      <c r="N16" s="214"/>
      <c r="O16" s="214"/>
      <c r="P16" s="214"/>
      <c r="Q16" s="214"/>
      <c r="R16" s="214"/>
      <c r="S16" s="214"/>
      <c r="T16" s="214"/>
      <c r="U16" s="214"/>
    </row>
    <row r="17" spans="1:21" ht="13.5" customHeight="1">
      <c r="A17" s="214"/>
      <c r="B17" s="214"/>
      <c r="C17" s="214"/>
      <c r="D17" s="214"/>
      <c r="E17" s="214"/>
      <c r="F17" s="214"/>
      <c r="G17" s="214"/>
      <c r="H17" s="214"/>
      <c r="I17" s="214"/>
      <c r="J17" s="214"/>
      <c r="K17" s="214"/>
      <c r="L17" s="214"/>
      <c r="M17" s="214"/>
      <c r="N17" s="214"/>
      <c r="O17" s="214"/>
      <c r="P17" s="214"/>
      <c r="Q17" s="214"/>
      <c r="R17" s="214"/>
      <c r="S17" s="214"/>
      <c r="T17" s="214"/>
      <c r="U17" s="214"/>
    </row>
    <row r="18" spans="1:21" ht="13.5" customHeight="1">
      <c r="A18" s="214"/>
      <c r="B18" s="214"/>
      <c r="C18" s="214"/>
      <c r="D18" s="214"/>
      <c r="E18" s="214"/>
      <c r="F18" s="214"/>
      <c r="G18" s="214"/>
      <c r="H18" s="214"/>
      <c r="I18" s="214"/>
      <c r="J18" s="214"/>
      <c r="K18" s="214"/>
      <c r="L18" s="214"/>
      <c r="M18" s="214"/>
      <c r="N18" s="214"/>
      <c r="O18" s="214"/>
      <c r="P18" s="214"/>
      <c r="Q18" s="214"/>
      <c r="R18" s="214"/>
      <c r="S18" s="214"/>
      <c r="T18" s="214"/>
      <c r="U18" s="214"/>
    </row>
    <row r="19" spans="1:21" ht="13.5" customHeight="1">
      <c r="A19" s="214"/>
      <c r="B19" s="214"/>
      <c r="C19" s="214"/>
      <c r="D19" s="214"/>
      <c r="E19" s="214"/>
      <c r="F19" s="214"/>
      <c r="G19" s="214"/>
      <c r="H19" s="214"/>
      <c r="I19" s="214"/>
      <c r="J19" s="214"/>
      <c r="K19" s="214"/>
      <c r="L19" s="214"/>
      <c r="M19" s="214"/>
      <c r="N19" s="214"/>
      <c r="O19" s="214"/>
      <c r="P19" s="214"/>
      <c r="Q19" s="214"/>
      <c r="R19" s="214"/>
      <c r="S19" s="214"/>
      <c r="T19" s="214"/>
      <c r="U19" s="214"/>
    </row>
    <row r="20" spans="1:21" ht="13.5" customHeight="1">
      <c r="A20" s="214"/>
      <c r="B20" s="214"/>
      <c r="C20" s="214"/>
      <c r="D20" s="214"/>
      <c r="E20" s="214"/>
      <c r="F20" s="214"/>
      <c r="G20" s="214"/>
      <c r="H20" s="214"/>
      <c r="I20" s="214"/>
      <c r="J20" s="214"/>
      <c r="K20" s="214"/>
      <c r="L20" s="214"/>
      <c r="M20" s="214"/>
      <c r="N20" s="214"/>
      <c r="O20" s="214"/>
      <c r="P20" s="214"/>
      <c r="Q20" s="214"/>
      <c r="R20" s="214"/>
      <c r="S20" s="214"/>
      <c r="T20" s="214"/>
      <c r="U20" s="214"/>
    </row>
    <row r="21" spans="1:21" ht="13.5" customHeight="1">
      <c r="A21" s="214"/>
      <c r="B21" s="214"/>
      <c r="C21" s="214"/>
      <c r="D21" s="214"/>
      <c r="E21" s="214"/>
      <c r="F21" s="214"/>
      <c r="G21" s="214"/>
      <c r="H21" s="214"/>
      <c r="I21" s="214"/>
      <c r="J21" s="214"/>
      <c r="K21" s="214"/>
      <c r="L21" s="214"/>
      <c r="M21" s="214"/>
      <c r="N21" s="214"/>
      <c r="O21" s="214"/>
      <c r="P21" s="214"/>
      <c r="Q21" s="214"/>
      <c r="R21" s="214"/>
      <c r="S21" s="214"/>
      <c r="T21" s="214"/>
      <c r="U21" s="214"/>
    </row>
    <row r="22" spans="1:21" ht="13.5" customHeight="1">
      <c r="A22" s="214"/>
      <c r="B22" s="214"/>
      <c r="C22" s="214"/>
      <c r="D22" s="214"/>
      <c r="E22" s="214"/>
      <c r="F22" s="214"/>
      <c r="G22" s="214"/>
      <c r="H22" s="214"/>
      <c r="I22" s="214"/>
      <c r="J22" s="214"/>
      <c r="K22" s="214"/>
      <c r="L22" s="214"/>
      <c r="M22" s="214"/>
      <c r="N22" s="214"/>
      <c r="O22" s="214"/>
      <c r="P22" s="214"/>
      <c r="Q22" s="214"/>
      <c r="R22" s="214"/>
      <c r="S22" s="214"/>
      <c r="T22" s="214"/>
      <c r="U22" s="214"/>
    </row>
    <row r="23" spans="1:21" ht="13.5" customHeight="1">
      <c r="A23" s="214"/>
      <c r="B23" s="214"/>
      <c r="C23" s="214"/>
      <c r="D23" s="214"/>
      <c r="E23" s="214"/>
      <c r="F23" s="214"/>
      <c r="G23" s="214"/>
      <c r="H23" s="214"/>
      <c r="I23" s="214"/>
      <c r="J23" s="214"/>
      <c r="K23" s="214"/>
      <c r="L23" s="214"/>
      <c r="M23" s="214"/>
      <c r="N23" s="214"/>
      <c r="O23" s="214"/>
      <c r="P23" s="214"/>
      <c r="Q23" s="214"/>
      <c r="R23" s="214"/>
      <c r="S23" s="214"/>
      <c r="T23" s="214"/>
      <c r="U23" s="214"/>
    </row>
    <row r="24" spans="1:21" ht="13.5" customHeight="1">
      <c r="A24" s="214"/>
      <c r="B24" s="214"/>
      <c r="C24" s="214"/>
      <c r="D24" s="214"/>
      <c r="E24" s="214"/>
      <c r="F24" s="214"/>
      <c r="G24" s="214"/>
      <c r="H24" s="214"/>
      <c r="I24" s="214"/>
      <c r="J24" s="214"/>
      <c r="K24" s="214"/>
      <c r="L24" s="214"/>
      <c r="M24" s="214"/>
      <c r="N24" s="214"/>
      <c r="O24" s="214"/>
      <c r="P24" s="214"/>
      <c r="Q24" s="214"/>
      <c r="R24" s="214"/>
      <c r="S24" s="214"/>
      <c r="T24" s="214"/>
      <c r="U24" s="214"/>
    </row>
    <row r="25" spans="1:21" ht="13.5" customHeight="1">
      <c r="A25" s="214"/>
      <c r="B25" s="214"/>
      <c r="C25" s="214"/>
      <c r="D25" s="214"/>
      <c r="E25" s="214"/>
      <c r="F25" s="214"/>
      <c r="G25" s="214"/>
      <c r="H25" s="214"/>
      <c r="I25" s="214"/>
      <c r="J25" s="214"/>
      <c r="K25" s="214"/>
      <c r="L25" s="214"/>
      <c r="M25" s="214"/>
      <c r="N25" s="214"/>
      <c r="O25" s="214"/>
      <c r="P25" s="214"/>
      <c r="Q25" s="214"/>
      <c r="R25" s="214"/>
      <c r="S25" s="214"/>
      <c r="T25" s="214"/>
      <c r="U25" s="214"/>
    </row>
    <row r="26" spans="1:21" ht="13.5" customHeight="1">
      <c r="A26" s="214"/>
      <c r="B26" s="214"/>
      <c r="C26" s="214"/>
      <c r="D26" s="214"/>
      <c r="E26" s="214"/>
      <c r="F26" s="214"/>
      <c r="G26" s="214"/>
      <c r="H26" s="214"/>
      <c r="I26" s="214"/>
      <c r="J26" s="214"/>
      <c r="K26" s="214"/>
      <c r="L26" s="214"/>
      <c r="M26" s="214"/>
      <c r="N26" s="214"/>
      <c r="O26" s="214"/>
      <c r="P26" s="214"/>
      <c r="Q26" s="214"/>
      <c r="R26" s="214"/>
      <c r="S26" s="214"/>
      <c r="T26" s="214"/>
      <c r="U26" s="214"/>
    </row>
    <row r="27" spans="1:21" ht="13.5" customHeight="1">
      <c r="A27" s="214"/>
      <c r="B27" s="214"/>
      <c r="C27" s="214"/>
      <c r="D27" s="214"/>
      <c r="E27" s="214"/>
      <c r="F27" s="214"/>
      <c r="G27" s="214"/>
      <c r="H27" s="214"/>
      <c r="I27" s="214"/>
      <c r="J27" s="214"/>
      <c r="K27" s="214"/>
      <c r="L27" s="214"/>
      <c r="M27" s="214"/>
      <c r="N27" s="214"/>
      <c r="O27" s="214"/>
      <c r="P27" s="214"/>
      <c r="Q27" s="214"/>
      <c r="R27" s="214"/>
      <c r="S27" s="214"/>
      <c r="T27" s="214"/>
      <c r="U27" s="214"/>
    </row>
    <row r="28" spans="1:21" ht="13.5" customHeight="1">
      <c r="A28" s="214"/>
      <c r="B28" s="214"/>
      <c r="C28" s="214"/>
      <c r="D28" s="214"/>
      <c r="E28" s="214"/>
      <c r="F28" s="214"/>
      <c r="G28" s="214"/>
      <c r="H28" s="214"/>
      <c r="I28" s="214"/>
      <c r="J28" s="214"/>
      <c r="K28" s="214"/>
      <c r="L28" s="214"/>
      <c r="M28" s="214"/>
      <c r="N28" s="214"/>
      <c r="O28" s="214"/>
      <c r="P28" s="214"/>
      <c r="Q28" s="214"/>
      <c r="R28" s="214"/>
      <c r="S28" s="214"/>
      <c r="T28" s="214"/>
      <c r="U28" s="214"/>
    </row>
    <row r="29" spans="1:21" ht="13.5" customHeight="1">
      <c r="A29" s="214"/>
      <c r="B29" s="214"/>
      <c r="C29" s="214"/>
      <c r="D29" s="214"/>
      <c r="E29" s="214"/>
      <c r="F29" s="214"/>
      <c r="G29" s="214"/>
      <c r="H29" s="214"/>
      <c r="I29" s="214"/>
      <c r="J29" s="214"/>
      <c r="K29" s="214"/>
      <c r="L29" s="214"/>
      <c r="M29" s="214"/>
      <c r="N29" s="214"/>
      <c r="O29" s="214"/>
      <c r="P29" s="214"/>
      <c r="Q29" s="214"/>
      <c r="R29" s="214"/>
      <c r="S29" s="214"/>
      <c r="T29" s="214"/>
      <c r="U29" s="214"/>
    </row>
    <row r="30" spans="1:21" ht="13.5" customHeight="1">
      <c r="A30" s="214"/>
      <c r="B30" s="214"/>
      <c r="C30" s="214"/>
      <c r="D30" s="214"/>
      <c r="E30" s="214"/>
      <c r="F30" s="214"/>
      <c r="G30" s="214"/>
      <c r="H30" s="214"/>
      <c r="I30" s="214"/>
      <c r="J30" s="214"/>
      <c r="K30" s="214"/>
      <c r="L30" s="214"/>
      <c r="M30" s="214"/>
      <c r="N30" s="214"/>
      <c r="O30" s="214"/>
      <c r="P30" s="214"/>
      <c r="Q30" s="214"/>
      <c r="R30" s="214"/>
      <c r="S30" s="214"/>
      <c r="T30" s="214"/>
      <c r="U30" s="214"/>
    </row>
    <row r="31" spans="1:21" ht="13.5" customHeight="1">
      <c r="A31" s="214"/>
      <c r="B31" s="214"/>
      <c r="C31" s="214"/>
      <c r="D31" s="214"/>
      <c r="E31" s="214"/>
      <c r="F31" s="214"/>
      <c r="G31" s="214"/>
      <c r="H31" s="214"/>
      <c r="I31" s="214"/>
      <c r="J31" s="214"/>
      <c r="K31" s="214"/>
      <c r="L31" s="214"/>
      <c r="M31" s="214"/>
      <c r="N31" s="214"/>
      <c r="O31" s="214"/>
      <c r="P31" s="214"/>
      <c r="Q31" s="214"/>
      <c r="R31" s="214"/>
      <c r="S31" s="214"/>
      <c r="T31" s="214"/>
      <c r="U31" s="214"/>
    </row>
    <row r="32" spans="1:21" ht="13.5" customHeight="1">
      <c r="A32" s="214"/>
      <c r="B32" s="214"/>
      <c r="C32" s="214"/>
      <c r="D32" s="214"/>
      <c r="E32" s="214"/>
      <c r="F32" s="214"/>
      <c r="G32" s="214"/>
      <c r="H32" s="214"/>
      <c r="I32" s="214"/>
      <c r="J32" s="214"/>
      <c r="K32" s="214"/>
      <c r="L32" s="214"/>
      <c r="M32" s="214"/>
      <c r="N32" s="214"/>
      <c r="O32" s="214"/>
      <c r="P32" s="214"/>
      <c r="Q32" s="214"/>
      <c r="R32" s="214"/>
      <c r="S32" s="214"/>
      <c r="T32" s="214"/>
      <c r="U32" s="214"/>
    </row>
    <row r="33" spans="1:21" ht="13.5" customHeight="1">
      <c r="A33" s="214"/>
      <c r="B33" s="214"/>
      <c r="C33" s="214"/>
      <c r="D33" s="214"/>
      <c r="E33" s="214"/>
      <c r="F33" s="214"/>
      <c r="G33" s="214"/>
      <c r="H33" s="214"/>
      <c r="I33" s="214"/>
      <c r="J33" s="214"/>
      <c r="K33" s="214"/>
      <c r="L33" s="214"/>
      <c r="M33" s="214"/>
      <c r="N33" s="214"/>
      <c r="O33" s="214"/>
      <c r="P33" s="214"/>
      <c r="Q33" s="214"/>
      <c r="R33" s="214"/>
      <c r="S33" s="214"/>
      <c r="T33" s="214"/>
      <c r="U33" s="214"/>
    </row>
    <row r="34" spans="1:21" ht="13.5" customHeight="1">
      <c r="A34" s="214"/>
      <c r="B34" s="214"/>
      <c r="C34" s="214"/>
      <c r="D34" s="214"/>
      <c r="E34" s="214"/>
      <c r="F34" s="214"/>
      <c r="G34" s="214"/>
      <c r="H34" s="214"/>
      <c r="I34" s="214"/>
      <c r="J34" s="214"/>
      <c r="K34" s="214"/>
      <c r="L34" s="214"/>
      <c r="M34" s="214"/>
      <c r="N34" s="214"/>
      <c r="O34" s="214"/>
      <c r="P34" s="214"/>
      <c r="Q34" s="214"/>
      <c r="R34" s="214"/>
      <c r="S34" s="214"/>
      <c r="T34" s="214"/>
      <c r="U34" s="214"/>
    </row>
    <row r="35" spans="1:21" ht="13.5" customHeight="1">
      <c r="A35" s="214"/>
      <c r="B35" s="214"/>
      <c r="C35" s="214"/>
      <c r="D35" s="214"/>
      <c r="E35" s="214"/>
      <c r="F35" s="214"/>
      <c r="G35" s="214"/>
      <c r="H35" s="214"/>
      <c r="I35" s="214"/>
      <c r="J35" s="214"/>
      <c r="K35" s="214"/>
      <c r="L35" s="214"/>
      <c r="M35" s="214"/>
      <c r="N35" s="214"/>
      <c r="O35" s="214"/>
      <c r="P35" s="214"/>
      <c r="Q35" s="214"/>
      <c r="R35" s="214"/>
      <c r="S35" s="214"/>
      <c r="T35" s="214"/>
      <c r="U35" s="214"/>
    </row>
    <row r="36" spans="1:21" ht="13.5" customHeight="1">
      <c r="A36" s="214"/>
      <c r="B36" s="214"/>
      <c r="C36" s="214"/>
      <c r="D36" s="214"/>
      <c r="E36" s="214"/>
      <c r="F36" s="214"/>
      <c r="G36" s="214"/>
      <c r="H36" s="214"/>
      <c r="I36" s="214"/>
      <c r="J36" s="214"/>
      <c r="K36" s="214"/>
      <c r="L36" s="214"/>
      <c r="M36" s="214"/>
      <c r="N36" s="214"/>
      <c r="O36" s="214"/>
      <c r="P36" s="214"/>
      <c r="Q36" s="214"/>
      <c r="R36" s="214"/>
      <c r="S36" s="214"/>
      <c r="T36" s="214"/>
      <c r="U36" s="214"/>
    </row>
    <row r="37" spans="1:21" ht="13.5" customHeight="1">
      <c r="A37" s="214"/>
      <c r="B37" s="214"/>
      <c r="C37" s="214"/>
      <c r="D37" s="214"/>
      <c r="E37" s="214"/>
      <c r="F37" s="214"/>
      <c r="G37" s="214"/>
      <c r="H37" s="214"/>
      <c r="I37" s="214"/>
      <c r="J37" s="214"/>
      <c r="K37" s="214"/>
      <c r="L37" s="214"/>
      <c r="M37" s="214"/>
      <c r="N37" s="214"/>
      <c r="O37" s="214"/>
      <c r="P37" s="214"/>
      <c r="Q37" s="214"/>
      <c r="R37" s="214"/>
      <c r="S37" s="214"/>
      <c r="T37" s="214"/>
      <c r="U37" s="214"/>
    </row>
    <row r="38" spans="1:21" ht="13.5" customHeight="1">
      <c r="A38" s="214"/>
      <c r="B38" s="214"/>
      <c r="C38" s="214"/>
      <c r="D38" s="214"/>
      <c r="E38" s="214"/>
      <c r="F38" s="214"/>
      <c r="G38" s="214"/>
      <c r="H38" s="214"/>
      <c r="I38" s="214"/>
      <c r="J38" s="214"/>
      <c r="K38" s="214"/>
      <c r="L38" s="214"/>
      <c r="M38" s="214"/>
      <c r="N38" s="214"/>
      <c r="O38" s="214"/>
      <c r="P38" s="214"/>
      <c r="Q38" s="214"/>
      <c r="R38" s="214"/>
      <c r="S38" s="214"/>
      <c r="T38" s="214"/>
      <c r="U38" s="214"/>
    </row>
    <row r="39" spans="1:21" ht="13.5" customHeight="1">
      <c r="A39" s="214"/>
      <c r="B39" s="214"/>
      <c r="C39" s="214"/>
      <c r="D39" s="214"/>
      <c r="E39" s="214"/>
      <c r="F39" s="214"/>
      <c r="G39" s="214"/>
      <c r="H39" s="214"/>
      <c r="I39" s="214"/>
      <c r="J39" s="214"/>
      <c r="K39" s="214"/>
      <c r="L39" s="214"/>
      <c r="M39" s="214"/>
      <c r="N39" s="214"/>
      <c r="O39" s="214"/>
      <c r="P39" s="214"/>
      <c r="Q39" s="214"/>
      <c r="R39" s="214"/>
      <c r="S39" s="214"/>
      <c r="T39" s="214"/>
      <c r="U39" s="214"/>
    </row>
    <row r="40" spans="1:21" ht="13.5" customHeight="1">
      <c r="A40" s="214"/>
      <c r="B40" s="214"/>
      <c r="C40" s="214"/>
      <c r="D40" s="214"/>
      <c r="E40" s="214"/>
      <c r="F40" s="214"/>
      <c r="G40" s="214"/>
      <c r="H40" s="214"/>
      <c r="I40" s="214"/>
      <c r="J40" s="214"/>
      <c r="K40" s="214"/>
      <c r="L40" s="214"/>
      <c r="M40" s="214"/>
      <c r="N40" s="214"/>
      <c r="O40" s="214"/>
      <c r="P40" s="214"/>
      <c r="Q40" s="214"/>
      <c r="R40" s="214"/>
      <c r="S40" s="214"/>
      <c r="T40" s="214"/>
      <c r="U40" s="214"/>
    </row>
    <row r="41" spans="1:21" ht="13.5" customHeight="1">
      <c r="A41" s="214"/>
      <c r="B41" s="214"/>
      <c r="C41" s="214"/>
      <c r="D41" s="214"/>
      <c r="E41" s="214"/>
      <c r="F41" s="214"/>
      <c r="G41" s="214"/>
      <c r="H41" s="214"/>
      <c r="I41" s="214"/>
      <c r="J41" s="214"/>
      <c r="K41" s="214"/>
      <c r="L41" s="214"/>
      <c r="M41" s="214"/>
      <c r="N41" s="214"/>
      <c r="O41" s="214"/>
      <c r="P41" s="214"/>
      <c r="Q41" s="214"/>
      <c r="R41" s="214"/>
      <c r="S41" s="214"/>
      <c r="T41" s="214"/>
      <c r="U41" s="214"/>
    </row>
    <row r="42" spans="1:21" ht="13.5" customHeight="1">
      <c r="A42" s="214"/>
      <c r="B42" s="214"/>
      <c r="C42" s="214"/>
      <c r="D42" s="214"/>
      <c r="E42" s="214"/>
      <c r="F42" s="214"/>
      <c r="G42" s="214"/>
      <c r="H42" s="214"/>
      <c r="I42" s="214"/>
      <c r="J42" s="214"/>
      <c r="K42" s="214"/>
      <c r="L42" s="214"/>
      <c r="M42" s="214"/>
      <c r="N42" s="214"/>
      <c r="O42" s="214"/>
      <c r="P42" s="214"/>
      <c r="Q42" s="214"/>
      <c r="R42" s="214"/>
      <c r="S42" s="214"/>
      <c r="T42" s="214"/>
      <c r="U42" s="214"/>
    </row>
    <row r="43" spans="1:21" ht="30.75" customHeight="1" thickBot="1">
      <c r="A43" s="214"/>
      <c r="B43" s="214"/>
      <c r="C43" s="214"/>
      <c r="D43" s="214"/>
      <c r="E43" s="214"/>
      <c r="F43" s="214"/>
      <c r="G43" s="214"/>
      <c r="H43" s="214"/>
      <c r="I43" s="214"/>
      <c r="J43" s="214"/>
      <c r="K43" s="214"/>
      <c r="L43" s="214"/>
      <c r="M43" s="214"/>
      <c r="N43" s="214"/>
      <c r="O43" s="216" t="s">
        <v>485</v>
      </c>
      <c r="P43" s="214"/>
      <c r="Q43" s="214"/>
      <c r="R43" s="214"/>
      <c r="S43" s="214"/>
      <c r="T43" s="214"/>
      <c r="U43" s="214"/>
    </row>
    <row r="44" spans="1:21" ht="30.75" customHeight="1" thickBot="1">
      <c r="A44" s="214"/>
      <c r="B44" s="217" t="s">
        <v>486</v>
      </c>
      <c r="C44" s="218"/>
      <c r="D44" s="218"/>
      <c r="E44" s="219"/>
      <c r="F44" s="219"/>
      <c r="G44" s="219"/>
      <c r="H44" s="219"/>
      <c r="I44" s="219"/>
      <c r="J44" s="220" t="s">
        <v>464</v>
      </c>
      <c r="K44" s="221" t="s">
        <v>465</v>
      </c>
      <c r="L44" s="222" t="s">
        <v>466</v>
      </c>
      <c r="M44" s="222" t="s">
        <v>467</v>
      </c>
      <c r="N44" s="222" t="s">
        <v>468</v>
      </c>
      <c r="O44" s="223" t="s">
        <v>469</v>
      </c>
      <c r="P44" s="214"/>
      <c r="Q44" s="214"/>
      <c r="R44" s="214"/>
      <c r="S44" s="214"/>
      <c r="T44" s="214"/>
      <c r="U44" s="214"/>
    </row>
    <row r="45" spans="1:21" ht="30.75" customHeight="1">
      <c r="A45" s="214"/>
      <c r="B45" s="1153" t="s">
        <v>487</v>
      </c>
      <c r="C45" s="1154"/>
      <c r="D45" s="224"/>
      <c r="E45" s="1159" t="s">
        <v>488</v>
      </c>
      <c r="F45" s="1159"/>
      <c r="G45" s="1159"/>
      <c r="H45" s="1159"/>
      <c r="I45" s="1159"/>
      <c r="J45" s="1160"/>
      <c r="K45" s="225">
        <v>4476</v>
      </c>
      <c r="L45" s="226">
        <v>4359</v>
      </c>
      <c r="M45" s="226">
        <v>4230</v>
      </c>
      <c r="N45" s="226">
        <v>4277</v>
      </c>
      <c r="O45" s="227">
        <v>4213</v>
      </c>
      <c r="P45" s="214"/>
      <c r="Q45" s="214"/>
      <c r="R45" s="214"/>
      <c r="S45" s="214"/>
      <c r="T45" s="214"/>
      <c r="U45" s="214"/>
    </row>
    <row r="46" spans="1:21" ht="30.75" customHeight="1">
      <c r="A46" s="214"/>
      <c r="B46" s="1155"/>
      <c r="C46" s="1156"/>
      <c r="D46" s="228"/>
      <c r="E46" s="1132" t="s">
        <v>489</v>
      </c>
      <c r="F46" s="1132"/>
      <c r="G46" s="1132"/>
      <c r="H46" s="1132"/>
      <c r="I46" s="1132"/>
      <c r="J46" s="1133"/>
      <c r="K46" s="229" t="s">
        <v>426</v>
      </c>
      <c r="L46" s="230" t="s">
        <v>426</v>
      </c>
      <c r="M46" s="230" t="s">
        <v>426</v>
      </c>
      <c r="N46" s="230" t="s">
        <v>426</v>
      </c>
      <c r="O46" s="231" t="s">
        <v>426</v>
      </c>
      <c r="P46" s="214"/>
      <c r="Q46" s="214"/>
      <c r="R46" s="214"/>
      <c r="S46" s="214"/>
      <c r="T46" s="214"/>
      <c r="U46" s="214"/>
    </row>
    <row r="47" spans="1:21" ht="30.75" customHeight="1">
      <c r="A47" s="214"/>
      <c r="B47" s="1155"/>
      <c r="C47" s="1156"/>
      <c r="D47" s="228"/>
      <c r="E47" s="1132" t="s">
        <v>490</v>
      </c>
      <c r="F47" s="1132"/>
      <c r="G47" s="1132"/>
      <c r="H47" s="1132"/>
      <c r="I47" s="1132"/>
      <c r="J47" s="1133"/>
      <c r="K47" s="229" t="s">
        <v>426</v>
      </c>
      <c r="L47" s="230" t="s">
        <v>426</v>
      </c>
      <c r="M47" s="230" t="s">
        <v>426</v>
      </c>
      <c r="N47" s="230" t="s">
        <v>426</v>
      </c>
      <c r="O47" s="231" t="s">
        <v>426</v>
      </c>
      <c r="P47" s="214"/>
      <c r="Q47" s="214"/>
      <c r="R47" s="214"/>
      <c r="S47" s="214"/>
      <c r="T47" s="214"/>
      <c r="U47" s="214"/>
    </row>
    <row r="48" spans="1:21" ht="30.75" customHeight="1">
      <c r="A48" s="214"/>
      <c r="B48" s="1155"/>
      <c r="C48" s="1156"/>
      <c r="D48" s="228"/>
      <c r="E48" s="1132" t="s">
        <v>491</v>
      </c>
      <c r="F48" s="1132"/>
      <c r="G48" s="1132"/>
      <c r="H48" s="1132"/>
      <c r="I48" s="1132"/>
      <c r="J48" s="1133"/>
      <c r="K48" s="229">
        <v>2187</v>
      </c>
      <c r="L48" s="230">
        <v>1924</v>
      </c>
      <c r="M48" s="230">
        <v>1916</v>
      </c>
      <c r="N48" s="230">
        <v>2204</v>
      </c>
      <c r="O48" s="231">
        <v>2000</v>
      </c>
      <c r="P48" s="214"/>
      <c r="Q48" s="214"/>
      <c r="R48" s="214"/>
      <c r="S48" s="214"/>
      <c r="T48" s="214"/>
      <c r="U48" s="214"/>
    </row>
    <row r="49" spans="1:21" ht="30.75" customHeight="1">
      <c r="A49" s="214"/>
      <c r="B49" s="1155"/>
      <c r="C49" s="1156"/>
      <c r="D49" s="228"/>
      <c r="E49" s="1132" t="s">
        <v>492</v>
      </c>
      <c r="F49" s="1132"/>
      <c r="G49" s="1132"/>
      <c r="H49" s="1132"/>
      <c r="I49" s="1132"/>
      <c r="J49" s="1133"/>
      <c r="K49" s="229" t="s">
        <v>426</v>
      </c>
      <c r="L49" s="230" t="s">
        <v>426</v>
      </c>
      <c r="M49" s="230" t="s">
        <v>426</v>
      </c>
      <c r="N49" s="230" t="s">
        <v>426</v>
      </c>
      <c r="O49" s="231" t="s">
        <v>426</v>
      </c>
      <c r="P49" s="214"/>
      <c r="Q49" s="214"/>
      <c r="R49" s="214"/>
      <c r="S49" s="214"/>
      <c r="T49" s="214"/>
      <c r="U49" s="214"/>
    </row>
    <row r="50" spans="1:21" ht="30.75" customHeight="1">
      <c r="A50" s="214"/>
      <c r="B50" s="1155"/>
      <c r="C50" s="1156"/>
      <c r="D50" s="228"/>
      <c r="E50" s="1132" t="s">
        <v>493</v>
      </c>
      <c r="F50" s="1132"/>
      <c r="G50" s="1132"/>
      <c r="H50" s="1132"/>
      <c r="I50" s="1132"/>
      <c r="J50" s="1133"/>
      <c r="K50" s="229">
        <v>119</v>
      </c>
      <c r="L50" s="230" t="s">
        <v>426</v>
      </c>
      <c r="M50" s="230" t="s">
        <v>426</v>
      </c>
      <c r="N50" s="230" t="s">
        <v>426</v>
      </c>
      <c r="O50" s="231" t="s">
        <v>426</v>
      </c>
      <c r="P50" s="214"/>
      <c r="Q50" s="214"/>
      <c r="R50" s="214"/>
      <c r="S50" s="214"/>
      <c r="T50" s="214"/>
      <c r="U50" s="214"/>
    </row>
    <row r="51" spans="1:21" ht="30.75" customHeight="1">
      <c r="A51" s="214"/>
      <c r="B51" s="1157"/>
      <c r="C51" s="1158"/>
      <c r="D51" s="232"/>
      <c r="E51" s="1132" t="s">
        <v>494</v>
      </c>
      <c r="F51" s="1132"/>
      <c r="G51" s="1132"/>
      <c r="H51" s="1132"/>
      <c r="I51" s="1132"/>
      <c r="J51" s="1133"/>
      <c r="K51" s="229" t="s">
        <v>426</v>
      </c>
      <c r="L51" s="230" t="s">
        <v>426</v>
      </c>
      <c r="M51" s="230" t="s">
        <v>426</v>
      </c>
      <c r="N51" s="230" t="s">
        <v>426</v>
      </c>
      <c r="O51" s="231" t="s">
        <v>426</v>
      </c>
      <c r="P51" s="214"/>
      <c r="Q51" s="214"/>
      <c r="R51" s="214"/>
      <c r="S51" s="214"/>
      <c r="T51" s="214"/>
      <c r="U51" s="214"/>
    </row>
    <row r="52" spans="1:21" ht="30.75" customHeight="1">
      <c r="A52" s="214"/>
      <c r="B52" s="1130" t="s">
        <v>495</v>
      </c>
      <c r="C52" s="1131"/>
      <c r="D52" s="232"/>
      <c r="E52" s="1132" t="s">
        <v>496</v>
      </c>
      <c r="F52" s="1132"/>
      <c r="G52" s="1132"/>
      <c r="H52" s="1132"/>
      <c r="I52" s="1132"/>
      <c r="J52" s="1133"/>
      <c r="K52" s="229">
        <v>6310</v>
      </c>
      <c r="L52" s="230">
        <v>5836</v>
      </c>
      <c r="M52" s="230">
        <v>5946</v>
      </c>
      <c r="N52" s="230">
        <v>6004</v>
      </c>
      <c r="O52" s="231">
        <v>5409</v>
      </c>
      <c r="P52" s="214"/>
      <c r="Q52" s="214"/>
      <c r="R52" s="214"/>
      <c r="S52" s="214"/>
      <c r="T52" s="214"/>
      <c r="U52" s="214"/>
    </row>
    <row r="53" spans="1:21" ht="30.75" customHeight="1" thickBot="1">
      <c r="A53" s="214"/>
      <c r="B53" s="1134" t="s">
        <v>497</v>
      </c>
      <c r="C53" s="1135"/>
      <c r="D53" s="233"/>
      <c r="E53" s="1136" t="s">
        <v>498</v>
      </c>
      <c r="F53" s="1136"/>
      <c r="G53" s="1136"/>
      <c r="H53" s="1136"/>
      <c r="I53" s="1136"/>
      <c r="J53" s="1137"/>
      <c r="K53" s="234">
        <v>472</v>
      </c>
      <c r="L53" s="235">
        <v>447</v>
      </c>
      <c r="M53" s="235">
        <v>200</v>
      </c>
      <c r="N53" s="235">
        <v>477</v>
      </c>
      <c r="O53" s="236">
        <v>804</v>
      </c>
      <c r="P53" s="214"/>
      <c r="Q53" s="214"/>
      <c r="R53" s="214"/>
      <c r="S53" s="214"/>
      <c r="T53" s="214"/>
      <c r="U53" s="214"/>
    </row>
    <row r="54" spans="1:21" ht="24" customHeight="1">
      <c r="A54" s="214"/>
      <c r="B54" s="237" t="s">
        <v>499</v>
      </c>
      <c r="C54" s="214"/>
      <c r="D54" s="214"/>
      <c r="E54" s="214"/>
      <c r="F54" s="214"/>
      <c r="G54" s="214"/>
      <c r="H54" s="214"/>
      <c r="I54" s="214"/>
      <c r="J54" s="214"/>
      <c r="K54" s="214"/>
      <c r="L54" s="214"/>
      <c r="M54" s="214"/>
      <c r="N54" s="214"/>
      <c r="O54" s="214"/>
      <c r="P54" s="214"/>
      <c r="Q54" s="214"/>
      <c r="R54" s="214"/>
      <c r="S54" s="214"/>
      <c r="T54" s="214"/>
      <c r="U54" s="214"/>
    </row>
    <row r="55" spans="1:21" ht="24" customHeight="1">
      <c r="A55" s="214"/>
      <c r="B55" s="237"/>
      <c r="C55" s="214"/>
      <c r="D55" s="214"/>
      <c r="E55" s="214"/>
      <c r="F55" s="214"/>
      <c r="G55" s="214"/>
      <c r="H55" s="214"/>
      <c r="I55" s="214"/>
      <c r="J55" s="214"/>
      <c r="K55" s="214"/>
      <c r="L55" s="214"/>
      <c r="M55" s="214"/>
      <c r="N55" s="214"/>
      <c r="O55" s="214"/>
      <c r="P55" s="214"/>
      <c r="Q55" s="214"/>
      <c r="R55" s="214"/>
      <c r="S55" s="214"/>
      <c r="T55" s="214"/>
      <c r="U55" s="214"/>
    </row>
    <row r="56" spans="1:21" ht="24" customHeight="1" thickBot="1">
      <c r="A56" s="214"/>
      <c r="B56" s="238" t="s">
        <v>500</v>
      </c>
      <c r="C56" s="239"/>
      <c r="D56" s="239"/>
      <c r="E56" s="239"/>
      <c r="F56" s="239"/>
      <c r="G56" s="239"/>
      <c r="H56" s="239"/>
      <c r="I56" s="239"/>
      <c r="J56" s="239"/>
      <c r="K56" s="240"/>
      <c r="L56" s="240"/>
      <c r="M56" s="240"/>
      <c r="N56" s="240"/>
      <c r="O56" s="241" t="s">
        <v>501</v>
      </c>
      <c r="P56" s="214"/>
      <c r="Q56" s="214"/>
      <c r="R56" s="214"/>
      <c r="S56" s="214"/>
      <c r="T56" s="214"/>
      <c r="U56" s="214"/>
    </row>
    <row r="57" spans="1:21" ht="31.5" customHeight="1" thickBot="1">
      <c r="A57" s="214"/>
      <c r="B57" s="242"/>
      <c r="C57" s="243"/>
      <c r="D57" s="243"/>
      <c r="E57" s="244"/>
      <c r="F57" s="244"/>
      <c r="G57" s="244"/>
      <c r="H57" s="244"/>
      <c r="I57" s="244"/>
      <c r="J57" s="245" t="s">
        <v>464</v>
      </c>
      <c r="K57" s="246" t="s">
        <v>502</v>
      </c>
      <c r="L57" s="247" t="s">
        <v>503</v>
      </c>
      <c r="M57" s="247" t="s">
        <v>504</v>
      </c>
      <c r="N57" s="247" t="s">
        <v>505</v>
      </c>
      <c r="O57" s="248" t="s">
        <v>506</v>
      </c>
      <c r="P57" s="214"/>
      <c r="Q57" s="214"/>
      <c r="R57" s="214"/>
      <c r="S57" s="214"/>
      <c r="T57" s="214"/>
      <c r="U57" s="214"/>
    </row>
    <row r="58" spans="1:21" ht="31.5" customHeight="1">
      <c r="B58" s="1138" t="s">
        <v>507</v>
      </c>
      <c r="C58" s="1139"/>
      <c r="D58" s="1144" t="s">
        <v>508</v>
      </c>
      <c r="E58" s="1145"/>
      <c r="F58" s="1145"/>
      <c r="G58" s="1145"/>
      <c r="H58" s="1145"/>
      <c r="I58" s="1145"/>
      <c r="J58" s="1146"/>
      <c r="K58" s="249"/>
      <c r="L58" s="250"/>
      <c r="M58" s="250"/>
      <c r="N58" s="250"/>
      <c r="O58" s="251"/>
    </row>
    <row r="59" spans="1:21" ht="31.5" customHeight="1">
      <c r="B59" s="1140"/>
      <c r="C59" s="1141"/>
      <c r="D59" s="1147" t="s">
        <v>509</v>
      </c>
      <c r="E59" s="1148"/>
      <c r="F59" s="1148"/>
      <c r="G59" s="1148"/>
      <c r="H59" s="1148"/>
      <c r="I59" s="1148"/>
      <c r="J59" s="1149"/>
      <c r="K59" s="252"/>
      <c r="L59" s="253"/>
      <c r="M59" s="253"/>
      <c r="N59" s="253"/>
      <c r="O59" s="254"/>
    </row>
    <row r="60" spans="1:21" ht="31.5" customHeight="1" thickBot="1">
      <c r="B60" s="1142"/>
      <c r="C60" s="1143"/>
      <c r="D60" s="1150" t="s">
        <v>510</v>
      </c>
      <c r="E60" s="1151"/>
      <c r="F60" s="1151"/>
      <c r="G60" s="1151"/>
      <c r="H60" s="1151"/>
      <c r="I60" s="1151"/>
      <c r="J60" s="1152"/>
      <c r="K60" s="255"/>
      <c r="L60" s="256"/>
      <c r="M60" s="256"/>
      <c r="N60" s="256"/>
      <c r="O60" s="257"/>
    </row>
    <row r="61" spans="1:21" ht="24" customHeight="1">
      <c r="B61" s="258"/>
      <c r="C61" s="258"/>
      <c r="D61" s="259" t="s">
        <v>511</v>
      </c>
      <c r="E61" s="260"/>
      <c r="F61" s="260"/>
      <c r="G61" s="260"/>
      <c r="H61" s="260"/>
      <c r="I61" s="260"/>
      <c r="J61" s="260"/>
      <c r="K61" s="260"/>
      <c r="L61" s="260"/>
      <c r="M61" s="260"/>
      <c r="N61" s="260"/>
      <c r="O61" s="260"/>
    </row>
    <row r="62" spans="1:21" ht="24" customHeight="1">
      <c r="B62" s="261"/>
      <c r="C62" s="261"/>
      <c r="D62" s="259" t="s">
        <v>512</v>
      </c>
      <c r="E62" s="260"/>
      <c r="F62" s="260"/>
      <c r="G62" s="260"/>
      <c r="H62" s="260"/>
      <c r="I62" s="260"/>
      <c r="J62" s="260"/>
      <c r="K62" s="260"/>
      <c r="L62" s="260"/>
      <c r="M62" s="260"/>
      <c r="N62" s="260"/>
      <c r="O62" s="260"/>
    </row>
    <row r="63" spans="1:21" ht="24" customHeight="1">
      <c r="A63" s="214"/>
      <c r="B63" s="237"/>
      <c r="C63" s="214"/>
      <c r="D63" s="214"/>
      <c r="E63" s="214"/>
      <c r="F63" s="214"/>
      <c r="G63" s="214"/>
      <c r="H63" s="214"/>
      <c r="I63" s="214"/>
      <c r="J63" s="214"/>
      <c r="K63" s="214"/>
      <c r="L63" s="214"/>
      <c r="M63" s="214"/>
      <c r="N63" s="214"/>
      <c r="O63" s="214"/>
      <c r="P63" s="214"/>
      <c r="Q63" s="214"/>
      <c r="R63" s="214"/>
      <c r="S63" s="214"/>
      <c r="T63" s="214"/>
      <c r="U63" s="214"/>
    </row>
    <row r="64" spans="1:21" ht="24" customHeight="1">
      <c r="A64" s="214"/>
      <c r="B64" s="237"/>
      <c r="C64" s="214"/>
      <c r="D64" s="214"/>
      <c r="E64" s="214"/>
      <c r="F64" s="214"/>
      <c r="G64" s="214"/>
      <c r="H64" s="214"/>
      <c r="I64" s="214"/>
      <c r="J64" s="214"/>
      <c r="K64" s="214"/>
      <c r="L64" s="214"/>
      <c r="M64" s="214"/>
      <c r="N64" s="214"/>
      <c r="O64" s="214"/>
      <c r="P64" s="214"/>
      <c r="Q64" s="214"/>
      <c r="R64" s="214"/>
      <c r="S64" s="214"/>
      <c r="T64" s="214"/>
      <c r="U64" s="214"/>
    </row>
  </sheetData>
  <sheetProtection algorithmName="SHA-512" hashValue="7JUKi6DzJTyz0Qez6IJNuaQgdIKIs38gRGZc7Jow5hJPplKofL2shBAmXDSAgLHkRNvPHO52fpeW6Pt9GsmniQ==" saltValue="ECRfkEosDJ5gXSVsugDS+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3"/>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cols>
    <col min="1" max="1" width="6.09765625" style="262" customWidth="1"/>
    <col min="2" max="3" width="11.59765625" style="262" customWidth="1"/>
    <col min="4" max="4" width="10.69921875" style="262" customWidth="1"/>
    <col min="5" max="8" width="9.5" style="262" customWidth="1"/>
    <col min="9" max="13" width="15" style="262" customWidth="1"/>
    <col min="14" max="19" width="11.59765625" style="262" customWidth="1"/>
    <col min="20" max="16384" width="0" style="26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263" t="s">
        <v>485</v>
      </c>
    </row>
    <row r="40" spans="2:13" ht="27.75" customHeight="1" thickBot="1">
      <c r="B40" s="264" t="s">
        <v>486</v>
      </c>
      <c r="C40" s="265"/>
      <c r="D40" s="265"/>
      <c r="E40" s="266"/>
      <c r="F40" s="266"/>
      <c r="G40" s="266"/>
      <c r="H40" s="267" t="s">
        <v>464</v>
      </c>
      <c r="I40" s="268" t="s">
        <v>465</v>
      </c>
      <c r="J40" s="269" t="s">
        <v>466</v>
      </c>
      <c r="K40" s="269" t="s">
        <v>467</v>
      </c>
      <c r="L40" s="269" t="s">
        <v>468</v>
      </c>
      <c r="M40" s="270" t="s">
        <v>469</v>
      </c>
    </row>
    <row r="41" spans="2:13" ht="27.75" customHeight="1">
      <c r="B41" s="1173" t="s">
        <v>513</v>
      </c>
      <c r="C41" s="1174"/>
      <c r="D41" s="271"/>
      <c r="E41" s="1175" t="s">
        <v>514</v>
      </c>
      <c r="F41" s="1175"/>
      <c r="G41" s="1175"/>
      <c r="H41" s="1176"/>
      <c r="I41" s="272">
        <v>35945</v>
      </c>
      <c r="J41" s="273">
        <v>34723</v>
      </c>
      <c r="K41" s="273">
        <v>31933</v>
      </c>
      <c r="L41" s="273">
        <v>30952</v>
      </c>
      <c r="M41" s="274">
        <v>28558</v>
      </c>
    </row>
    <row r="42" spans="2:13" ht="27.75" customHeight="1">
      <c r="B42" s="1163"/>
      <c r="C42" s="1164"/>
      <c r="D42" s="275"/>
      <c r="E42" s="1167" t="s">
        <v>515</v>
      </c>
      <c r="F42" s="1167"/>
      <c r="G42" s="1167"/>
      <c r="H42" s="1168"/>
      <c r="I42" s="276">
        <v>3527</v>
      </c>
      <c r="J42" s="277">
        <v>3426</v>
      </c>
      <c r="K42" s="277">
        <v>3426</v>
      </c>
      <c r="L42" s="277">
        <v>3426</v>
      </c>
      <c r="M42" s="278">
        <v>3378</v>
      </c>
    </row>
    <row r="43" spans="2:13" ht="27.75" customHeight="1">
      <c r="B43" s="1163"/>
      <c r="C43" s="1164"/>
      <c r="D43" s="275"/>
      <c r="E43" s="1167" t="s">
        <v>516</v>
      </c>
      <c r="F43" s="1167"/>
      <c r="G43" s="1167"/>
      <c r="H43" s="1168"/>
      <c r="I43" s="276">
        <v>24032</v>
      </c>
      <c r="J43" s="277">
        <v>22602</v>
      </c>
      <c r="K43" s="277">
        <v>21397</v>
      </c>
      <c r="L43" s="277">
        <v>20210</v>
      </c>
      <c r="M43" s="278">
        <v>18986</v>
      </c>
    </row>
    <row r="44" spans="2:13" ht="27.75" customHeight="1">
      <c r="B44" s="1163"/>
      <c r="C44" s="1164"/>
      <c r="D44" s="275"/>
      <c r="E44" s="1167" t="s">
        <v>517</v>
      </c>
      <c r="F44" s="1167"/>
      <c r="G44" s="1167"/>
      <c r="H44" s="1168"/>
      <c r="I44" s="276" t="s">
        <v>426</v>
      </c>
      <c r="J44" s="277" t="s">
        <v>426</v>
      </c>
      <c r="K44" s="277" t="s">
        <v>426</v>
      </c>
      <c r="L44" s="277" t="s">
        <v>426</v>
      </c>
      <c r="M44" s="278" t="s">
        <v>426</v>
      </c>
    </row>
    <row r="45" spans="2:13" ht="27.75" customHeight="1">
      <c r="B45" s="1163"/>
      <c r="C45" s="1164"/>
      <c r="D45" s="275"/>
      <c r="E45" s="1167" t="s">
        <v>518</v>
      </c>
      <c r="F45" s="1167"/>
      <c r="G45" s="1167"/>
      <c r="H45" s="1168"/>
      <c r="I45" s="276">
        <v>8254</v>
      </c>
      <c r="J45" s="277">
        <v>8174</v>
      </c>
      <c r="K45" s="277">
        <v>7606</v>
      </c>
      <c r="L45" s="277">
        <v>7315</v>
      </c>
      <c r="M45" s="278">
        <v>7520</v>
      </c>
    </row>
    <row r="46" spans="2:13" ht="27.75" customHeight="1">
      <c r="B46" s="1163"/>
      <c r="C46" s="1164"/>
      <c r="D46" s="279"/>
      <c r="E46" s="1167" t="s">
        <v>519</v>
      </c>
      <c r="F46" s="1167"/>
      <c r="G46" s="1167"/>
      <c r="H46" s="1168"/>
      <c r="I46" s="276" t="s">
        <v>426</v>
      </c>
      <c r="J46" s="277" t="s">
        <v>426</v>
      </c>
      <c r="K46" s="277" t="s">
        <v>426</v>
      </c>
      <c r="L46" s="277" t="s">
        <v>426</v>
      </c>
      <c r="M46" s="278" t="s">
        <v>426</v>
      </c>
    </row>
    <row r="47" spans="2:13" ht="27.75" customHeight="1">
      <c r="B47" s="1163"/>
      <c r="C47" s="1164"/>
      <c r="D47" s="280"/>
      <c r="E47" s="1177" t="s">
        <v>520</v>
      </c>
      <c r="F47" s="1178"/>
      <c r="G47" s="1178"/>
      <c r="H47" s="1179"/>
      <c r="I47" s="276" t="s">
        <v>426</v>
      </c>
      <c r="J47" s="277" t="s">
        <v>426</v>
      </c>
      <c r="K47" s="277" t="s">
        <v>426</v>
      </c>
      <c r="L47" s="277" t="s">
        <v>426</v>
      </c>
      <c r="M47" s="278" t="s">
        <v>426</v>
      </c>
    </row>
    <row r="48" spans="2:13" ht="27.75" customHeight="1">
      <c r="B48" s="1163"/>
      <c r="C48" s="1164"/>
      <c r="D48" s="275"/>
      <c r="E48" s="1167" t="s">
        <v>521</v>
      </c>
      <c r="F48" s="1167"/>
      <c r="G48" s="1167"/>
      <c r="H48" s="1168"/>
      <c r="I48" s="276" t="s">
        <v>426</v>
      </c>
      <c r="J48" s="277" t="s">
        <v>426</v>
      </c>
      <c r="K48" s="277" t="s">
        <v>426</v>
      </c>
      <c r="L48" s="277" t="s">
        <v>426</v>
      </c>
      <c r="M48" s="278" t="s">
        <v>426</v>
      </c>
    </row>
    <row r="49" spans="2:13" ht="27.75" customHeight="1">
      <c r="B49" s="1165"/>
      <c r="C49" s="1166"/>
      <c r="D49" s="275"/>
      <c r="E49" s="1167" t="s">
        <v>522</v>
      </c>
      <c r="F49" s="1167"/>
      <c r="G49" s="1167"/>
      <c r="H49" s="1168"/>
      <c r="I49" s="276" t="s">
        <v>426</v>
      </c>
      <c r="J49" s="277" t="s">
        <v>426</v>
      </c>
      <c r="K49" s="277" t="s">
        <v>426</v>
      </c>
      <c r="L49" s="277" t="s">
        <v>426</v>
      </c>
      <c r="M49" s="278" t="s">
        <v>426</v>
      </c>
    </row>
    <row r="50" spans="2:13" ht="27.75" customHeight="1">
      <c r="B50" s="1161" t="s">
        <v>523</v>
      </c>
      <c r="C50" s="1162"/>
      <c r="D50" s="281"/>
      <c r="E50" s="1167" t="s">
        <v>524</v>
      </c>
      <c r="F50" s="1167"/>
      <c r="G50" s="1167"/>
      <c r="H50" s="1168"/>
      <c r="I50" s="276">
        <v>11767</v>
      </c>
      <c r="J50" s="277">
        <v>12517</v>
      </c>
      <c r="K50" s="277">
        <v>14891</v>
      </c>
      <c r="L50" s="277">
        <v>18047</v>
      </c>
      <c r="M50" s="278">
        <v>19094</v>
      </c>
    </row>
    <row r="51" spans="2:13" ht="27.75" customHeight="1">
      <c r="B51" s="1163"/>
      <c r="C51" s="1164"/>
      <c r="D51" s="275"/>
      <c r="E51" s="1167" t="s">
        <v>525</v>
      </c>
      <c r="F51" s="1167"/>
      <c r="G51" s="1167"/>
      <c r="H51" s="1168"/>
      <c r="I51" s="276">
        <v>36413</v>
      </c>
      <c r="J51" s="277">
        <v>34493</v>
      </c>
      <c r="K51" s="277">
        <v>32790</v>
      </c>
      <c r="L51" s="277">
        <v>30631</v>
      </c>
      <c r="M51" s="278">
        <v>28831</v>
      </c>
    </row>
    <row r="52" spans="2:13" ht="27.75" customHeight="1">
      <c r="B52" s="1165"/>
      <c r="C52" s="1166"/>
      <c r="D52" s="275"/>
      <c r="E52" s="1167" t="s">
        <v>526</v>
      </c>
      <c r="F52" s="1167"/>
      <c r="G52" s="1167"/>
      <c r="H52" s="1168"/>
      <c r="I52" s="276">
        <v>30921</v>
      </c>
      <c r="J52" s="277">
        <v>28855</v>
      </c>
      <c r="K52" s="277">
        <v>25994</v>
      </c>
      <c r="L52" s="277">
        <v>23622</v>
      </c>
      <c r="M52" s="278">
        <v>21514</v>
      </c>
    </row>
    <row r="53" spans="2:13" ht="27.75" customHeight="1" thickBot="1">
      <c r="B53" s="1169" t="s">
        <v>497</v>
      </c>
      <c r="C53" s="1170"/>
      <c r="D53" s="282"/>
      <c r="E53" s="1171" t="s">
        <v>527</v>
      </c>
      <c r="F53" s="1171"/>
      <c r="G53" s="1171"/>
      <c r="H53" s="1172"/>
      <c r="I53" s="283">
        <v>-7343</v>
      </c>
      <c r="J53" s="284">
        <v>-6940</v>
      </c>
      <c r="K53" s="284">
        <v>-9313</v>
      </c>
      <c r="L53" s="284">
        <v>-10397</v>
      </c>
      <c r="M53" s="285">
        <v>-10997</v>
      </c>
    </row>
    <row r="54" spans="2:13" ht="27.75" customHeight="1">
      <c r="B54" s="286"/>
      <c r="C54" s="287"/>
      <c r="D54" s="287"/>
      <c r="E54" s="288"/>
      <c r="F54" s="288"/>
      <c r="G54" s="288"/>
      <c r="H54" s="288"/>
      <c r="I54" s="289"/>
      <c r="J54" s="289"/>
      <c r="K54" s="289"/>
      <c r="L54" s="289"/>
      <c r="M54" s="289"/>
    </row>
    <row r="55" spans="2:13" ht="13.2"/>
  </sheetData>
  <sheetProtection algorithmName="SHA-512" hashValue="Ix8gX+f/Wj9oATBeswu+65YwQgXbbJG5BcKrgLVZsnoqrkyFQmN+GxLvXkR3qdSR1yJKhD2As4aZ+KpYzMe2iA==" saltValue="TmV7xsNYNuiWUfMMzycM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cols>
    <col min="1" max="1" width="7.59765625" style="169" customWidth="1"/>
    <col min="2" max="2" width="15" style="169" customWidth="1"/>
    <col min="3" max="5" width="24.09765625" style="169" customWidth="1"/>
    <col min="6" max="8" width="22.19921875" style="169" customWidth="1"/>
    <col min="9" max="14" width="23.796875" style="169" customWidth="1"/>
    <col min="15" max="15" width="5.59765625" style="169" customWidth="1"/>
    <col min="16" max="16" width="8.19921875" style="169" hidden="1" customWidth="1"/>
    <col min="17" max="20" width="0" style="169" hidden="1" customWidth="1"/>
    <col min="21" max="21" width="8.19921875" style="169" hidden="1" customWidth="1"/>
    <col min="22" max="22" width="0" style="169" hidden="1" customWidth="1"/>
    <col min="23" max="23" width="8.19921875" style="169" hidden="1" customWidth="1"/>
    <col min="24" max="16384" width="0" style="16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70"/>
      <c r="C53" s="170"/>
      <c r="D53" s="170"/>
      <c r="E53" s="170"/>
      <c r="F53" s="170"/>
      <c r="G53" s="170"/>
      <c r="H53" s="290" t="s">
        <v>528</v>
      </c>
    </row>
    <row r="54" spans="2:8" ht="29.25" customHeight="1" thickBot="1">
      <c r="B54" s="291" t="s">
        <v>7</v>
      </c>
      <c r="C54" s="292"/>
      <c r="D54" s="292"/>
      <c r="E54" s="293" t="s">
        <v>464</v>
      </c>
      <c r="F54" s="294" t="s">
        <v>467</v>
      </c>
      <c r="G54" s="294" t="s">
        <v>468</v>
      </c>
      <c r="H54" s="295" t="s">
        <v>469</v>
      </c>
    </row>
    <row r="55" spans="2:8" ht="52.5" customHeight="1">
      <c r="B55" s="296"/>
      <c r="C55" s="1188" t="s">
        <v>100</v>
      </c>
      <c r="D55" s="1188"/>
      <c r="E55" s="1189"/>
      <c r="F55" s="297">
        <v>6049</v>
      </c>
      <c r="G55" s="297">
        <v>8157</v>
      </c>
      <c r="H55" s="298">
        <v>8826</v>
      </c>
    </row>
    <row r="56" spans="2:8" ht="52.5" customHeight="1">
      <c r="B56" s="299"/>
      <c r="C56" s="1190" t="s">
        <v>529</v>
      </c>
      <c r="D56" s="1190"/>
      <c r="E56" s="1191"/>
      <c r="F56" s="300" t="s">
        <v>426</v>
      </c>
      <c r="G56" s="300" t="s">
        <v>426</v>
      </c>
      <c r="H56" s="301" t="s">
        <v>426</v>
      </c>
    </row>
    <row r="57" spans="2:8" ht="53.25" customHeight="1">
      <c r="B57" s="299"/>
      <c r="C57" s="1192" t="s">
        <v>105</v>
      </c>
      <c r="D57" s="1192"/>
      <c r="E57" s="1193"/>
      <c r="F57" s="302">
        <v>6186</v>
      </c>
      <c r="G57" s="302">
        <v>6939</v>
      </c>
      <c r="H57" s="303">
        <v>7409</v>
      </c>
    </row>
    <row r="58" spans="2:8" ht="45.75" customHeight="1">
      <c r="B58" s="304"/>
      <c r="C58" s="1180" t="s">
        <v>530</v>
      </c>
      <c r="D58" s="1181"/>
      <c r="E58" s="1182"/>
      <c r="F58" s="305">
        <v>2003</v>
      </c>
      <c r="G58" s="305">
        <v>2603</v>
      </c>
      <c r="H58" s="306">
        <v>2906</v>
      </c>
    </row>
    <row r="59" spans="2:8" ht="45.75" customHeight="1">
      <c r="B59" s="304"/>
      <c r="C59" s="1180" t="s">
        <v>531</v>
      </c>
      <c r="D59" s="1181"/>
      <c r="E59" s="1182"/>
      <c r="F59" s="305">
        <v>1781</v>
      </c>
      <c r="G59" s="305">
        <v>1785</v>
      </c>
      <c r="H59" s="306">
        <v>1783</v>
      </c>
    </row>
    <row r="60" spans="2:8" ht="45.75" customHeight="1">
      <c r="B60" s="304"/>
      <c r="C60" s="1180" t="s">
        <v>532</v>
      </c>
      <c r="D60" s="1181"/>
      <c r="E60" s="1182"/>
      <c r="F60" s="305">
        <v>1510</v>
      </c>
      <c r="G60" s="305">
        <v>1611</v>
      </c>
      <c r="H60" s="306">
        <v>1656</v>
      </c>
    </row>
    <row r="61" spans="2:8" ht="45.75" customHeight="1">
      <c r="B61" s="304"/>
      <c r="C61" s="1180" t="s">
        <v>533</v>
      </c>
      <c r="D61" s="1181"/>
      <c r="E61" s="1182"/>
      <c r="F61" s="305">
        <v>234</v>
      </c>
      <c r="G61" s="305">
        <v>244</v>
      </c>
      <c r="H61" s="306">
        <v>247</v>
      </c>
    </row>
    <row r="62" spans="2:8" ht="45.75" customHeight="1" thickBot="1">
      <c r="B62" s="307"/>
      <c r="C62" s="1183" t="s">
        <v>534</v>
      </c>
      <c r="D62" s="1184"/>
      <c r="E62" s="1185"/>
      <c r="F62" s="308">
        <v>142</v>
      </c>
      <c r="G62" s="308">
        <v>188</v>
      </c>
      <c r="H62" s="309">
        <v>222</v>
      </c>
    </row>
    <row r="63" spans="2:8" ht="52.5" customHeight="1" thickBot="1">
      <c r="B63" s="310"/>
      <c r="C63" s="1186" t="s">
        <v>535</v>
      </c>
      <c r="D63" s="1186"/>
      <c r="E63" s="1187"/>
      <c r="F63" s="311">
        <v>12235</v>
      </c>
      <c r="G63" s="311">
        <v>15095</v>
      </c>
      <c r="H63" s="312">
        <v>16235</v>
      </c>
    </row>
    <row r="64" spans="2:8" ht="13.2"/>
  </sheetData>
  <sheetProtection algorithmName="SHA-512" hashValue="ckt5206JaYmzIP5lxkVKMSfEKgaQubxCeFJ4RT7Lh5dOfKJ3MrWdjQB9Un+Li+PSNHUVmCnMkXJcGP8UywUIYA==" saltValue="Qhi7Ykp9q4gjKDFm8rOG0A=="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5.796875" style="82" customWidth="1"/>
    <col min="2" max="107" width="2.19921875" style="82" customWidth="1"/>
    <col min="108" max="108" width="5.59765625" style="88" customWidth="1"/>
    <col min="109" max="109" width="5.3984375" style="86" customWidth="1"/>
    <col min="110" max="16384" width="7.8984375" style="82" hidden="1"/>
  </cols>
  <sheetData>
    <row r="1" spans="1:109" ht="42.75" customHeight="1">
      <c r="A1" s="313"/>
      <c r="B1" s="314"/>
      <c r="DD1" s="82"/>
      <c r="DE1" s="82"/>
    </row>
    <row r="2" spans="1:109" ht="25.5" customHeight="1">
      <c r="A2" s="315"/>
      <c r="C2" s="315"/>
      <c r="O2" s="315"/>
      <c r="P2" s="315"/>
      <c r="Q2" s="315"/>
      <c r="R2" s="315"/>
      <c r="S2" s="315"/>
      <c r="T2" s="315"/>
      <c r="U2" s="315"/>
      <c r="V2" s="315"/>
      <c r="W2" s="315"/>
      <c r="X2" s="315"/>
      <c r="Y2" s="315"/>
      <c r="Z2" s="315"/>
      <c r="AA2" s="315"/>
      <c r="AB2" s="315"/>
      <c r="AC2" s="315"/>
      <c r="AD2" s="315"/>
      <c r="AE2" s="315"/>
      <c r="AF2" s="315"/>
      <c r="AG2" s="315"/>
      <c r="AH2" s="315"/>
      <c r="AI2" s="315"/>
      <c r="AU2" s="315"/>
      <c r="BG2" s="315"/>
      <c r="BS2" s="315"/>
      <c r="CE2" s="315"/>
      <c r="CQ2" s="315"/>
      <c r="DD2" s="82"/>
      <c r="DE2" s="82"/>
    </row>
    <row r="3" spans="1:109" ht="25.5" customHeight="1">
      <c r="A3" s="315"/>
      <c r="C3" s="315"/>
      <c r="O3" s="315"/>
      <c r="P3" s="315"/>
      <c r="Q3" s="315"/>
      <c r="R3" s="315"/>
      <c r="S3" s="315"/>
      <c r="T3" s="315"/>
      <c r="U3" s="315"/>
      <c r="V3" s="315"/>
      <c r="W3" s="315"/>
      <c r="X3" s="315"/>
      <c r="Y3" s="315"/>
      <c r="Z3" s="315"/>
      <c r="AA3" s="315"/>
      <c r="AB3" s="315"/>
      <c r="AC3" s="315"/>
      <c r="AD3" s="315"/>
      <c r="AE3" s="315"/>
      <c r="AF3" s="315"/>
      <c r="AG3" s="315"/>
      <c r="AH3" s="315"/>
      <c r="AI3" s="315"/>
      <c r="AU3" s="315"/>
      <c r="BG3" s="315"/>
      <c r="BS3" s="315"/>
      <c r="CE3" s="315"/>
      <c r="CQ3" s="315"/>
      <c r="DD3" s="82"/>
      <c r="DE3" s="82"/>
    </row>
    <row r="4" spans="1:109" s="80" customFormat="1" ht="13.2">
      <c r="A4" s="315"/>
      <c r="B4" s="315"/>
      <c r="C4" s="315"/>
      <c r="D4" s="315"/>
      <c r="E4" s="315"/>
      <c r="F4" s="315"/>
      <c r="G4" s="315"/>
      <c r="H4" s="315"/>
      <c r="I4" s="315"/>
      <c r="J4" s="315"/>
      <c r="K4" s="315"/>
      <c r="L4" s="315"/>
      <c r="M4" s="315"/>
      <c r="N4" s="315"/>
      <c r="O4" s="315"/>
      <c r="P4" s="315"/>
      <c r="Q4" s="315"/>
      <c r="R4" s="315"/>
      <c r="S4" s="315"/>
      <c r="T4" s="315"/>
      <c r="U4" s="315"/>
      <c r="V4" s="315"/>
      <c r="W4" s="315"/>
      <c r="X4" s="315"/>
      <c r="Y4" s="315"/>
      <c r="Z4" s="315"/>
      <c r="AA4" s="315"/>
      <c r="AB4" s="315"/>
      <c r="AC4" s="315"/>
      <c r="AD4" s="315"/>
      <c r="AE4" s="315"/>
      <c r="AF4" s="315"/>
      <c r="AG4" s="315"/>
      <c r="AH4" s="315"/>
      <c r="AI4" s="315"/>
      <c r="AJ4" s="315"/>
      <c r="AK4" s="315"/>
      <c r="AL4" s="315"/>
      <c r="AM4" s="315"/>
      <c r="AN4" s="315"/>
      <c r="AO4" s="315"/>
      <c r="AP4" s="315"/>
      <c r="AQ4" s="315"/>
      <c r="AR4" s="315"/>
      <c r="AS4" s="315"/>
      <c r="AT4" s="315"/>
      <c r="AU4" s="315"/>
      <c r="AV4" s="315"/>
      <c r="AW4" s="315"/>
      <c r="AX4" s="315"/>
      <c r="AY4" s="315"/>
      <c r="AZ4" s="315"/>
      <c r="BA4" s="315"/>
      <c r="BB4" s="315"/>
      <c r="BC4" s="315"/>
      <c r="BD4" s="315"/>
      <c r="BE4" s="315"/>
      <c r="BF4" s="315"/>
      <c r="BG4" s="315"/>
      <c r="BH4" s="315"/>
      <c r="BI4" s="315"/>
      <c r="BJ4" s="315"/>
      <c r="BK4" s="315"/>
      <c r="BL4" s="315"/>
      <c r="BM4" s="315"/>
      <c r="BN4" s="315"/>
      <c r="BO4" s="315"/>
      <c r="BP4" s="315"/>
      <c r="BQ4" s="315"/>
      <c r="BR4" s="315"/>
      <c r="BS4" s="315"/>
      <c r="BT4" s="315"/>
      <c r="BU4" s="315"/>
      <c r="BV4" s="315"/>
      <c r="BW4" s="315"/>
      <c r="BX4" s="315"/>
      <c r="BY4" s="315"/>
      <c r="BZ4" s="315"/>
      <c r="CA4" s="315"/>
      <c r="CB4" s="315"/>
      <c r="CC4" s="315"/>
      <c r="CD4" s="315"/>
      <c r="CE4" s="315"/>
      <c r="CF4" s="315"/>
      <c r="CG4" s="315"/>
      <c r="CH4" s="315"/>
      <c r="CI4" s="315"/>
      <c r="CJ4" s="315"/>
      <c r="CK4" s="315"/>
      <c r="CL4" s="315"/>
      <c r="CM4" s="315"/>
      <c r="CN4" s="315"/>
      <c r="CO4" s="315"/>
      <c r="CP4" s="315"/>
      <c r="CQ4" s="315"/>
      <c r="CR4" s="315"/>
      <c r="CS4" s="315"/>
      <c r="CT4" s="315"/>
      <c r="CU4" s="315"/>
      <c r="CV4" s="315"/>
      <c r="CW4" s="315"/>
      <c r="CX4" s="315"/>
      <c r="CY4" s="315"/>
      <c r="CZ4" s="315"/>
      <c r="DA4" s="315"/>
      <c r="DB4" s="315"/>
      <c r="DC4" s="315"/>
      <c r="DD4" s="315"/>
      <c r="DE4" s="315"/>
    </row>
    <row r="5" spans="1:109" s="80" customFormat="1" ht="13.2">
      <c r="A5" s="315"/>
      <c r="B5" s="315"/>
      <c r="C5" s="315"/>
      <c r="D5" s="315"/>
      <c r="E5" s="315"/>
      <c r="F5" s="315"/>
      <c r="G5" s="315"/>
      <c r="H5" s="315"/>
      <c r="I5" s="315"/>
      <c r="J5" s="315"/>
      <c r="K5" s="315"/>
      <c r="L5" s="315"/>
      <c r="M5" s="315"/>
      <c r="N5" s="315"/>
      <c r="O5" s="315"/>
      <c r="P5" s="315"/>
      <c r="Q5" s="315"/>
      <c r="R5" s="315"/>
      <c r="S5" s="315"/>
      <c r="T5" s="315"/>
      <c r="U5" s="315"/>
      <c r="V5" s="315"/>
      <c r="W5" s="315"/>
      <c r="X5" s="315"/>
      <c r="Y5" s="315"/>
      <c r="Z5" s="315"/>
      <c r="AA5" s="315"/>
      <c r="AB5" s="315"/>
      <c r="AC5" s="315"/>
      <c r="AD5" s="315"/>
      <c r="AE5" s="315"/>
      <c r="AF5" s="315"/>
      <c r="AG5" s="315"/>
      <c r="AH5" s="315"/>
      <c r="AI5" s="315"/>
      <c r="AJ5" s="315"/>
      <c r="AK5" s="315"/>
      <c r="AL5" s="315"/>
      <c r="AM5" s="315"/>
      <c r="AN5" s="315"/>
      <c r="AO5" s="315"/>
      <c r="AP5" s="315"/>
      <c r="AQ5" s="315"/>
      <c r="AR5" s="315"/>
      <c r="AS5" s="315"/>
      <c r="AT5" s="315"/>
      <c r="AU5" s="315"/>
      <c r="AV5" s="315"/>
      <c r="AW5" s="315"/>
      <c r="AX5" s="315"/>
      <c r="AY5" s="315"/>
      <c r="AZ5" s="315"/>
      <c r="BA5" s="315"/>
      <c r="BB5" s="315"/>
      <c r="BC5" s="315"/>
      <c r="BD5" s="315"/>
      <c r="BE5" s="315"/>
      <c r="BF5" s="315"/>
      <c r="BG5" s="315"/>
      <c r="BH5" s="315"/>
      <c r="BI5" s="315"/>
      <c r="BJ5" s="315"/>
      <c r="BK5" s="315"/>
      <c r="BL5" s="315"/>
      <c r="BM5" s="315"/>
      <c r="BN5" s="315"/>
      <c r="BO5" s="315"/>
      <c r="BP5" s="315"/>
      <c r="BQ5" s="315"/>
      <c r="BR5" s="315"/>
      <c r="BS5" s="315"/>
      <c r="BT5" s="315"/>
      <c r="BU5" s="315"/>
      <c r="BV5" s="315"/>
      <c r="BW5" s="315"/>
      <c r="BX5" s="315"/>
      <c r="BY5" s="315"/>
      <c r="BZ5" s="315"/>
      <c r="CA5" s="315"/>
      <c r="CB5" s="315"/>
      <c r="CC5" s="315"/>
      <c r="CD5" s="315"/>
      <c r="CE5" s="315"/>
      <c r="CF5" s="315"/>
      <c r="CG5" s="315"/>
      <c r="CH5" s="315"/>
      <c r="CI5" s="315"/>
      <c r="CJ5" s="315"/>
      <c r="CK5" s="315"/>
      <c r="CL5" s="315"/>
      <c r="CM5" s="315"/>
      <c r="CN5" s="315"/>
      <c r="CO5" s="315"/>
      <c r="CP5" s="315"/>
      <c r="CQ5" s="315"/>
      <c r="CR5" s="315"/>
      <c r="CS5" s="315"/>
      <c r="CT5" s="315"/>
      <c r="CU5" s="315"/>
      <c r="CV5" s="315"/>
      <c r="CW5" s="315"/>
      <c r="CX5" s="315"/>
      <c r="CY5" s="315"/>
      <c r="CZ5" s="315"/>
      <c r="DA5" s="315"/>
      <c r="DB5" s="315"/>
      <c r="DC5" s="315"/>
      <c r="DD5" s="315"/>
      <c r="DE5" s="315"/>
    </row>
    <row r="6" spans="1:109" s="80" customFormat="1" ht="13.2">
      <c r="A6" s="315"/>
      <c r="B6" s="315"/>
      <c r="C6" s="315"/>
      <c r="D6" s="315"/>
      <c r="E6" s="315"/>
      <c r="F6" s="315"/>
      <c r="G6" s="315"/>
      <c r="H6" s="315"/>
      <c r="I6" s="315"/>
      <c r="J6" s="315"/>
      <c r="K6" s="315"/>
      <c r="L6" s="315"/>
      <c r="M6" s="315"/>
      <c r="N6" s="315"/>
      <c r="O6" s="315"/>
      <c r="P6" s="315"/>
      <c r="Q6" s="315"/>
      <c r="R6" s="315"/>
      <c r="S6" s="315"/>
      <c r="T6" s="315"/>
      <c r="U6" s="315"/>
      <c r="V6" s="315"/>
      <c r="W6" s="315"/>
      <c r="X6" s="315"/>
      <c r="Y6" s="315"/>
      <c r="Z6" s="315"/>
      <c r="AA6" s="315"/>
      <c r="AB6" s="315"/>
      <c r="AC6" s="315"/>
      <c r="AD6" s="315"/>
      <c r="AE6" s="315"/>
      <c r="AF6" s="315"/>
      <c r="AG6" s="315"/>
      <c r="AH6" s="315"/>
      <c r="AI6" s="315"/>
      <c r="AJ6" s="315"/>
      <c r="AK6" s="315"/>
      <c r="AL6" s="315"/>
      <c r="AM6" s="315"/>
      <c r="AN6" s="315"/>
      <c r="AO6" s="315"/>
      <c r="AP6" s="315"/>
      <c r="AQ6" s="315"/>
      <c r="AR6" s="315"/>
      <c r="AS6" s="315"/>
      <c r="AT6" s="315"/>
      <c r="AU6" s="315"/>
      <c r="AV6" s="315"/>
      <c r="AW6" s="315"/>
      <c r="AX6" s="315"/>
      <c r="AY6" s="315"/>
      <c r="AZ6" s="315"/>
      <c r="BA6" s="315"/>
      <c r="BB6" s="315"/>
      <c r="BC6" s="315"/>
      <c r="BD6" s="315"/>
      <c r="BE6" s="315"/>
      <c r="BF6" s="315"/>
      <c r="BG6" s="315"/>
      <c r="BH6" s="315"/>
      <c r="BI6" s="315"/>
      <c r="BJ6" s="315"/>
      <c r="BK6" s="315"/>
      <c r="BL6" s="315"/>
      <c r="BM6" s="315"/>
      <c r="BN6" s="315"/>
      <c r="BO6" s="315"/>
      <c r="BP6" s="315"/>
      <c r="BQ6" s="315"/>
      <c r="BR6" s="315"/>
      <c r="BS6" s="315"/>
      <c r="BT6" s="315"/>
      <c r="BU6" s="315"/>
      <c r="BV6" s="315"/>
      <c r="BW6" s="315"/>
      <c r="BX6" s="315"/>
      <c r="BY6" s="315"/>
      <c r="BZ6" s="315"/>
      <c r="CA6" s="315"/>
      <c r="CB6" s="315"/>
      <c r="CC6" s="315"/>
      <c r="CD6" s="315"/>
      <c r="CE6" s="315"/>
      <c r="CF6" s="315"/>
      <c r="CG6" s="315"/>
      <c r="CH6" s="315"/>
      <c r="CI6" s="315"/>
      <c r="CJ6" s="315"/>
      <c r="CK6" s="315"/>
      <c r="CL6" s="315"/>
      <c r="CM6" s="315"/>
      <c r="CN6" s="315"/>
      <c r="CO6" s="315"/>
      <c r="CP6" s="315"/>
      <c r="CQ6" s="315"/>
      <c r="CR6" s="315"/>
      <c r="CS6" s="315"/>
      <c r="CT6" s="315"/>
      <c r="CU6" s="315"/>
      <c r="CV6" s="315"/>
      <c r="CW6" s="315"/>
      <c r="CX6" s="315"/>
      <c r="CY6" s="315"/>
      <c r="CZ6" s="315"/>
      <c r="DA6" s="315"/>
      <c r="DB6" s="315"/>
      <c r="DC6" s="315"/>
      <c r="DD6" s="315"/>
      <c r="DE6" s="315"/>
    </row>
    <row r="7" spans="1:109" s="80" customFormat="1" ht="13.2">
      <c r="A7" s="315"/>
      <c r="B7" s="315"/>
      <c r="C7" s="315"/>
      <c r="D7" s="315"/>
      <c r="E7" s="315"/>
      <c r="F7" s="315"/>
      <c r="G7" s="315"/>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5"/>
      <c r="BN7" s="315"/>
      <c r="BO7" s="315"/>
      <c r="BP7" s="315"/>
      <c r="BQ7" s="315"/>
      <c r="BR7" s="315"/>
      <c r="BS7" s="315"/>
      <c r="BT7" s="315"/>
      <c r="BU7" s="315"/>
      <c r="BV7" s="315"/>
      <c r="BW7" s="315"/>
      <c r="BX7" s="315"/>
      <c r="BY7" s="315"/>
      <c r="BZ7" s="315"/>
      <c r="CA7" s="315"/>
      <c r="CB7" s="315"/>
      <c r="CC7" s="315"/>
      <c r="CD7" s="315"/>
      <c r="CE7" s="315"/>
      <c r="CF7" s="315"/>
      <c r="CG7" s="315"/>
      <c r="CH7" s="315"/>
      <c r="CI7" s="315"/>
      <c r="CJ7" s="315"/>
      <c r="CK7" s="315"/>
      <c r="CL7" s="315"/>
      <c r="CM7" s="315"/>
      <c r="CN7" s="315"/>
      <c r="CO7" s="315"/>
      <c r="CP7" s="315"/>
      <c r="CQ7" s="315"/>
      <c r="CR7" s="315"/>
      <c r="CS7" s="315"/>
      <c r="CT7" s="315"/>
      <c r="CU7" s="315"/>
      <c r="CV7" s="315"/>
      <c r="CW7" s="315"/>
      <c r="CX7" s="315"/>
      <c r="CY7" s="315"/>
      <c r="CZ7" s="315"/>
      <c r="DA7" s="315"/>
      <c r="DB7" s="315"/>
      <c r="DC7" s="315"/>
      <c r="DD7" s="315"/>
      <c r="DE7" s="315"/>
    </row>
    <row r="8" spans="1:109" s="80" customFormat="1" ht="13.2">
      <c r="A8" s="315"/>
      <c r="B8" s="315"/>
      <c r="C8" s="315"/>
      <c r="D8" s="315"/>
      <c r="E8" s="315"/>
      <c r="F8" s="315"/>
      <c r="G8" s="315"/>
      <c r="H8" s="315"/>
      <c r="I8" s="315"/>
      <c r="J8" s="315"/>
      <c r="K8" s="315"/>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315"/>
      <c r="AM8" s="315"/>
      <c r="AN8" s="315"/>
      <c r="AO8" s="315"/>
      <c r="AP8" s="315"/>
      <c r="AQ8" s="315"/>
      <c r="AR8" s="315"/>
      <c r="AS8" s="315"/>
      <c r="AT8" s="315"/>
      <c r="AU8" s="315"/>
      <c r="AV8" s="315"/>
      <c r="AW8" s="315"/>
      <c r="AX8" s="315"/>
      <c r="AY8" s="315"/>
      <c r="AZ8" s="315"/>
      <c r="BA8" s="315"/>
      <c r="BB8" s="315"/>
      <c r="BC8" s="315"/>
      <c r="BD8" s="315"/>
      <c r="BE8" s="315"/>
      <c r="BF8" s="315"/>
      <c r="BG8" s="315"/>
      <c r="BH8" s="315"/>
      <c r="BI8" s="315"/>
      <c r="BJ8" s="315"/>
      <c r="BK8" s="315"/>
      <c r="BL8" s="315"/>
      <c r="BM8" s="315"/>
      <c r="BN8" s="315"/>
      <c r="BO8" s="315"/>
      <c r="BP8" s="315"/>
      <c r="BQ8" s="315"/>
      <c r="BR8" s="315"/>
      <c r="BS8" s="315"/>
      <c r="BT8" s="315"/>
      <c r="BU8" s="315"/>
      <c r="BV8" s="315"/>
      <c r="BW8" s="315"/>
      <c r="BX8" s="315"/>
      <c r="BY8" s="315"/>
      <c r="BZ8" s="315"/>
      <c r="CA8" s="315"/>
      <c r="CB8" s="315"/>
      <c r="CC8" s="315"/>
      <c r="CD8" s="315"/>
      <c r="CE8" s="315"/>
      <c r="CF8" s="315"/>
      <c r="CG8" s="315"/>
      <c r="CH8" s="315"/>
      <c r="CI8" s="315"/>
      <c r="CJ8" s="315"/>
      <c r="CK8" s="315"/>
      <c r="CL8" s="315"/>
      <c r="CM8" s="315"/>
      <c r="CN8" s="315"/>
      <c r="CO8" s="315"/>
      <c r="CP8" s="315"/>
      <c r="CQ8" s="315"/>
      <c r="CR8" s="315"/>
      <c r="CS8" s="315"/>
      <c r="CT8" s="315"/>
      <c r="CU8" s="315"/>
      <c r="CV8" s="315"/>
      <c r="CW8" s="315"/>
      <c r="CX8" s="315"/>
      <c r="CY8" s="315"/>
      <c r="CZ8" s="315"/>
      <c r="DA8" s="315"/>
      <c r="DB8" s="315"/>
      <c r="DC8" s="315"/>
      <c r="DD8" s="315"/>
      <c r="DE8" s="315"/>
    </row>
    <row r="9" spans="1:109" s="80" customFormat="1" ht="13.2">
      <c r="A9" s="315"/>
      <c r="B9" s="315"/>
      <c r="C9" s="315"/>
      <c r="D9" s="315"/>
      <c r="E9" s="315"/>
      <c r="F9" s="315"/>
      <c r="G9" s="31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c r="AU9" s="315"/>
      <c r="AV9" s="315"/>
      <c r="AW9" s="315"/>
      <c r="AX9" s="315"/>
      <c r="AY9" s="315"/>
      <c r="AZ9" s="315"/>
      <c r="BA9" s="315"/>
      <c r="BB9" s="315"/>
      <c r="BC9" s="315"/>
      <c r="BD9" s="315"/>
      <c r="BE9" s="315"/>
      <c r="BF9" s="315"/>
      <c r="BG9" s="315"/>
      <c r="BH9" s="315"/>
      <c r="BI9" s="315"/>
      <c r="BJ9" s="315"/>
      <c r="BK9" s="315"/>
      <c r="BL9" s="315"/>
      <c r="BM9" s="315"/>
      <c r="BN9" s="315"/>
      <c r="BO9" s="315"/>
      <c r="BP9" s="315"/>
      <c r="BQ9" s="315"/>
      <c r="BR9" s="315"/>
      <c r="BS9" s="315"/>
      <c r="BT9" s="315"/>
      <c r="BU9" s="315"/>
      <c r="BV9" s="315"/>
      <c r="BW9" s="315"/>
      <c r="BX9" s="315"/>
      <c r="BY9" s="315"/>
      <c r="BZ9" s="315"/>
      <c r="CA9" s="315"/>
      <c r="CB9" s="315"/>
      <c r="CC9" s="315"/>
      <c r="CD9" s="315"/>
      <c r="CE9" s="315"/>
      <c r="CF9" s="315"/>
      <c r="CG9" s="315"/>
      <c r="CH9" s="315"/>
      <c r="CI9" s="315"/>
      <c r="CJ9" s="315"/>
      <c r="CK9" s="315"/>
      <c r="CL9" s="315"/>
      <c r="CM9" s="315"/>
      <c r="CN9" s="315"/>
      <c r="CO9" s="315"/>
      <c r="CP9" s="315"/>
      <c r="CQ9" s="315"/>
      <c r="CR9" s="315"/>
      <c r="CS9" s="315"/>
      <c r="CT9" s="315"/>
      <c r="CU9" s="315"/>
      <c r="CV9" s="315"/>
      <c r="CW9" s="315"/>
      <c r="CX9" s="315"/>
      <c r="CY9" s="315"/>
      <c r="CZ9" s="315"/>
      <c r="DA9" s="315"/>
      <c r="DB9" s="315"/>
      <c r="DC9" s="315"/>
      <c r="DD9" s="315"/>
      <c r="DE9" s="315"/>
    </row>
    <row r="10" spans="1:109" s="80" customFormat="1" ht="13.2">
      <c r="A10" s="315"/>
      <c r="B10" s="315"/>
      <c r="C10" s="315"/>
      <c r="D10" s="315"/>
      <c r="E10" s="315"/>
      <c r="F10" s="315"/>
      <c r="G10" s="315"/>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U10" s="315"/>
      <c r="AV10" s="315"/>
      <c r="AW10" s="315"/>
      <c r="AX10" s="315"/>
      <c r="AY10" s="315"/>
      <c r="AZ10" s="315"/>
      <c r="BA10" s="315"/>
      <c r="BB10" s="315"/>
      <c r="BC10" s="315"/>
      <c r="BD10" s="315"/>
      <c r="BE10" s="315"/>
      <c r="BF10" s="315"/>
      <c r="BG10" s="315"/>
      <c r="BH10" s="315"/>
      <c r="BI10" s="315"/>
      <c r="BJ10" s="315"/>
      <c r="BK10" s="315"/>
      <c r="BL10" s="315"/>
      <c r="BM10" s="315"/>
      <c r="BN10" s="315"/>
      <c r="BO10" s="315"/>
      <c r="BP10" s="315"/>
      <c r="BQ10" s="315"/>
      <c r="BR10" s="315"/>
      <c r="BS10" s="315"/>
      <c r="BT10" s="315"/>
      <c r="BU10" s="315"/>
      <c r="BV10" s="315"/>
      <c r="BW10" s="315"/>
      <c r="BX10" s="315"/>
      <c r="BY10" s="315"/>
      <c r="BZ10" s="315"/>
      <c r="CA10" s="315"/>
      <c r="CB10" s="315"/>
      <c r="CC10" s="315"/>
      <c r="CD10" s="315"/>
      <c r="CE10" s="315"/>
      <c r="CF10" s="315"/>
      <c r="CG10" s="315"/>
      <c r="CH10" s="315"/>
      <c r="CI10" s="315"/>
      <c r="CJ10" s="315"/>
      <c r="CK10" s="315"/>
      <c r="CL10" s="315"/>
      <c r="CM10" s="315"/>
      <c r="CN10" s="315"/>
      <c r="CO10" s="315"/>
      <c r="CP10" s="315"/>
      <c r="CQ10" s="315"/>
      <c r="CR10" s="315"/>
      <c r="CS10" s="315"/>
      <c r="CT10" s="315"/>
      <c r="CU10" s="315"/>
      <c r="CV10" s="315"/>
      <c r="CW10" s="315"/>
      <c r="CX10" s="315"/>
      <c r="CY10" s="315"/>
      <c r="CZ10" s="315"/>
      <c r="DA10" s="315"/>
      <c r="DB10" s="315"/>
      <c r="DC10" s="315"/>
      <c r="DD10" s="315"/>
      <c r="DE10" s="315"/>
    </row>
    <row r="11" spans="1:109" s="80" customFormat="1" ht="13.2">
      <c r="A11" s="315"/>
      <c r="B11" s="315"/>
      <c r="C11" s="315"/>
      <c r="D11" s="315"/>
      <c r="E11" s="315"/>
      <c r="F11" s="315"/>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5"/>
      <c r="AX11" s="315"/>
      <c r="AY11" s="315"/>
      <c r="AZ11" s="315"/>
      <c r="BA11" s="315"/>
      <c r="BB11" s="315"/>
      <c r="BC11" s="315"/>
      <c r="BD11" s="315"/>
      <c r="BE11" s="315"/>
      <c r="BF11" s="315"/>
      <c r="BG11" s="315"/>
      <c r="BH11" s="315"/>
      <c r="BI11" s="315"/>
      <c r="BJ11" s="315"/>
      <c r="BK11" s="315"/>
      <c r="BL11" s="315"/>
      <c r="BM11" s="315"/>
      <c r="BN11" s="315"/>
      <c r="BO11" s="315"/>
      <c r="BP11" s="315"/>
      <c r="BQ11" s="315"/>
      <c r="BR11" s="315"/>
      <c r="BS11" s="315"/>
      <c r="BT11" s="315"/>
      <c r="BU11" s="315"/>
      <c r="BV11" s="315"/>
      <c r="BW11" s="315"/>
      <c r="BX11" s="315"/>
      <c r="BY11" s="315"/>
      <c r="BZ11" s="315"/>
      <c r="CA11" s="315"/>
      <c r="CB11" s="315"/>
      <c r="CC11" s="315"/>
      <c r="CD11" s="315"/>
      <c r="CE11" s="315"/>
      <c r="CF11" s="315"/>
      <c r="CG11" s="315"/>
      <c r="CH11" s="315"/>
      <c r="CI11" s="315"/>
      <c r="CJ11" s="315"/>
      <c r="CK11" s="315"/>
      <c r="CL11" s="315"/>
      <c r="CM11" s="315"/>
      <c r="CN11" s="315"/>
      <c r="CO11" s="315"/>
      <c r="CP11" s="315"/>
      <c r="CQ11" s="315"/>
      <c r="CR11" s="315"/>
      <c r="CS11" s="315"/>
      <c r="CT11" s="315"/>
      <c r="CU11" s="315"/>
      <c r="CV11" s="315"/>
      <c r="CW11" s="315"/>
      <c r="CX11" s="315"/>
      <c r="CY11" s="315"/>
      <c r="CZ11" s="315"/>
      <c r="DA11" s="315"/>
      <c r="DB11" s="315"/>
      <c r="DC11" s="315"/>
      <c r="DD11" s="315"/>
      <c r="DE11" s="315"/>
    </row>
    <row r="12" spans="1:109" s="80" customFormat="1" ht="13.2">
      <c r="A12" s="315"/>
      <c r="B12" s="315"/>
      <c r="C12" s="315"/>
      <c r="D12" s="315"/>
      <c r="E12" s="315"/>
      <c r="F12" s="315"/>
      <c r="G12" s="315"/>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5"/>
      <c r="AL12" s="315"/>
      <c r="AM12" s="315"/>
      <c r="AN12" s="315"/>
      <c r="AO12" s="315"/>
      <c r="AP12" s="315"/>
      <c r="AQ12" s="315"/>
      <c r="AR12" s="315"/>
      <c r="AS12" s="315"/>
      <c r="AT12" s="315"/>
      <c r="AU12" s="315"/>
      <c r="AV12" s="315"/>
      <c r="AW12" s="315"/>
      <c r="AX12" s="315"/>
      <c r="AY12" s="315"/>
      <c r="AZ12" s="315"/>
      <c r="BA12" s="315"/>
      <c r="BB12" s="315"/>
      <c r="BC12" s="315"/>
      <c r="BD12" s="315"/>
      <c r="BE12" s="315"/>
      <c r="BF12" s="315"/>
      <c r="BG12" s="315"/>
      <c r="BH12" s="315"/>
      <c r="BI12" s="315"/>
      <c r="BJ12" s="315"/>
      <c r="BK12" s="315"/>
      <c r="BL12" s="315"/>
      <c r="BM12" s="315"/>
      <c r="BN12" s="315"/>
      <c r="BO12" s="315"/>
      <c r="BP12" s="315"/>
      <c r="BQ12" s="315"/>
      <c r="BR12" s="315"/>
      <c r="BS12" s="315"/>
      <c r="BT12" s="315"/>
      <c r="BU12" s="315"/>
      <c r="BV12" s="315"/>
      <c r="BW12" s="315"/>
      <c r="BX12" s="315"/>
      <c r="BY12" s="315"/>
      <c r="BZ12" s="315"/>
      <c r="CA12" s="315"/>
      <c r="CB12" s="315"/>
      <c r="CC12" s="315"/>
      <c r="CD12" s="315"/>
      <c r="CE12" s="315"/>
      <c r="CF12" s="315"/>
      <c r="CG12" s="315"/>
      <c r="CH12" s="315"/>
      <c r="CI12" s="315"/>
      <c r="CJ12" s="315"/>
      <c r="CK12" s="315"/>
      <c r="CL12" s="315"/>
      <c r="CM12" s="315"/>
      <c r="CN12" s="315"/>
      <c r="CO12" s="315"/>
      <c r="CP12" s="315"/>
      <c r="CQ12" s="315"/>
      <c r="CR12" s="315"/>
      <c r="CS12" s="315"/>
      <c r="CT12" s="315"/>
      <c r="CU12" s="315"/>
      <c r="CV12" s="315"/>
      <c r="CW12" s="315"/>
      <c r="CX12" s="315"/>
      <c r="CY12" s="315"/>
      <c r="CZ12" s="315"/>
      <c r="DA12" s="315"/>
      <c r="DB12" s="315"/>
      <c r="DC12" s="315"/>
      <c r="DD12" s="315"/>
      <c r="DE12" s="315"/>
    </row>
    <row r="13" spans="1:109" s="80" customFormat="1" ht="13.2">
      <c r="A13" s="315"/>
      <c r="B13" s="315"/>
      <c r="C13" s="315"/>
      <c r="D13" s="315"/>
      <c r="E13" s="315"/>
      <c r="F13" s="315"/>
      <c r="G13" s="315"/>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315"/>
      <c r="AS13" s="315"/>
      <c r="AT13" s="315"/>
      <c r="AU13" s="315"/>
      <c r="AV13" s="315"/>
      <c r="AW13" s="315"/>
      <c r="AX13" s="315"/>
      <c r="AY13" s="315"/>
      <c r="AZ13" s="315"/>
      <c r="BA13" s="315"/>
      <c r="BB13" s="315"/>
      <c r="BC13" s="315"/>
      <c r="BD13" s="315"/>
      <c r="BE13" s="315"/>
      <c r="BF13" s="315"/>
      <c r="BG13" s="315"/>
      <c r="BH13" s="315"/>
      <c r="BI13" s="315"/>
      <c r="BJ13" s="315"/>
      <c r="BK13" s="315"/>
      <c r="BL13" s="315"/>
      <c r="BM13" s="315"/>
      <c r="BN13" s="315"/>
      <c r="BO13" s="315"/>
      <c r="BP13" s="315"/>
      <c r="BQ13" s="315"/>
      <c r="BR13" s="315"/>
      <c r="BS13" s="315"/>
      <c r="BT13" s="315"/>
      <c r="BU13" s="315"/>
      <c r="BV13" s="315"/>
      <c r="BW13" s="315"/>
      <c r="BX13" s="315"/>
      <c r="BY13" s="315"/>
      <c r="BZ13" s="315"/>
      <c r="CA13" s="315"/>
      <c r="CB13" s="315"/>
      <c r="CC13" s="315"/>
      <c r="CD13" s="315"/>
      <c r="CE13" s="315"/>
      <c r="CF13" s="315"/>
      <c r="CG13" s="315"/>
      <c r="CH13" s="315"/>
      <c r="CI13" s="315"/>
      <c r="CJ13" s="315"/>
      <c r="CK13" s="315"/>
      <c r="CL13" s="315"/>
      <c r="CM13" s="315"/>
      <c r="CN13" s="315"/>
      <c r="CO13" s="315"/>
      <c r="CP13" s="315"/>
      <c r="CQ13" s="315"/>
      <c r="CR13" s="315"/>
      <c r="CS13" s="315"/>
      <c r="CT13" s="315"/>
      <c r="CU13" s="315"/>
      <c r="CV13" s="315"/>
      <c r="CW13" s="315"/>
      <c r="CX13" s="315"/>
      <c r="CY13" s="315"/>
      <c r="CZ13" s="315"/>
      <c r="DA13" s="315"/>
      <c r="DB13" s="315"/>
      <c r="DC13" s="315"/>
      <c r="DD13" s="315"/>
      <c r="DE13" s="315"/>
    </row>
    <row r="14" spans="1:109" s="80" customFormat="1" ht="13.2">
      <c r="A14" s="315"/>
      <c r="B14" s="315"/>
      <c r="C14" s="315"/>
      <c r="D14" s="315"/>
      <c r="E14" s="315"/>
      <c r="F14" s="315"/>
      <c r="G14" s="315"/>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5"/>
      <c r="AY14" s="315"/>
      <c r="AZ14" s="315"/>
      <c r="BA14" s="315"/>
      <c r="BB14" s="315"/>
      <c r="BC14" s="315"/>
      <c r="BD14" s="315"/>
      <c r="BE14" s="315"/>
      <c r="BF14" s="315"/>
      <c r="BG14" s="315"/>
      <c r="BH14" s="315"/>
      <c r="BI14" s="315"/>
      <c r="BJ14" s="315"/>
      <c r="BK14" s="315"/>
      <c r="BL14" s="315"/>
      <c r="BM14" s="315"/>
      <c r="BN14" s="315"/>
      <c r="BO14" s="315"/>
      <c r="BP14" s="315"/>
      <c r="BQ14" s="315"/>
      <c r="BR14" s="315"/>
      <c r="BS14" s="315"/>
      <c r="BT14" s="315"/>
      <c r="BU14" s="315"/>
      <c r="BV14" s="315"/>
      <c r="BW14" s="315"/>
      <c r="BX14" s="315"/>
      <c r="BY14" s="315"/>
      <c r="BZ14" s="315"/>
      <c r="CA14" s="315"/>
      <c r="CB14" s="315"/>
      <c r="CC14" s="315"/>
      <c r="CD14" s="315"/>
      <c r="CE14" s="315"/>
      <c r="CF14" s="315"/>
      <c r="CG14" s="315"/>
      <c r="CH14" s="315"/>
      <c r="CI14" s="315"/>
      <c r="CJ14" s="315"/>
      <c r="CK14" s="315"/>
      <c r="CL14" s="315"/>
      <c r="CM14" s="315"/>
      <c r="CN14" s="315"/>
      <c r="CO14" s="315"/>
      <c r="CP14" s="315"/>
      <c r="CQ14" s="315"/>
      <c r="CR14" s="315"/>
      <c r="CS14" s="315"/>
      <c r="CT14" s="315"/>
      <c r="CU14" s="315"/>
      <c r="CV14" s="315"/>
      <c r="CW14" s="315"/>
      <c r="CX14" s="315"/>
      <c r="CY14" s="315"/>
      <c r="CZ14" s="315"/>
      <c r="DA14" s="315"/>
      <c r="DB14" s="315"/>
      <c r="DC14" s="315"/>
      <c r="DD14" s="315"/>
      <c r="DE14" s="315"/>
    </row>
    <row r="15" spans="1:109" s="80" customFormat="1" ht="13.2">
      <c r="A15" s="82"/>
      <c r="B15" s="315"/>
      <c r="C15" s="315"/>
      <c r="D15" s="315"/>
      <c r="E15" s="315"/>
      <c r="F15" s="315"/>
      <c r="G15" s="315"/>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5"/>
      <c r="AL15" s="315"/>
      <c r="AM15" s="315"/>
      <c r="AN15" s="315"/>
      <c r="AO15" s="315"/>
      <c r="AP15" s="315"/>
      <c r="AQ15" s="315"/>
      <c r="AR15" s="315"/>
      <c r="AS15" s="315"/>
      <c r="AT15" s="315"/>
      <c r="AU15" s="315"/>
      <c r="AV15" s="315"/>
      <c r="AW15" s="315"/>
      <c r="AX15" s="315"/>
      <c r="AY15" s="315"/>
      <c r="AZ15" s="315"/>
      <c r="BA15" s="315"/>
      <c r="BB15" s="315"/>
      <c r="BC15" s="315"/>
      <c r="BD15" s="315"/>
      <c r="BE15" s="315"/>
      <c r="BF15" s="315"/>
      <c r="BG15" s="315"/>
      <c r="BH15" s="315"/>
      <c r="BI15" s="315"/>
      <c r="BJ15" s="315"/>
      <c r="BK15" s="315"/>
      <c r="BL15" s="315"/>
      <c r="BM15" s="315"/>
      <c r="BN15" s="315"/>
      <c r="BO15" s="315"/>
      <c r="BP15" s="315"/>
      <c r="BQ15" s="315"/>
      <c r="BR15" s="315"/>
      <c r="BS15" s="315"/>
      <c r="BT15" s="315"/>
      <c r="BU15" s="315"/>
      <c r="BV15" s="315"/>
      <c r="BW15" s="315"/>
      <c r="BX15" s="315"/>
      <c r="BY15" s="315"/>
      <c r="BZ15" s="315"/>
      <c r="CA15" s="315"/>
      <c r="CB15" s="315"/>
      <c r="CC15" s="315"/>
      <c r="CD15" s="315"/>
      <c r="CE15" s="315"/>
      <c r="CF15" s="315"/>
      <c r="CG15" s="315"/>
      <c r="CH15" s="315"/>
      <c r="CI15" s="315"/>
      <c r="CJ15" s="315"/>
      <c r="CK15" s="315"/>
      <c r="CL15" s="315"/>
      <c r="CM15" s="315"/>
      <c r="CN15" s="315"/>
      <c r="CO15" s="315"/>
      <c r="CP15" s="315"/>
      <c r="CQ15" s="315"/>
      <c r="CR15" s="315"/>
      <c r="CS15" s="315"/>
      <c r="CT15" s="315"/>
      <c r="CU15" s="315"/>
      <c r="CV15" s="315"/>
      <c r="CW15" s="315"/>
      <c r="CX15" s="315"/>
      <c r="CY15" s="315"/>
      <c r="CZ15" s="315"/>
      <c r="DA15" s="315"/>
      <c r="DB15" s="315"/>
      <c r="DC15" s="315"/>
      <c r="DD15" s="315"/>
      <c r="DE15" s="315"/>
    </row>
    <row r="16" spans="1:109" s="80" customFormat="1" ht="13.2">
      <c r="A16" s="82"/>
      <c r="B16" s="315"/>
      <c r="C16" s="315"/>
      <c r="D16" s="315"/>
      <c r="E16" s="315"/>
      <c r="F16" s="315"/>
      <c r="G16" s="315"/>
      <c r="H16" s="315"/>
      <c r="I16" s="315"/>
      <c r="J16" s="315"/>
      <c r="K16" s="315"/>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5"/>
      <c r="AL16" s="315"/>
      <c r="AM16" s="315"/>
      <c r="AN16" s="315"/>
      <c r="AO16" s="315"/>
      <c r="AP16" s="315"/>
      <c r="AQ16" s="315"/>
      <c r="AR16" s="315"/>
      <c r="AS16" s="315"/>
      <c r="AT16" s="315"/>
      <c r="AU16" s="315"/>
      <c r="AV16" s="315"/>
      <c r="AW16" s="315"/>
      <c r="AX16" s="315"/>
      <c r="AY16" s="315"/>
      <c r="AZ16" s="315"/>
      <c r="BA16" s="315"/>
      <c r="BB16" s="315"/>
      <c r="BC16" s="315"/>
      <c r="BD16" s="315"/>
      <c r="BE16" s="315"/>
      <c r="BF16" s="315"/>
      <c r="BG16" s="315"/>
      <c r="BH16" s="315"/>
      <c r="BI16" s="315"/>
      <c r="BJ16" s="315"/>
      <c r="BK16" s="315"/>
      <c r="BL16" s="315"/>
      <c r="BM16" s="315"/>
      <c r="BN16" s="315"/>
      <c r="BO16" s="315"/>
      <c r="BP16" s="315"/>
      <c r="BQ16" s="315"/>
      <c r="BR16" s="315"/>
      <c r="BS16" s="315"/>
      <c r="BT16" s="315"/>
      <c r="BU16" s="315"/>
      <c r="BV16" s="315"/>
      <c r="BW16" s="315"/>
      <c r="BX16" s="315"/>
      <c r="BY16" s="315"/>
      <c r="BZ16" s="315"/>
      <c r="CA16" s="315"/>
      <c r="CB16" s="315"/>
      <c r="CC16" s="315"/>
      <c r="CD16" s="315"/>
      <c r="CE16" s="315"/>
      <c r="CF16" s="315"/>
      <c r="CG16" s="315"/>
      <c r="CH16" s="315"/>
      <c r="CI16" s="315"/>
      <c r="CJ16" s="315"/>
      <c r="CK16" s="315"/>
      <c r="CL16" s="315"/>
      <c r="CM16" s="315"/>
      <c r="CN16" s="315"/>
      <c r="CO16" s="315"/>
      <c r="CP16" s="315"/>
      <c r="CQ16" s="315"/>
      <c r="CR16" s="315"/>
      <c r="CS16" s="315"/>
      <c r="CT16" s="315"/>
      <c r="CU16" s="315"/>
      <c r="CV16" s="315"/>
      <c r="CW16" s="315"/>
      <c r="CX16" s="315"/>
      <c r="CY16" s="315"/>
      <c r="CZ16" s="315"/>
      <c r="DA16" s="315"/>
      <c r="DB16" s="315"/>
      <c r="DC16" s="315"/>
      <c r="DD16" s="315"/>
      <c r="DE16" s="315"/>
    </row>
    <row r="17" spans="1:109" s="80" customFormat="1" ht="13.2">
      <c r="A17" s="82"/>
      <c r="B17" s="315"/>
      <c r="C17" s="315"/>
      <c r="D17" s="315"/>
      <c r="E17" s="315"/>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5"/>
      <c r="AL17" s="315"/>
      <c r="AM17" s="315"/>
      <c r="AN17" s="315"/>
      <c r="AO17" s="315"/>
      <c r="AP17" s="315"/>
      <c r="AQ17" s="315"/>
      <c r="AR17" s="315"/>
      <c r="AS17" s="315"/>
      <c r="AT17" s="315"/>
      <c r="AU17" s="315"/>
      <c r="AV17" s="315"/>
      <c r="AW17" s="315"/>
      <c r="AX17" s="315"/>
      <c r="AY17" s="315"/>
      <c r="AZ17" s="315"/>
      <c r="BA17" s="315"/>
      <c r="BB17" s="315"/>
      <c r="BC17" s="315"/>
      <c r="BD17" s="315"/>
      <c r="BE17" s="315"/>
      <c r="BF17" s="315"/>
      <c r="BG17" s="315"/>
      <c r="BH17" s="315"/>
      <c r="BI17" s="315"/>
      <c r="BJ17" s="315"/>
      <c r="BK17" s="315"/>
      <c r="BL17" s="315"/>
      <c r="BM17" s="315"/>
      <c r="BN17" s="315"/>
      <c r="BO17" s="315"/>
      <c r="BP17" s="315"/>
      <c r="BQ17" s="315"/>
      <c r="BR17" s="315"/>
      <c r="BS17" s="315"/>
      <c r="BT17" s="315"/>
      <c r="BU17" s="315"/>
      <c r="BV17" s="315"/>
      <c r="BW17" s="315"/>
      <c r="BX17" s="315"/>
      <c r="BY17" s="315"/>
      <c r="BZ17" s="315"/>
      <c r="CA17" s="315"/>
      <c r="CB17" s="315"/>
      <c r="CC17" s="315"/>
      <c r="CD17" s="315"/>
      <c r="CE17" s="315"/>
      <c r="CF17" s="315"/>
      <c r="CG17" s="315"/>
      <c r="CH17" s="315"/>
      <c r="CI17" s="315"/>
      <c r="CJ17" s="315"/>
      <c r="CK17" s="315"/>
      <c r="CL17" s="315"/>
      <c r="CM17" s="315"/>
      <c r="CN17" s="315"/>
      <c r="CO17" s="315"/>
      <c r="CP17" s="315"/>
      <c r="CQ17" s="315"/>
      <c r="CR17" s="315"/>
      <c r="CS17" s="315"/>
      <c r="CT17" s="315"/>
      <c r="CU17" s="315"/>
      <c r="CV17" s="315"/>
      <c r="CW17" s="315"/>
      <c r="CX17" s="315"/>
      <c r="CY17" s="315"/>
      <c r="CZ17" s="315"/>
      <c r="DA17" s="315"/>
      <c r="DB17" s="315"/>
      <c r="DC17" s="315"/>
      <c r="DD17" s="315"/>
      <c r="DE17" s="315"/>
    </row>
    <row r="18" spans="1:109" s="80" customFormat="1" ht="13.2">
      <c r="A18" s="82"/>
      <c r="B18" s="315"/>
      <c r="C18" s="315"/>
      <c r="D18" s="315"/>
      <c r="E18" s="315"/>
      <c r="F18" s="315"/>
      <c r="G18" s="315"/>
      <c r="H18" s="315"/>
      <c r="I18" s="315"/>
      <c r="J18" s="315"/>
      <c r="K18" s="315"/>
      <c r="L18" s="315"/>
      <c r="M18" s="315"/>
      <c r="N18" s="315"/>
      <c r="O18" s="315"/>
      <c r="P18" s="315"/>
      <c r="Q18" s="315"/>
      <c r="R18" s="315"/>
      <c r="S18" s="315"/>
      <c r="T18" s="315"/>
      <c r="U18" s="315"/>
      <c r="V18" s="315"/>
      <c r="W18" s="315"/>
      <c r="X18" s="315"/>
      <c r="Y18" s="315"/>
      <c r="Z18" s="315"/>
      <c r="AA18" s="315"/>
      <c r="AB18" s="315"/>
      <c r="AC18" s="315"/>
      <c r="AD18" s="315"/>
      <c r="AE18" s="315"/>
      <c r="AF18" s="315"/>
      <c r="AG18" s="315"/>
      <c r="AH18" s="315"/>
      <c r="AI18" s="315"/>
      <c r="AJ18" s="315"/>
      <c r="AK18" s="315"/>
      <c r="AL18" s="315"/>
      <c r="AM18" s="315"/>
      <c r="AN18" s="315"/>
      <c r="AO18" s="315"/>
      <c r="AP18" s="315"/>
      <c r="AQ18" s="315"/>
      <c r="AR18" s="315"/>
      <c r="AS18" s="315"/>
      <c r="AT18" s="315"/>
      <c r="AU18" s="315"/>
      <c r="AV18" s="315"/>
      <c r="AW18" s="315"/>
      <c r="AX18" s="315"/>
      <c r="AY18" s="315"/>
      <c r="AZ18" s="315"/>
      <c r="BA18" s="315"/>
      <c r="BB18" s="315"/>
      <c r="BC18" s="315"/>
      <c r="BD18" s="315"/>
      <c r="BE18" s="315"/>
      <c r="BF18" s="315"/>
      <c r="BG18" s="315"/>
      <c r="BH18" s="315"/>
      <c r="BI18" s="315"/>
      <c r="BJ18" s="315"/>
      <c r="BK18" s="315"/>
      <c r="BL18" s="315"/>
      <c r="BM18" s="315"/>
      <c r="BN18" s="315"/>
      <c r="BO18" s="315"/>
      <c r="BP18" s="315"/>
      <c r="BQ18" s="315"/>
      <c r="BR18" s="315"/>
      <c r="BS18" s="315"/>
      <c r="BT18" s="315"/>
      <c r="BU18" s="315"/>
      <c r="BV18" s="315"/>
      <c r="BW18" s="315"/>
      <c r="BX18" s="315"/>
      <c r="BY18" s="315"/>
      <c r="BZ18" s="315"/>
      <c r="CA18" s="315"/>
      <c r="CB18" s="315"/>
      <c r="CC18" s="315"/>
      <c r="CD18" s="315"/>
      <c r="CE18" s="315"/>
      <c r="CF18" s="315"/>
      <c r="CG18" s="315"/>
      <c r="CH18" s="315"/>
      <c r="CI18" s="315"/>
      <c r="CJ18" s="315"/>
      <c r="CK18" s="315"/>
      <c r="CL18" s="315"/>
      <c r="CM18" s="315"/>
      <c r="CN18" s="315"/>
      <c r="CO18" s="315"/>
      <c r="CP18" s="315"/>
      <c r="CQ18" s="315"/>
      <c r="CR18" s="315"/>
      <c r="CS18" s="315"/>
      <c r="CT18" s="315"/>
      <c r="CU18" s="315"/>
      <c r="CV18" s="315"/>
      <c r="CW18" s="315"/>
      <c r="CX18" s="315"/>
      <c r="CY18" s="315"/>
      <c r="CZ18" s="315"/>
      <c r="DA18" s="315"/>
      <c r="DB18" s="315"/>
      <c r="DC18" s="315"/>
      <c r="DD18" s="315"/>
      <c r="DE18" s="315"/>
    </row>
    <row r="19" spans="1:109" ht="13.2">
      <c r="DD19" s="82"/>
      <c r="DE19" s="82"/>
    </row>
    <row r="20" spans="1:109" ht="13.2">
      <c r="DD20" s="82"/>
      <c r="DE20" s="82"/>
    </row>
    <row r="21" spans="1:109" ht="17.25" customHeight="1">
      <c r="B21" s="316"/>
      <c r="C21" s="84"/>
      <c r="D21" s="84"/>
      <c r="E21" s="84"/>
      <c r="F21" s="84"/>
      <c r="G21" s="84"/>
      <c r="H21" s="84"/>
      <c r="I21" s="84"/>
      <c r="J21" s="84"/>
      <c r="K21" s="84"/>
      <c r="L21" s="84"/>
      <c r="M21" s="84"/>
      <c r="N21" s="317"/>
      <c r="O21" s="84"/>
      <c r="P21" s="84"/>
      <c r="Q21" s="84"/>
      <c r="R21" s="84"/>
      <c r="S21" s="84"/>
      <c r="T21" s="84"/>
      <c r="U21" s="84"/>
      <c r="V21" s="84"/>
      <c r="W21" s="84"/>
      <c r="X21" s="84"/>
      <c r="Y21" s="84"/>
      <c r="Z21" s="84"/>
      <c r="AA21" s="84"/>
      <c r="AB21" s="84"/>
      <c r="AC21" s="84"/>
      <c r="AD21" s="84"/>
      <c r="AE21" s="84"/>
      <c r="AF21" s="84"/>
      <c r="AG21" s="84"/>
      <c r="AH21" s="84"/>
      <c r="AI21" s="84"/>
      <c r="AJ21" s="84"/>
      <c r="AK21" s="84"/>
      <c r="AL21" s="84"/>
      <c r="AM21" s="84"/>
      <c r="AN21" s="84"/>
      <c r="AO21" s="84"/>
      <c r="AP21" s="84"/>
      <c r="AQ21" s="84"/>
      <c r="AR21" s="84"/>
      <c r="AS21" s="84"/>
      <c r="AT21" s="317"/>
      <c r="AU21" s="84"/>
      <c r="AV21" s="84"/>
      <c r="AW21" s="84"/>
      <c r="AX21" s="84"/>
      <c r="AY21" s="84"/>
      <c r="AZ21" s="84"/>
      <c r="BA21" s="84"/>
      <c r="BB21" s="84"/>
      <c r="BC21" s="84"/>
      <c r="BD21" s="84"/>
      <c r="BE21" s="84"/>
      <c r="BF21" s="317"/>
      <c r="BG21" s="84"/>
      <c r="BH21" s="84"/>
      <c r="BI21" s="84"/>
      <c r="BJ21" s="84"/>
      <c r="BK21" s="84"/>
      <c r="BL21" s="84"/>
      <c r="BM21" s="84"/>
      <c r="BN21" s="84"/>
      <c r="BO21" s="84"/>
      <c r="BP21" s="84"/>
      <c r="BQ21" s="84"/>
      <c r="BR21" s="317"/>
      <c r="BS21" s="84"/>
      <c r="BT21" s="84"/>
      <c r="BU21" s="84"/>
      <c r="BV21" s="84"/>
      <c r="BW21" s="84"/>
      <c r="BX21" s="84"/>
      <c r="BY21" s="84"/>
      <c r="BZ21" s="84"/>
      <c r="CA21" s="84"/>
      <c r="CB21" s="84"/>
      <c r="CC21" s="84"/>
      <c r="CD21" s="317"/>
      <c r="CE21" s="84"/>
      <c r="CF21" s="84"/>
      <c r="CG21" s="84"/>
      <c r="CH21" s="84"/>
      <c r="CI21" s="84"/>
      <c r="CJ21" s="84"/>
      <c r="CK21" s="84"/>
      <c r="CL21" s="84"/>
      <c r="CM21" s="84"/>
      <c r="CN21" s="84"/>
      <c r="CO21" s="84"/>
      <c r="CP21" s="317"/>
      <c r="CQ21" s="84"/>
      <c r="CR21" s="84"/>
      <c r="CS21" s="84"/>
      <c r="CT21" s="84"/>
      <c r="CU21" s="84"/>
      <c r="CV21" s="84"/>
      <c r="CW21" s="84"/>
      <c r="CX21" s="84"/>
      <c r="CY21" s="84"/>
      <c r="CZ21" s="84"/>
      <c r="DA21" s="84"/>
      <c r="DB21" s="317"/>
      <c r="DC21" s="84"/>
      <c r="DD21" s="85"/>
      <c r="DE21" s="82"/>
    </row>
    <row r="22" spans="1:109" ht="17.25" customHeight="1">
      <c r="B22" s="86"/>
    </row>
    <row r="23" spans="1:109" ht="13.2">
      <c r="B23" s="86"/>
    </row>
    <row r="24" spans="1:109" ht="13.2">
      <c r="B24" s="86"/>
    </row>
    <row r="25" spans="1:109" ht="13.2">
      <c r="B25" s="86"/>
    </row>
    <row r="26" spans="1:109" ht="13.2">
      <c r="B26" s="86"/>
    </row>
    <row r="27" spans="1:109" ht="13.2">
      <c r="B27" s="86"/>
    </row>
    <row r="28" spans="1:109" ht="13.2">
      <c r="B28" s="86"/>
    </row>
    <row r="29" spans="1:109" ht="13.2">
      <c r="B29" s="86"/>
    </row>
    <row r="30" spans="1:109" ht="13.2">
      <c r="B30" s="86"/>
    </row>
    <row r="31" spans="1:109" ht="13.2">
      <c r="B31" s="86"/>
    </row>
    <row r="32" spans="1:109" ht="13.2">
      <c r="B32" s="86"/>
    </row>
    <row r="33" spans="2:109" ht="13.2">
      <c r="B33" s="86"/>
    </row>
    <row r="34" spans="2:109" ht="13.2">
      <c r="B34" s="86"/>
    </row>
    <row r="35" spans="2:109" ht="13.2">
      <c r="B35" s="86"/>
    </row>
    <row r="36" spans="2:109" ht="13.2">
      <c r="B36" s="86"/>
    </row>
    <row r="37" spans="2:109" ht="13.2">
      <c r="B37" s="86"/>
    </row>
    <row r="38" spans="2:109" ht="13.2">
      <c r="B38" s="86"/>
    </row>
    <row r="39" spans="2:109" ht="13.2">
      <c r="B39" s="167"/>
      <c r="C39" s="138"/>
      <c r="D39" s="138"/>
      <c r="E39" s="138"/>
      <c r="F39" s="138"/>
      <c r="G39" s="138"/>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8"/>
      <c r="AF39" s="138"/>
      <c r="AG39" s="138"/>
      <c r="AH39" s="138"/>
      <c r="AI39" s="138"/>
      <c r="AJ39" s="138"/>
      <c r="AK39" s="138"/>
      <c r="AL39" s="138"/>
      <c r="AM39" s="138"/>
      <c r="AN39" s="138"/>
      <c r="AO39" s="138"/>
      <c r="AP39" s="138"/>
      <c r="AQ39" s="138"/>
      <c r="AR39" s="138"/>
      <c r="AS39" s="138"/>
      <c r="AT39" s="138"/>
      <c r="AU39" s="138"/>
      <c r="AV39" s="138"/>
      <c r="AW39" s="138"/>
      <c r="AX39" s="138"/>
      <c r="AY39" s="138"/>
      <c r="AZ39" s="138"/>
      <c r="BA39" s="138"/>
      <c r="BB39" s="138"/>
      <c r="BC39" s="138"/>
      <c r="BD39" s="138"/>
      <c r="BE39" s="138"/>
      <c r="BF39" s="138"/>
      <c r="BG39" s="138"/>
      <c r="BH39" s="138"/>
      <c r="BI39" s="138"/>
      <c r="BJ39" s="138"/>
      <c r="BK39" s="138"/>
      <c r="BL39" s="138"/>
      <c r="BM39" s="138"/>
      <c r="BN39" s="138"/>
      <c r="BO39" s="138"/>
      <c r="BP39" s="138"/>
      <c r="BQ39" s="138"/>
      <c r="BR39" s="138"/>
      <c r="BS39" s="138"/>
      <c r="BT39" s="138"/>
      <c r="BU39" s="138"/>
      <c r="BV39" s="138"/>
      <c r="BW39" s="138"/>
      <c r="BX39" s="138"/>
      <c r="BY39" s="138"/>
      <c r="BZ39" s="138"/>
      <c r="CA39" s="138"/>
      <c r="CB39" s="138"/>
      <c r="CC39" s="138"/>
      <c r="CD39" s="138"/>
      <c r="CE39" s="138"/>
      <c r="CF39" s="138"/>
      <c r="CG39" s="138"/>
      <c r="CH39" s="138"/>
      <c r="CI39" s="138"/>
      <c r="CJ39" s="138"/>
      <c r="CK39" s="138"/>
      <c r="CL39" s="138"/>
      <c r="CM39" s="138"/>
      <c r="CN39" s="138"/>
      <c r="CO39" s="138"/>
      <c r="CP39" s="138"/>
      <c r="CQ39" s="138"/>
      <c r="CR39" s="138"/>
      <c r="CS39" s="138"/>
      <c r="CT39" s="138"/>
      <c r="CU39" s="138"/>
      <c r="CV39" s="138"/>
      <c r="CW39" s="138"/>
      <c r="CX39" s="138"/>
      <c r="CY39" s="138"/>
      <c r="CZ39" s="138"/>
      <c r="DA39" s="138"/>
      <c r="DB39" s="138"/>
      <c r="DC39" s="138"/>
      <c r="DD39" s="168"/>
    </row>
    <row r="40" spans="2:109" ht="13.2">
      <c r="B40" s="318"/>
      <c r="DD40" s="318"/>
      <c r="DE40" s="82"/>
    </row>
    <row r="41" spans="2:109" ht="16.2">
      <c r="B41" s="83" t="s">
        <v>536</v>
      </c>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c r="BJ41" s="84"/>
      <c r="BK41" s="84"/>
      <c r="BL41" s="84"/>
      <c r="BM41" s="84"/>
      <c r="BN41" s="84"/>
      <c r="BO41" s="84"/>
      <c r="BP41" s="84"/>
      <c r="BQ41" s="84"/>
      <c r="BR41" s="84"/>
      <c r="BS41" s="84"/>
      <c r="BT41" s="84"/>
      <c r="BU41" s="84"/>
      <c r="BV41" s="84"/>
      <c r="BW41" s="84"/>
      <c r="BX41" s="84"/>
      <c r="BY41" s="84"/>
      <c r="BZ41" s="84"/>
      <c r="CA41" s="84"/>
      <c r="CB41" s="84"/>
      <c r="CC41" s="84"/>
      <c r="CD41" s="84"/>
      <c r="CE41" s="84"/>
      <c r="CF41" s="84"/>
      <c r="CG41" s="84"/>
      <c r="CH41" s="84"/>
      <c r="CI41" s="84"/>
      <c r="CJ41" s="84"/>
      <c r="CK41" s="84"/>
      <c r="CL41" s="84"/>
      <c r="CM41" s="84"/>
      <c r="CN41" s="84"/>
      <c r="CO41" s="84"/>
      <c r="CP41" s="84"/>
      <c r="CQ41" s="84"/>
      <c r="CR41" s="84"/>
      <c r="CS41" s="84"/>
      <c r="CT41" s="84"/>
      <c r="CU41" s="84"/>
      <c r="CV41" s="84"/>
      <c r="CW41" s="84"/>
      <c r="CX41" s="84"/>
      <c r="CY41" s="84"/>
      <c r="CZ41" s="84"/>
      <c r="DA41" s="84"/>
      <c r="DB41" s="84"/>
      <c r="DC41" s="84"/>
      <c r="DD41" s="85"/>
    </row>
    <row r="42" spans="2:109" ht="13.2">
      <c r="B42" s="86"/>
      <c r="G42" s="319"/>
      <c r="I42" s="320"/>
      <c r="J42" s="320"/>
      <c r="K42" s="320"/>
      <c r="AM42" s="319"/>
      <c r="AN42" s="319" t="s">
        <v>537</v>
      </c>
      <c r="AP42" s="320"/>
      <c r="AQ42" s="320"/>
      <c r="AR42" s="320"/>
      <c r="AY42" s="319"/>
      <c r="BA42" s="320"/>
      <c r="BB42" s="320"/>
      <c r="BC42" s="320"/>
      <c r="BK42" s="319"/>
      <c r="BM42" s="320"/>
      <c r="BN42" s="320"/>
      <c r="BO42" s="320"/>
      <c r="BW42" s="319"/>
      <c r="BY42" s="320"/>
      <c r="BZ42" s="320"/>
      <c r="CA42" s="320"/>
      <c r="CI42" s="319"/>
      <c r="CK42" s="320"/>
      <c r="CL42" s="320"/>
      <c r="CM42" s="320"/>
      <c r="CU42" s="319"/>
      <c r="CW42" s="320"/>
      <c r="CX42" s="320"/>
      <c r="CY42" s="320"/>
    </row>
    <row r="43" spans="2:109" ht="13.5" customHeight="1">
      <c r="B43" s="86"/>
      <c r="AN43" s="1206" t="s">
        <v>538</v>
      </c>
      <c r="AO43" s="1207"/>
      <c r="AP43" s="1207"/>
      <c r="AQ43" s="1207"/>
      <c r="AR43" s="1207"/>
      <c r="AS43" s="1207"/>
      <c r="AT43" s="1207"/>
      <c r="AU43" s="1207"/>
      <c r="AV43" s="1207"/>
      <c r="AW43" s="1207"/>
      <c r="AX43" s="1207"/>
      <c r="AY43" s="1207"/>
      <c r="AZ43" s="1207"/>
      <c r="BA43" s="1207"/>
      <c r="BB43" s="1207"/>
      <c r="BC43" s="1207"/>
      <c r="BD43" s="1207"/>
      <c r="BE43" s="1207"/>
      <c r="BF43" s="1207"/>
      <c r="BG43" s="1207"/>
      <c r="BH43" s="1207"/>
      <c r="BI43" s="1207"/>
      <c r="BJ43" s="1207"/>
      <c r="BK43" s="1207"/>
      <c r="BL43" s="1207"/>
      <c r="BM43" s="1207"/>
      <c r="BN43" s="1207"/>
      <c r="BO43" s="1207"/>
      <c r="BP43" s="1207"/>
      <c r="BQ43" s="1207"/>
      <c r="BR43" s="1207"/>
      <c r="BS43" s="1207"/>
      <c r="BT43" s="1207"/>
      <c r="BU43" s="1207"/>
      <c r="BV43" s="1207"/>
      <c r="BW43" s="1207"/>
      <c r="BX43" s="1207"/>
      <c r="BY43" s="1207"/>
      <c r="BZ43" s="1207"/>
      <c r="CA43" s="1207"/>
      <c r="CB43" s="1207"/>
      <c r="CC43" s="1207"/>
      <c r="CD43" s="1207"/>
      <c r="CE43" s="1207"/>
      <c r="CF43" s="1207"/>
      <c r="CG43" s="1207"/>
      <c r="CH43" s="1207"/>
      <c r="CI43" s="1207"/>
      <c r="CJ43" s="1207"/>
      <c r="CK43" s="1207"/>
      <c r="CL43" s="1207"/>
      <c r="CM43" s="1207"/>
      <c r="CN43" s="1207"/>
      <c r="CO43" s="1207"/>
      <c r="CP43" s="1207"/>
      <c r="CQ43" s="1207"/>
      <c r="CR43" s="1207"/>
      <c r="CS43" s="1207"/>
      <c r="CT43" s="1207"/>
      <c r="CU43" s="1207"/>
      <c r="CV43" s="1207"/>
      <c r="CW43" s="1207"/>
      <c r="CX43" s="1207"/>
      <c r="CY43" s="1207"/>
      <c r="CZ43" s="1207"/>
      <c r="DA43" s="1207"/>
      <c r="DB43" s="1207"/>
      <c r="DC43" s="1208"/>
    </row>
    <row r="44" spans="2:109" ht="13.2">
      <c r="B44" s="86"/>
      <c r="AN44" s="1209"/>
      <c r="AO44" s="1210"/>
      <c r="AP44" s="1210"/>
      <c r="AQ44" s="1210"/>
      <c r="AR44" s="1210"/>
      <c r="AS44" s="1210"/>
      <c r="AT44" s="1210"/>
      <c r="AU44" s="1210"/>
      <c r="AV44" s="1210"/>
      <c r="AW44" s="1210"/>
      <c r="AX44" s="1210"/>
      <c r="AY44" s="1210"/>
      <c r="AZ44" s="1210"/>
      <c r="BA44" s="1210"/>
      <c r="BB44" s="1210"/>
      <c r="BC44" s="1210"/>
      <c r="BD44" s="1210"/>
      <c r="BE44" s="1210"/>
      <c r="BF44" s="1210"/>
      <c r="BG44" s="1210"/>
      <c r="BH44" s="1210"/>
      <c r="BI44" s="1210"/>
      <c r="BJ44" s="1210"/>
      <c r="BK44" s="1210"/>
      <c r="BL44" s="1210"/>
      <c r="BM44" s="1210"/>
      <c r="BN44" s="1210"/>
      <c r="BO44" s="1210"/>
      <c r="BP44" s="1210"/>
      <c r="BQ44" s="1210"/>
      <c r="BR44" s="1210"/>
      <c r="BS44" s="1210"/>
      <c r="BT44" s="1210"/>
      <c r="BU44" s="1210"/>
      <c r="BV44" s="1210"/>
      <c r="BW44" s="1210"/>
      <c r="BX44" s="1210"/>
      <c r="BY44" s="1210"/>
      <c r="BZ44" s="1210"/>
      <c r="CA44" s="1210"/>
      <c r="CB44" s="1210"/>
      <c r="CC44" s="1210"/>
      <c r="CD44" s="1210"/>
      <c r="CE44" s="1210"/>
      <c r="CF44" s="1210"/>
      <c r="CG44" s="1210"/>
      <c r="CH44" s="1210"/>
      <c r="CI44" s="1210"/>
      <c r="CJ44" s="1210"/>
      <c r="CK44" s="1210"/>
      <c r="CL44" s="1210"/>
      <c r="CM44" s="1210"/>
      <c r="CN44" s="1210"/>
      <c r="CO44" s="1210"/>
      <c r="CP44" s="1210"/>
      <c r="CQ44" s="1210"/>
      <c r="CR44" s="1210"/>
      <c r="CS44" s="1210"/>
      <c r="CT44" s="1210"/>
      <c r="CU44" s="1210"/>
      <c r="CV44" s="1210"/>
      <c r="CW44" s="1210"/>
      <c r="CX44" s="1210"/>
      <c r="CY44" s="1210"/>
      <c r="CZ44" s="1210"/>
      <c r="DA44" s="1210"/>
      <c r="DB44" s="1210"/>
      <c r="DC44" s="1211"/>
    </row>
    <row r="45" spans="2:109" ht="13.2">
      <c r="B45" s="86"/>
      <c r="AN45" s="1209"/>
      <c r="AO45" s="1210"/>
      <c r="AP45" s="1210"/>
      <c r="AQ45" s="1210"/>
      <c r="AR45" s="1210"/>
      <c r="AS45" s="1210"/>
      <c r="AT45" s="1210"/>
      <c r="AU45" s="1210"/>
      <c r="AV45" s="1210"/>
      <c r="AW45" s="1210"/>
      <c r="AX45" s="1210"/>
      <c r="AY45" s="1210"/>
      <c r="AZ45" s="1210"/>
      <c r="BA45" s="1210"/>
      <c r="BB45" s="1210"/>
      <c r="BC45" s="1210"/>
      <c r="BD45" s="1210"/>
      <c r="BE45" s="1210"/>
      <c r="BF45" s="1210"/>
      <c r="BG45" s="1210"/>
      <c r="BH45" s="1210"/>
      <c r="BI45" s="1210"/>
      <c r="BJ45" s="1210"/>
      <c r="BK45" s="1210"/>
      <c r="BL45" s="1210"/>
      <c r="BM45" s="1210"/>
      <c r="BN45" s="1210"/>
      <c r="BO45" s="1210"/>
      <c r="BP45" s="1210"/>
      <c r="BQ45" s="1210"/>
      <c r="BR45" s="1210"/>
      <c r="BS45" s="1210"/>
      <c r="BT45" s="1210"/>
      <c r="BU45" s="1210"/>
      <c r="BV45" s="1210"/>
      <c r="BW45" s="1210"/>
      <c r="BX45" s="1210"/>
      <c r="BY45" s="1210"/>
      <c r="BZ45" s="1210"/>
      <c r="CA45" s="1210"/>
      <c r="CB45" s="1210"/>
      <c r="CC45" s="1210"/>
      <c r="CD45" s="1210"/>
      <c r="CE45" s="1210"/>
      <c r="CF45" s="1210"/>
      <c r="CG45" s="1210"/>
      <c r="CH45" s="1210"/>
      <c r="CI45" s="1210"/>
      <c r="CJ45" s="1210"/>
      <c r="CK45" s="1210"/>
      <c r="CL45" s="1210"/>
      <c r="CM45" s="1210"/>
      <c r="CN45" s="1210"/>
      <c r="CO45" s="1210"/>
      <c r="CP45" s="1210"/>
      <c r="CQ45" s="1210"/>
      <c r="CR45" s="1210"/>
      <c r="CS45" s="1210"/>
      <c r="CT45" s="1210"/>
      <c r="CU45" s="1210"/>
      <c r="CV45" s="1210"/>
      <c r="CW45" s="1210"/>
      <c r="CX45" s="1210"/>
      <c r="CY45" s="1210"/>
      <c r="CZ45" s="1210"/>
      <c r="DA45" s="1210"/>
      <c r="DB45" s="1210"/>
      <c r="DC45" s="1211"/>
    </row>
    <row r="46" spans="2:109" ht="13.2">
      <c r="B46" s="86"/>
      <c r="AN46" s="1209"/>
      <c r="AO46" s="1210"/>
      <c r="AP46" s="1210"/>
      <c r="AQ46" s="1210"/>
      <c r="AR46" s="1210"/>
      <c r="AS46" s="1210"/>
      <c r="AT46" s="1210"/>
      <c r="AU46" s="1210"/>
      <c r="AV46" s="1210"/>
      <c r="AW46" s="1210"/>
      <c r="AX46" s="1210"/>
      <c r="AY46" s="1210"/>
      <c r="AZ46" s="1210"/>
      <c r="BA46" s="1210"/>
      <c r="BB46" s="1210"/>
      <c r="BC46" s="1210"/>
      <c r="BD46" s="1210"/>
      <c r="BE46" s="1210"/>
      <c r="BF46" s="1210"/>
      <c r="BG46" s="1210"/>
      <c r="BH46" s="1210"/>
      <c r="BI46" s="1210"/>
      <c r="BJ46" s="1210"/>
      <c r="BK46" s="1210"/>
      <c r="BL46" s="1210"/>
      <c r="BM46" s="1210"/>
      <c r="BN46" s="1210"/>
      <c r="BO46" s="1210"/>
      <c r="BP46" s="1210"/>
      <c r="BQ46" s="1210"/>
      <c r="BR46" s="1210"/>
      <c r="BS46" s="1210"/>
      <c r="BT46" s="1210"/>
      <c r="BU46" s="1210"/>
      <c r="BV46" s="1210"/>
      <c r="BW46" s="1210"/>
      <c r="BX46" s="1210"/>
      <c r="BY46" s="1210"/>
      <c r="BZ46" s="1210"/>
      <c r="CA46" s="1210"/>
      <c r="CB46" s="1210"/>
      <c r="CC46" s="1210"/>
      <c r="CD46" s="1210"/>
      <c r="CE46" s="1210"/>
      <c r="CF46" s="1210"/>
      <c r="CG46" s="1210"/>
      <c r="CH46" s="1210"/>
      <c r="CI46" s="1210"/>
      <c r="CJ46" s="1210"/>
      <c r="CK46" s="1210"/>
      <c r="CL46" s="1210"/>
      <c r="CM46" s="1210"/>
      <c r="CN46" s="1210"/>
      <c r="CO46" s="1210"/>
      <c r="CP46" s="1210"/>
      <c r="CQ46" s="1210"/>
      <c r="CR46" s="1210"/>
      <c r="CS46" s="1210"/>
      <c r="CT46" s="1210"/>
      <c r="CU46" s="1210"/>
      <c r="CV46" s="1210"/>
      <c r="CW46" s="1210"/>
      <c r="CX46" s="1210"/>
      <c r="CY46" s="1210"/>
      <c r="CZ46" s="1210"/>
      <c r="DA46" s="1210"/>
      <c r="DB46" s="1210"/>
      <c r="DC46" s="1211"/>
    </row>
    <row r="47" spans="2:109" ht="13.2">
      <c r="B47" s="86"/>
      <c r="AN47" s="1212"/>
      <c r="AO47" s="1213"/>
      <c r="AP47" s="1213"/>
      <c r="AQ47" s="1213"/>
      <c r="AR47" s="1213"/>
      <c r="AS47" s="1213"/>
      <c r="AT47" s="1213"/>
      <c r="AU47" s="1213"/>
      <c r="AV47" s="1213"/>
      <c r="AW47" s="1213"/>
      <c r="AX47" s="1213"/>
      <c r="AY47" s="1213"/>
      <c r="AZ47" s="1213"/>
      <c r="BA47" s="1213"/>
      <c r="BB47" s="1213"/>
      <c r="BC47" s="1213"/>
      <c r="BD47" s="1213"/>
      <c r="BE47" s="1213"/>
      <c r="BF47" s="1213"/>
      <c r="BG47" s="1213"/>
      <c r="BH47" s="1213"/>
      <c r="BI47" s="1213"/>
      <c r="BJ47" s="1213"/>
      <c r="BK47" s="1213"/>
      <c r="BL47" s="1213"/>
      <c r="BM47" s="1213"/>
      <c r="BN47" s="1213"/>
      <c r="BO47" s="1213"/>
      <c r="BP47" s="1213"/>
      <c r="BQ47" s="1213"/>
      <c r="BR47" s="1213"/>
      <c r="BS47" s="1213"/>
      <c r="BT47" s="1213"/>
      <c r="BU47" s="1213"/>
      <c r="BV47" s="1213"/>
      <c r="BW47" s="1213"/>
      <c r="BX47" s="1213"/>
      <c r="BY47" s="1213"/>
      <c r="BZ47" s="1213"/>
      <c r="CA47" s="1213"/>
      <c r="CB47" s="1213"/>
      <c r="CC47" s="1213"/>
      <c r="CD47" s="1213"/>
      <c r="CE47" s="1213"/>
      <c r="CF47" s="1213"/>
      <c r="CG47" s="1213"/>
      <c r="CH47" s="1213"/>
      <c r="CI47" s="1213"/>
      <c r="CJ47" s="1213"/>
      <c r="CK47" s="1213"/>
      <c r="CL47" s="1213"/>
      <c r="CM47" s="1213"/>
      <c r="CN47" s="1213"/>
      <c r="CO47" s="1213"/>
      <c r="CP47" s="1213"/>
      <c r="CQ47" s="1213"/>
      <c r="CR47" s="1213"/>
      <c r="CS47" s="1213"/>
      <c r="CT47" s="1213"/>
      <c r="CU47" s="1213"/>
      <c r="CV47" s="1213"/>
      <c r="CW47" s="1213"/>
      <c r="CX47" s="1213"/>
      <c r="CY47" s="1213"/>
      <c r="CZ47" s="1213"/>
      <c r="DA47" s="1213"/>
      <c r="DB47" s="1213"/>
      <c r="DC47" s="1214"/>
    </row>
    <row r="48" spans="2:109" ht="13.2">
      <c r="B48" s="86"/>
      <c r="H48" s="321"/>
      <c r="I48" s="321"/>
      <c r="J48" s="321"/>
      <c r="AN48" s="321"/>
      <c r="AO48" s="321"/>
      <c r="AP48" s="321"/>
      <c r="AZ48" s="321"/>
      <c r="BA48" s="321"/>
      <c r="BB48" s="321"/>
      <c r="BL48" s="321"/>
      <c r="BM48" s="321"/>
      <c r="BN48" s="321"/>
      <c r="BX48" s="321"/>
      <c r="BY48" s="321"/>
      <c r="BZ48" s="321"/>
      <c r="CJ48" s="321"/>
      <c r="CK48" s="321"/>
      <c r="CL48" s="321"/>
      <c r="CV48" s="321"/>
      <c r="CW48" s="321"/>
      <c r="CX48" s="321"/>
    </row>
    <row r="49" spans="1:109" ht="13.2">
      <c r="B49" s="86"/>
      <c r="AN49" s="82" t="s">
        <v>539</v>
      </c>
    </row>
    <row r="50" spans="1:109" ht="13.2">
      <c r="B50" s="86"/>
      <c r="G50" s="1200"/>
      <c r="H50" s="1200"/>
      <c r="I50" s="1200"/>
      <c r="J50" s="1200"/>
      <c r="K50" s="322"/>
      <c r="L50" s="322"/>
      <c r="M50" s="323"/>
      <c r="N50" s="323"/>
      <c r="AN50" s="1203"/>
      <c r="AO50" s="1204"/>
      <c r="AP50" s="1204"/>
      <c r="AQ50" s="1204"/>
      <c r="AR50" s="1204"/>
      <c r="AS50" s="1204"/>
      <c r="AT50" s="1204"/>
      <c r="AU50" s="1204"/>
      <c r="AV50" s="1204"/>
      <c r="AW50" s="1204"/>
      <c r="AX50" s="1204"/>
      <c r="AY50" s="1204"/>
      <c r="AZ50" s="1204"/>
      <c r="BA50" s="1204"/>
      <c r="BB50" s="1204"/>
      <c r="BC50" s="1204"/>
      <c r="BD50" s="1204"/>
      <c r="BE50" s="1204"/>
      <c r="BF50" s="1204"/>
      <c r="BG50" s="1204"/>
      <c r="BH50" s="1204"/>
      <c r="BI50" s="1204"/>
      <c r="BJ50" s="1204"/>
      <c r="BK50" s="1204"/>
      <c r="BL50" s="1204"/>
      <c r="BM50" s="1204"/>
      <c r="BN50" s="1204"/>
      <c r="BO50" s="1205"/>
      <c r="BP50" s="1199" t="s">
        <v>465</v>
      </c>
      <c r="BQ50" s="1199"/>
      <c r="BR50" s="1199"/>
      <c r="BS50" s="1199"/>
      <c r="BT50" s="1199"/>
      <c r="BU50" s="1199"/>
      <c r="BV50" s="1199"/>
      <c r="BW50" s="1199"/>
      <c r="BX50" s="1199" t="s">
        <v>466</v>
      </c>
      <c r="BY50" s="1199"/>
      <c r="BZ50" s="1199"/>
      <c r="CA50" s="1199"/>
      <c r="CB50" s="1199"/>
      <c r="CC50" s="1199"/>
      <c r="CD50" s="1199"/>
      <c r="CE50" s="1199"/>
      <c r="CF50" s="1199" t="s">
        <v>467</v>
      </c>
      <c r="CG50" s="1199"/>
      <c r="CH50" s="1199"/>
      <c r="CI50" s="1199"/>
      <c r="CJ50" s="1199"/>
      <c r="CK50" s="1199"/>
      <c r="CL50" s="1199"/>
      <c r="CM50" s="1199"/>
      <c r="CN50" s="1199" t="s">
        <v>468</v>
      </c>
      <c r="CO50" s="1199"/>
      <c r="CP50" s="1199"/>
      <c r="CQ50" s="1199"/>
      <c r="CR50" s="1199"/>
      <c r="CS50" s="1199"/>
      <c r="CT50" s="1199"/>
      <c r="CU50" s="1199"/>
      <c r="CV50" s="1199" t="s">
        <v>469</v>
      </c>
      <c r="CW50" s="1199"/>
      <c r="CX50" s="1199"/>
      <c r="CY50" s="1199"/>
      <c r="CZ50" s="1199"/>
      <c r="DA50" s="1199"/>
      <c r="DB50" s="1199"/>
      <c r="DC50" s="1199"/>
    </row>
    <row r="51" spans="1:109" ht="13.5" customHeight="1">
      <c r="B51" s="86"/>
      <c r="G51" s="1202"/>
      <c r="H51" s="1202"/>
      <c r="I51" s="1215"/>
      <c r="J51" s="1215"/>
      <c r="K51" s="1201"/>
      <c r="L51" s="1201"/>
      <c r="M51" s="1201"/>
      <c r="N51" s="1201"/>
      <c r="AM51" s="321"/>
      <c r="AN51" s="1197" t="s">
        <v>540</v>
      </c>
      <c r="AO51" s="1197"/>
      <c r="AP51" s="1197"/>
      <c r="AQ51" s="1197"/>
      <c r="AR51" s="1197"/>
      <c r="AS51" s="1197"/>
      <c r="AT51" s="1197"/>
      <c r="AU51" s="1197"/>
      <c r="AV51" s="1197"/>
      <c r="AW51" s="1197"/>
      <c r="AX51" s="1197"/>
      <c r="AY51" s="1197"/>
      <c r="AZ51" s="1197"/>
      <c r="BA51" s="1197"/>
      <c r="BB51" s="1197" t="s">
        <v>541</v>
      </c>
      <c r="BC51" s="1197"/>
      <c r="BD51" s="1197"/>
      <c r="BE51" s="1197"/>
      <c r="BF51" s="1197"/>
      <c r="BG51" s="1197"/>
      <c r="BH51" s="1197"/>
      <c r="BI51" s="1197"/>
      <c r="BJ51" s="1197"/>
      <c r="BK51" s="1197"/>
      <c r="BL51" s="1197"/>
      <c r="BM51" s="1197"/>
      <c r="BN51" s="1197"/>
      <c r="BO51" s="1197"/>
      <c r="BP51" s="1194"/>
      <c r="BQ51" s="1194"/>
      <c r="BR51" s="1194"/>
      <c r="BS51" s="1194"/>
      <c r="BT51" s="1194"/>
      <c r="BU51" s="1194"/>
      <c r="BV51" s="1194"/>
      <c r="BW51" s="1194"/>
      <c r="BX51" s="1194"/>
      <c r="BY51" s="1194"/>
      <c r="BZ51" s="1194"/>
      <c r="CA51" s="1194"/>
      <c r="CB51" s="1194"/>
      <c r="CC51" s="1194"/>
      <c r="CD51" s="1194"/>
      <c r="CE51" s="1194"/>
      <c r="CF51" s="1194"/>
      <c r="CG51" s="1194"/>
      <c r="CH51" s="1194"/>
      <c r="CI51" s="1194"/>
      <c r="CJ51" s="1194"/>
      <c r="CK51" s="1194"/>
      <c r="CL51" s="1194"/>
      <c r="CM51" s="1194"/>
      <c r="CN51" s="1194"/>
      <c r="CO51" s="1194"/>
      <c r="CP51" s="1194"/>
      <c r="CQ51" s="1194"/>
      <c r="CR51" s="1194"/>
      <c r="CS51" s="1194"/>
      <c r="CT51" s="1194"/>
      <c r="CU51" s="1194"/>
      <c r="CV51" s="1194"/>
      <c r="CW51" s="1194"/>
      <c r="CX51" s="1194"/>
      <c r="CY51" s="1194"/>
      <c r="CZ51" s="1194"/>
      <c r="DA51" s="1194"/>
      <c r="DB51" s="1194"/>
      <c r="DC51" s="1194"/>
    </row>
    <row r="52" spans="1:109" ht="13.2">
      <c r="B52" s="86"/>
      <c r="G52" s="1202"/>
      <c r="H52" s="1202"/>
      <c r="I52" s="1215"/>
      <c r="J52" s="1215"/>
      <c r="K52" s="1201"/>
      <c r="L52" s="1201"/>
      <c r="M52" s="1201"/>
      <c r="N52" s="1201"/>
      <c r="AM52" s="321"/>
      <c r="AN52" s="1197"/>
      <c r="AO52" s="1197"/>
      <c r="AP52" s="1197"/>
      <c r="AQ52" s="1197"/>
      <c r="AR52" s="1197"/>
      <c r="AS52" s="1197"/>
      <c r="AT52" s="1197"/>
      <c r="AU52" s="1197"/>
      <c r="AV52" s="1197"/>
      <c r="AW52" s="1197"/>
      <c r="AX52" s="1197"/>
      <c r="AY52" s="1197"/>
      <c r="AZ52" s="1197"/>
      <c r="BA52" s="1197"/>
      <c r="BB52" s="1197"/>
      <c r="BC52" s="1197"/>
      <c r="BD52" s="1197"/>
      <c r="BE52" s="1197"/>
      <c r="BF52" s="1197"/>
      <c r="BG52" s="1197"/>
      <c r="BH52" s="1197"/>
      <c r="BI52" s="1197"/>
      <c r="BJ52" s="1197"/>
      <c r="BK52" s="1197"/>
      <c r="BL52" s="1197"/>
      <c r="BM52" s="1197"/>
      <c r="BN52" s="1197"/>
      <c r="BO52" s="1197"/>
      <c r="BP52" s="1194"/>
      <c r="BQ52" s="1194"/>
      <c r="BR52" s="1194"/>
      <c r="BS52" s="1194"/>
      <c r="BT52" s="1194"/>
      <c r="BU52" s="1194"/>
      <c r="BV52" s="1194"/>
      <c r="BW52" s="1194"/>
      <c r="BX52" s="1194"/>
      <c r="BY52" s="1194"/>
      <c r="BZ52" s="1194"/>
      <c r="CA52" s="1194"/>
      <c r="CB52" s="1194"/>
      <c r="CC52" s="1194"/>
      <c r="CD52" s="1194"/>
      <c r="CE52" s="1194"/>
      <c r="CF52" s="1194"/>
      <c r="CG52" s="1194"/>
      <c r="CH52" s="1194"/>
      <c r="CI52" s="1194"/>
      <c r="CJ52" s="1194"/>
      <c r="CK52" s="1194"/>
      <c r="CL52" s="1194"/>
      <c r="CM52" s="1194"/>
      <c r="CN52" s="1194"/>
      <c r="CO52" s="1194"/>
      <c r="CP52" s="1194"/>
      <c r="CQ52" s="1194"/>
      <c r="CR52" s="1194"/>
      <c r="CS52" s="1194"/>
      <c r="CT52" s="1194"/>
      <c r="CU52" s="1194"/>
      <c r="CV52" s="1194"/>
      <c r="CW52" s="1194"/>
      <c r="CX52" s="1194"/>
      <c r="CY52" s="1194"/>
      <c r="CZ52" s="1194"/>
      <c r="DA52" s="1194"/>
      <c r="DB52" s="1194"/>
      <c r="DC52" s="1194"/>
    </row>
    <row r="53" spans="1:109" ht="13.2">
      <c r="A53" s="320"/>
      <c r="B53" s="86"/>
      <c r="G53" s="1202"/>
      <c r="H53" s="1202"/>
      <c r="I53" s="1200"/>
      <c r="J53" s="1200"/>
      <c r="K53" s="1201"/>
      <c r="L53" s="1201"/>
      <c r="M53" s="1201"/>
      <c r="N53" s="1201"/>
      <c r="AM53" s="321"/>
      <c r="AN53" s="1197"/>
      <c r="AO53" s="1197"/>
      <c r="AP53" s="1197"/>
      <c r="AQ53" s="1197"/>
      <c r="AR53" s="1197"/>
      <c r="AS53" s="1197"/>
      <c r="AT53" s="1197"/>
      <c r="AU53" s="1197"/>
      <c r="AV53" s="1197"/>
      <c r="AW53" s="1197"/>
      <c r="AX53" s="1197"/>
      <c r="AY53" s="1197"/>
      <c r="AZ53" s="1197"/>
      <c r="BA53" s="1197"/>
      <c r="BB53" s="1197" t="s">
        <v>542</v>
      </c>
      <c r="BC53" s="1197"/>
      <c r="BD53" s="1197"/>
      <c r="BE53" s="1197"/>
      <c r="BF53" s="1197"/>
      <c r="BG53" s="1197"/>
      <c r="BH53" s="1197"/>
      <c r="BI53" s="1197"/>
      <c r="BJ53" s="1197"/>
      <c r="BK53" s="1197"/>
      <c r="BL53" s="1197"/>
      <c r="BM53" s="1197"/>
      <c r="BN53" s="1197"/>
      <c r="BO53" s="1197"/>
      <c r="BP53" s="1194">
        <v>61.9</v>
      </c>
      <c r="BQ53" s="1194"/>
      <c r="BR53" s="1194"/>
      <c r="BS53" s="1194"/>
      <c r="BT53" s="1194"/>
      <c r="BU53" s="1194"/>
      <c r="BV53" s="1194"/>
      <c r="BW53" s="1194"/>
      <c r="BX53" s="1194">
        <v>63.3</v>
      </c>
      <c r="BY53" s="1194"/>
      <c r="BZ53" s="1194"/>
      <c r="CA53" s="1194"/>
      <c r="CB53" s="1194"/>
      <c r="CC53" s="1194"/>
      <c r="CD53" s="1194"/>
      <c r="CE53" s="1194"/>
      <c r="CF53" s="1194">
        <v>64.8</v>
      </c>
      <c r="CG53" s="1194"/>
      <c r="CH53" s="1194"/>
      <c r="CI53" s="1194"/>
      <c r="CJ53" s="1194"/>
      <c r="CK53" s="1194"/>
      <c r="CL53" s="1194"/>
      <c r="CM53" s="1194"/>
      <c r="CN53" s="1194">
        <v>65.900000000000006</v>
      </c>
      <c r="CO53" s="1194"/>
      <c r="CP53" s="1194"/>
      <c r="CQ53" s="1194"/>
      <c r="CR53" s="1194"/>
      <c r="CS53" s="1194"/>
      <c r="CT53" s="1194"/>
      <c r="CU53" s="1194"/>
      <c r="CV53" s="1194">
        <v>67.7</v>
      </c>
      <c r="CW53" s="1194"/>
      <c r="CX53" s="1194"/>
      <c r="CY53" s="1194"/>
      <c r="CZ53" s="1194"/>
      <c r="DA53" s="1194"/>
      <c r="DB53" s="1194"/>
      <c r="DC53" s="1194"/>
    </row>
    <row r="54" spans="1:109" ht="13.2">
      <c r="A54" s="320"/>
      <c r="B54" s="86"/>
      <c r="G54" s="1202"/>
      <c r="H54" s="1202"/>
      <c r="I54" s="1200"/>
      <c r="J54" s="1200"/>
      <c r="K54" s="1201"/>
      <c r="L54" s="1201"/>
      <c r="M54" s="1201"/>
      <c r="N54" s="1201"/>
      <c r="AM54" s="321"/>
      <c r="AN54" s="1197"/>
      <c r="AO54" s="1197"/>
      <c r="AP54" s="1197"/>
      <c r="AQ54" s="1197"/>
      <c r="AR54" s="1197"/>
      <c r="AS54" s="1197"/>
      <c r="AT54" s="1197"/>
      <c r="AU54" s="1197"/>
      <c r="AV54" s="1197"/>
      <c r="AW54" s="1197"/>
      <c r="AX54" s="1197"/>
      <c r="AY54" s="1197"/>
      <c r="AZ54" s="1197"/>
      <c r="BA54" s="1197"/>
      <c r="BB54" s="1197"/>
      <c r="BC54" s="1197"/>
      <c r="BD54" s="1197"/>
      <c r="BE54" s="1197"/>
      <c r="BF54" s="1197"/>
      <c r="BG54" s="1197"/>
      <c r="BH54" s="1197"/>
      <c r="BI54" s="1197"/>
      <c r="BJ54" s="1197"/>
      <c r="BK54" s="1197"/>
      <c r="BL54" s="1197"/>
      <c r="BM54" s="1197"/>
      <c r="BN54" s="1197"/>
      <c r="BO54" s="1197"/>
      <c r="BP54" s="1194"/>
      <c r="BQ54" s="1194"/>
      <c r="BR54" s="1194"/>
      <c r="BS54" s="1194"/>
      <c r="BT54" s="1194"/>
      <c r="BU54" s="1194"/>
      <c r="BV54" s="1194"/>
      <c r="BW54" s="1194"/>
      <c r="BX54" s="1194"/>
      <c r="BY54" s="1194"/>
      <c r="BZ54" s="1194"/>
      <c r="CA54" s="1194"/>
      <c r="CB54" s="1194"/>
      <c r="CC54" s="1194"/>
      <c r="CD54" s="1194"/>
      <c r="CE54" s="1194"/>
      <c r="CF54" s="1194"/>
      <c r="CG54" s="1194"/>
      <c r="CH54" s="1194"/>
      <c r="CI54" s="1194"/>
      <c r="CJ54" s="1194"/>
      <c r="CK54" s="1194"/>
      <c r="CL54" s="1194"/>
      <c r="CM54" s="1194"/>
      <c r="CN54" s="1194"/>
      <c r="CO54" s="1194"/>
      <c r="CP54" s="1194"/>
      <c r="CQ54" s="1194"/>
      <c r="CR54" s="1194"/>
      <c r="CS54" s="1194"/>
      <c r="CT54" s="1194"/>
      <c r="CU54" s="1194"/>
      <c r="CV54" s="1194"/>
      <c r="CW54" s="1194"/>
      <c r="CX54" s="1194"/>
      <c r="CY54" s="1194"/>
      <c r="CZ54" s="1194"/>
      <c r="DA54" s="1194"/>
      <c r="DB54" s="1194"/>
      <c r="DC54" s="1194"/>
    </row>
    <row r="55" spans="1:109" ht="13.2">
      <c r="A55" s="320"/>
      <c r="B55" s="86"/>
      <c r="G55" s="1200"/>
      <c r="H55" s="1200"/>
      <c r="I55" s="1200"/>
      <c r="J55" s="1200"/>
      <c r="K55" s="1201"/>
      <c r="L55" s="1201"/>
      <c r="M55" s="1201"/>
      <c r="N55" s="1201"/>
      <c r="AN55" s="1199" t="s">
        <v>543</v>
      </c>
      <c r="AO55" s="1199"/>
      <c r="AP55" s="1199"/>
      <c r="AQ55" s="1199"/>
      <c r="AR55" s="1199"/>
      <c r="AS55" s="1199"/>
      <c r="AT55" s="1199"/>
      <c r="AU55" s="1199"/>
      <c r="AV55" s="1199"/>
      <c r="AW55" s="1199"/>
      <c r="AX55" s="1199"/>
      <c r="AY55" s="1199"/>
      <c r="AZ55" s="1199"/>
      <c r="BA55" s="1199"/>
      <c r="BB55" s="1197" t="s">
        <v>541</v>
      </c>
      <c r="BC55" s="1197"/>
      <c r="BD55" s="1197"/>
      <c r="BE55" s="1197"/>
      <c r="BF55" s="1197"/>
      <c r="BG55" s="1197"/>
      <c r="BH55" s="1197"/>
      <c r="BI55" s="1197"/>
      <c r="BJ55" s="1197"/>
      <c r="BK55" s="1197"/>
      <c r="BL55" s="1197"/>
      <c r="BM55" s="1197"/>
      <c r="BN55" s="1197"/>
      <c r="BO55" s="1197"/>
      <c r="BP55" s="1194">
        <v>11.2</v>
      </c>
      <c r="BQ55" s="1194"/>
      <c r="BR55" s="1194"/>
      <c r="BS55" s="1194"/>
      <c r="BT55" s="1194"/>
      <c r="BU55" s="1194"/>
      <c r="BV55" s="1194"/>
      <c r="BW55" s="1194"/>
      <c r="BX55" s="1194">
        <v>7.1</v>
      </c>
      <c r="BY55" s="1194"/>
      <c r="BZ55" s="1194"/>
      <c r="CA55" s="1194"/>
      <c r="CB55" s="1194"/>
      <c r="CC55" s="1194"/>
      <c r="CD55" s="1194"/>
      <c r="CE55" s="1194"/>
      <c r="CF55" s="1194">
        <v>5</v>
      </c>
      <c r="CG55" s="1194"/>
      <c r="CH55" s="1194"/>
      <c r="CI55" s="1194"/>
      <c r="CJ55" s="1194"/>
      <c r="CK55" s="1194"/>
      <c r="CL55" s="1194"/>
      <c r="CM55" s="1194"/>
      <c r="CN55" s="1194">
        <v>0.1</v>
      </c>
      <c r="CO55" s="1194"/>
      <c r="CP55" s="1194"/>
      <c r="CQ55" s="1194"/>
      <c r="CR55" s="1194"/>
      <c r="CS55" s="1194"/>
      <c r="CT55" s="1194"/>
      <c r="CU55" s="1194"/>
      <c r="CV55" s="1194">
        <v>0</v>
      </c>
      <c r="CW55" s="1194"/>
      <c r="CX55" s="1194"/>
      <c r="CY55" s="1194"/>
      <c r="CZ55" s="1194"/>
      <c r="DA55" s="1194"/>
      <c r="DB55" s="1194"/>
      <c r="DC55" s="1194"/>
    </row>
    <row r="56" spans="1:109" ht="13.2">
      <c r="A56" s="320"/>
      <c r="B56" s="86"/>
      <c r="G56" s="1200"/>
      <c r="H56" s="1200"/>
      <c r="I56" s="1200"/>
      <c r="J56" s="1200"/>
      <c r="K56" s="1201"/>
      <c r="L56" s="1201"/>
      <c r="M56" s="1201"/>
      <c r="N56" s="1201"/>
      <c r="AN56" s="1199"/>
      <c r="AO56" s="1199"/>
      <c r="AP56" s="1199"/>
      <c r="AQ56" s="1199"/>
      <c r="AR56" s="1199"/>
      <c r="AS56" s="1199"/>
      <c r="AT56" s="1199"/>
      <c r="AU56" s="1199"/>
      <c r="AV56" s="1199"/>
      <c r="AW56" s="1199"/>
      <c r="AX56" s="1199"/>
      <c r="AY56" s="1199"/>
      <c r="AZ56" s="1199"/>
      <c r="BA56" s="1199"/>
      <c r="BB56" s="1197"/>
      <c r="BC56" s="1197"/>
      <c r="BD56" s="1197"/>
      <c r="BE56" s="1197"/>
      <c r="BF56" s="1197"/>
      <c r="BG56" s="1197"/>
      <c r="BH56" s="1197"/>
      <c r="BI56" s="1197"/>
      <c r="BJ56" s="1197"/>
      <c r="BK56" s="1197"/>
      <c r="BL56" s="1197"/>
      <c r="BM56" s="1197"/>
      <c r="BN56" s="1197"/>
      <c r="BO56" s="1197"/>
      <c r="BP56" s="1194"/>
      <c r="BQ56" s="1194"/>
      <c r="BR56" s="1194"/>
      <c r="BS56" s="1194"/>
      <c r="BT56" s="1194"/>
      <c r="BU56" s="1194"/>
      <c r="BV56" s="1194"/>
      <c r="BW56" s="1194"/>
      <c r="BX56" s="1194"/>
      <c r="BY56" s="1194"/>
      <c r="BZ56" s="1194"/>
      <c r="CA56" s="1194"/>
      <c r="CB56" s="1194"/>
      <c r="CC56" s="1194"/>
      <c r="CD56" s="1194"/>
      <c r="CE56" s="1194"/>
      <c r="CF56" s="1194"/>
      <c r="CG56" s="1194"/>
      <c r="CH56" s="1194"/>
      <c r="CI56" s="1194"/>
      <c r="CJ56" s="1194"/>
      <c r="CK56" s="1194"/>
      <c r="CL56" s="1194"/>
      <c r="CM56" s="1194"/>
      <c r="CN56" s="1194"/>
      <c r="CO56" s="1194"/>
      <c r="CP56" s="1194"/>
      <c r="CQ56" s="1194"/>
      <c r="CR56" s="1194"/>
      <c r="CS56" s="1194"/>
      <c r="CT56" s="1194"/>
      <c r="CU56" s="1194"/>
      <c r="CV56" s="1194"/>
      <c r="CW56" s="1194"/>
      <c r="CX56" s="1194"/>
      <c r="CY56" s="1194"/>
      <c r="CZ56" s="1194"/>
      <c r="DA56" s="1194"/>
      <c r="DB56" s="1194"/>
      <c r="DC56" s="1194"/>
    </row>
    <row r="57" spans="1:109" s="320" customFormat="1" ht="13.2">
      <c r="B57" s="324"/>
      <c r="G57" s="1200"/>
      <c r="H57" s="1200"/>
      <c r="I57" s="1195"/>
      <c r="J57" s="1195"/>
      <c r="K57" s="1201"/>
      <c r="L57" s="1201"/>
      <c r="M57" s="1201"/>
      <c r="N57" s="1201"/>
      <c r="AM57" s="82"/>
      <c r="AN57" s="1199"/>
      <c r="AO57" s="1199"/>
      <c r="AP57" s="1199"/>
      <c r="AQ57" s="1199"/>
      <c r="AR57" s="1199"/>
      <c r="AS57" s="1199"/>
      <c r="AT57" s="1199"/>
      <c r="AU57" s="1199"/>
      <c r="AV57" s="1199"/>
      <c r="AW57" s="1199"/>
      <c r="AX57" s="1199"/>
      <c r="AY57" s="1199"/>
      <c r="AZ57" s="1199"/>
      <c r="BA57" s="1199"/>
      <c r="BB57" s="1197" t="s">
        <v>542</v>
      </c>
      <c r="BC57" s="1197"/>
      <c r="BD57" s="1197"/>
      <c r="BE57" s="1197"/>
      <c r="BF57" s="1197"/>
      <c r="BG57" s="1197"/>
      <c r="BH57" s="1197"/>
      <c r="BI57" s="1197"/>
      <c r="BJ57" s="1197"/>
      <c r="BK57" s="1197"/>
      <c r="BL57" s="1197"/>
      <c r="BM57" s="1197"/>
      <c r="BN57" s="1197"/>
      <c r="BO57" s="1197"/>
      <c r="BP57" s="1194">
        <v>60.2</v>
      </c>
      <c r="BQ57" s="1194"/>
      <c r="BR57" s="1194"/>
      <c r="BS57" s="1194"/>
      <c r="BT57" s="1194"/>
      <c r="BU57" s="1194"/>
      <c r="BV57" s="1194"/>
      <c r="BW57" s="1194"/>
      <c r="BX57" s="1194">
        <v>61</v>
      </c>
      <c r="BY57" s="1194"/>
      <c r="BZ57" s="1194"/>
      <c r="CA57" s="1194"/>
      <c r="CB57" s="1194"/>
      <c r="CC57" s="1194"/>
      <c r="CD57" s="1194"/>
      <c r="CE57" s="1194"/>
      <c r="CF57" s="1194">
        <v>62.1</v>
      </c>
      <c r="CG57" s="1194"/>
      <c r="CH57" s="1194"/>
      <c r="CI57" s="1194"/>
      <c r="CJ57" s="1194"/>
      <c r="CK57" s="1194"/>
      <c r="CL57" s="1194"/>
      <c r="CM57" s="1194"/>
      <c r="CN57" s="1194">
        <v>62.9</v>
      </c>
      <c r="CO57" s="1194"/>
      <c r="CP57" s="1194"/>
      <c r="CQ57" s="1194"/>
      <c r="CR57" s="1194"/>
      <c r="CS57" s="1194"/>
      <c r="CT57" s="1194"/>
      <c r="CU57" s="1194"/>
      <c r="CV57" s="1194">
        <v>64.2</v>
      </c>
      <c r="CW57" s="1194"/>
      <c r="CX57" s="1194"/>
      <c r="CY57" s="1194"/>
      <c r="CZ57" s="1194"/>
      <c r="DA57" s="1194"/>
      <c r="DB57" s="1194"/>
      <c r="DC57" s="1194"/>
      <c r="DD57" s="325"/>
      <c r="DE57" s="324"/>
    </row>
    <row r="58" spans="1:109" s="320" customFormat="1" ht="13.2">
      <c r="A58" s="82"/>
      <c r="B58" s="324"/>
      <c r="G58" s="1200"/>
      <c r="H58" s="1200"/>
      <c r="I58" s="1195"/>
      <c r="J58" s="1195"/>
      <c r="K58" s="1201"/>
      <c r="L58" s="1201"/>
      <c r="M58" s="1201"/>
      <c r="N58" s="1201"/>
      <c r="AM58" s="82"/>
      <c r="AN58" s="1199"/>
      <c r="AO58" s="1199"/>
      <c r="AP58" s="1199"/>
      <c r="AQ58" s="1199"/>
      <c r="AR58" s="1199"/>
      <c r="AS58" s="1199"/>
      <c r="AT58" s="1199"/>
      <c r="AU58" s="1199"/>
      <c r="AV58" s="1199"/>
      <c r="AW58" s="1199"/>
      <c r="AX58" s="1199"/>
      <c r="AY58" s="1199"/>
      <c r="AZ58" s="1199"/>
      <c r="BA58" s="1199"/>
      <c r="BB58" s="1197"/>
      <c r="BC58" s="1197"/>
      <c r="BD58" s="1197"/>
      <c r="BE58" s="1197"/>
      <c r="BF58" s="1197"/>
      <c r="BG58" s="1197"/>
      <c r="BH58" s="1197"/>
      <c r="BI58" s="1197"/>
      <c r="BJ58" s="1197"/>
      <c r="BK58" s="1197"/>
      <c r="BL58" s="1197"/>
      <c r="BM58" s="1197"/>
      <c r="BN58" s="1197"/>
      <c r="BO58" s="1197"/>
      <c r="BP58" s="1194"/>
      <c r="BQ58" s="1194"/>
      <c r="BR58" s="1194"/>
      <c r="BS58" s="1194"/>
      <c r="BT58" s="1194"/>
      <c r="BU58" s="1194"/>
      <c r="BV58" s="1194"/>
      <c r="BW58" s="1194"/>
      <c r="BX58" s="1194"/>
      <c r="BY58" s="1194"/>
      <c r="BZ58" s="1194"/>
      <c r="CA58" s="1194"/>
      <c r="CB58" s="1194"/>
      <c r="CC58" s="1194"/>
      <c r="CD58" s="1194"/>
      <c r="CE58" s="1194"/>
      <c r="CF58" s="1194"/>
      <c r="CG58" s="1194"/>
      <c r="CH58" s="1194"/>
      <c r="CI58" s="1194"/>
      <c r="CJ58" s="1194"/>
      <c r="CK58" s="1194"/>
      <c r="CL58" s="1194"/>
      <c r="CM58" s="1194"/>
      <c r="CN58" s="1194"/>
      <c r="CO58" s="1194"/>
      <c r="CP58" s="1194"/>
      <c r="CQ58" s="1194"/>
      <c r="CR58" s="1194"/>
      <c r="CS58" s="1194"/>
      <c r="CT58" s="1194"/>
      <c r="CU58" s="1194"/>
      <c r="CV58" s="1194"/>
      <c r="CW58" s="1194"/>
      <c r="CX58" s="1194"/>
      <c r="CY58" s="1194"/>
      <c r="CZ58" s="1194"/>
      <c r="DA58" s="1194"/>
      <c r="DB58" s="1194"/>
      <c r="DC58" s="1194"/>
      <c r="DD58" s="325"/>
      <c r="DE58" s="324"/>
    </row>
    <row r="59" spans="1:109" s="320" customFormat="1" ht="13.2">
      <c r="A59" s="82"/>
      <c r="B59" s="324"/>
      <c r="K59" s="326"/>
      <c r="L59" s="326"/>
      <c r="M59" s="326"/>
      <c r="N59" s="326"/>
      <c r="AQ59" s="326"/>
      <c r="AR59" s="326"/>
      <c r="AS59" s="326"/>
      <c r="AT59" s="326"/>
      <c r="BC59" s="326"/>
      <c r="BD59" s="326"/>
      <c r="BE59" s="326"/>
      <c r="BF59" s="326"/>
      <c r="BO59" s="326"/>
      <c r="BP59" s="326"/>
      <c r="BQ59" s="326"/>
      <c r="BR59" s="326"/>
      <c r="CA59" s="326"/>
      <c r="CB59" s="326"/>
      <c r="CC59" s="326"/>
      <c r="CD59" s="326"/>
      <c r="CM59" s="326"/>
      <c r="CN59" s="326"/>
      <c r="CO59" s="326"/>
      <c r="CP59" s="326"/>
      <c r="CY59" s="326"/>
      <c r="CZ59" s="326"/>
      <c r="DA59" s="326"/>
      <c r="DB59" s="326"/>
      <c r="DC59" s="326"/>
      <c r="DD59" s="325"/>
      <c r="DE59" s="324"/>
    </row>
    <row r="60" spans="1:109" s="320" customFormat="1" ht="13.2">
      <c r="A60" s="82"/>
      <c r="B60" s="324"/>
      <c r="K60" s="326"/>
      <c r="L60" s="326"/>
      <c r="M60" s="326"/>
      <c r="N60" s="326"/>
      <c r="AQ60" s="326"/>
      <c r="AR60" s="326"/>
      <c r="AS60" s="326"/>
      <c r="AT60" s="326"/>
      <c r="BC60" s="326"/>
      <c r="BD60" s="326"/>
      <c r="BE60" s="326"/>
      <c r="BF60" s="326"/>
      <c r="BO60" s="326"/>
      <c r="BP60" s="326"/>
      <c r="BQ60" s="326"/>
      <c r="BR60" s="326"/>
      <c r="CA60" s="326"/>
      <c r="CB60" s="326"/>
      <c r="CC60" s="326"/>
      <c r="CD60" s="326"/>
      <c r="CM60" s="326"/>
      <c r="CN60" s="326"/>
      <c r="CO60" s="326"/>
      <c r="CP60" s="326"/>
      <c r="CY60" s="326"/>
      <c r="CZ60" s="326"/>
      <c r="DA60" s="326"/>
      <c r="DB60" s="326"/>
      <c r="DC60" s="326"/>
      <c r="DD60" s="325"/>
      <c r="DE60" s="324"/>
    </row>
    <row r="61" spans="1:109" s="320" customFormat="1" ht="13.2">
      <c r="A61" s="82"/>
      <c r="B61" s="327"/>
      <c r="C61" s="328"/>
      <c r="D61" s="328"/>
      <c r="E61" s="328"/>
      <c r="F61" s="328"/>
      <c r="G61" s="328"/>
      <c r="H61" s="328"/>
      <c r="I61" s="328"/>
      <c r="J61" s="328"/>
      <c r="K61" s="328"/>
      <c r="L61" s="328"/>
      <c r="M61" s="329"/>
      <c r="N61" s="329"/>
      <c r="O61" s="328"/>
      <c r="P61" s="328"/>
      <c r="Q61" s="328"/>
      <c r="R61" s="328"/>
      <c r="S61" s="328"/>
      <c r="T61" s="328"/>
      <c r="U61" s="328"/>
      <c r="V61" s="328"/>
      <c r="W61" s="328"/>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29"/>
      <c r="AT61" s="329"/>
      <c r="AU61" s="328"/>
      <c r="AV61" s="328"/>
      <c r="AW61" s="328"/>
      <c r="AX61" s="328"/>
      <c r="AY61" s="328"/>
      <c r="AZ61" s="328"/>
      <c r="BA61" s="328"/>
      <c r="BB61" s="328"/>
      <c r="BC61" s="328"/>
      <c r="BD61" s="328"/>
      <c r="BE61" s="329"/>
      <c r="BF61" s="329"/>
      <c r="BG61" s="328"/>
      <c r="BH61" s="328"/>
      <c r="BI61" s="328"/>
      <c r="BJ61" s="328"/>
      <c r="BK61" s="328"/>
      <c r="BL61" s="328"/>
      <c r="BM61" s="328"/>
      <c r="BN61" s="328"/>
      <c r="BO61" s="328"/>
      <c r="BP61" s="328"/>
      <c r="BQ61" s="329"/>
      <c r="BR61" s="329"/>
      <c r="BS61" s="328"/>
      <c r="BT61" s="328"/>
      <c r="BU61" s="328"/>
      <c r="BV61" s="328"/>
      <c r="BW61" s="328"/>
      <c r="BX61" s="328"/>
      <c r="BY61" s="328"/>
      <c r="BZ61" s="328"/>
      <c r="CA61" s="328"/>
      <c r="CB61" s="328"/>
      <c r="CC61" s="329"/>
      <c r="CD61" s="329"/>
      <c r="CE61" s="328"/>
      <c r="CF61" s="328"/>
      <c r="CG61" s="328"/>
      <c r="CH61" s="328"/>
      <c r="CI61" s="328"/>
      <c r="CJ61" s="328"/>
      <c r="CK61" s="328"/>
      <c r="CL61" s="328"/>
      <c r="CM61" s="328"/>
      <c r="CN61" s="328"/>
      <c r="CO61" s="329"/>
      <c r="CP61" s="329"/>
      <c r="CQ61" s="328"/>
      <c r="CR61" s="328"/>
      <c r="CS61" s="328"/>
      <c r="CT61" s="328"/>
      <c r="CU61" s="328"/>
      <c r="CV61" s="328"/>
      <c r="CW61" s="328"/>
      <c r="CX61" s="328"/>
      <c r="CY61" s="328"/>
      <c r="CZ61" s="328"/>
      <c r="DA61" s="329"/>
      <c r="DB61" s="329"/>
      <c r="DC61" s="329"/>
      <c r="DD61" s="330"/>
      <c r="DE61" s="324"/>
    </row>
    <row r="62" spans="1:109" ht="13.2">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c r="AA62" s="318"/>
      <c r="AB62" s="318"/>
      <c r="AC62" s="318"/>
      <c r="AD62" s="318"/>
      <c r="AE62" s="318"/>
      <c r="AF62" s="318"/>
      <c r="AG62" s="318"/>
      <c r="AH62" s="318"/>
      <c r="AI62" s="318"/>
      <c r="AJ62" s="318"/>
      <c r="AK62" s="318"/>
      <c r="AL62" s="318"/>
      <c r="AM62" s="318"/>
      <c r="AN62" s="318"/>
      <c r="AO62" s="318"/>
      <c r="AP62" s="318"/>
      <c r="AQ62" s="318"/>
      <c r="AR62" s="318"/>
      <c r="AS62" s="318"/>
      <c r="AT62" s="318"/>
      <c r="AU62" s="318"/>
      <c r="AV62" s="318"/>
      <c r="AW62" s="318"/>
      <c r="AX62" s="318"/>
      <c r="AY62" s="318"/>
      <c r="AZ62" s="318"/>
      <c r="BA62" s="318"/>
      <c r="BB62" s="318"/>
      <c r="BC62" s="318"/>
      <c r="BD62" s="318"/>
      <c r="BE62" s="318"/>
      <c r="BF62" s="318"/>
      <c r="BG62" s="318"/>
      <c r="BH62" s="318"/>
      <c r="BI62" s="318"/>
      <c r="BJ62" s="318"/>
      <c r="BK62" s="318"/>
      <c r="BL62" s="318"/>
      <c r="BM62" s="318"/>
      <c r="BN62" s="318"/>
      <c r="BO62" s="318"/>
      <c r="BP62" s="318"/>
      <c r="BQ62" s="318"/>
      <c r="BR62" s="318"/>
      <c r="BS62" s="318"/>
      <c r="BT62" s="318"/>
      <c r="BU62" s="318"/>
      <c r="BV62" s="318"/>
      <c r="BW62" s="318"/>
      <c r="BX62" s="318"/>
      <c r="BY62" s="318"/>
      <c r="BZ62" s="318"/>
      <c r="CA62" s="318"/>
      <c r="CB62" s="318"/>
      <c r="CC62" s="318"/>
      <c r="CD62" s="318"/>
      <c r="CE62" s="318"/>
      <c r="CF62" s="318"/>
      <c r="CG62" s="318"/>
      <c r="CH62" s="318"/>
      <c r="CI62" s="318"/>
      <c r="CJ62" s="318"/>
      <c r="CK62" s="318"/>
      <c r="CL62" s="318"/>
      <c r="CM62" s="318"/>
      <c r="CN62" s="318"/>
      <c r="CO62" s="318"/>
      <c r="CP62" s="318"/>
      <c r="CQ62" s="318"/>
      <c r="CR62" s="318"/>
      <c r="CS62" s="318"/>
      <c r="CT62" s="318"/>
      <c r="CU62" s="318"/>
      <c r="CV62" s="318"/>
      <c r="CW62" s="318"/>
      <c r="CX62" s="318"/>
      <c r="CY62" s="318"/>
      <c r="CZ62" s="318"/>
      <c r="DA62" s="318"/>
      <c r="DB62" s="318"/>
      <c r="DC62" s="318"/>
      <c r="DD62" s="318"/>
      <c r="DE62" s="82"/>
    </row>
    <row r="63" spans="1:109" ht="16.2">
      <c r="B63" s="139" t="s">
        <v>544</v>
      </c>
    </row>
    <row r="64" spans="1:109" ht="13.2">
      <c r="B64" s="86"/>
      <c r="G64" s="319"/>
      <c r="I64" s="331"/>
      <c r="J64" s="331"/>
      <c r="K64" s="331"/>
      <c r="L64" s="331"/>
      <c r="M64" s="331"/>
      <c r="N64" s="332"/>
      <c r="AM64" s="319"/>
      <c r="AN64" s="319" t="s">
        <v>537</v>
      </c>
      <c r="AP64" s="320"/>
      <c r="AQ64" s="320"/>
      <c r="AR64" s="320"/>
      <c r="AY64" s="319"/>
      <c r="BA64" s="320"/>
      <c r="BB64" s="320"/>
      <c r="BC64" s="320"/>
      <c r="BK64" s="319"/>
      <c r="BM64" s="320"/>
      <c r="BN64" s="320"/>
      <c r="BO64" s="320"/>
      <c r="BW64" s="319"/>
      <c r="BY64" s="320"/>
      <c r="BZ64" s="320"/>
      <c r="CA64" s="320"/>
      <c r="CI64" s="319"/>
      <c r="CK64" s="320"/>
      <c r="CL64" s="320"/>
      <c r="CM64" s="320"/>
      <c r="CU64" s="319"/>
      <c r="CW64" s="320"/>
      <c r="CX64" s="320"/>
      <c r="CY64" s="320"/>
    </row>
    <row r="65" spans="2:107" ht="13.2">
      <c r="B65" s="86"/>
      <c r="AN65" s="1206" t="s">
        <v>545</v>
      </c>
      <c r="AO65" s="1207"/>
      <c r="AP65" s="1207"/>
      <c r="AQ65" s="1207"/>
      <c r="AR65" s="1207"/>
      <c r="AS65" s="1207"/>
      <c r="AT65" s="1207"/>
      <c r="AU65" s="1207"/>
      <c r="AV65" s="1207"/>
      <c r="AW65" s="1207"/>
      <c r="AX65" s="1207"/>
      <c r="AY65" s="1207"/>
      <c r="AZ65" s="1207"/>
      <c r="BA65" s="1207"/>
      <c r="BB65" s="1207"/>
      <c r="BC65" s="1207"/>
      <c r="BD65" s="1207"/>
      <c r="BE65" s="1207"/>
      <c r="BF65" s="1207"/>
      <c r="BG65" s="1207"/>
      <c r="BH65" s="1207"/>
      <c r="BI65" s="1207"/>
      <c r="BJ65" s="1207"/>
      <c r="BK65" s="1207"/>
      <c r="BL65" s="1207"/>
      <c r="BM65" s="1207"/>
      <c r="BN65" s="1207"/>
      <c r="BO65" s="1207"/>
      <c r="BP65" s="1207"/>
      <c r="BQ65" s="1207"/>
      <c r="BR65" s="1207"/>
      <c r="BS65" s="1207"/>
      <c r="BT65" s="1207"/>
      <c r="BU65" s="1207"/>
      <c r="BV65" s="1207"/>
      <c r="BW65" s="1207"/>
      <c r="BX65" s="1207"/>
      <c r="BY65" s="1207"/>
      <c r="BZ65" s="1207"/>
      <c r="CA65" s="1207"/>
      <c r="CB65" s="1207"/>
      <c r="CC65" s="1207"/>
      <c r="CD65" s="1207"/>
      <c r="CE65" s="1207"/>
      <c r="CF65" s="1207"/>
      <c r="CG65" s="1207"/>
      <c r="CH65" s="1207"/>
      <c r="CI65" s="1207"/>
      <c r="CJ65" s="1207"/>
      <c r="CK65" s="1207"/>
      <c r="CL65" s="1207"/>
      <c r="CM65" s="1207"/>
      <c r="CN65" s="1207"/>
      <c r="CO65" s="1207"/>
      <c r="CP65" s="1207"/>
      <c r="CQ65" s="1207"/>
      <c r="CR65" s="1207"/>
      <c r="CS65" s="1207"/>
      <c r="CT65" s="1207"/>
      <c r="CU65" s="1207"/>
      <c r="CV65" s="1207"/>
      <c r="CW65" s="1207"/>
      <c r="CX65" s="1207"/>
      <c r="CY65" s="1207"/>
      <c r="CZ65" s="1207"/>
      <c r="DA65" s="1207"/>
      <c r="DB65" s="1207"/>
      <c r="DC65" s="1208"/>
    </row>
    <row r="66" spans="2:107" ht="13.2">
      <c r="B66" s="86"/>
      <c r="AN66" s="1209"/>
      <c r="AO66" s="1210"/>
      <c r="AP66" s="1210"/>
      <c r="AQ66" s="1210"/>
      <c r="AR66" s="1210"/>
      <c r="AS66" s="1210"/>
      <c r="AT66" s="1210"/>
      <c r="AU66" s="1210"/>
      <c r="AV66" s="1210"/>
      <c r="AW66" s="1210"/>
      <c r="AX66" s="1210"/>
      <c r="AY66" s="1210"/>
      <c r="AZ66" s="1210"/>
      <c r="BA66" s="1210"/>
      <c r="BB66" s="1210"/>
      <c r="BC66" s="1210"/>
      <c r="BD66" s="1210"/>
      <c r="BE66" s="1210"/>
      <c r="BF66" s="1210"/>
      <c r="BG66" s="1210"/>
      <c r="BH66" s="1210"/>
      <c r="BI66" s="1210"/>
      <c r="BJ66" s="1210"/>
      <c r="BK66" s="1210"/>
      <c r="BL66" s="1210"/>
      <c r="BM66" s="1210"/>
      <c r="BN66" s="1210"/>
      <c r="BO66" s="1210"/>
      <c r="BP66" s="1210"/>
      <c r="BQ66" s="1210"/>
      <c r="BR66" s="1210"/>
      <c r="BS66" s="1210"/>
      <c r="BT66" s="1210"/>
      <c r="BU66" s="1210"/>
      <c r="BV66" s="1210"/>
      <c r="BW66" s="1210"/>
      <c r="BX66" s="1210"/>
      <c r="BY66" s="1210"/>
      <c r="BZ66" s="1210"/>
      <c r="CA66" s="1210"/>
      <c r="CB66" s="1210"/>
      <c r="CC66" s="1210"/>
      <c r="CD66" s="1210"/>
      <c r="CE66" s="1210"/>
      <c r="CF66" s="1210"/>
      <c r="CG66" s="1210"/>
      <c r="CH66" s="1210"/>
      <c r="CI66" s="1210"/>
      <c r="CJ66" s="1210"/>
      <c r="CK66" s="1210"/>
      <c r="CL66" s="1210"/>
      <c r="CM66" s="1210"/>
      <c r="CN66" s="1210"/>
      <c r="CO66" s="1210"/>
      <c r="CP66" s="1210"/>
      <c r="CQ66" s="1210"/>
      <c r="CR66" s="1210"/>
      <c r="CS66" s="1210"/>
      <c r="CT66" s="1210"/>
      <c r="CU66" s="1210"/>
      <c r="CV66" s="1210"/>
      <c r="CW66" s="1210"/>
      <c r="CX66" s="1210"/>
      <c r="CY66" s="1210"/>
      <c r="CZ66" s="1210"/>
      <c r="DA66" s="1210"/>
      <c r="DB66" s="1210"/>
      <c r="DC66" s="1211"/>
    </row>
    <row r="67" spans="2:107" ht="13.2">
      <c r="B67" s="86"/>
      <c r="AN67" s="1209"/>
      <c r="AO67" s="1210"/>
      <c r="AP67" s="1210"/>
      <c r="AQ67" s="1210"/>
      <c r="AR67" s="1210"/>
      <c r="AS67" s="1210"/>
      <c r="AT67" s="1210"/>
      <c r="AU67" s="1210"/>
      <c r="AV67" s="1210"/>
      <c r="AW67" s="1210"/>
      <c r="AX67" s="1210"/>
      <c r="AY67" s="1210"/>
      <c r="AZ67" s="1210"/>
      <c r="BA67" s="1210"/>
      <c r="BB67" s="1210"/>
      <c r="BC67" s="1210"/>
      <c r="BD67" s="1210"/>
      <c r="BE67" s="1210"/>
      <c r="BF67" s="1210"/>
      <c r="BG67" s="1210"/>
      <c r="BH67" s="1210"/>
      <c r="BI67" s="1210"/>
      <c r="BJ67" s="1210"/>
      <c r="BK67" s="1210"/>
      <c r="BL67" s="1210"/>
      <c r="BM67" s="1210"/>
      <c r="BN67" s="1210"/>
      <c r="BO67" s="1210"/>
      <c r="BP67" s="1210"/>
      <c r="BQ67" s="1210"/>
      <c r="BR67" s="1210"/>
      <c r="BS67" s="1210"/>
      <c r="BT67" s="1210"/>
      <c r="BU67" s="1210"/>
      <c r="BV67" s="1210"/>
      <c r="BW67" s="1210"/>
      <c r="BX67" s="1210"/>
      <c r="BY67" s="1210"/>
      <c r="BZ67" s="1210"/>
      <c r="CA67" s="1210"/>
      <c r="CB67" s="1210"/>
      <c r="CC67" s="1210"/>
      <c r="CD67" s="1210"/>
      <c r="CE67" s="1210"/>
      <c r="CF67" s="1210"/>
      <c r="CG67" s="1210"/>
      <c r="CH67" s="1210"/>
      <c r="CI67" s="1210"/>
      <c r="CJ67" s="1210"/>
      <c r="CK67" s="1210"/>
      <c r="CL67" s="1210"/>
      <c r="CM67" s="1210"/>
      <c r="CN67" s="1210"/>
      <c r="CO67" s="1210"/>
      <c r="CP67" s="1210"/>
      <c r="CQ67" s="1210"/>
      <c r="CR67" s="1210"/>
      <c r="CS67" s="1210"/>
      <c r="CT67" s="1210"/>
      <c r="CU67" s="1210"/>
      <c r="CV67" s="1210"/>
      <c r="CW67" s="1210"/>
      <c r="CX67" s="1210"/>
      <c r="CY67" s="1210"/>
      <c r="CZ67" s="1210"/>
      <c r="DA67" s="1210"/>
      <c r="DB67" s="1210"/>
      <c r="DC67" s="1211"/>
    </row>
    <row r="68" spans="2:107" ht="13.2">
      <c r="B68" s="86"/>
      <c r="AN68" s="1209"/>
      <c r="AO68" s="1210"/>
      <c r="AP68" s="1210"/>
      <c r="AQ68" s="1210"/>
      <c r="AR68" s="1210"/>
      <c r="AS68" s="1210"/>
      <c r="AT68" s="1210"/>
      <c r="AU68" s="1210"/>
      <c r="AV68" s="1210"/>
      <c r="AW68" s="1210"/>
      <c r="AX68" s="1210"/>
      <c r="AY68" s="1210"/>
      <c r="AZ68" s="1210"/>
      <c r="BA68" s="1210"/>
      <c r="BB68" s="1210"/>
      <c r="BC68" s="1210"/>
      <c r="BD68" s="1210"/>
      <c r="BE68" s="1210"/>
      <c r="BF68" s="1210"/>
      <c r="BG68" s="1210"/>
      <c r="BH68" s="1210"/>
      <c r="BI68" s="1210"/>
      <c r="BJ68" s="1210"/>
      <c r="BK68" s="1210"/>
      <c r="BL68" s="1210"/>
      <c r="BM68" s="1210"/>
      <c r="BN68" s="1210"/>
      <c r="BO68" s="1210"/>
      <c r="BP68" s="1210"/>
      <c r="BQ68" s="1210"/>
      <c r="BR68" s="1210"/>
      <c r="BS68" s="1210"/>
      <c r="BT68" s="1210"/>
      <c r="BU68" s="1210"/>
      <c r="BV68" s="1210"/>
      <c r="BW68" s="1210"/>
      <c r="BX68" s="1210"/>
      <c r="BY68" s="1210"/>
      <c r="BZ68" s="1210"/>
      <c r="CA68" s="1210"/>
      <c r="CB68" s="1210"/>
      <c r="CC68" s="1210"/>
      <c r="CD68" s="1210"/>
      <c r="CE68" s="1210"/>
      <c r="CF68" s="1210"/>
      <c r="CG68" s="1210"/>
      <c r="CH68" s="1210"/>
      <c r="CI68" s="1210"/>
      <c r="CJ68" s="1210"/>
      <c r="CK68" s="1210"/>
      <c r="CL68" s="1210"/>
      <c r="CM68" s="1210"/>
      <c r="CN68" s="1210"/>
      <c r="CO68" s="1210"/>
      <c r="CP68" s="1210"/>
      <c r="CQ68" s="1210"/>
      <c r="CR68" s="1210"/>
      <c r="CS68" s="1210"/>
      <c r="CT68" s="1210"/>
      <c r="CU68" s="1210"/>
      <c r="CV68" s="1210"/>
      <c r="CW68" s="1210"/>
      <c r="CX68" s="1210"/>
      <c r="CY68" s="1210"/>
      <c r="CZ68" s="1210"/>
      <c r="DA68" s="1210"/>
      <c r="DB68" s="1210"/>
      <c r="DC68" s="1211"/>
    </row>
    <row r="69" spans="2:107" ht="13.2">
      <c r="B69" s="86"/>
      <c r="AN69" s="1212"/>
      <c r="AO69" s="1213"/>
      <c r="AP69" s="1213"/>
      <c r="AQ69" s="1213"/>
      <c r="AR69" s="1213"/>
      <c r="AS69" s="1213"/>
      <c r="AT69" s="1213"/>
      <c r="AU69" s="1213"/>
      <c r="AV69" s="1213"/>
      <c r="AW69" s="1213"/>
      <c r="AX69" s="1213"/>
      <c r="AY69" s="1213"/>
      <c r="AZ69" s="1213"/>
      <c r="BA69" s="1213"/>
      <c r="BB69" s="1213"/>
      <c r="BC69" s="1213"/>
      <c r="BD69" s="1213"/>
      <c r="BE69" s="1213"/>
      <c r="BF69" s="1213"/>
      <c r="BG69" s="1213"/>
      <c r="BH69" s="1213"/>
      <c r="BI69" s="1213"/>
      <c r="BJ69" s="1213"/>
      <c r="BK69" s="1213"/>
      <c r="BL69" s="1213"/>
      <c r="BM69" s="1213"/>
      <c r="BN69" s="1213"/>
      <c r="BO69" s="1213"/>
      <c r="BP69" s="1213"/>
      <c r="BQ69" s="1213"/>
      <c r="BR69" s="1213"/>
      <c r="BS69" s="1213"/>
      <c r="BT69" s="1213"/>
      <c r="BU69" s="1213"/>
      <c r="BV69" s="1213"/>
      <c r="BW69" s="1213"/>
      <c r="BX69" s="1213"/>
      <c r="BY69" s="1213"/>
      <c r="BZ69" s="1213"/>
      <c r="CA69" s="1213"/>
      <c r="CB69" s="1213"/>
      <c r="CC69" s="1213"/>
      <c r="CD69" s="1213"/>
      <c r="CE69" s="1213"/>
      <c r="CF69" s="1213"/>
      <c r="CG69" s="1213"/>
      <c r="CH69" s="1213"/>
      <c r="CI69" s="1213"/>
      <c r="CJ69" s="1213"/>
      <c r="CK69" s="1213"/>
      <c r="CL69" s="1213"/>
      <c r="CM69" s="1213"/>
      <c r="CN69" s="1213"/>
      <c r="CO69" s="1213"/>
      <c r="CP69" s="1213"/>
      <c r="CQ69" s="1213"/>
      <c r="CR69" s="1213"/>
      <c r="CS69" s="1213"/>
      <c r="CT69" s="1213"/>
      <c r="CU69" s="1213"/>
      <c r="CV69" s="1213"/>
      <c r="CW69" s="1213"/>
      <c r="CX69" s="1213"/>
      <c r="CY69" s="1213"/>
      <c r="CZ69" s="1213"/>
      <c r="DA69" s="1213"/>
      <c r="DB69" s="1213"/>
      <c r="DC69" s="1214"/>
    </row>
    <row r="70" spans="2:107" ht="13.2">
      <c r="B70" s="86"/>
      <c r="H70" s="333"/>
      <c r="I70" s="333"/>
      <c r="J70" s="334"/>
      <c r="K70" s="334"/>
      <c r="L70" s="335"/>
      <c r="M70" s="334"/>
      <c r="N70" s="335"/>
      <c r="AN70" s="321"/>
      <c r="AO70" s="321"/>
      <c r="AP70" s="321"/>
      <c r="AZ70" s="321"/>
      <c r="BA70" s="321"/>
      <c r="BB70" s="321"/>
      <c r="BL70" s="321"/>
      <c r="BM70" s="321"/>
      <c r="BN70" s="321"/>
      <c r="BX70" s="321"/>
      <c r="BY70" s="321"/>
      <c r="BZ70" s="321"/>
      <c r="CJ70" s="321"/>
      <c r="CK70" s="321"/>
      <c r="CL70" s="321"/>
      <c r="CV70" s="321"/>
      <c r="CW70" s="321"/>
      <c r="CX70" s="321"/>
    </row>
    <row r="71" spans="2:107" ht="13.2">
      <c r="B71" s="86"/>
      <c r="G71" s="336"/>
      <c r="I71" s="337"/>
      <c r="J71" s="334"/>
      <c r="K71" s="334"/>
      <c r="L71" s="335"/>
      <c r="M71" s="334"/>
      <c r="N71" s="335"/>
      <c r="AM71" s="336"/>
      <c r="AN71" s="82" t="s">
        <v>539</v>
      </c>
    </row>
    <row r="72" spans="2:107" ht="13.2">
      <c r="B72" s="86"/>
      <c r="G72" s="1200"/>
      <c r="H72" s="1200"/>
      <c r="I72" s="1200"/>
      <c r="J72" s="1200"/>
      <c r="K72" s="322"/>
      <c r="L72" s="322"/>
      <c r="M72" s="323"/>
      <c r="N72" s="323"/>
      <c r="AN72" s="1203"/>
      <c r="AO72" s="1204"/>
      <c r="AP72" s="1204"/>
      <c r="AQ72" s="1204"/>
      <c r="AR72" s="1204"/>
      <c r="AS72" s="1204"/>
      <c r="AT72" s="1204"/>
      <c r="AU72" s="1204"/>
      <c r="AV72" s="1204"/>
      <c r="AW72" s="1204"/>
      <c r="AX72" s="1204"/>
      <c r="AY72" s="1204"/>
      <c r="AZ72" s="1204"/>
      <c r="BA72" s="1204"/>
      <c r="BB72" s="1204"/>
      <c r="BC72" s="1204"/>
      <c r="BD72" s="1204"/>
      <c r="BE72" s="1204"/>
      <c r="BF72" s="1204"/>
      <c r="BG72" s="1204"/>
      <c r="BH72" s="1204"/>
      <c r="BI72" s="1204"/>
      <c r="BJ72" s="1204"/>
      <c r="BK72" s="1204"/>
      <c r="BL72" s="1204"/>
      <c r="BM72" s="1204"/>
      <c r="BN72" s="1204"/>
      <c r="BO72" s="1205"/>
      <c r="BP72" s="1199" t="s">
        <v>465</v>
      </c>
      <c r="BQ72" s="1199"/>
      <c r="BR72" s="1199"/>
      <c r="BS72" s="1199"/>
      <c r="BT72" s="1199"/>
      <c r="BU72" s="1199"/>
      <c r="BV72" s="1199"/>
      <c r="BW72" s="1199"/>
      <c r="BX72" s="1199" t="s">
        <v>466</v>
      </c>
      <c r="BY72" s="1199"/>
      <c r="BZ72" s="1199"/>
      <c r="CA72" s="1199"/>
      <c r="CB72" s="1199"/>
      <c r="CC72" s="1199"/>
      <c r="CD72" s="1199"/>
      <c r="CE72" s="1199"/>
      <c r="CF72" s="1199" t="s">
        <v>467</v>
      </c>
      <c r="CG72" s="1199"/>
      <c r="CH72" s="1199"/>
      <c r="CI72" s="1199"/>
      <c r="CJ72" s="1199"/>
      <c r="CK72" s="1199"/>
      <c r="CL72" s="1199"/>
      <c r="CM72" s="1199"/>
      <c r="CN72" s="1199" t="s">
        <v>468</v>
      </c>
      <c r="CO72" s="1199"/>
      <c r="CP72" s="1199"/>
      <c r="CQ72" s="1199"/>
      <c r="CR72" s="1199"/>
      <c r="CS72" s="1199"/>
      <c r="CT72" s="1199"/>
      <c r="CU72" s="1199"/>
      <c r="CV72" s="1199" t="s">
        <v>469</v>
      </c>
      <c r="CW72" s="1199"/>
      <c r="CX72" s="1199"/>
      <c r="CY72" s="1199"/>
      <c r="CZ72" s="1199"/>
      <c r="DA72" s="1199"/>
      <c r="DB72" s="1199"/>
      <c r="DC72" s="1199"/>
    </row>
    <row r="73" spans="2:107" ht="13.2">
      <c r="B73" s="86"/>
      <c r="G73" s="1202"/>
      <c r="H73" s="1202"/>
      <c r="I73" s="1202"/>
      <c r="J73" s="1202"/>
      <c r="K73" s="1198"/>
      <c r="L73" s="1198"/>
      <c r="M73" s="1198"/>
      <c r="N73" s="1198"/>
      <c r="AM73" s="321"/>
      <c r="AN73" s="1197" t="s">
        <v>540</v>
      </c>
      <c r="AO73" s="1197"/>
      <c r="AP73" s="1197"/>
      <c r="AQ73" s="1197"/>
      <c r="AR73" s="1197"/>
      <c r="AS73" s="1197"/>
      <c r="AT73" s="1197"/>
      <c r="AU73" s="1197"/>
      <c r="AV73" s="1197"/>
      <c r="AW73" s="1197"/>
      <c r="AX73" s="1197"/>
      <c r="AY73" s="1197"/>
      <c r="AZ73" s="1197"/>
      <c r="BA73" s="1197"/>
      <c r="BB73" s="1197" t="s">
        <v>541</v>
      </c>
      <c r="BC73" s="1197"/>
      <c r="BD73" s="1197"/>
      <c r="BE73" s="1197"/>
      <c r="BF73" s="1197"/>
      <c r="BG73" s="1197"/>
      <c r="BH73" s="1197"/>
      <c r="BI73" s="1197"/>
      <c r="BJ73" s="1197"/>
      <c r="BK73" s="1197"/>
      <c r="BL73" s="1197"/>
      <c r="BM73" s="1197"/>
      <c r="BN73" s="1197"/>
      <c r="BO73" s="1197"/>
      <c r="BP73" s="1194"/>
      <c r="BQ73" s="1194"/>
      <c r="BR73" s="1194"/>
      <c r="BS73" s="1194"/>
      <c r="BT73" s="1194"/>
      <c r="BU73" s="1194"/>
      <c r="BV73" s="1194"/>
      <c r="BW73" s="1194"/>
      <c r="BX73" s="1194"/>
      <c r="BY73" s="1194"/>
      <c r="BZ73" s="1194"/>
      <c r="CA73" s="1194"/>
      <c r="CB73" s="1194"/>
      <c r="CC73" s="1194"/>
      <c r="CD73" s="1194"/>
      <c r="CE73" s="1194"/>
      <c r="CF73" s="1194"/>
      <c r="CG73" s="1194"/>
      <c r="CH73" s="1194"/>
      <c r="CI73" s="1194"/>
      <c r="CJ73" s="1194"/>
      <c r="CK73" s="1194"/>
      <c r="CL73" s="1194"/>
      <c r="CM73" s="1194"/>
      <c r="CN73" s="1194"/>
      <c r="CO73" s="1194"/>
      <c r="CP73" s="1194"/>
      <c r="CQ73" s="1194"/>
      <c r="CR73" s="1194"/>
      <c r="CS73" s="1194"/>
      <c r="CT73" s="1194"/>
      <c r="CU73" s="1194"/>
      <c r="CV73" s="1194"/>
      <c r="CW73" s="1194"/>
      <c r="CX73" s="1194"/>
      <c r="CY73" s="1194"/>
      <c r="CZ73" s="1194"/>
      <c r="DA73" s="1194"/>
      <c r="DB73" s="1194"/>
      <c r="DC73" s="1194"/>
    </row>
    <row r="74" spans="2:107" ht="13.2">
      <c r="B74" s="86"/>
      <c r="G74" s="1202"/>
      <c r="H74" s="1202"/>
      <c r="I74" s="1202"/>
      <c r="J74" s="1202"/>
      <c r="K74" s="1198"/>
      <c r="L74" s="1198"/>
      <c r="M74" s="1198"/>
      <c r="N74" s="1198"/>
      <c r="AM74" s="321"/>
      <c r="AN74" s="1197"/>
      <c r="AO74" s="1197"/>
      <c r="AP74" s="1197"/>
      <c r="AQ74" s="1197"/>
      <c r="AR74" s="1197"/>
      <c r="AS74" s="1197"/>
      <c r="AT74" s="1197"/>
      <c r="AU74" s="1197"/>
      <c r="AV74" s="1197"/>
      <c r="AW74" s="1197"/>
      <c r="AX74" s="1197"/>
      <c r="AY74" s="1197"/>
      <c r="AZ74" s="1197"/>
      <c r="BA74" s="1197"/>
      <c r="BB74" s="1197"/>
      <c r="BC74" s="1197"/>
      <c r="BD74" s="1197"/>
      <c r="BE74" s="1197"/>
      <c r="BF74" s="1197"/>
      <c r="BG74" s="1197"/>
      <c r="BH74" s="1197"/>
      <c r="BI74" s="1197"/>
      <c r="BJ74" s="1197"/>
      <c r="BK74" s="1197"/>
      <c r="BL74" s="1197"/>
      <c r="BM74" s="1197"/>
      <c r="BN74" s="1197"/>
      <c r="BO74" s="1197"/>
      <c r="BP74" s="1194"/>
      <c r="BQ74" s="1194"/>
      <c r="BR74" s="1194"/>
      <c r="BS74" s="1194"/>
      <c r="BT74" s="1194"/>
      <c r="BU74" s="1194"/>
      <c r="BV74" s="1194"/>
      <c r="BW74" s="1194"/>
      <c r="BX74" s="1194"/>
      <c r="BY74" s="1194"/>
      <c r="BZ74" s="1194"/>
      <c r="CA74" s="1194"/>
      <c r="CB74" s="1194"/>
      <c r="CC74" s="1194"/>
      <c r="CD74" s="1194"/>
      <c r="CE74" s="1194"/>
      <c r="CF74" s="1194"/>
      <c r="CG74" s="1194"/>
      <c r="CH74" s="1194"/>
      <c r="CI74" s="1194"/>
      <c r="CJ74" s="1194"/>
      <c r="CK74" s="1194"/>
      <c r="CL74" s="1194"/>
      <c r="CM74" s="1194"/>
      <c r="CN74" s="1194"/>
      <c r="CO74" s="1194"/>
      <c r="CP74" s="1194"/>
      <c r="CQ74" s="1194"/>
      <c r="CR74" s="1194"/>
      <c r="CS74" s="1194"/>
      <c r="CT74" s="1194"/>
      <c r="CU74" s="1194"/>
      <c r="CV74" s="1194"/>
      <c r="CW74" s="1194"/>
      <c r="CX74" s="1194"/>
      <c r="CY74" s="1194"/>
      <c r="CZ74" s="1194"/>
      <c r="DA74" s="1194"/>
      <c r="DB74" s="1194"/>
      <c r="DC74" s="1194"/>
    </row>
    <row r="75" spans="2:107" ht="13.2">
      <c r="B75" s="86"/>
      <c r="G75" s="1202"/>
      <c r="H75" s="1202"/>
      <c r="I75" s="1200"/>
      <c r="J75" s="1200"/>
      <c r="K75" s="1201"/>
      <c r="L75" s="1201"/>
      <c r="M75" s="1201"/>
      <c r="N75" s="1201"/>
      <c r="AM75" s="321"/>
      <c r="AN75" s="1197"/>
      <c r="AO75" s="1197"/>
      <c r="AP75" s="1197"/>
      <c r="AQ75" s="1197"/>
      <c r="AR75" s="1197"/>
      <c r="AS75" s="1197"/>
      <c r="AT75" s="1197"/>
      <c r="AU75" s="1197"/>
      <c r="AV75" s="1197"/>
      <c r="AW75" s="1197"/>
      <c r="AX75" s="1197"/>
      <c r="AY75" s="1197"/>
      <c r="AZ75" s="1197"/>
      <c r="BA75" s="1197"/>
      <c r="BB75" s="1197" t="s">
        <v>546</v>
      </c>
      <c r="BC75" s="1197"/>
      <c r="BD75" s="1197"/>
      <c r="BE75" s="1197"/>
      <c r="BF75" s="1197"/>
      <c r="BG75" s="1197"/>
      <c r="BH75" s="1197"/>
      <c r="BI75" s="1197"/>
      <c r="BJ75" s="1197"/>
      <c r="BK75" s="1197"/>
      <c r="BL75" s="1197"/>
      <c r="BM75" s="1197"/>
      <c r="BN75" s="1197"/>
      <c r="BO75" s="1197"/>
      <c r="BP75" s="1194">
        <v>0.8</v>
      </c>
      <c r="BQ75" s="1194"/>
      <c r="BR75" s="1194"/>
      <c r="BS75" s="1194"/>
      <c r="BT75" s="1194"/>
      <c r="BU75" s="1194"/>
      <c r="BV75" s="1194"/>
      <c r="BW75" s="1194"/>
      <c r="BX75" s="1194">
        <v>1.1000000000000001</v>
      </c>
      <c r="BY75" s="1194"/>
      <c r="BZ75" s="1194"/>
      <c r="CA75" s="1194"/>
      <c r="CB75" s="1194"/>
      <c r="CC75" s="1194"/>
      <c r="CD75" s="1194"/>
      <c r="CE75" s="1194"/>
      <c r="CF75" s="1194">
        <v>1.1000000000000001</v>
      </c>
      <c r="CG75" s="1194"/>
      <c r="CH75" s="1194"/>
      <c r="CI75" s="1194"/>
      <c r="CJ75" s="1194"/>
      <c r="CK75" s="1194"/>
      <c r="CL75" s="1194"/>
      <c r="CM75" s="1194"/>
      <c r="CN75" s="1194">
        <v>1</v>
      </c>
      <c r="CO75" s="1194"/>
      <c r="CP75" s="1194"/>
      <c r="CQ75" s="1194"/>
      <c r="CR75" s="1194"/>
      <c r="CS75" s="1194"/>
      <c r="CT75" s="1194"/>
      <c r="CU75" s="1194"/>
      <c r="CV75" s="1194">
        <v>1.3</v>
      </c>
      <c r="CW75" s="1194"/>
      <c r="CX75" s="1194"/>
      <c r="CY75" s="1194"/>
      <c r="CZ75" s="1194"/>
      <c r="DA75" s="1194"/>
      <c r="DB75" s="1194"/>
      <c r="DC75" s="1194"/>
    </row>
    <row r="76" spans="2:107" ht="13.2">
      <c r="B76" s="86"/>
      <c r="G76" s="1202"/>
      <c r="H76" s="1202"/>
      <c r="I76" s="1200"/>
      <c r="J76" s="1200"/>
      <c r="K76" s="1201"/>
      <c r="L76" s="1201"/>
      <c r="M76" s="1201"/>
      <c r="N76" s="1201"/>
      <c r="AM76" s="321"/>
      <c r="AN76" s="1197"/>
      <c r="AO76" s="1197"/>
      <c r="AP76" s="1197"/>
      <c r="AQ76" s="1197"/>
      <c r="AR76" s="1197"/>
      <c r="AS76" s="1197"/>
      <c r="AT76" s="1197"/>
      <c r="AU76" s="1197"/>
      <c r="AV76" s="1197"/>
      <c r="AW76" s="1197"/>
      <c r="AX76" s="1197"/>
      <c r="AY76" s="1197"/>
      <c r="AZ76" s="1197"/>
      <c r="BA76" s="1197"/>
      <c r="BB76" s="1197"/>
      <c r="BC76" s="1197"/>
      <c r="BD76" s="1197"/>
      <c r="BE76" s="1197"/>
      <c r="BF76" s="1197"/>
      <c r="BG76" s="1197"/>
      <c r="BH76" s="1197"/>
      <c r="BI76" s="1197"/>
      <c r="BJ76" s="1197"/>
      <c r="BK76" s="1197"/>
      <c r="BL76" s="1197"/>
      <c r="BM76" s="1197"/>
      <c r="BN76" s="1197"/>
      <c r="BO76" s="1197"/>
      <c r="BP76" s="1194"/>
      <c r="BQ76" s="1194"/>
      <c r="BR76" s="1194"/>
      <c r="BS76" s="1194"/>
      <c r="BT76" s="1194"/>
      <c r="BU76" s="1194"/>
      <c r="BV76" s="1194"/>
      <c r="BW76" s="1194"/>
      <c r="BX76" s="1194"/>
      <c r="BY76" s="1194"/>
      <c r="BZ76" s="1194"/>
      <c r="CA76" s="1194"/>
      <c r="CB76" s="1194"/>
      <c r="CC76" s="1194"/>
      <c r="CD76" s="1194"/>
      <c r="CE76" s="1194"/>
      <c r="CF76" s="1194"/>
      <c r="CG76" s="1194"/>
      <c r="CH76" s="1194"/>
      <c r="CI76" s="1194"/>
      <c r="CJ76" s="1194"/>
      <c r="CK76" s="1194"/>
      <c r="CL76" s="1194"/>
      <c r="CM76" s="1194"/>
      <c r="CN76" s="1194"/>
      <c r="CO76" s="1194"/>
      <c r="CP76" s="1194"/>
      <c r="CQ76" s="1194"/>
      <c r="CR76" s="1194"/>
      <c r="CS76" s="1194"/>
      <c r="CT76" s="1194"/>
      <c r="CU76" s="1194"/>
      <c r="CV76" s="1194"/>
      <c r="CW76" s="1194"/>
      <c r="CX76" s="1194"/>
      <c r="CY76" s="1194"/>
      <c r="CZ76" s="1194"/>
      <c r="DA76" s="1194"/>
      <c r="DB76" s="1194"/>
      <c r="DC76" s="1194"/>
    </row>
    <row r="77" spans="2:107" ht="13.2">
      <c r="B77" s="86"/>
      <c r="G77" s="1200"/>
      <c r="H77" s="1200"/>
      <c r="I77" s="1200"/>
      <c r="J77" s="1200"/>
      <c r="K77" s="1198"/>
      <c r="L77" s="1198"/>
      <c r="M77" s="1198"/>
      <c r="N77" s="1198"/>
      <c r="AN77" s="1199" t="s">
        <v>543</v>
      </c>
      <c r="AO77" s="1199"/>
      <c r="AP77" s="1199"/>
      <c r="AQ77" s="1199"/>
      <c r="AR77" s="1199"/>
      <c r="AS77" s="1199"/>
      <c r="AT77" s="1199"/>
      <c r="AU77" s="1199"/>
      <c r="AV77" s="1199"/>
      <c r="AW77" s="1199"/>
      <c r="AX77" s="1199"/>
      <c r="AY77" s="1199"/>
      <c r="AZ77" s="1199"/>
      <c r="BA77" s="1199"/>
      <c r="BB77" s="1197" t="s">
        <v>541</v>
      </c>
      <c r="BC77" s="1197"/>
      <c r="BD77" s="1197"/>
      <c r="BE77" s="1197"/>
      <c r="BF77" s="1197"/>
      <c r="BG77" s="1197"/>
      <c r="BH77" s="1197"/>
      <c r="BI77" s="1197"/>
      <c r="BJ77" s="1197"/>
      <c r="BK77" s="1197"/>
      <c r="BL77" s="1197"/>
      <c r="BM77" s="1197"/>
      <c r="BN77" s="1197"/>
      <c r="BO77" s="1197"/>
      <c r="BP77" s="1194">
        <v>11.2</v>
      </c>
      <c r="BQ77" s="1194"/>
      <c r="BR77" s="1194"/>
      <c r="BS77" s="1194"/>
      <c r="BT77" s="1194"/>
      <c r="BU77" s="1194"/>
      <c r="BV77" s="1194"/>
      <c r="BW77" s="1194"/>
      <c r="BX77" s="1194">
        <v>7.1</v>
      </c>
      <c r="BY77" s="1194"/>
      <c r="BZ77" s="1194"/>
      <c r="CA77" s="1194"/>
      <c r="CB77" s="1194"/>
      <c r="CC77" s="1194"/>
      <c r="CD77" s="1194"/>
      <c r="CE77" s="1194"/>
      <c r="CF77" s="1194">
        <v>5</v>
      </c>
      <c r="CG77" s="1194"/>
      <c r="CH77" s="1194"/>
      <c r="CI77" s="1194"/>
      <c r="CJ77" s="1194"/>
      <c r="CK77" s="1194"/>
      <c r="CL77" s="1194"/>
      <c r="CM77" s="1194"/>
      <c r="CN77" s="1194">
        <v>0.1</v>
      </c>
      <c r="CO77" s="1194"/>
      <c r="CP77" s="1194"/>
      <c r="CQ77" s="1194"/>
      <c r="CR77" s="1194"/>
      <c r="CS77" s="1194"/>
      <c r="CT77" s="1194"/>
      <c r="CU77" s="1194"/>
      <c r="CV77" s="1194">
        <v>0</v>
      </c>
      <c r="CW77" s="1194"/>
      <c r="CX77" s="1194"/>
      <c r="CY77" s="1194"/>
      <c r="CZ77" s="1194"/>
      <c r="DA77" s="1194"/>
      <c r="DB77" s="1194"/>
      <c r="DC77" s="1194"/>
    </row>
    <row r="78" spans="2:107" ht="13.2">
      <c r="B78" s="86"/>
      <c r="G78" s="1200"/>
      <c r="H78" s="1200"/>
      <c r="I78" s="1200"/>
      <c r="J78" s="1200"/>
      <c r="K78" s="1198"/>
      <c r="L78" s="1198"/>
      <c r="M78" s="1198"/>
      <c r="N78" s="1198"/>
      <c r="AN78" s="1199"/>
      <c r="AO78" s="1199"/>
      <c r="AP78" s="1199"/>
      <c r="AQ78" s="1199"/>
      <c r="AR78" s="1199"/>
      <c r="AS78" s="1199"/>
      <c r="AT78" s="1199"/>
      <c r="AU78" s="1199"/>
      <c r="AV78" s="1199"/>
      <c r="AW78" s="1199"/>
      <c r="AX78" s="1199"/>
      <c r="AY78" s="1199"/>
      <c r="AZ78" s="1199"/>
      <c r="BA78" s="1199"/>
      <c r="BB78" s="1197"/>
      <c r="BC78" s="1197"/>
      <c r="BD78" s="1197"/>
      <c r="BE78" s="1197"/>
      <c r="BF78" s="1197"/>
      <c r="BG78" s="1197"/>
      <c r="BH78" s="1197"/>
      <c r="BI78" s="1197"/>
      <c r="BJ78" s="1197"/>
      <c r="BK78" s="1197"/>
      <c r="BL78" s="1197"/>
      <c r="BM78" s="1197"/>
      <c r="BN78" s="1197"/>
      <c r="BO78" s="1197"/>
      <c r="BP78" s="1194"/>
      <c r="BQ78" s="1194"/>
      <c r="BR78" s="1194"/>
      <c r="BS78" s="1194"/>
      <c r="BT78" s="1194"/>
      <c r="BU78" s="1194"/>
      <c r="BV78" s="1194"/>
      <c r="BW78" s="1194"/>
      <c r="BX78" s="1194"/>
      <c r="BY78" s="1194"/>
      <c r="BZ78" s="1194"/>
      <c r="CA78" s="1194"/>
      <c r="CB78" s="1194"/>
      <c r="CC78" s="1194"/>
      <c r="CD78" s="1194"/>
      <c r="CE78" s="1194"/>
      <c r="CF78" s="1194"/>
      <c r="CG78" s="1194"/>
      <c r="CH78" s="1194"/>
      <c r="CI78" s="1194"/>
      <c r="CJ78" s="1194"/>
      <c r="CK78" s="1194"/>
      <c r="CL78" s="1194"/>
      <c r="CM78" s="1194"/>
      <c r="CN78" s="1194"/>
      <c r="CO78" s="1194"/>
      <c r="CP78" s="1194"/>
      <c r="CQ78" s="1194"/>
      <c r="CR78" s="1194"/>
      <c r="CS78" s="1194"/>
      <c r="CT78" s="1194"/>
      <c r="CU78" s="1194"/>
      <c r="CV78" s="1194"/>
      <c r="CW78" s="1194"/>
      <c r="CX78" s="1194"/>
      <c r="CY78" s="1194"/>
      <c r="CZ78" s="1194"/>
      <c r="DA78" s="1194"/>
      <c r="DB78" s="1194"/>
      <c r="DC78" s="1194"/>
    </row>
    <row r="79" spans="2:107" ht="13.2">
      <c r="B79" s="86"/>
      <c r="G79" s="1200"/>
      <c r="H79" s="1200"/>
      <c r="I79" s="1195"/>
      <c r="J79" s="1195"/>
      <c r="K79" s="1196"/>
      <c r="L79" s="1196"/>
      <c r="M79" s="1196"/>
      <c r="N79" s="1196"/>
      <c r="AN79" s="1199"/>
      <c r="AO79" s="1199"/>
      <c r="AP79" s="1199"/>
      <c r="AQ79" s="1199"/>
      <c r="AR79" s="1199"/>
      <c r="AS79" s="1199"/>
      <c r="AT79" s="1199"/>
      <c r="AU79" s="1199"/>
      <c r="AV79" s="1199"/>
      <c r="AW79" s="1199"/>
      <c r="AX79" s="1199"/>
      <c r="AY79" s="1199"/>
      <c r="AZ79" s="1199"/>
      <c r="BA79" s="1199"/>
      <c r="BB79" s="1197" t="s">
        <v>546</v>
      </c>
      <c r="BC79" s="1197"/>
      <c r="BD79" s="1197"/>
      <c r="BE79" s="1197"/>
      <c r="BF79" s="1197"/>
      <c r="BG79" s="1197"/>
      <c r="BH79" s="1197"/>
      <c r="BI79" s="1197"/>
      <c r="BJ79" s="1197"/>
      <c r="BK79" s="1197"/>
      <c r="BL79" s="1197"/>
      <c r="BM79" s="1197"/>
      <c r="BN79" s="1197"/>
      <c r="BO79" s="1197"/>
      <c r="BP79" s="1194">
        <v>3.5</v>
      </c>
      <c r="BQ79" s="1194"/>
      <c r="BR79" s="1194"/>
      <c r="BS79" s="1194"/>
      <c r="BT79" s="1194"/>
      <c r="BU79" s="1194"/>
      <c r="BV79" s="1194"/>
      <c r="BW79" s="1194"/>
      <c r="BX79" s="1194">
        <v>3.4</v>
      </c>
      <c r="BY79" s="1194"/>
      <c r="BZ79" s="1194"/>
      <c r="CA79" s="1194"/>
      <c r="CB79" s="1194"/>
      <c r="CC79" s="1194"/>
      <c r="CD79" s="1194"/>
      <c r="CE79" s="1194"/>
      <c r="CF79" s="1194">
        <v>3.6</v>
      </c>
      <c r="CG79" s="1194"/>
      <c r="CH79" s="1194"/>
      <c r="CI79" s="1194"/>
      <c r="CJ79" s="1194"/>
      <c r="CK79" s="1194"/>
      <c r="CL79" s="1194"/>
      <c r="CM79" s="1194"/>
      <c r="CN79" s="1194">
        <v>3.6</v>
      </c>
      <c r="CO79" s="1194"/>
      <c r="CP79" s="1194"/>
      <c r="CQ79" s="1194"/>
      <c r="CR79" s="1194"/>
      <c r="CS79" s="1194"/>
      <c r="CT79" s="1194"/>
      <c r="CU79" s="1194"/>
      <c r="CV79" s="1194">
        <v>3.7</v>
      </c>
      <c r="CW79" s="1194"/>
      <c r="CX79" s="1194"/>
      <c r="CY79" s="1194"/>
      <c r="CZ79" s="1194"/>
      <c r="DA79" s="1194"/>
      <c r="DB79" s="1194"/>
      <c r="DC79" s="1194"/>
    </row>
    <row r="80" spans="2:107" ht="13.2">
      <c r="B80" s="86"/>
      <c r="G80" s="1200"/>
      <c r="H80" s="1200"/>
      <c r="I80" s="1195"/>
      <c r="J80" s="1195"/>
      <c r="K80" s="1196"/>
      <c r="L80" s="1196"/>
      <c r="M80" s="1196"/>
      <c r="N80" s="1196"/>
      <c r="AN80" s="1199"/>
      <c r="AO80" s="1199"/>
      <c r="AP80" s="1199"/>
      <c r="AQ80" s="1199"/>
      <c r="AR80" s="1199"/>
      <c r="AS80" s="1199"/>
      <c r="AT80" s="1199"/>
      <c r="AU80" s="1199"/>
      <c r="AV80" s="1199"/>
      <c r="AW80" s="1199"/>
      <c r="AX80" s="1199"/>
      <c r="AY80" s="1199"/>
      <c r="AZ80" s="1199"/>
      <c r="BA80" s="1199"/>
      <c r="BB80" s="1197"/>
      <c r="BC80" s="1197"/>
      <c r="BD80" s="1197"/>
      <c r="BE80" s="1197"/>
      <c r="BF80" s="1197"/>
      <c r="BG80" s="1197"/>
      <c r="BH80" s="1197"/>
      <c r="BI80" s="1197"/>
      <c r="BJ80" s="1197"/>
      <c r="BK80" s="1197"/>
      <c r="BL80" s="1197"/>
      <c r="BM80" s="1197"/>
      <c r="BN80" s="1197"/>
      <c r="BO80" s="1197"/>
      <c r="BP80" s="1194"/>
      <c r="BQ80" s="1194"/>
      <c r="BR80" s="1194"/>
      <c r="BS80" s="1194"/>
      <c r="BT80" s="1194"/>
      <c r="BU80" s="1194"/>
      <c r="BV80" s="1194"/>
      <c r="BW80" s="1194"/>
      <c r="BX80" s="1194"/>
      <c r="BY80" s="1194"/>
      <c r="BZ80" s="1194"/>
      <c r="CA80" s="1194"/>
      <c r="CB80" s="1194"/>
      <c r="CC80" s="1194"/>
      <c r="CD80" s="1194"/>
      <c r="CE80" s="1194"/>
      <c r="CF80" s="1194"/>
      <c r="CG80" s="1194"/>
      <c r="CH80" s="1194"/>
      <c r="CI80" s="1194"/>
      <c r="CJ80" s="1194"/>
      <c r="CK80" s="1194"/>
      <c r="CL80" s="1194"/>
      <c r="CM80" s="1194"/>
      <c r="CN80" s="1194"/>
      <c r="CO80" s="1194"/>
      <c r="CP80" s="1194"/>
      <c r="CQ80" s="1194"/>
      <c r="CR80" s="1194"/>
      <c r="CS80" s="1194"/>
      <c r="CT80" s="1194"/>
      <c r="CU80" s="1194"/>
      <c r="CV80" s="1194"/>
      <c r="CW80" s="1194"/>
      <c r="CX80" s="1194"/>
      <c r="CY80" s="1194"/>
      <c r="CZ80" s="1194"/>
      <c r="DA80" s="1194"/>
      <c r="DB80" s="1194"/>
      <c r="DC80" s="1194"/>
    </row>
    <row r="81" spans="2:109" ht="13.2">
      <c r="B81" s="86"/>
    </row>
    <row r="82" spans="2:109" ht="16.2">
      <c r="B82" s="86"/>
      <c r="K82" s="338"/>
      <c r="L82" s="338"/>
      <c r="M82" s="338"/>
      <c r="N82" s="338"/>
      <c r="AQ82" s="338"/>
      <c r="AR82" s="338"/>
      <c r="AS82" s="338"/>
      <c r="AT82" s="338"/>
      <c r="BC82" s="338"/>
      <c r="BD82" s="338"/>
      <c r="BE82" s="338"/>
      <c r="BF82" s="338"/>
      <c r="BO82" s="338"/>
      <c r="BP82" s="338"/>
      <c r="BQ82" s="338"/>
      <c r="BR82" s="338"/>
      <c r="CA82" s="338"/>
      <c r="CB82" s="338"/>
      <c r="CC82" s="338"/>
      <c r="CD82" s="338"/>
      <c r="CM82" s="338"/>
      <c r="CN82" s="338"/>
      <c r="CO82" s="338"/>
      <c r="CP82" s="338"/>
      <c r="CY82" s="338"/>
      <c r="CZ82" s="338"/>
      <c r="DA82" s="338"/>
      <c r="DB82" s="338"/>
      <c r="DC82" s="338"/>
    </row>
    <row r="83" spans="2:109" ht="13.2">
      <c r="B83" s="167"/>
      <c r="C83" s="138"/>
      <c r="D83" s="138"/>
      <c r="E83" s="138"/>
      <c r="F83" s="138"/>
      <c r="G83" s="138"/>
      <c r="H83" s="138"/>
      <c r="I83" s="138"/>
      <c r="J83" s="138"/>
      <c r="K83" s="138"/>
      <c r="L83" s="138"/>
      <c r="M83" s="138"/>
      <c r="N83" s="138"/>
      <c r="O83" s="138"/>
      <c r="P83" s="138"/>
      <c r="Q83" s="138"/>
      <c r="R83" s="138"/>
      <c r="S83" s="138"/>
      <c r="T83" s="138"/>
      <c r="U83" s="138"/>
      <c r="V83" s="138"/>
      <c r="W83" s="138"/>
      <c r="X83" s="138"/>
      <c r="Y83" s="138"/>
      <c r="Z83" s="138"/>
      <c r="AA83" s="138"/>
      <c r="AB83" s="138"/>
      <c r="AC83" s="138"/>
      <c r="AD83" s="138"/>
      <c r="AE83" s="138"/>
      <c r="AF83" s="138"/>
      <c r="AG83" s="138"/>
      <c r="AH83" s="138"/>
      <c r="AI83" s="138"/>
      <c r="AJ83" s="138"/>
      <c r="AK83" s="138"/>
      <c r="AL83" s="138"/>
      <c r="AM83" s="138"/>
      <c r="AN83" s="138"/>
      <c r="AO83" s="138"/>
      <c r="AP83" s="138"/>
      <c r="AQ83" s="138"/>
      <c r="AR83" s="138"/>
      <c r="AS83" s="138"/>
      <c r="AT83" s="138"/>
      <c r="AU83" s="138"/>
      <c r="AV83" s="138"/>
      <c r="AW83" s="138"/>
      <c r="AX83" s="138"/>
      <c r="AY83" s="138"/>
      <c r="AZ83" s="138"/>
      <c r="BA83" s="138"/>
      <c r="BB83" s="138"/>
      <c r="BC83" s="138"/>
      <c r="BD83" s="138"/>
      <c r="BE83" s="138"/>
      <c r="BF83" s="138"/>
      <c r="BG83" s="138"/>
      <c r="BH83" s="138"/>
      <c r="BI83" s="138"/>
      <c r="BJ83" s="138"/>
      <c r="BK83" s="138"/>
      <c r="BL83" s="138"/>
      <c r="BM83" s="138"/>
      <c r="BN83" s="138"/>
      <c r="BO83" s="138"/>
      <c r="BP83" s="138"/>
      <c r="BQ83" s="138"/>
      <c r="BR83" s="138"/>
      <c r="BS83" s="138"/>
      <c r="BT83" s="138"/>
      <c r="BU83" s="138"/>
      <c r="BV83" s="138"/>
      <c r="BW83" s="138"/>
      <c r="BX83" s="138"/>
      <c r="BY83" s="138"/>
      <c r="BZ83" s="138"/>
      <c r="CA83" s="138"/>
      <c r="CB83" s="138"/>
      <c r="CC83" s="138"/>
      <c r="CD83" s="138"/>
      <c r="CE83" s="138"/>
      <c r="CF83" s="138"/>
      <c r="CG83" s="138"/>
      <c r="CH83" s="138"/>
      <c r="CI83" s="138"/>
      <c r="CJ83" s="138"/>
      <c r="CK83" s="138"/>
      <c r="CL83" s="138"/>
      <c r="CM83" s="138"/>
      <c r="CN83" s="138"/>
      <c r="CO83" s="138"/>
      <c r="CP83" s="138"/>
      <c r="CQ83" s="138"/>
      <c r="CR83" s="138"/>
      <c r="CS83" s="138"/>
      <c r="CT83" s="138"/>
      <c r="CU83" s="138"/>
      <c r="CV83" s="138"/>
      <c r="CW83" s="138"/>
      <c r="CX83" s="138"/>
      <c r="CY83" s="138"/>
      <c r="CZ83" s="138"/>
      <c r="DA83" s="138"/>
      <c r="DB83" s="138"/>
      <c r="DC83" s="138"/>
      <c r="DD83" s="168"/>
    </row>
    <row r="84" spans="2:109" ht="13.2">
      <c r="DD84" s="82"/>
      <c r="DE84" s="82"/>
    </row>
    <row r="85" spans="2:109" ht="13.2">
      <c r="DD85" s="82"/>
      <c r="DE85" s="82"/>
    </row>
  </sheetData>
  <sheetProtection algorithmName="SHA-512" hashValue="z7LBSW2pu9G6gYLn66IZTkQHenelGwlt75ERtzTyyEZaHTmb9yq5OquebY5t31I4MJX6KsG0rZDm5lhImPFCIg==" saltValue="Sax+uz42Gi4qlJJIQ7gxx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19921875" style="81" customWidth="1"/>
    <col min="35" max="122" width="2.19921875" style="80" customWidth="1"/>
    <col min="123" max="16384" width="2.19921875" style="80" hidden="1"/>
  </cols>
  <sheetData>
    <row r="1" spans="1:34" ht="13.5" customHeight="1">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row>
    <row r="2" spans="1:34" ht="13.2">
      <c r="S2" s="80"/>
      <c r="AH2" s="80"/>
    </row>
    <row r="3" spans="1:34" ht="13.2">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row>
    <row r="4" spans="1:34" ht="13.2"/>
    <row r="5" spans="1:34" ht="13.2"/>
    <row r="6" spans="1:34" ht="13.2"/>
    <row r="7" spans="1:34" ht="13.2"/>
    <row r="8" spans="1:34" ht="13.2"/>
    <row r="9" spans="1:34" ht="13.2">
      <c r="AH9" s="80"/>
    </row>
    <row r="10" spans="1:34" ht="13.2"/>
    <row r="11" spans="1:34" ht="13.2"/>
    <row r="12" spans="1:34" ht="13.2"/>
    <row r="13" spans="1:34" ht="13.2"/>
    <row r="14" spans="1:34" ht="13.2"/>
    <row r="15" spans="1:34" ht="13.2"/>
    <row r="16" spans="1:34" ht="13.2"/>
    <row r="17" spans="12:34" ht="13.2">
      <c r="AH17" s="80"/>
    </row>
    <row r="18" spans="12:34" ht="13.2"/>
    <row r="19" spans="12:34" ht="13.2"/>
    <row r="20" spans="12:34" ht="13.2">
      <c r="AH20" s="80"/>
    </row>
    <row r="21" spans="12:34" ht="13.2">
      <c r="AH21" s="80"/>
    </row>
    <row r="22" spans="12:34" ht="13.2"/>
    <row r="23" spans="12:34" ht="13.2"/>
    <row r="24" spans="12:34" ht="13.2">
      <c r="Q24" s="80"/>
    </row>
    <row r="25" spans="12:34" ht="13.2"/>
    <row r="26" spans="12:34" ht="13.2"/>
    <row r="27" spans="12:34" ht="13.2"/>
    <row r="28" spans="12:34" ht="13.2">
      <c r="O28" s="80"/>
      <c r="T28" s="80"/>
      <c r="AH28" s="80"/>
    </row>
    <row r="29" spans="12:34" ht="13.2"/>
    <row r="30" spans="12:34" ht="13.2"/>
    <row r="31" spans="12:34" ht="13.2">
      <c r="Q31" s="80"/>
    </row>
    <row r="32" spans="12:34" ht="13.2">
      <c r="L32" s="80"/>
    </row>
    <row r="33" spans="2:34" ht="13.2">
      <c r="C33" s="80"/>
      <c r="E33" s="80"/>
      <c r="G33" s="80"/>
      <c r="I33" s="80"/>
      <c r="X33" s="80"/>
    </row>
    <row r="34" spans="2:34" ht="13.2">
      <c r="B34" s="80"/>
      <c r="P34" s="80"/>
      <c r="R34" s="80"/>
      <c r="T34" s="80"/>
    </row>
    <row r="35" spans="2:34" ht="13.2">
      <c r="D35" s="80"/>
      <c r="W35" s="80"/>
      <c r="AC35" s="80"/>
      <c r="AD35" s="80"/>
      <c r="AE35" s="80"/>
      <c r="AF35" s="80"/>
      <c r="AG35" s="80"/>
      <c r="AH35" s="80"/>
    </row>
    <row r="36" spans="2:34" ht="13.2">
      <c r="H36" s="80"/>
      <c r="J36" s="80"/>
      <c r="K36" s="80"/>
      <c r="M36" s="80"/>
      <c r="Y36" s="80"/>
      <c r="Z36" s="80"/>
      <c r="AA36" s="80"/>
      <c r="AB36" s="80"/>
      <c r="AC36" s="80"/>
      <c r="AD36" s="80"/>
      <c r="AE36" s="80"/>
      <c r="AF36" s="80"/>
      <c r="AG36" s="80"/>
      <c r="AH36" s="80"/>
    </row>
    <row r="37" spans="2:34" ht="13.2">
      <c r="AH37" s="80"/>
    </row>
    <row r="38" spans="2:34" ht="13.2">
      <c r="AG38" s="80"/>
      <c r="AH38" s="80"/>
    </row>
    <row r="39" spans="2:34" ht="13.2"/>
    <row r="40" spans="2:34" ht="13.2">
      <c r="X40" s="80"/>
    </row>
    <row r="41" spans="2:34" ht="13.2">
      <c r="R41" s="80"/>
    </row>
    <row r="42" spans="2:34" ht="13.2">
      <c r="W42" s="80"/>
    </row>
    <row r="43" spans="2:34" ht="13.2">
      <c r="Y43" s="80"/>
      <c r="Z43" s="80"/>
      <c r="AA43" s="80"/>
      <c r="AB43" s="80"/>
      <c r="AC43" s="80"/>
      <c r="AD43" s="80"/>
      <c r="AE43" s="80"/>
      <c r="AF43" s="80"/>
      <c r="AG43" s="80"/>
      <c r="AH43" s="80"/>
    </row>
    <row r="44" spans="2:34" ht="13.2">
      <c r="AH44" s="80"/>
    </row>
    <row r="45" spans="2:34" ht="13.2">
      <c r="X45" s="80"/>
    </row>
    <row r="46" spans="2:34" ht="13.2"/>
    <row r="47" spans="2:34" ht="13.2"/>
    <row r="48" spans="2:34" ht="13.2">
      <c r="W48" s="80"/>
      <c r="Y48" s="80"/>
      <c r="Z48" s="80"/>
      <c r="AA48" s="80"/>
      <c r="AB48" s="80"/>
      <c r="AC48" s="80"/>
      <c r="AD48" s="80"/>
      <c r="AE48" s="80"/>
      <c r="AF48" s="80"/>
      <c r="AG48" s="80"/>
      <c r="AH48" s="80"/>
    </row>
    <row r="49" spans="28:34" ht="13.2"/>
    <row r="50" spans="28:34" ht="13.2">
      <c r="AE50" s="80"/>
      <c r="AF50" s="80"/>
      <c r="AG50" s="80"/>
      <c r="AH50" s="80"/>
    </row>
    <row r="51" spans="28:34" ht="13.2">
      <c r="AC51" s="80"/>
      <c r="AD51" s="80"/>
      <c r="AE51" s="80"/>
      <c r="AF51" s="80"/>
      <c r="AG51" s="80"/>
      <c r="AH51" s="80"/>
    </row>
    <row r="52" spans="28:34" ht="13.2"/>
    <row r="53" spans="28:34" ht="13.2">
      <c r="AF53" s="80"/>
      <c r="AG53" s="80"/>
      <c r="AH53" s="80"/>
    </row>
    <row r="54" spans="28:34" ht="13.2">
      <c r="AH54" s="80"/>
    </row>
    <row r="55" spans="28:34" ht="13.2"/>
    <row r="56" spans="28:34" ht="13.2">
      <c r="AB56" s="80"/>
      <c r="AC56" s="80"/>
      <c r="AD56" s="80"/>
      <c r="AE56" s="80"/>
      <c r="AF56" s="80"/>
      <c r="AG56" s="80"/>
      <c r="AH56" s="80"/>
    </row>
    <row r="57" spans="28:34" ht="13.2">
      <c r="AH57" s="80"/>
    </row>
    <row r="58" spans="28:34" ht="13.2">
      <c r="AH58" s="80"/>
    </row>
    <row r="59" spans="28:34" ht="13.2"/>
    <row r="60" spans="28:34" ht="13.2"/>
    <row r="61" spans="28:34" ht="13.2"/>
    <row r="62" spans="28:34" ht="13.2"/>
    <row r="63" spans="28:34" ht="13.2">
      <c r="AH63" s="80"/>
    </row>
    <row r="64" spans="28:34" ht="13.2">
      <c r="AG64" s="80"/>
      <c r="AH64" s="80"/>
    </row>
    <row r="65" spans="28:34" ht="13.2"/>
    <row r="66" spans="28:34" ht="13.2"/>
    <row r="67" spans="28:34" ht="13.2"/>
    <row r="68" spans="28:34" ht="13.2">
      <c r="AB68" s="80"/>
      <c r="AC68" s="80"/>
      <c r="AD68" s="80"/>
      <c r="AE68" s="80"/>
      <c r="AF68" s="80"/>
      <c r="AG68" s="80"/>
      <c r="AH68" s="80"/>
    </row>
    <row r="69" spans="28:34" ht="13.2">
      <c r="AF69" s="80"/>
      <c r="AG69" s="80"/>
      <c r="AH69" s="80"/>
    </row>
    <row r="70" spans="28:34" ht="13.2"/>
    <row r="71" spans="28:34" ht="13.2"/>
    <row r="72" spans="28:34" ht="13.2"/>
    <row r="73" spans="28:34" ht="13.2"/>
    <row r="74" spans="28:34" ht="13.2"/>
    <row r="75" spans="28:34" ht="13.2">
      <c r="AH75" s="80"/>
    </row>
    <row r="76" spans="28:34" ht="13.2">
      <c r="AF76" s="80"/>
      <c r="AG76" s="80"/>
      <c r="AH76" s="80"/>
    </row>
    <row r="77" spans="28:34" ht="13.2">
      <c r="AG77" s="80"/>
      <c r="AH77" s="80"/>
    </row>
    <row r="78" spans="28:34" ht="13.2"/>
    <row r="79" spans="28:34" ht="13.2"/>
    <row r="80" spans="28:34" ht="13.2"/>
    <row r="81" spans="25:34" ht="13.2"/>
    <row r="82" spans="25:34" ht="13.2">
      <c r="Y82" s="80"/>
    </row>
    <row r="83" spans="25:34" ht="13.2">
      <c r="Y83" s="80"/>
      <c r="Z83" s="80"/>
      <c r="AA83" s="80"/>
      <c r="AB83" s="80"/>
      <c r="AC83" s="80"/>
      <c r="AD83" s="80"/>
      <c r="AE83" s="80"/>
      <c r="AF83" s="80"/>
      <c r="AG83" s="80"/>
      <c r="AH83" s="80"/>
    </row>
    <row r="84" spans="25:34" ht="13.2"/>
    <row r="85" spans="25:34" ht="13.2"/>
    <row r="86" spans="25:34" ht="13.2"/>
    <row r="87" spans="25:34" ht="13.2"/>
    <row r="88" spans="25:34" ht="13.2">
      <c r="AH88" s="80"/>
    </row>
    <row r="89" spans="25:34" ht="13.2"/>
    <row r="90" spans="25:34" ht="13.2"/>
    <row r="91" spans="25:34" ht="13.2"/>
    <row r="92" spans="25:34" ht="13.5" customHeight="1"/>
    <row r="93" spans="25:34" ht="13.5" customHeight="1"/>
    <row r="94" spans="25:34" ht="13.5" customHeight="1">
      <c r="AF94" s="80"/>
      <c r="AG94" s="80"/>
      <c r="AH94" s="80"/>
    </row>
    <row r="95" spans="25:34" ht="13.5" customHeight="1">
      <c r="AH95" s="80"/>
    </row>
    <row r="96" spans="25:34" ht="13.5" customHeight="1"/>
    <row r="97" spans="33:34" ht="13.5" customHeight="1"/>
    <row r="98" spans="33:34" ht="13.5" customHeight="1"/>
    <row r="99" spans="33:34" ht="13.5" customHeight="1"/>
    <row r="100" spans="33:34" ht="13.5" customHeight="1"/>
    <row r="101" spans="33:34" ht="13.5" customHeight="1">
      <c r="AH101" s="80"/>
    </row>
    <row r="102" spans="33:34" ht="13.5" customHeight="1"/>
    <row r="103" spans="33:34" ht="13.5" customHeight="1"/>
    <row r="104" spans="33:34" ht="13.5" customHeight="1">
      <c r="AG104" s="80"/>
      <c r="AH104" s="8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80"/>
    </row>
    <row r="117" spans="34:122" ht="13.5" customHeight="1"/>
    <row r="118" spans="34:122" ht="13.5" customHeight="1"/>
    <row r="119" spans="34:122" ht="13.5" customHeight="1"/>
    <row r="120" spans="34:122" ht="13.5" customHeight="1">
      <c r="AH120" s="80"/>
    </row>
    <row r="121" spans="34:122" ht="13.5" customHeight="1">
      <c r="AH121" s="80"/>
    </row>
    <row r="122" spans="34:122" ht="13.5" customHeight="1"/>
    <row r="123" spans="34:122" ht="13.5" customHeight="1"/>
    <row r="124" spans="34:122" ht="13.5" customHeight="1"/>
    <row r="125" spans="34:122" ht="13.5" customHeight="1">
      <c r="DR125" s="80" t="s">
        <v>414</v>
      </c>
    </row>
  </sheetData>
  <sheetProtection algorithmName="SHA-512" hashValue="w/FNFe5ufvUNMqmhB3aQV02+caIBPJVWArsQsi0IuX0Wtx9+hiVgMTYaliq0H9bHlSSV6bHFMMh8lW/n5ERuvA==" saltValue="1hwJmdPExqLm+JDrtK9MXw==" spinCount="100000" sheet="1" objects="1" scenarios="1"/>
  <dataConsolidate/>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19921875" style="81" customWidth="1"/>
    <col min="35" max="122" width="2.19921875" style="80" customWidth="1"/>
    <col min="123" max="16384" width="2.19921875" style="80" hidden="1"/>
  </cols>
  <sheetData>
    <row r="1" spans="2:34" ht="13.5" customHeight="1">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row>
    <row r="2" spans="2:34" ht="13.2">
      <c r="S2" s="80"/>
      <c r="AH2" s="80"/>
    </row>
    <row r="3" spans="2:34" ht="13.2">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row>
    <row r="4" spans="2:34" ht="13.2"/>
    <row r="5" spans="2:34" ht="13.2"/>
    <row r="6" spans="2:34" ht="13.2"/>
    <row r="7" spans="2:34" ht="13.2"/>
    <row r="8" spans="2:34" ht="13.2"/>
    <row r="9" spans="2:34" ht="13.2">
      <c r="AH9" s="80"/>
    </row>
    <row r="10" spans="2:34" ht="13.2"/>
    <row r="11" spans="2:34" ht="13.2"/>
    <row r="12" spans="2:34" ht="13.2"/>
    <row r="13" spans="2:34" ht="13.2"/>
    <row r="14" spans="2:34" ht="13.2"/>
    <row r="15" spans="2:34" ht="13.2"/>
    <row r="16" spans="2:34" ht="13.2"/>
    <row r="17" spans="12:34" ht="13.2">
      <c r="AH17" s="80"/>
    </row>
    <row r="18" spans="12:34" ht="13.2"/>
    <row r="19" spans="12:34" ht="13.2"/>
    <row r="20" spans="12:34" ht="13.2">
      <c r="AH20" s="80"/>
    </row>
    <row r="21" spans="12:34" ht="13.2">
      <c r="AH21" s="80"/>
    </row>
    <row r="22" spans="12:34" ht="13.2"/>
    <row r="23" spans="12:34" ht="13.2"/>
    <row r="24" spans="12:34" ht="13.2">
      <c r="Q24" s="80"/>
    </row>
    <row r="25" spans="12:34" ht="13.2"/>
    <row r="26" spans="12:34" ht="13.2"/>
    <row r="27" spans="12:34" ht="13.2"/>
    <row r="28" spans="12:34" ht="13.2">
      <c r="O28" s="80"/>
      <c r="T28" s="80"/>
      <c r="AH28" s="80"/>
    </row>
    <row r="29" spans="12:34" ht="13.2"/>
    <row r="30" spans="12:34" ht="13.2"/>
    <row r="31" spans="12:34" ht="13.2">
      <c r="Q31" s="80"/>
    </row>
    <row r="32" spans="12:34" ht="13.2">
      <c r="L32" s="80"/>
    </row>
    <row r="33" spans="2:34" ht="13.2">
      <c r="C33" s="80"/>
      <c r="E33" s="80"/>
      <c r="G33" s="80"/>
      <c r="I33" s="80"/>
      <c r="X33" s="80"/>
    </row>
    <row r="34" spans="2:34" ht="13.2">
      <c r="B34" s="80"/>
      <c r="P34" s="80"/>
      <c r="R34" s="80"/>
      <c r="T34" s="80"/>
    </row>
    <row r="35" spans="2:34" ht="13.2">
      <c r="D35" s="80"/>
      <c r="W35" s="80"/>
      <c r="AC35" s="80"/>
      <c r="AD35" s="80"/>
      <c r="AE35" s="80"/>
      <c r="AF35" s="80"/>
      <c r="AG35" s="80"/>
      <c r="AH35" s="80"/>
    </row>
    <row r="36" spans="2:34" ht="13.2">
      <c r="H36" s="80"/>
      <c r="J36" s="80"/>
      <c r="K36" s="80"/>
      <c r="M36" s="80"/>
      <c r="Y36" s="80"/>
      <c r="Z36" s="80"/>
      <c r="AA36" s="80"/>
      <c r="AB36" s="80"/>
      <c r="AC36" s="80"/>
      <c r="AD36" s="80"/>
      <c r="AE36" s="80"/>
      <c r="AF36" s="80"/>
      <c r="AG36" s="80"/>
      <c r="AH36" s="80"/>
    </row>
    <row r="37" spans="2:34" ht="13.2">
      <c r="AH37" s="80"/>
    </row>
    <row r="38" spans="2:34" ht="13.2">
      <c r="AG38" s="80"/>
      <c r="AH38" s="80"/>
    </row>
    <row r="39" spans="2:34" ht="13.2"/>
    <row r="40" spans="2:34" ht="13.2">
      <c r="X40" s="80"/>
    </row>
    <row r="41" spans="2:34" ht="13.2">
      <c r="R41" s="80"/>
    </row>
    <row r="42" spans="2:34" ht="13.2">
      <c r="W42" s="80"/>
    </row>
    <row r="43" spans="2:34" ht="13.2">
      <c r="Y43" s="80"/>
      <c r="Z43" s="80"/>
      <c r="AA43" s="80"/>
      <c r="AB43" s="80"/>
      <c r="AC43" s="80"/>
      <c r="AD43" s="80"/>
      <c r="AE43" s="80"/>
      <c r="AF43" s="80"/>
      <c r="AG43" s="80"/>
      <c r="AH43" s="80"/>
    </row>
    <row r="44" spans="2:34" ht="13.2">
      <c r="AH44" s="80"/>
    </row>
    <row r="45" spans="2:34" ht="13.2">
      <c r="X45" s="80"/>
    </row>
    <row r="46" spans="2:34" ht="13.2"/>
    <row r="47" spans="2:34" ht="13.2"/>
    <row r="48" spans="2:34" ht="13.2">
      <c r="W48" s="80"/>
      <c r="Y48" s="80"/>
      <c r="Z48" s="80"/>
      <c r="AA48" s="80"/>
      <c r="AB48" s="80"/>
      <c r="AC48" s="80"/>
      <c r="AD48" s="80"/>
      <c r="AE48" s="80"/>
      <c r="AF48" s="80"/>
      <c r="AG48" s="80"/>
      <c r="AH48" s="80"/>
    </row>
    <row r="49" spans="28:34" ht="13.2"/>
    <row r="50" spans="28:34" ht="13.2">
      <c r="AE50" s="80"/>
      <c r="AF50" s="80"/>
      <c r="AG50" s="80"/>
      <c r="AH50" s="80"/>
    </row>
    <row r="51" spans="28:34" ht="13.2">
      <c r="AC51" s="80"/>
      <c r="AD51" s="80"/>
      <c r="AE51" s="80"/>
      <c r="AF51" s="80"/>
      <c r="AG51" s="80"/>
      <c r="AH51" s="80"/>
    </row>
    <row r="52" spans="28:34" ht="13.2"/>
    <row r="53" spans="28:34" ht="13.2">
      <c r="AF53" s="80"/>
      <c r="AG53" s="80"/>
      <c r="AH53" s="80"/>
    </row>
    <row r="54" spans="28:34" ht="13.2">
      <c r="AH54" s="80"/>
    </row>
    <row r="55" spans="28:34" ht="13.2"/>
    <row r="56" spans="28:34" ht="13.2">
      <c r="AB56" s="80"/>
      <c r="AC56" s="80"/>
      <c r="AD56" s="80"/>
      <c r="AE56" s="80"/>
      <c r="AF56" s="80"/>
      <c r="AG56" s="80"/>
      <c r="AH56" s="80"/>
    </row>
    <row r="57" spans="28:34" ht="13.2">
      <c r="AH57" s="80"/>
    </row>
    <row r="58" spans="28:34" ht="13.2">
      <c r="AH58" s="80"/>
    </row>
    <row r="59" spans="28:34" ht="13.2">
      <c r="AG59" s="80"/>
      <c r="AH59" s="80"/>
    </row>
    <row r="60" spans="28:34" ht="13.2"/>
    <row r="61" spans="28:34" ht="13.2"/>
    <row r="62" spans="28:34" ht="13.2"/>
    <row r="63" spans="28:34" ht="13.2">
      <c r="AH63" s="80"/>
    </row>
    <row r="64" spans="28:34" ht="13.2">
      <c r="AG64" s="80"/>
      <c r="AH64" s="80"/>
    </row>
    <row r="65" spans="28:34" ht="13.2"/>
    <row r="66" spans="28:34" ht="13.2"/>
    <row r="67" spans="28:34" ht="13.2"/>
    <row r="68" spans="28:34" ht="13.2">
      <c r="AB68" s="80"/>
      <c r="AC68" s="80"/>
      <c r="AD68" s="80"/>
      <c r="AE68" s="80"/>
      <c r="AF68" s="80"/>
      <c r="AG68" s="80"/>
      <c r="AH68" s="80"/>
    </row>
    <row r="69" spans="28:34" ht="13.2">
      <c r="AF69" s="80"/>
      <c r="AG69" s="80"/>
      <c r="AH69" s="80"/>
    </row>
    <row r="70" spans="28:34" ht="13.2"/>
    <row r="71" spans="28:34" ht="13.2"/>
    <row r="72" spans="28:34" ht="13.2"/>
    <row r="73" spans="28:34" ht="13.2"/>
    <row r="74" spans="28:34" ht="13.2"/>
    <row r="75" spans="28:34" ht="13.2">
      <c r="AH75" s="80"/>
    </row>
    <row r="76" spans="28:34" ht="13.2">
      <c r="AF76" s="80"/>
      <c r="AG76" s="80"/>
      <c r="AH76" s="80"/>
    </row>
    <row r="77" spans="28:34" ht="13.2">
      <c r="AG77" s="80"/>
      <c r="AH77" s="80"/>
    </row>
    <row r="78" spans="28:34" ht="13.2"/>
    <row r="79" spans="28:34" ht="13.2"/>
    <row r="80" spans="28:34" ht="13.2"/>
    <row r="81" spans="25:34" ht="13.2"/>
    <row r="82" spans="25:34" ht="13.2">
      <c r="Y82" s="80"/>
    </row>
    <row r="83" spans="25:34" ht="13.2">
      <c r="Y83" s="80"/>
      <c r="Z83" s="80"/>
      <c r="AA83" s="80"/>
      <c r="AB83" s="80"/>
      <c r="AC83" s="80"/>
      <c r="AD83" s="80"/>
      <c r="AE83" s="80"/>
      <c r="AF83" s="80"/>
      <c r="AG83" s="80"/>
      <c r="AH83" s="80"/>
    </row>
    <row r="84" spans="25:34" ht="13.2"/>
    <row r="85" spans="25:34" ht="13.2"/>
    <row r="86" spans="25:34" ht="13.2"/>
    <row r="87" spans="25:34" ht="13.2"/>
    <row r="88" spans="25:34" ht="13.2">
      <c r="AH88" s="80"/>
    </row>
    <row r="89" spans="25:34" ht="13.2"/>
    <row r="90" spans="25:34" ht="13.2"/>
    <row r="91" spans="25:34" ht="13.2"/>
    <row r="92" spans="25:34" ht="13.5" customHeight="1"/>
    <row r="93" spans="25:34" ht="13.5" customHeight="1"/>
    <row r="94" spans="25:34" ht="13.5" customHeight="1">
      <c r="AF94" s="80"/>
      <c r="AG94" s="80"/>
      <c r="AH94" s="80"/>
    </row>
    <row r="95" spans="25:34" ht="13.5" customHeight="1">
      <c r="AH95" s="80"/>
    </row>
    <row r="96" spans="25:34" ht="13.5" customHeight="1"/>
    <row r="97" spans="33:34" ht="13.5" customHeight="1"/>
    <row r="98" spans="33:34" ht="13.5" customHeight="1"/>
    <row r="99" spans="33:34" ht="13.5" customHeight="1"/>
    <row r="100" spans="33:34" ht="13.5" customHeight="1"/>
    <row r="101" spans="33:34" ht="13.5" customHeight="1">
      <c r="AH101" s="80"/>
    </row>
    <row r="102" spans="33:34" ht="13.5" customHeight="1"/>
    <row r="103" spans="33:34" ht="13.5" customHeight="1"/>
    <row r="104" spans="33:34" ht="13.5" customHeight="1">
      <c r="AG104" s="80"/>
      <c r="AH104" s="8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80"/>
    </row>
    <row r="117" spans="34:122" ht="13.5" customHeight="1"/>
    <row r="118" spans="34:122" ht="13.5" customHeight="1"/>
    <row r="119" spans="34:122" ht="13.5" customHeight="1"/>
    <row r="120" spans="34:122" ht="13.5" customHeight="1">
      <c r="AH120" s="80"/>
    </row>
    <row r="121" spans="34:122" ht="13.5" customHeight="1">
      <c r="AH121" s="80"/>
    </row>
    <row r="122" spans="34:122" ht="13.5" customHeight="1"/>
    <row r="123" spans="34:122" ht="13.5" customHeight="1"/>
    <row r="124" spans="34:122" ht="13.5" customHeight="1"/>
    <row r="125" spans="34:122" ht="13.5" customHeight="1">
      <c r="DR125" s="80" t="s">
        <v>414</v>
      </c>
    </row>
  </sheetData>
  <sheetProtection algorithmName="SHA-512" hashValue="8ipXQsI5HB7UJ9xW1ni83qdcUecHeQ2752AfIu40x2J4w3zmk2pgvPlXa7M+O0SH1BYeSLfM0QE0XQ0Hl+hbZw==" saltValue="CJMLEwM1mfT8AWPDLZuT0Q==" spinCount="100000" sheet="1" objects="1" scenarios="1"/>
  <dataConsolidate/>
  <phoneticPr fontId="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1" width="1.5" style="35" customWidth="1"/>
    <col min="2" max="2" width="2.19921875" style="35" customWidth="1"/>
    <col min="3" max="16" width="2.3984375" style="35" customWidth="1"/>
    <col min="17" max="17" width="2.19921875" style="35" customWidth="1"/>
    <col min="18" max="95" width="1.5" style="35" customWidth="1"/>
    <col min="96" max="133" width="1.5" style="47" customWidth="1"/>
    <col min="134" max="143" width="1.5" style="35" customWidth="1"/>
    <col min="144" max="16384" width="0" style="35" hidden="1"/>
  </cols>
  <sheetData>
    <row r="1" spans="2:143" ht="22.5" customHeight="1" thickBot="1">
      <c r="B1" s="33"/>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693" t="s">
        <v>128</v>
      </c>
      <c r="DI1" s="694"/>
      <c r="DJ1" s="694"/>
      <c r="DK1" s="694"/>
      <c r="DL1" s="694"/>
      <c r="DM1" s="694"/>
      <c r="DN1" s="695"/>
      <c r="DO1" s="35"/>
      <c r="DP1" s="693" t="s">
        <v>129</v>
      </c>
      <c r="DQ1" s="694"/>
      <c r="DR1" s="694"/>
      <c r="DS1" s="694"/>
      <c r="DT1" s="694"/>
      <c r="DU1" s="694"/>
      <c r="DV1" s="694"/>
      <c r="DW1" s="694"/>
      <c r="DX1" s="694"/>
      <c r="DY1" s="694"/>
      <c r="DZ1" s="694"/>
      <c r="EA1" s="694"/>
      <c r="EB1" s="694"/>
      <c r="EC1" s="695"/>
      <c r="ED1" s="34"/>
      <c r="EE1" s="34"/>
      <c r="EF1" s="34"/>
      <c r="EG1" s="34"/>
      <c r="EH1" s="34"/>
      <c r="EI1" s="34"/>
      <c r="EJ1" s="34"/>
      <c r="EK1" s="34"/>
      <c r="EL1" s="34"/>
      <c r="EM1" s="34"/>
    </row>
    <row r="2" spans="2:143" ht="22.5" customHeight="1">
      <c r="B2" s="36" t="s">
        <v>130</v>
      </c>
      <c r="R2" s="37"/>
      <c r="S2" s="37"/>
      <c r="T2" s="37"/>
      <c r="U2" s="37"/>
      <c r="V2" s="37"/>
      <c r="W2" s="37"/>
      <c r="X2" s="37"/>
      <c r="Y2" s="37"/>
      <c r="Z2" s="37"/>
      <c r="AA2" s="37"/>
      <c r="AB2" s="37"/>
      <c r="AC2" s="37"/>
      <c r="AE2" s="38"/>
      <c r="AF2" s="38"/>
      <c r="AG2" s="38"/>
      <c r="AH2" s="38"/>
      <c r="AI2" s="38"/>
      <c r="AJ2" s="37"/>
      <c r="AK2" s="37"/>
      <c r="AL2" s="37"/>
      <c r="AM2" s="37"/>
      <c r="AN2" s="37"/>
      <c r="AO2" s="37"/>
      <c r="AP2" s="37"/>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row>
    <row r="3" spans="2:143" ht="11.25" customHeight="1">
      <c r="B3" s="654" t="s">
        <v>131</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132</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133</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c r="B4" s="654" t="s">
        <v>7</v>
      </c>
      <c r="C4" s="655"/>
      <c r="D4" s="655"/>
      <c r="E4" s="655"/>
      <c r="F4" s="655"/>
      <c r="G4" s="655"/>
      <c r="H4" s="655"/>
      <c r="I4" s="655"/>
      <c r="J4" s="655"/>
      <c r="K4" s="655"/>
      <c r="L4" s="655"/>
      <c r="M4" s="655"/>
      <c r="N4" s="655"/>
      <c r="O4" s="655"/>
      <c r="P4" s="655"/>
      <c r="Q4" s="656"/>
      <c r="R4" s="654" t="s">
        <v>134</v>
      </c>
      <c r="S4" s="655"/>
      <c r="T4" s="655"/>
      <c r="U4" s="655"/>
      <c r="V4" s="655"/>
      <c r="W4" s="655"/>
      <c r="X4" s="655"/>
      <c r="Y4" s="656"/>
      <c r="Z4" s="654" t="s">
        <v>135</v>
      </c>
      <c r="AA4" s="655"/>
      <c r="AB4" s="655"/>
      <c r="AC4" s="656"/>
      <c r="AD4" s="654" t="s">
        <v>136</v>
      </c>
      <c r="AE4" s="655"/>
      <c r="AF4" s="655"/>
      <c r="AG4" s="655"/>
      <c r="AH4" s="655"/>
      <c r="AI4" s="655"/>
      <c r="AJ4" s="655"/>
      <c r="AK4" s="656"/>
      <c r="AL4" s="654" t="s">
        <v>135</v>
      </c>
      <c r="AM4" s="655"/>
      <c r="AN4" s="655"/>
      <c r="AO4" s="656"/>
      <c r="AP4" s="690" t="s">
        <v>137</v>
      </c>
      <c r="AQ4" s="690"/>
      <c r="AR4" s="690"/>
      <c r="AS4" s="690"/>
      <c r="AT4" s="690"/>
      <c r="AU4" s="690"/>
      <c r="AV4" s="690"/>
      <c r="AW4" s="690"/>
      <c r="AX4" s="690"/>
      <c r="AY4" s="690"/>
      <c r="AZ4" s="690"/>
      <c r="BA4" s="690"/>
      <c r="BB4" s="690"/>
      <c r="BC4" s="690"/>
      <c r="BD4" s="690"/>
      <c r="BE4" s="690"/>
      <c r="BF4" s="690"/>
      <c r="BG4" s="690" t="s">
        <v>138</v>
      </c>
      <c r="BH4" s="690"/>
      <c r="BI4" s="690"/>
      <c r="BJ4" s="690"/>
      <c r="BK4" s="690"/>
      <c r="BL4" s="690"/>
      <c r="BM4" s="690"/>
      <c r="BN4" s="690"/>
      <c r="BO4" s="690" t="s">
        <v>135</v>
      </c>
      <c r="BP4" s="690"/>
      <c r="BQ4" s="690"/>
      <c r="BR4" s="690"/>
      <c r="BS4" s="690" t="s">
        <v>139</v>
      </c>
      <c r="BT4" s="690"/>
      <c r="BU4" s="690"/>
      <c r="BV4" s="690"/>
      <c r="BW4" s="690"/>
      <c r="BX4" s="690"/>
      <c r="BY4" s="690"/>
      <c r="BZ4" s="690"/>
      <c r="CA4" s="690"/>
      <c r="CB4" s="690"/>
      <c r="CD4" s="654" t="s">
        <v>140</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c r="B5" s="651" t="s">
        <v>141</v>
      </c>
      <c r="C5" s="652"/>
      <c r="D5" s="652"/>
      <c r="E5" s="652"/>
      <c r="F5" s="652"/>
      <c r="G5" s="652"/>
      <c r="H5" s="652"/>
      <c r="I5" s="652"/>
      <c r="J5" s="652"/>
      <c r="K5" s="652"/>
      <c r="L5" s="652"/>
      <c r="M5" s="652"/>
      <c r="N5" s="652"/>
      <c r="O5" s="652"/>
      <c r="P5" s="652"/>
      <c r="Q5" s="653"/>
      <c r="R5" s="648">
        <v>37311044</v>
      </c>
      <c r="S5" s="649"/>
      <c r="T5" s="649"/>
      <c r="U5" s="649"/>
      <c r="V5" s="649"/>
      <c r="W5" s="649"/>
      <c r="X5" s="649"/>
      <c r="Y5" s="677"/>
      <c r="Z5" s="691">
        <v>52</v>
      </c>
      <c r="AA5" s="691"/>
      <c r="AB5" s="691"/>
      <c r="AC5" s="691"/>
      <c r="AD5" s="692">
        <v>33979252</v>
      </c>
      <c r="AE5" s="692"/>
      <c r="AF5" s="692"/>
      <c r="AG5" s="692"/>
      <c r="AH5" s="692"/>
      <c r="AI5" s="692"/>
      <c r="AJ5" s="692"/>
      <c r="AK5" s="692"/>
      <c r="AL5" s="678">
        <v>84.9</v>
      </c>
      <c r="AM5" s="661"/>
      <c r="AN5" s="661"/>
      <c r="AO5" s="679"/>
      <c r="AP5" s="651" t="s">
        <v>142</v>
      </c>
      <c r="AQ5" s="652"/>
      <c r="AR5" s="652"/>
      <c r="AS5" s="652"/>
      <c r="AT5" s="652"/>
      <c r="AU5" s="652"/>
      <c r="AV5" s="652"/>
      <c r="AW5" s="652"/>
      <c r="AX5" s="652"/>
      <c r="AY5" s="652"/>
      <c r="AZ5" s="652"/>
      <c r="BA5" s="652"/>
      <c r="BB5" s="652"/>
      <c r="BC5" s="652"/>
      <c r="BD5" s="652"/>
      <c r="BE5" s="652"/>
      <c r="BF5" s="653"/>
      <c r="BG5" s="596">
        <v>33979252</v>
      </c>
      <c r="BH5" s="597"/>
      <c r="BI5" s="597"/>
      <c r="BJ5" s="597"/>
      <c r="BK5" s="597"/>
      <c r="BL5" s="597"/>
      <c r="BM5" s="597"/>
      <c r="BN5" s="598"/>
      <c r="BO5" s="638">
        <v>91.1</v>
      </c>
      <c r="BP5" s="638"/>
      <c r="BQ5" s="638"/>
      <c r="BR5" s="638"/>
      <c r="BS5" s="639">
        <v>124913</v>
      </c>
      <c r="BT5" s="639"/>
      <c r="BU5" s="639"/>
      <c r="BV5" s="639"/>
      <c r="BW5" s="639"/>
      <c r="BX5" s="639"/>
      <c r="BY5" s="639"/>
      <c r="BZ5" s="639"/>
      <c r="CA5" s="639"/>
      <c r="CB5" s="673"/>
      <c r="CD5" s="654" t="s">
        <v>137</v>
      </c>
      <c r="CE5" s="655"/>
      <c r="CF5" s="655"/>
      <c r="CG5" s="655"/>
      <c r="CH5" s="655"/>
      <c r="CI5" s="655"/>
      <c r="CJ5" s="655"/>
      <c r="CK5" s="655"/>
      <c r="CL5" s="655"/>
      <c r="CM5" s="655"/>
      <c r="CN5" s="655"/>
      <c r="CO5" s="655"/>
      <c r="CP5" s="655"/>
      <c r="CQ5" s="656"/>
      <c r="CR5" s="654" t="s">
        <v>143</v>
      </c>
      <c r="CS5" s="655"/>
      <c r="CT5" s="655"/>
      <c r="CU5" s="655"/>
      <c r="CV5" s="655"/>
      <c r="CW5" s="655"/>
      <c r="CX5" s="655"/>
      <c r="CY5" s="656"/>
      <c r="CZ5" s="654" t="s">
        <v>135</v>
      </c>
      <c r="DA5" s="655"/>
      <c r="DB5" s="655"/>
      <c r="DC5" s="656"/>
      <c r="DD5" s="654" t="s">
        <v>144</v>
      </c>
      <c r="DE5" s="655"/>
      <c r="DF5" s="655"/>
      <c r="DG5" s="655"/>
      <c r="DH5" s="655"/>
      <c r="DI5" s="655"/>
      <c r="DJ5" s="655"/>
      <c r="DK5" s="655"/>
      <c r="DL5" s="655"/>
      <c r="DM5" s="655"/>
      <c r="DN5" s="655"/>
      <c r="DO5" s="655"/>
      <c r="DP5" s="656"/>
      <c r="DQ5" s="654" t="s">
        <v>145</v>
      </c>
      <c r="DR5" s="655"/>
      <c r="DS5" s="655"/>
      <c r="DT5" s="655"/>
      <c r="DU5" s="655"/>
      <c r="DV5" s="655"/>
      <c r="DW5" s="655"/>
      <c r="DX5" s="655"/>
      <c r="DY5" s="655"/>
      <c r="DZ5" s="655"/>
      <c r="EA5" s="655"/>
      <c r="EB5" s="655"/>
      <c r="EC5" s="656"/>
    </row>
    <row r="6" spans="2:143" ht="11.25" customHeight="1">
      <c r="B6" s="593" t="s">
        <v>146</v>
      </c>
      <c r="C6" s="594"/>
      <c r="D6" s="594"/>
      <c r="E6" s="594"/>
      <c r="F6" s="594"/>
      <c r="G6" s="594"/>
      <c r="H6" s="594"/>
      <c r="I6" s="594"/>
      <c r="J6" s="594"/>
      <c r="K6" s="594"/>
      <c r="L6" s="594"/>
      <c r="M6" s="594"/>
      <c r="N6" s="594"/>
      <c r="O6" s="594"/>
      <c r="P6" s="594"/>
      <c r="Q6" s="595"/>
      <c r="R6" s="596">
        <v>311702</v>
      </c>
      <c r="S6" s="597"/>
      <c r="T6" s="597"/>
      <c r="U6" s="597"/>
      <c r="V6" s="597"/>
      <c r="W6" s="597"/>
      <c r="X6" s="597"/>
      <c r="Y6" s="598"/>
      <c r="Z6" s="638">
        <v>0.4</v>
      </c>
      <c r="AA6" s="638"/>
      <c r="AB6" s="638"/>
      <c r="AC6" s="638"/>
      <c r="AD6" s="639">
        <v>311702</v>
      </c>
      <c r="AE6" s="639"/>
      <c r="AF6" s="639"/>
      <c r="AG6" s="639"/>
      <c r="AH6" s="639"/>
      <c r="AI6" s="639"/>
      <c r="AJ6" s="639"/>
      <c r="AK6" s="639"/>
      <c r="AL6" s="599">
        <v>0.8</v>
      </c>
      <c r="AM6" s="600"/>
      <c r="AN6" s="600"/>
      <c r="AO6" s="640"/>
      <c r="AP6" s="593" t="s">
        <v>147</v>
      </c>
      <c r="AQ6" s="594"/>
      <c r="AR6" s="594"/>
      <c r="AS6" s="594"/>
      <c r="AT6" s="594"/>
      <c r="AU6" s="594"/>
      <c r="AV6" s="594"/>
      <c r="AW6" s="594"/>
      <c r="AX6" s="594"/>
      <c r="AY6" s="594"/>
      <c r="AZ6" s="594"/>
      <c r="BA6" s="594"/>
      <c r="BB6" s="594"/>
      <c r="BC6" s="594"/>
      <c r="BD6" s="594"/>
      <c r="BE6" s="594"/>
      <c r="BF6" s="595"/>
      <c r="BG6" s="596">
        <v>33979252</v>
      </c>
      <c r="BH6" s="597"/>
      <c r="BI6" s="597"/>
      <c r="BJ6" s="597"/>
      <c r="BK6" s="597"/>
      <c r="BL6" s="597"/>
      <c r="BM6" s="597"/>
      <c r="BN6" s="598"/>
      <c r="BO6" s="638">
        <v>91.1</v>
      </c>
      <c r="BP6" s="638"/>
      <c r="BQ6" s="638"/>
      <c r="BR6" s="638"/>
      <c r="BS6" s="639">
        <v>124913</v>
      </c>
      <c r="BT6" s="639"/>
      <c r="BU6" s="639"/>
      <c r="BV6" s="639"/>
      <c r="BW6" s="639"/>
      <c r="BX6" s="639"/>
      <c r="BY6" s="639"/>
      <c r="BZ6" s="639"/>
      <c r="CA6" s="639"/>
      <c r="CB6" s="673"/>
      <c r="CD6" s="651" t="s">
        <v>148</v>
      </c>
      <c r="CE6" s="652"/>
      <c r="CF6" s="652"/>
      <c r="CG6" s="652"/>
      <c r="CH6" s="652"/>
      <c r="CI6" s="652"/>
      <c r="CJ6" s="652"/>
      <c r="CK6" s="652"/>
      <c r="CL6" s="652"/>
      <c r="CM6" s="652"/>
      <c r="CN6" s="652"/>
      <c r="CO6" s="652"/>
      <c r="CP6" s="652"/>
      <c r="CQ6" s="653"/>
      <c r="CR6" s="596">
        <v>406576</v>
      </c>
      <c r="CS6" s="597"/>
      <c r="CT6" s="597"/>
      <c r="CU6" s="597"/>
      <c r="CV6" s="597"/>
      <c r="CW6" s="597"/>
      <c r="CX6" s="597"/>
      <c r="CY6" s="598"/>
      <c r="CZ6" s="678">
        <v>0.6</v>
      </c>
      <c r="DA6" s="661"/>
      <c r="DB6" s="661"/>
      <c r="DC6" s="680"/>
      <c r="DD6" s="602" t="s">
        <v>47</v>
      </c>
      <c r="DE6" s="597"/>
      <c r="DF6" s="597"/>
      <c r="DG6" s="597"/>
      <c r="DH6" s="597"/>
      <c r="DI6" s="597"/>
      <c r="DJ6" s="597"/>
      <c r="DK6" s="597"/>
      <c r="DL6" s="597"/>
      <c r="DM6" s="597"/>
      <c r="DN6" s="597"/>
      <c r="DO6" s="597"/>
      <c r="DP6" s="598"/>
      <c r="DQ6" s="602">
        <v>406576</v>
      </c>
      <c r="DR6" s="597"/>
      <c r="DS6" s="597"/>
      <c r="DT6" s="597"/>
      <c r="DU6" s="597"/>
      <c r="DV6" s="597"/>
      <c r="DW6" s="597"/>
      <c r="DX6" s="597"/>
      <c r="DY6" s="597"/>
      <c r="DZ6" s="597"/>
      <c r="EA6" s="597"/>
      <c r="EB6" s="597"/>
      <c r="EC6" s="637"/>
    </row>
    <row r="7" spans="2:143" ht="11.25" customHeight="1">
      <c r="B7" s="593" t="s">
        <v>149</v>
      </c>
      <c r="C7" s="594"/>
      <c r="D7" s="594"/>
      <c r="E7" s="594"/>
      <c r="F7" s="594"/>
      <c r="G7" s="594"/>
      <c r="H7" s="594"/>
      <c r="I7" s="594"/>
      <c r="J7" s="594"/>
      <c r="K7" s="594"/>
      <c r="L7" s="594"/>
      <c r="M7" s="594"/>
      <c r="N7" s="594"/>
      <c r="O7" s="594"/>
      <c r="P7" s="594"/>
      <c r="Q7" s="595"/>
      <c r="R7" s="596">
        <v>13207</v>
      </c>
      <c r="S7" s="597"/>
      <c r="T7" s="597"/>
      <c r="U7" s="597"/>
      <c r="V7" s="597"/>
      <c r="W7" s="597"/>
      <c r="X7" s="597"/>
      <c r="Y7" s="598"/>
      <c r="Z7" s="638">
        <v>0</v>
      </c>
      <c r="AA7" s="638"/>
      <c r="AB7" s="638"/>
      <c r="AC7" s="638"/>
      <c r="AD7" s="639">
        <v>13207</v>
      </c>
      <c r="AE7" s="639"/>
      <c r="AF7" s="639"/>
      <c r="AG7" s="639"/>
      <c r="AH7" s="639"/>
      <c r="AI7" s="639"/>
      <c r="AJ7" s="639"/>
      <c r="AK7" s="639"/>
      <c r="AL7" s="599">
        <v>0</v>
      </c>
      <c r="AM7" s="600"/>
      <c r="AN7" s="600"/>
      <c r="AO7" s="640"/>
      <c r="AP7" s="593" t="s">
        <v>150</v>
      </c>
      <c r="AQ7" s="594"/>
      <c r="AR7" s="594"/>
      <c r="AS7" s="594"/>
      <c r="AT7" s="594"/>
      <c r="AU7" s="594"/>
      <c r="AV7" s="594"/>
      <c r="AW7" s="594"/>
      <c r="AX7" s="594"/>
      <c r="AY7" s="594"/>
      <c r="AZ7" s="594"/>
      <c r="BA7" s="594"/>
      <c r="BB7" s="594"/>
      <c r="BC7" s="594"/>
      <c r="BD7" s="594"/>
      <c r="BE7" s="594"/>
      <c r="BF7" s="595"/>
      <c r="BG7" s="596">
        <v>19346599</v>
      </c>
      <c r="BH7" s="597"/>
      <c r="BI7" s="597"/>
      <c r="BJ7" s="597"/>
      <c r="BK7" s="597"/>
      <c r="BL7" s="597"/>
      <c r="BM7" s="597"/>
      <c r="BN7" s="598"/>
      <c r="BO7" s="638">
        <v>51.9</v>
      </c>
      <c r="BP7" s="638"/>
      <c r="BQ7" s="638"/>
      <c r="BR7" s="638"/>
      <c r="BS7" s="639">
        <v>124913</v>
      </c>
      <c r="BT7" s="639"/>
      <c r="BU7" s="639"/>
      <c r="BV7" s="639"/>
      <c r="BW7" s="639"/>
      <c r="BX7" s="639"/>
      <c r="BY7" s="639"/>
      <c r="BZ7" s="639"/>
      <c r="CA7" s="639"/>
      <c r="CB7" s="673"/>
      <c r="CD7" s="593" t="s">
        <v>151</v>
      </c>
      <c r="CE7" s="594"/>
      <c r="CF7" s="594"/>
      <c r="CG7" s="594"/>
      <c r="CH7" s="594"/>
      <c r="CI7" s="594"/>
      <c r="CJ7" s="594"/>
      <c r="CK7" s="594"/>
      <c r="CL7" s="594"/>
      <c r="CM7" s="594"/>
      <c r="CN7" s="594"/>
      <c r="CO7" s="594"/>
      <c r="CP7" s="594"/>
      <c r="CQ7" s="595"/>
      <c r="CR7" s="596">
        <v>9286885</v>
      </c>
      <c r="CS7" s="597"/>
      <c r="CT7" s="597"/>
      <c r="CU7" s="597"/>
      <c r="CV7" s="597"/>
      <c r="CW7" s="597"/>
      <c r="CX7" s="597"/>
      <c r="CY7" s="598"/>
      <c r="CZ7" s="638">
        <v>13.6</v>
      </c>
      <c r="DA7" s="638"/>
      <c r="DB7" s="638"/>
      <c r="DC7" s="638"/>
      <c r="DD7" s="602">
        <v>126833</v>
      </c>
      <c r="DE7" s="597"/>
      <c r="DF7" s="597"/>
      <c r="DG7" s="597"/>
      <c r="DH7" s="597"/>
      <c r="DI7" s="597"/>
      <c r="DJ7" s="597"/>
      <c r="DK7" s="597"/>
      <c r="DL7" s="597"/>
      <c r="DM7" s="597"/>
      <c r="DN7" s="597"/>
      <c r="DO7" s="597"/>
      <c r="DP7" s="598"/>
      <c r="DQ7" s="602">
        <v>8696078</v>
      </c>
      <c r="DR7" s="597"/>
      <c r="DS7" s="597"/>
      <c r="DT7" s="597"/>
      <c r="DU7" s="597"/>
      <c r="DV7" s="597"/>
      <c r="DW7" s="597"/>
      <c r="DX7" s="597"/>
      <c r="DY7" s="597"/>
      <c r="DZ7" s="597"/>
      <c r="EA7" s="597"/>
      <c r="EB7" s="597"/>
      <c r="EC7" s="637"/>
    </row>
    <row r="8" spans="2:143" ht="11.25" customHeight="1">
      <c r="B8" s="593" t="s">
        <v>152</v>
      </c>
      <c r="C8" s="594"/>
      <c r="D8" s="594"/>
      <c r="E8" s="594"/>
      <c r="F8" s="594"/>
      <c r="G8" s="594"/>
      <c r="H8" s="594"/>
      <c r="I8" s="594"/>
      <c r="J8" s="594"/>
      <c r="K8" s="594"/>
      <c r="L8" s="594"/>
      <c r="M8" s="594"/>
      <c r="N8" s="594"/>
      <c r="O8" s="594"/>
      <c r="P8" s="594"/>
      <c r="Q8" s="595"/>
      <c r="R8" s="596">
        <v>327286</v>
      </c>
      <c r="S8" s="597"/>
      <c r="T8" s="597"/>
      <c r="U8" s="597"/>
      <c r="V8" s="597"/>
      <c r="W8" s="597"/>
      <c r="X8" s="597"/>
      <c r="Y8" s="598"/>
      <c r="Z8" s="638">
        <v>0.5</v>
      </c>
      <c r="AA8" s="638"/>
      <c r="AB8" s="638"/>
      <c r="AC8" s="638"/>
      <c r="AD8" s="639">
        <v>327286</v>
      </c>
      <c r="AE8" s="639"/>
      <c r="AF8" s="639"/>
      <c r="AG8" s="639"/>
      <c r="AH8" s="639"/>
      <c r="AI8" s="639"/>
      <c r="AJ8" s="639"/>
      <c r="AK8" s="639"/>
      <c r="AL8" s="599">
        <v>0.8</v>
      </c>
      <c r="AM8" s="600"/>
      <c r="AN8" s="600"/>
      <c r="AO8" s="640"/>
      <c r="AP8" s="593" t="s">
        <v>153</v>
      </c>
      <c r="AQ8" s="594"/>
      <c r="AR8" s="594"/>
      <c r="AS8" s="594"/>
      <c r="AT8" s="594"/>
      <c r="AU8" s="594"/>
      <c r="AV8" s="594"/>
      <c r="AW8" s="594"/>
      <c r="AX8" s="594"/>
      <c r="AY8" s="594"/>
      <c r="AZ8" s="594"/>
      <c r="BA8" s="594"/>
      <c r="BB8" s="594"/>
      <c r="BC8" s="594"/>
      <c r="BD8" s="594"/>
      <c r="BE8" s="594"/>
      <c r="BF8" s="595"/>
      <c r="BG8" s="596">
        <v>291712</v>
      </c>
      <c r="BH8" s="597"/>
      <c r="BI8" s="597"/>
      <c r="BJ8" s="597"/>
      <c r="BK8" s="597"/>
      <c r="BL8" s="597"/>
      <c r="BM8" s="597"/>
      <c r="BN8" s="598"/>
      <c r="BO8" s="638">
        <v>0.8</v>
      </c>
      <c r="BP8" s="638"/>
      <c r="BQ8" s="638"/>
      <c r="BR8" s="638"/>
      <c r="BS8" s="639" t="s">
        <v>47</v>
      </c>
      <c r="BT8" s="639"/>
      <c r="BU8" s="639"/>
      <c r="BV8" s="639"/>
      <c r="BW8" s="639"/>
      <c r="BX8" s="639"/>
      <c r="BY8" s="639"/>
      <c r="BZ8" s="639"/>
      <c r="CA8" s="639"/>
      <c r="CB8" s="673"/>
      <c r="CD8" s="593" t="s">
        <v>154</v>
      </c>
      <c r="CE8" s="594"/>
      <c r="CF8" s="594"/>
      <c r="CG8" s="594"/>
      <c r="CH8" s="594"/>
      <c r="CI8" s="594"/>
      <c r="CJ8" s="594"/>
      <c r="CK8" s="594"/>
      <c r="CL8" s="594"/>
      <c r="CM8" s="594"/>
      <c r="CN8" s="594"/>
      <c r="CO8" s="594"/>
      <c r="CP8" s="594"/>
      <c r="CQ8" s="595"/>
      <c r="CR8" s="596">
        <v>28361945</v>
      </c>
      <c r="CS8" s="597"/>
      <c r="CT8" s="597"/>
      <c r="CU8" s="597"/>
      <c r="CV8" s="597"/>
      <c r="CW8" s="597"/>
      <c r="CX8" s="597"/>
      <c r="CY8" s="598"/>
      <c r="CZ8" s="638">
        <v>41.4</v>
      </c>
      <c r="DA8" s="638"/>
      <c r="DB8" s="638"/>
      <c r="DC8" s="638"/>
      <c r="DD8" s="602">
        <v>485450</v>
      </c>
      <c r="DE8" s="597"/>
      <c r="DF8" s="597"/>
      <c r="DG8" s="597"/>
      <c r="DH8" s="597"/>
      <c r="DI8" s="597"/>
      <c r="DJ8" s="597"/>
      <c r="DK8" s="597"/>
      <c r="DL8" s="597"/>
      <c r="DM8" s="597"/>
      <c r="DN8" s="597"/>
      <c r="DO8" s="597"/>
      <c r="DP8" s="598"/>
      <c r="DQ8" s="602">
        <v>16402881</v>
      </c>
      <c r="DR8" s="597"/>
      <c r="DS8" s="597"/>
      <c r="DT8" s="597"/>
      <c r="DU8" s="597"/>
      <c r="DV8" s="597"/>
      <c r="DW8" s="597"/>
      <c r="DX8" s="597"/>
      <c r="DY8" s="597"/>
      <c r="DZ8" s="597"/>
      <c r="EA8" s="597"/>
      <c r="EB8" s="597"/>
      <c r="EC8" s="637"/>
    </row>
    <row r="9" spans="2:143" ht="11.25" customHeight="1">
      <c r="B9" s="593" t="s">
        <v>155</v>
      </c>
      <c r="C9" s="594"/>
      <c r="D9" s="594"/>
      <c r="E9" s="594"/>
      <c r="F9" s="594"/>
      <c r="G9" s="594"/>
      <c r="H9" s="594"/>
      <c r="I9" s="594"/>
      <c r="J9" s="594"/>
      <c r="K9" s="594"/>
      <c r="L9" s="594"/>
      <c r="M9" s="594"/>
      <c r="N9" s="594"/>
      <c r="O9" s="594"/>
      <c r="P9" s="594"/>
      <c r="Q9" s="595"/>
      <c r="R9" s="596">
        <v>364473</v>
      </c>
      <c r="S9" s="597"/>
      <c r="T9" s="597"/>
      <c r="U9" s="597"/>
      <c r="V9" s="597"/>
      <c r="W9" s="597"/>
      <c r="X9" s="597"/>
      <c r="Y9" s="598"/>
      <c r="Z9" s="638">
        <v>0.5</v>
      </c>
      <c r="AA9" s="638"/>
      <c r="AB9" s="638"/>
      <c r="AC9" s="638"/>
      <c r="AD9" s="639">
        <v>364473</v>
      </c>
      <c r="AE9" s="639"/>
      <c r="AF9" s="639"/>
      <c r="AG9" s="639"/>
      <c r="AH9" s="639"/>
      <c r="AI9" s="639"/>
      <c r="AJ9" s="639"/>
      <c r="AK9" s="639"/>
      <c r="AL9" s="599">
        <v>0.9</v>
      </c>
      <c r="AM9" s="600"/>
      <c r="AN9" s="600"/>
      <c r="AO9" s="640"/>
      <c r="AP9" s="593" t="s">
        <v>156</v>
      </c>
      <c r="AQ9" s="594"/>
      <c r="AR9" s="594"/>
      <c r="AS9" s="594"/>
      <c r="AT9" s="594"/>
      <c r="AU9" s="594"/>
      <c r="AV9" s="594"/>
      <c r="AW9" s="594"/>
      <c r="AX9" s="594"/>
      <c r="AY9" s="594"/>
      <c r="AZ9" s="594"/>
      <c r="BA9" s="594"/>
      <c r="BB9" s="594"/>
      <c r="BC9" s="594"/>
      <c r="BD9" s="594"/>
      <c r="BE9" s="594"/>
      <c r="BF9" s="595"/>
      <c r="BG9" s="596">
        <v>17715195</v>
      </c>
      <c r="BH9" s="597"/>
      <c r="BI9" s="597"/>
      <c r="BJ9" s="597"/>
      <c r="BK9" s="597"/>
      <c r="BL9" s="597"/>
      <c r="BM9" s="597"/>
      <c r="BN9" s="598"/>
      <c r="BO9" s="638">
        <v>47.5</v>
      </c>
      <c r="BP9" s="638"/>
      <c r="BQ9" s="638"/>
      <c r="BR9" s="638"/>
      <c r="BS9" s="639" t="s">
        <v>47</v>
      </c>
      <c r="BT9" s="639"/>
      <c r="BU9" s="639"/>
      <c r="BV9" s="639"/>
      <c r="BW9" s="639"/>
      <c r="BX9" s="639"/>
      <c r="BY9" s="639"/>
      <c r="BZ9" s="639"/>
      <c r="CA9" s="639"/>
      <c r="CB9" s="673"/>
      <c r="CD9" s="593" t="s">
        <v>157</v>
      </c>
      <c r="CE9" s="594"/>
      <c r="CF9" s="594"/>
      <c r="CG9" s="594"/>
      <c r="CH9" s="594"/>
      <c r="CI9" s="594"/>
      <c r="CJ9" s="594"/>
      <c r="CK9" s="594"/>
      <c r="CL9" s="594"/>
      <c r="CM9" s="594"/>
      <c r="CN9" s="594"/>
      <c r="CO9" s="594"/>
      <c r="CP9" s="594"/>
      <c r="CQ9" s="595"/>
      <c r="CR9" s="596">
        <v>6838840</v>
      </c>
      <c r="CS9" s="597"/>
      <c r="CT9" s="597"/>
      <c r="CU9" s="597"/>
      <c r="CV9" s="597"/>
      <c r="CW9" s="597"/>
      <c r="CX9" s="597"/>
      <c r="CY9" s="598"/>
      <c r="CZ9" s="638">
        <v>10</v>
      </c>
      <c r="DA9" s="638"/>
      <c r="DB9" s="638"/>
      <c r="DC9" s="638"/>
      <c r="DD9" s="602">
        <v>269751</v>
      </c>
      <c r="DE9" s="597"/>
      <c r="DF9" s="597"/>
      <c r="DG9" s="597"/>
      <c r="DH9" s="597"/>
      <c r="DI9" s="597"/>
      <c r="DJ9" s="597"/>
      <c r="DK9" s="597"/>
      <c r="DL9" s="597"/>
      <c r="DM9" s="597"/>
      <c r="DN9" s="597"/>
      <c r="DO9" s="597"/>
      <c r="DP9" s="598"/>
      <c r="DQ9" s="602">
        <v>5529960</v>
      </c>
      <c r="DR9" s="597"/>
      <c r="DS9" s="597"/>
      <c r="DT9" s="597"/>
      <c r="DU9" s="597"/>
      <c r="DV9" s="597"/>
      <c r="DW9" s="597"/>
      <c r="DX9" s="597"/>
      <c r="DY9" s="597"/>
      <c r="DZ9" s="597"/>
      <c r="EA9" s="597"/>
      <c r="EB9" s="597"/>
      <c r="EC9" s="637"/>
    </row>
    <row r="10" spans="2:143" ht="11.25" customHeight="1">
      <c r="B10" s="593" t="s">
        <v>158</v>
      </c>
      <c r="C10" s="594"/>
      <c r="D10" s="594"/>
      <c r="E10" s="594"/>
      <c r="F10" s="594"/>
      <c r="G10" s="594"/>
      <c r="H10" s="594"/>
      <c r="I10" s="594"/>
      <c r="J10" s="594"/>
      <c r="K10" s="594"/>
      <c r="L10" s="594"/>
      <c r="M10" s="594"/>
      <c r="N10" s="594"/>
      <c r="O10" s="594"/>
      <c r="P10" s="594"/>
      <c r="Q10" s="595"/>
      <c r="R10" s="596" t="s">
        <v>47</v>
      </c>
      <c r="S10" s="597"/>
      <c r="T10" s="597"/>
      <c r="U10" s="597"/>
      <c r="V10" s="597"/>
      <c r="W10" s="597"/>
      <c r="X10" s="597"/>
      <c r="Y10" s="598"/>
      <c r="Z10" s="638" t="s">
        <v>47</v>
      </c>
      <c r="AA10" s="638"/>
      <c r="AB10" s="638"/>
      <c r="AC10" s="638"/>
      <c r="AD10" s="639" t="s">
        <v>47</v>
      </c>
      <c r="AE10" s="639"/>
      <c r="AF10" s="639"/>
      <c r="AG10" s="639"/>
      <c r="AH10" s="639"/>
      <c r="AI10" s="639"/>
      <c r="AJ10" s="639"/>
      <c r="AK10" s="639"/>
      <c r="AL10" s="599" t="s">
        <v>47</v>
      </c>
      <c r="AM10" s="600"/>
      <c r="AN10" s="600"/>
      <c r="AO10" s="640"/>
      <c r="AP10" s="593" t="s">
        <v>159</v>
      </c>
      <c r="AQ10" s="594"/>
      <c r="AR10" s="594"/>
      <c r="AS10" s="594"/>
      <c r="AT10" s="594"/>
      <c r="AU10" s="594"/>
      <c r="AV10" s="594"/>
      <c r="AW10" s="594"/>
      <c r="AX10" s="594"/>
      <c r="AY10" s="594"/>
      <c r="AZ10" s="594"/>
      <c r="BA10" s="594"/>
      <c r="BB10" s="594"/>
      <c r="BC10" s="594"/>
      <c r="BD10" s="594"/>
      <c r="BE10" s="594"/>
      <c r="BF10" s="595"/>
      <c r="BG10" s="596">
        <v>550078</v>
      </c>
      <c r="BH10" s="597"/>
      <c r="BI10" s="597"/>
      <c r="BJ10" s="597"/>
      <c r="BK10" s="597"/>
      <c r="BL10" s="597"/>
      <c r="BM10" s="597"/>
      <c r="BN10" s="598"/>
      <c r="BO10" s="638">
        <v>1.5</v>
      </c>
      <c r="BP10" s="638"/>
      <c r="BQ10" s="638"/>
      <c r="BR10" s="638"/>
      <c r="BS10" s="639" t="s">
        <v>47</v>
      </c>
      <c r="BT10" s="639"/>
      <c r="BU10" s="639"/>
      <c r="BV10" s="639"/>
      <c r="BW10" s="639"/>
      <c r="BX10" s="639"/>
      <c r="BY10" s="639"/>
      <c r="BZ10" s="639"/>
      <c r="CA10" s="639"/>
      <c r="CB10" s="673"/>
      <c r="CD10" s="593" t="s">
        <v>160</v>
      </c>
      <c r="CE10" s="594"/>
      <c r="CF10" s="594"/>
      <c r="CG10" s="594"/>
      <c r="CH10" s="594"/>
      <c r="CI10" s="594"/>
      <c r="CJ10" s="594"/>
      <c r="CK10" s="594"/>
      <c r="CL10" s="594"/>
      <c r="CM10" s="594"/>
      <c r="CN10" s="594"/>
      <c r="CO10" s="594"/>
      <c r="CP10" s="594"/>
      <c r="CQ10" s="595"/>
      <c r="CR10" s="596">
        <v>87246</v>
      </c>
      <c r="CS10" s="597"/>
      <c r="CT10" s="597"/>
      <c r="CU10" s="597"/>
      <c r="CV10" s="597"/>
      <c r="CW10" s="597"/>
      <c r="CX10" s="597"/>
      <c r="CY10" s="598"/>
      <c r="CZ10" s="638">
        <v>0.1</v>
      </c>
      <c r="DA10" s="638"/>
      <c r="DB10" s="638"/>
      <c r="DC10" s="638"/>
      <c r="DD10" s="602" t="s">
        <v>47</v>
      </c>
      <c r="DE10" s="597"/>
      <c r="DF10" s="597"/>
      <c r="DG10" s="597"/>
      <c r="DH10" s="597"/>
      <c r="DI10" s="597"/>
      <c r="DJ10" s="597"/>
      <c r="DK10" s="597"/>
      <c r="DL10" s="597"/>
      <c r="DM10" s="597"/>
      <c r="DN10" s="597"/>
      <c r="DO10" s="597"/>
      <c r="DP10" s="598"/>
      <c r="DQ10" s="602">
        <v>54081</v>
      </c>
      <c r="DR10" s="597"/>
      <c r="DS10" s="597"/>
      <c r="DT10" s="597"/>
      <c r="DU10" s="597"/>
      <c r="DV10" s="597"/>
      <c r="DW10" s="597"/>
      <c r="DX10" s="597"/>
      <c r="DY10" s="597"/>
      <c r="DZ10" s="597"/>
      <c r="EA10" s="597"/>
      <c r="EB10" s="597"/>
      <c r="EC10" s="637"/>
    </row>
    <row r="11" spans="2:143" ht="11.25" customHeight="1">
      <c r="B11" s="593" t="s">
        <v>161</v>
      </c>
      <c r="C11" s="594"/>
      <c r="D11" s="594"/>
      <c r="E11" s="594"/>
      <c r="F11" s="594"/>
      <c r="G11" s="594"/>
      <c r="H11" s="594"/>
      <c r="I11" s="594"/>
      <c r="J11" s="594"/>
      <c r="K11" s="594"/>
      <c r="L11" s="594"/>
      <c r="M11" s="594"/>
      <c r="N11" s="594"/>
      <c r="O11" s="594"/>
      <c r="P11" s="594"/>
      <c r="Q11" s="595"/>
      <c r="R11" s="596">
        <v>4023996</v>
      </c>
      <c r="S11" s="597"/>
      <c r="T11" s="597"/>
      <c r="U11" s="597"/>
      <c r="V11" s="597"/>
      <c r="W11" s="597"/>
      <c r="X11" s="597"/>
      <c r="Y11" s="598"/>
      <c r="Z11" s="599">
        <v>5.6</v>
      </c>
      <c r="AA11" s="600"/>
      <c r="AB11" s="600"/>
      <c r="AC11" s="601"/>
      <c r="AD11" s="602">
        <v>4023996</v>
      </c>
      <c r="AE11" s="597"/>
      <c r="AF11" s="597"/>
      <c r="AG11" s="597"/>
      <c r="AH11" s="597"/>
      <c r="AI11" s="597"/>
      <c r="AJ11" s="597"/>
      <c r="AK11" s="598"/>
      <c r="AL11" s="599">
        <v>10.1</v>
      </c>
      <c r="AM11" s="600"/>
      <c r="AN11" s="600"/>
      <c r="AO11" s="640"/>
      <c r="AP11" s="593" t="s">
        <v>162</v>
      </c>
      <c r="AQ11" s="594"/>
      <c r="AR11" s="594"/>
      <c r="AS11" s="594"/>
      <c r="AT11" s="594"/>
      <c r="AU11" s="594"/>
      <c r="AV11" s="594"/>
      <c r="AW11" s="594"/>
      <c r="AX11" s="594"/>
      <c r="AY11" s="594"/>
      <c r="AZ11" s="594"/>
      <c r="BA11" s="594"/>
      <c r="BB11" s="594"/>
      <c r="BC11" s="594"/>
      <c r="BD11" s="594"/>
      <c r="BE11" s="594"/>
      <c r="BF11" s="595"/>
      <c r="BG11" s="596">
        <v>789614</v>
      </c>
      <c r="BH11" s="597"/>
      <c r="BI11" s="597"/>
      <c r="BJ11" s="597"/>
      <c r="BK11" s="597"/>
      <c r="BL11" s="597"/>
      <c r="BM11" s="597"/>
      <c r="BN11" s="598"/>
      <c r="BO11" s="638">
        <v>2.1</v>
      </c>
      <c r="BP11" s="638"/>
      <c r="BQ11" s="638"/>
      <c r="BR11" s="638"/>
      <c r="BS11" s="639">
        <v>124913</v>
      </c>
      <c r="BT11" s="639"/>
      <c r="BU11" s="639"/>
      <c r="BV11" s="639"/>
      <c r="BW11" s="639"/>
      <c r="BX11" s="639"/>
      <c r="BY11" s="639"/>
      <c r="BZ11" s="639"/>
      <c r="CA11" s="639"/>
      <c r="CB11" s="673"/>
      <c r="CD11" s="593" t="s">
        <v>163</v>
      </c>
      <c r="CE11" s="594"/>
      <c r="CF11" s="594"/>
      <c r="CG11" s="594"/>
      <c r="CH11" s="594"/>
      <c r="CI11" s="594"/>
      <c r="CJ11" s="594"/>
      <c r="CK11" s="594"/>
      <c r="CL11" s="594"/>
      <c r="CM11" s="594"/>
      <c r="CN11" s="594"/>
      <c r="CO11" s="594"/>
      <c r="CP11" s="594"/>
      <c r="CQ11" s="595"/>
      <c r="CR11" s="596">
        <v>127458</v>
      </c>
      <c r="CS11" s="597"/>
      <c r="CT11" s="597"/>
      <c r="CU11" s="597"/>
      <c r="CV11" s="597"/>
      <c r="CW11" s="597"/>
      <c r="CX11" s="597"/>
      <c r="CY11" s="598"/>
      <c r="CZ11" s="638">
        <v>0.2</v>
      </c>
      <c r="DA11" s="638"/>
      <c r="DB11" s="638"/>
      <c r="DC11" s="638"/>
      <c r="DD11" s="602">
        <v>10346</v>
      </c>
      <c r="DE11" s="597"/>
      <c r="DF11" s="597"/>
      <c r="DG11" s="597"/>
      <c r="DH11" s="597"/>
      <c r="DI11" s="597"/>
      <c r="DJ11" s="597"/>
      <c r="DK11" s="597"/>
      <c r="DL11" s="597"/>
      <c r="DM11" s="597"/>
      <c r="DN11" s="597"/>
      <c r="DO11" s="597"/>
      <c r="DP11" s="598"/>
      <c r="DQ11" s="602">
        <v>107360</v>
      </c>
      <c r="DR11" s="597"/>
      <c r="DS11" s="597"/>
      <c r="DT11" s="597"/>
      <c r="DU11" s="597"/>
      <c r="DV11" s="597"/>
      <c r="DW11" s="597"/>
      <c r="DX11" s="597"/>
      <c r="DY11" s="597"/>
      <c r="DZ11" s="597"/>
      <c r="EA11" s="597"/>
      <c r="EB11" s="597"/>
      <c r="EC11" s="637"/>
    </row>
    <row r="12" spans="2:143" ht="11.25" customHeight="1">
      <c r="B12" s="593" t="s">
        <v>164</v>
      </c>
      <c r="C12" s="594"/>
      <c r="D12" s="594"/>
      <c r="E12" s="594"/>
      <c r="F12" s="594"/>
      <c r="G12" s="594"/>
      <c r="H12" s="594"/>
      <c r="I12" s="594"/>
      <c r="J12" s="594"/>
      <c r="K12" s="594"/>
      <c r="L12" s="594"/>
      <c r="M12" s="594"/>
      <c r="N12" s="594"/>
      <c r="O12" s="594"/>
      <c r="P12" s="594"/>
      <c r="Q12" s="595"/>
      <c r="R12" s="596">
        <v>23318</v>
      </c>
      <c r="S12" s="597"/>
      <c r="T12" s="597"/>
      <c r="U12" s="597"/>
      <c r="V12" s="597"/>
      <c r="W12" s="597"/>
      <c r="X12" s="597"/>
      <c r="Y12" s="598"/>
      <c r="Z12" s="638">
        <v>0</v>
      </c>
      <c r="AA12" s="638"/>
      <c r="AB12" s="638"/>
      <c r="AC12" s="638"/>
      <c r="AD12" s="639">
        <v>23318</v>
      </c>
      <c r="AE12" s="639"/>
      <c r="AF12" s="639"/>
      <c r="AG12" s="639"/>
      <c r="AH12" s="639"/>
      <c r="AI12" s="639"/>
      <c r="AJ12" s="639"/>
      <c r="AK12" s="639"/>
      <c r="AL12" s="599">
        <v>0.1</v>
      </c>
      <c r="AM12" s="600"/>
      <c r="AN12" s="600"/>
      <c r="AO12" s="640"/>
      <c r="AP12" s="593" t="s">
        <v>165</v>
      </c>
      <c r="AQ12" s="594"/>
      <c r="AR12" s="594"/>
      <c r="AS12" s="594"/>
      <c r="AT12" s="594"/>
      <c r="AU12" s="594"/>
      <c r="AV12" s="594"/>
      <c r="AW12" s="594"/>
      <c r="AX12" s="594"/>
      <c r="AY12" s="594"/>
      <c r="AZ12" s="594"/>
      <c r="BA12" s="594"/>
      <c r="BB12" s="594"/>
      <c r="BC12" s="594"/>
      <c r="BD12" s="594"/>
      <c r="BE12" s="594"/>
      <c r="BF12" s="595"/>
      <c r="BG12" s="596">
        <v>13616737</v>
      </c>
      <c r="BH12" s="597"/>
      <c r="BI12" s="597"/>
      <c r="BJ12" s="597"/>
      <c r="BK12" s="597"/>
      <c r="BL12" s="597"/>
      <c r="BM12" s="597"/>
      <c r="BN12" s="598"/>
      <c r="BO12" s="638">
        <v>36.5</v>
      </c>
      <c r="BP12" s="638"/>
      <c r="BQ12" s="638"/>
      <c r="BR12" s="638"/>
      <c r="BS12" s="639" t="s">
        <v>47</v>
      </c>
      <c r="BT12" s="639"/>
      <c r="BU12" s="639"/>
      <c r="BV12" s="639"/>
      <c r="BW12" s="639"/>
      <c r="BX12" s="639"/>
      <c r="BY12" s="639"/>
      <c r="BZ12" s="639"/>
      <c r="CA12" s="639"/>
      <c r="CB12" s="673"/>
      <c r="CD12" s="593" t="s">
        <v>166</v>
      </c>
      <c r="CE12" s="594"/>
      <c r="CF12" s="594"/>
      <c r="CG12" s="594"/>
      <c r="CH12" s="594"/>
      <c r="CI12" s="594"/>
      <c r="CJ12" s="594"/>
      <c r="CK12" s="594"/>
      <c r="CL12" s="594"/>
      <c r="CM12" s="594"/>
      <c r="CN12" s="594"/>
      <c r="CO12" s="594"/>
      <c r="CP12" s="594"/>
      <c r="CQ12" s="595"/>
      <c r="CR12" s="596">
        <v>727282</v>
      </c>
      <c r="CS12" s="597"/>
      <c r="CT12" s="597"/>
      <c r="CU12" s="597"/>
      <c r="CV12" s="597"/>
      <c r="CW12" s="597"/>
      <c r="CX12" s="597"/>
      <c r="CY12" s="598"/>
      <c r="CZ12" s="638">
        <v>1.1000000000000001</v>
      </c>
      <c r="DA12" s="638"/>
      <c r="DB12" s="638"/>
      <c r="DC12" s="638"/>
      <c r="DD12" s="602">
        <v>24565</v>
      </c>
      <c r="DE12" s="597"/>
      <c r="DF12" s="597"/>
      <c r="DG12" s="597"/>
      <c r="DH12" s="597"/>
      <c r="DI12" s="597"/>
      <c r="DJ12" s="597"/>
      <c r="DK12" s="597"/>
      <c r="DL12" s="597"/>
      <c r="DM12" s="597"/>
      <c r="DN12" s="597"/>
      <c r="DO12" s="597"/>
      <c r="DP12" s="598"/>
      <c r="DQ12" s="602">
        <v>418629</v>
      </c>
      <c r="DR12" s="597"/>
      <c r="DS12" s="597"/>
      <c r="DT12" s="597"/>
      <c r="DU12" s="597"/>
      <c r="DV12" s="597"/>
      <c r="DW12" s="597"/>
      <c r="DX12" s="597"/>
      <c r="DY12" s="597"/>
      <c r="DZ12" s="597"/>
      <c r="EA12" s="597"/>
      <c r="EB12" s="597"/>
      <c r="EC12" s="637"/>
    </row>
    <row r="13" spans="2:143" ht="11.25" customHeight="1">
      <c r="B13" s="593" t="s">
        <v>167</v>
      </c>
      <c r="C13" s="594"/>
      <c r="D13" s="594"/>
      <c r="E13" s="594"/>
      <c r="F13" s="594"/>
      <c r="G13" s="594"/>
      <c r="H13" s="594"/>
      <c r="I13" s="594"/>
      <c r="J13" s="594"/>
      <c r="K13" s="594"/>
      <c r="L13" s="594"/>
      <c r="M13" s="594"/>
      <c r="N13" s="594"/>
      <c r="O13" s="594"/>
      <c r="P13" s="594"/>
      <c r="Q13" s="595"/>
      <c r="R13" s="596" t="s">
        <v>47</v>
      </c>
      <c r="S13" s="597"/>
      <c r="T13" s="597"/>
      <c r="U13" s="597"/>
      <c r="V13" s="597"/>
      <c r="W13" s="597"/>
      <c r="X13" s="597"/>
      <c r="Y13" s="598"/>
      <c r="Z13" s="638" t="s">
        <v>47</v>
      </c>
      <c r="AA13" s="638"/>
      <c r="AB13" s="638"/>
      <c r="AC13" s="638"/>
      <c r="AD13" s="639" t="s">
        <v>47</v>
      </c>
      <c r="AE13" s="639"/>
      <c r="AF13" s="639"/>
      <c r="AG13" s="639"/>
      <c r="AH13" s="639"/>
      <c r="AI13" s="639"/>
      <c r="AJ13" s="639"/>
      <c r="AK13" s="639"/>
      <c r="AL13" s="599" t="s">
        <v>47</v>
      </c>
      <c r="AM13" s="600"/>
      <c r="AN13" s="600"/>
      <c r="AO13" s="640"/>
      <c r="AP13" s="593" t="s">
        <v>168</v>
      </c>
      <c r="AQ13" s="594"/>
      <c r="AR13" s="594"/>
      <c r="AS13" s="594"/>
      <c r="AT13" s="594"/>
      <c r="AU13" s="594"/>
      <c r="AV13" s="594"/>
      <c r="AW13" s="594"/>
      <c r="AX13" s="594"/>
      <c r="AY13" s="594"/>
      <c r="AZ13" s="594"/>
      <c r="BA13" s="594"/>
      <c r="BB13" s="594"/>
      <c r="BC13" s="594"/>
      <c r="BD13" s="594"/>
      <c r="BE13" s="594"/>
      <c r="BF13" s="595"/>
      <c r="BG13" s="596">
        <v>13597737</v>
      </c>
      <c r="BH13" s="597"/>
      <c r="BI13" s="597"/>
      <c r="BJ13" s="597"/>
      <c r="BK13" s="597"/>
      <c r="BL13" s="597"/>
      <c r="BM13" s="597"/>
      <c r="BN13" s="598"/>
      <c r="BO13" s="638">
        <v>36.4</v>
      </c>
      <c r="BP13" s="638"/>
      <c r="BQ13" s="638"/>
      <c r="BR13" s="638"/>
      <c r="BS13" s="639" t="s">
        <v>47</v>
      </c>
      <c r="BT13" s="639"/>
      <c r="BU13" s="639"/>
      <c r="BV13" s="639"/>
      <c r="BW13" s="639"/>
      <c r="BX13" s="639"/>
      <c r="BY13" s="639"/>
      <c r="BZ13" s="639"/>
      <c r="CA13" s="639"/>
      <c r="CB13" s="673"/>
      <c r="CD13" s="593" t="s">
        <v>169</v>
      </c>
      <c r="CE13" s="594"/>
      <c r="CF13" s="594"/>
      <c r="CG13" s="594"/>
      <c r="CH13" s="594"/>
      <c r="CI13" s="594"/>
      <c r="CJ13" s="594"/>
      <c r="CK13" s="594"/>
      <c r="CL13" s="594"/>
      <c r="CM13" s="594"/>
      <c r="CN13" s="594"/>
      <c r="CO13" s="594"/>
      <c r="CP13" s="594"/>
      <c r="CQ13" s="595"/>
      <c r="CR13" s="596">
        <v>8521308</v>
      </c>
      <c r="CS13" s="597"/>
      <c r="CT13" s="597"/>
      <c r="CU13" s="597"/>
      <c r="CV13" s="597"/>
      <c r="CW13" s="597"/>
      <c r="CX13" s="597"/>
      <c r="CY13" s="598"/>
      <c r="CZ13" s="638">
        <v>12.4</v>
      </c>
      <c r="DA13" s="638"/>
      <c r="DB13" s="638"/>
      <c r="DC13" s="638"/>
      <c r="DD13" s="602">
        <v>2341403</v>
      </c>
      <c r="DE13" s="597"/>
      <c r="DF13" s="597"/>
      <c r="DG13" s="597"/>
      <c r="DH13" s="597"/>
      <c r="DI13" s="597"/>
      <c r="DJ13" s="597"/>
      <c r="DK13" s="597"/>
      <c r="DL13" s="597"/>
      <c r="DM13" s="597"/>
      <c r="DN13" s="597"/>
      <c r="DO13" s="597"/>
      <c r="DP13" s="598"/>
      <c r="DQ13" s="602">
        <v>6234580</v>
      </c>
      <c r="DR13" s="597"/>
      <c r="DS13" s="597"/>
      <c r="DT13" s="597"/>
      <c r="DU13" s="597"/>
      <c r="DV13" s="597"/>
      <c r="DW13" s="597"/>
      <c r="DX13" s="597"/>
      <c r="DY13" s="597"/>
      <c r="DZ13" s="597"/>
      <c r="EA13" s="597"/>
      <c r="EB13" s="597"/>
      <c r="EC13" s="637"/>
    </row>
    <row r="14" spans="2:143" ht="11.25" customHeight="1">
      <c r="B14" s="593" t="s">
        <v>170</v>
      </c>
      <c r="C14" s="594"/>
      <c r="D14" s="594"/>
      <c r="E14" s="594"/>
      <c r="F14" s="594"/>
      <c r="G14" s="594"/>
      <c r="H14" s="594"/>
      <c r="I14" s="594"/>
      <c r="J14" s="594"/>
      <c r="K14" s="594"/>
      <c r="L14" s="594"/>
      <c r="M14" s="594"/>
      <c r="N14" s="594"/>
      <c r="O14" s="594"/>
      <c r="P14" s="594"/>
      <c r="Q14" s="595"/>
      <c r="R14" s="596">
        <v>2481</v>
      </c>
      <c r="S14" s="597"/>
      <c r="T14" s="597"/>
      <c r="U14" s="597"/>
      <c r="V14" s="597"/>
      <c r="W14" s="597"/>
      <c r="X14" s="597"/>
      <c r="Y14" s="598"/>
      <c r="Z14" s="638">
        <v>0</v>
      </c>
      <c r="AA14" s="638"/>
      <c r="AB14" s="638"/>
      <c r="AC14" s="638"/>
      <c r="AD14" s="639">
        <v>2481</v>
      </c>
      <c r="AE14" s="639"/>
      <c r="AF14" s="639"/>
      <c r="AG14" s="639"/>
      <c r="AH14" s="639"/>
      <c r="AI14" s="639"/>
      <c r="AJ14" s="639"/>
      <c r="AK14" s="639"/>
      <c r="AL14" s="599">
        <v>0</v>
      </c>
      <c r="AM14" s="600"/>
      <c r="AN14" s="600"/>
      <c r="AO14" s="640"/>
      <c r="AP14" s="593" t="s">
        <v>171</v>
      </c>
      <c r="AQ14" s="594"/>
      <c r="AR14" s="594"/>
      <c r="AS14" s="594"/>
      <c r="AT14" s="594"/>
      <c r="AU14" s="594"/>
      <c r="AV14" s="594"/>
      <c r="AW14" s="594"/>
      <c r="AX14" s="594"/>
      <c r="AY14" s="594"/>
      <c r="AZ14" s="594"/>
      <c r="BA14" s="594"/>
      <c r="BB14" s="594"/>
      <c r="BC14" s="594"/>
      <c r="BD14" s="594"/>
      <c r="BE14" s="594"/>
      <c r="BF14" s="595"/>
      <c r="BG14" s="596">
        <v>193218</v>
      </c>
      <c r="BH14" s="597"/>
      <c r="BI14" s="597"/>
      <c r="BJ14" s="597"/>
      <c r="BK14" s="597"/>
      <c r="BL14" s="597"/>
      <c r="BM14" s="597"/>
      <c r="BN14" s="598"/>
      <c r="BO14" s="638">
        <v>0.5</v>
      </c>
      <c r="BP14" s="638"/>
      <c r="BQ14" s="638"/>
      <c r="BR14" s="638"/>
      <c r="BS14" s="639" t="s">
        <v>47</v>
      </c>
      <c r="BT14" s="639"/>
      <c r="BU14" s="639"/>
      <c r="BV14" s="639"/>
      <c r="BW14" s="639"/>
      <c r="BX14" s="639"/>
      <c r="BY14" s="639"/>
      <c r="BZ14" s="639"/>
      <c r="CA14" s="639"/>
      <c r="CB14" s="673"/>
      <c r="CD14" s="593" t="s">
        <v>172</v>
      </c>
      <c r="CE14" s="594"/>
      <c r="CF14" s="594"/>
      <c r="CG14" s="594"/>
      <c r="CH14" s="594"/>
      <c r="CI14" s="594"/>
      <c r="CJ14" s="594"/>
      <c r="CK14" s="594"/>
      <c r="CL14" s="594"/>
      <c r="CM14" s="594"/>
      <c r="CN14" s="594"/>
      <c r="CO14" s="594"/>
      <c r="CP14" s="594"/>
      <c r="CQ14" s="595"/>
      <c r="CR14" s="596">
        <v>2679135</v>
      </c>
      <c r="CS14" s="597"/>
      <c r="CT14" s="597"/>
      <c r="CU14" s="597"/>
      <c r="CV14" s="597"/>
      <c r="CW14" s="597"/>
      <c r="CX14" s="597"/>
      <c r="CY14" s="598"/>
      <c r="CZ14" s="638">
        <v>3.9</v>
      </c>
      <c r="DA14" s="638"/>
      <c r="DB14" s="638"/>
      <c r="DC14" s="638"/>
      <c r="DD14" s="602">
        <v>253315</v>
      </c>
      <c r="DE14" s="597"/>
      <c r="DF14" s="597"/>
      <c r="DG14" s="597"/>
      <c r="DH14" s="597"/>
      <c r="DI14" s="597"/>
      <c r="DJ14" s="597"/>
      <c r="DK14" s="597"/>
      <c r="DL14" s="597"/>
      <c r="DM14" s="597"/>
      <c r="DN14" s="597"/>
      <c r="DO14" s="597"/>
      <c r="DP14" s="598"/>
      <c r="DQ14" s="602">
        <v>2484270</v>
      </c>
      <c r="DR14" s="597"/>
      <c r="DS14" s="597"/>
      <c r="DT14" s="597"/>
      <c r="DU14" s="597"/>
      <c r="DV14" s="597"/>
      <c r="DW14" s="597"/>
      <c r="DX14" s="597"/>
      <c r="DY14" s="597"/>
      <c r="DZ14" s="597"/>
      <c r="EA14" s="597"/>
      <c r="EB14" s="597"/>
      <c r="EC14" s="637"/>
    </row>
    <row r="15" spans="2:143" ht="11.25" customHeight="1">
      <c r="B15" s="593" t="s">
        <v>173</v>
      </c>
      <c r="C15" s="594"/>
      <c r="D15" s="594"/>
      <c r="E15" s="594"/>
      <c r="F15" s="594"/>
      <c r="G15" s="594"/>
      <c r="H15" s="594"/>
      <c r="I15" s="594"/>
      <c r="J15" s="594"/>
      <c r="K15" s="594"/>
      <c r="L15" s="594"/>
      <c r="M15" s="594"/>
      <c r="N15" s="594"/>
      <c r="O15" s="594"/>
      <c r="P15" s="594"/>
      <c r="Q15" s="595"/>
      <c r="R15" s="596" t="s">
        <v>47</v>
      </c>
      <c r="S15" s="597"/>
      <c r="T15" s="597"/>
      <c r="U15" s="597"/>
      <c r="V15" s="597"/>
      <c r="W15" s="597"/>
      <c r="X15" s="597"/>
      <c r="Y15" s="598"/>
      <c r="Z15" s="638" t="s">
        <v>47</v>
      </c>
      <c r="AA15" s="638"/>
      <c r="AB15" s="638"/>
      <c r="AC15" s="638"/>
      <c r="AD15" s="639" t="s">
        <v>47</v>
      </c>
      <c r="AE15" s="639"/>
      <c r="AF15" s="639"/>
      <c r="AG15" s="639"/>
      <c r="AH15" s="639"/>
      <c r="AI15" s="639"/>
      <c r="AJ15" s="639"/>
      <c r="AK15" s="639"/>
      <c r="AL15" s="599" t="s">
        <v>47</v>
      </c>
      <c r="AM15" s="600"/>
      <c r="AN15" s="600"/>
      <c r="AO15" s="640"/>
      <c r="AP15" s="593" t="s">
        <v>174</v>
      </c>
      <c r="AQ15" s="594"/>
      <c r="AR15" s="594"/>
      <c r="AS15" s="594"/>
      <c r="AT15" s="594"/>
      <c r="AU15" s="594"/>
      <c r="AV15" s="594"/>
      <c r="AW15" s="594"/>
      <c r="AX15" s="594"/>
      <c r="AY15" s="594"/>
      <c r="AZ15" s="594"/>
      <c r="BA15" s="594"/>
      <c r="BB15" s="594"/>
      <c r="BC15" s="594"/>
      <c r="BD15" s="594"/>
      <c r="BE15" s="594"/>
      <c r="BF15" s="595"/>
      <c r="BG15" s="596">
        <v>822698</v>
      </c>
      <c r="BH15" s="597"/>
      <c r="BI15" s="597"/>
      <c r="BJ15" s="597"/>
      <c r="BK15" s="597"/>
      <c r="BL15" s="597"/>
      <c r="BM15" s="597"/>
      <c r="BN15" s="598"/>
      <c r="BO15" s="638">
        <v>2.2000000000000002</v>
      </c>
      <c r="BP15" s="638"/>
      <c r="BQ15" s="638"/>
      <c r="BR15" s="638"/>
      <c r="BS15" s="639" t="s">
        <v>47</v>
      </c>
      <c r="BT15" s="639"/>
      <c r="BU15" s="639"/>
      <c r="BV15" s="639"/>
      <c r="BW15" s="639"/>
      <c r="BX15" s="639"/>
      <c r="BY15" s="639"/>
      <c r="BZ15" s="639"/>
      <c r="CA15" s="639"/>
      <c r="CB15" s="673"/>
      <c r="CD15" s="593" t="s">
        <v>175</v>
      </c>
      <c r="CE15" s="594"/>
      <c r="CF15" s="594"/>
      <c r="CG15" s="594"/>
      <c r="CH15" s="594"/>
      <c r="CI15" s="594"/>
      <c r="CJ15" s="594"/>
      <c r="CK15" s="594"/>
      <c r="CL15" s="594"/>
      <c r="CM15" s="594"/>
      <c r="CN15" s="594"/>
      <c r="CO15" s="594"/>
      <c r="CP15" s="594"/>
      <c r="CQ15" s="595"/>
      <c r="CR15" s="596">
        <v>7215239</v>
      </c>
      <c r="CS15" s="597"/>
      <c r="CT15" s="597"/>
      <c r="CU15" s="597"/>
      <c r="CV15" s="597"/>
      <c r="CW15" s="597"/>
      <c r="CX15" s="597"/>
      <c r="CY15" s="598"/>
      <c r="CZ15" s="638">
        <v>10.5</v>
      </c>
      <c r="DA15" s="638"/>
      <c r="DB15" s="638"/>
      <c r="DC15" s="638"/>
      <c r="DD15" s="602">
        <v>447994</v>
      </c>
      <c r="DE15" s="597"/>
      <c r="DF15" s="597"/>
      <c r="DG15" s="597"/>
      <c r="DH15" s="597"/>
      <c r="DI15" s="597"/>
      <c r="DJ15" s="597"/>
      <c r="DK15" s="597"/>
      <c r="DL15" s="597"/>
      <c r="DM15" s="597"/>
      <c r="DN15" s="597"/>
      <c r="DO15" s="597"/>
      <c r="DP15" s="598"/>
      <c r="DQ15" s="602">
        <v>5660814</v>
      </c>
      <c r="DR15" s="597"/>
      <c r="DS15" s="597"/>
      <c r="DT15" s="597"/>
      <c r="DU15" s="597"/>
      <c r="DV15" s="597"/>
      <c r="DW15" s="597"/>
      <c r="DX15" s="597"/>
      <c r="DY15" s="597"/>
      <c r="DZ15" s="597"/>
      <c r="EA15" s="597"/>
      <c r="EB15" s="597"/>
      <c r="EC15" s="637"/>
    </row>
    <row r="16" spans="2:143" ht="11.25" customHeight="1">
      <c r="B16" s="593" t="s">
        <v>176</v>
      </c>
      <c r="C16" s="594"/>
      <c r="D16" s="594"/>
      <c r="E16" s="594"/>
      <c r="F16" s="594"/>
      <c r="G16" s="594"/>
      <c r="H16" s="594"/>
      <c r="I16" s="594"/>
      <c r="J16" s="594"/>
      <c r="K16" s="594"/>
      <c r="L16" s="594"/>
      <c r="M16" s="594"/>
      <c r="N16" s="594"/>
      <c r="O16" s="594"/>
      <c r="P16" s="594"/>
      <c r="Q16" s="595"/>
      <c r="R16" s="596">
        <v>76987</v>
      </c>
      <c r="S16" s="597"/>
      <c r="T16" s="597"/>
      <c r="U16" s="597"/>
      <c r="V16" s="597"/>
      <c r="W16" s="597"/>
      <c r="X16" s="597"/>
      <c r="Y16" s="598"/>
      <c r="Z16" s="638">
        <v>0.1</v>
      </c>
      <c r="AA16" s="638"/>
      <c r="AB16" s="638"/>
      <c r="AC16" s="638"/>
      <c r="AD16" s="639">
        <v>76987</v>
      </c>
      <c r="AE16" s="639"/>
      <c r="AF16" s="639"/>
      <c r="AG16" s="639"/>
      <c r="AH16" s="639"/>
      <c r="AI16" s="639"/>
      <c r="AJ16" s="639"/>
      <c r="AK16" s="639"/>
      <c r="AL16" s="599">
        <v>0.2</v>
      </c>
      <c r="AM16" s="600"/>
      <c r="AN16" s="600"/>
      <c r="AO16" s="640"/>
      <c r="AP16" s="593" t="s">
        <v>177</v>
      </c>
      <c r="AQ16" s="594"/>
      <c r="AR16" s="594"/>
      <c r="AS16" s="594"/>
      <c r="AT16" s="594"/>
      <c r="AU16" s="594"/>
      <c r="AV16" s="594"/>
      <c r="AW16" s="594"/>
      <c r="AX16" s="594"/>
      <c r="AY16" s="594"/>
      <c r="AZ16" s="594"/>
      <c r="BA16" s="594"/>
      <c r="BB16" s="594"/>
      <c r="BC16" s="594"/>
      <c r="BD16" s="594"/>
      <c r="BE16" s="594"/>
      <c r="BF16" s="595"/>
      <c r="BG16" s="596" t="s">
        <v>47</v>
      </c>
      <c r="BH16" s="597"/>
      <c r="BI16" s="597"/>
      <c r="BJ16" s="597"/>
      <c r="BK16" s="597"/>
      <c r="BL16" s="597"/>
      <c r="BM16" s="597"/>
      <c r="BN16" s="598"/>
      <c r="BO16" s="638" t="s">
        <v>47</v>
      </c>
      <c r="BP16" s="638"/>
      <c r="BQ16" s="638"/>
      <c r="BR16" s="638"/>
      <c r="BS16" s="639" t="s">
        <v>47</v>
      </c>
      <c r="BT16" s="639"/>
      <c r="BU16" s="639"/>
      <c r="BV16" s="639"/>
      <c r="BW16" s="639"/>
      <c r="BX16" s="639"/>
      <c r="BY16" s="639"/>
      <c r="BZ16" s="639"/>
      <c r="CA16" s="639"/>
      <c r="CB16" s="673"/>
      <c r="CD16" s="593" t="s">
        <v>178</v>
      </c>
      <c r="CE16" s="594"/>
      <c r="CF16" s="594"/>
      <c r="CG16" s="594"/>
      <c r="CH16" s="594"/>
      <c r="CI16" s="594"/>
      <c r="CJ16" s="594"/>
      <c r="CK16" s="594"/>
      <c r="CL16" s="594"/>
      <c r="CM16" s="594"/>
      <c r="CN16" s="594"/>
      <c r="CO16" s="594"/>
      <c r="CP16" s="594"/>
      <c r="CQ16" s="595"/>
      <c r="CR16" s="596" t="s">
        <v>47</v>
      </c>
      <c r="CS16" s="597"/>
      <c r="CT16" s="597"/>
      <c r="CU16" s="597"/>
      <c r="CV16" s="597"/>
      <c r="CW16" s="597"/>
      <c r="CX16" s="597"/>
      <c r="CY16" s="598"/>
      <c r="CZ16" s="638" t="s">
        <v>47</v>
      </c>
      <c r="DA16" s="638"/>
      <c r="DB16" s="638"/>
      <c r="DC16" s="638"/>
      <c r="DD16" s="602" t="s">
        <v>47</v>
      </c>
      <c r="DE16" s="597"/>
      <c r="DF16" s="597"/>
      <c r="DG16" s="597"/>
      <c r="DH16" s="597"/>
      <c r="DI16" s="597"/>
      <c r="DJ16" s="597"/>
      <c r="DK16" s="597"/>
      <c r="DL16" s="597"/>
      <c r="DM16" s="597"/>
      <c r="DN16" s="597"/>
      <c r="DO16" s="597"/>
      <c r="DP16" s="598"/>
      <c r="DQ16" s="602" t="s">
        <v>47</v>
      </c>
      <c r="DR16" s="597"/>
      <c r="DS16" s="597"/>
      <c r="DT16" s="597"/>
      <c r="DU16" s="597"/>
      <c r="DV16" s="597"/>
      <c r="DW16" s="597"/>
      <c r="DX16" s="597"/>
      <c r="DY16" s="597"/>
      <c r="DZ16" s="597"/>
      <c r="EA16" s="597"/>
      <c r="EB16" s="597"/>
      <c r="EC16" s="637"/>
    </row>
    <row r="17" spans="2:133" ht="11.25" customHeight="1">
      <c r="B17" s="593" t="s">
        <v>179</v>
      </c>
      <c r="C17" s="594"/>
      <c r="D17" s="594"/>
      <c r="E17" s="594"/>
      <c r="F17" s="594"/>
      <c r="G17" s="594"/>
      <c r="H17" s="594"/>
      <c r="I17" s="594"/>
      <c r="J17" s="594"/>
      <c r="K17" s="594"/>
      <c r="L17" s="594"/>
      <c r="M17" s="594"/>
      <c r="N17" s="594"/>
      <c r="O17" s="594"/>
      <c r="P17" s="594"/>
      <c r="Q17" s="595"/>
      <c r="R17" s="596">
        <v>434980</v>
      </c>
      <c r="S17" s="597"/>
      <c r="T17" s="597"/>
      <c r="U17" s="597"/>
      <c r="V17" s="597"/>
      <c r="W17" s="597"/>
      <c r="X17" s="597"/>
      <c r="Y17" s="598"/>
      <c r="Z17" s="638">
        <v>0.6</v>
      </c>
      <c r="AA17" s="638"/>
      <c r="AB17" s="638"/>
      <c r="AC17" s="638"/>
      <c r="AD17" s="639">
        <v>434980</v>
      </c>
      <c r="AE17" s="639"/>
      <c r="AF17" s="639"/>
      <c r="AG17" s="639"/>
      <c r="AH17" s="639"/>
      <c r="AI17" s="639"/>
      <c r="AJ17" s="639"/>
      <c r="AK17" s="639"/>
      <c r="AL17" s="599">
        <v>1.1000000000000001</v>
      </c>
      <c r="AM17" s="600"/>
      <c r="AN17" s="600"/>
      <c r="AO17" s="640"/>
      <c r="AP17" s="593" t="s">
        <v>180</v>
      </c>
      <c r="AQ17" s="594"/>
      <c r="AR17" s="594"/>
      <c r="AS17" s="594"/>
      <c r="AT17" s="594"/>
      <c r="AU17" s="594"/>
      <c r="AV17" s="594"/>
      <c r="AW17" s="594"/>
      <c r="AX17" s="594"/>
      <c r="AY17" s="594"/>
      <c r="AZ17" s="594"/>
      <c r="BA17" s="594"/>
      <c r="BB17" s="594"/>
      <c r="BC17" s="594"/>
      <c r="BD17" s="594"/>
      <c r="BE17" s="594"/>
      <c r="BF17" s="595"/>
      <c r="BG17" s="596" t="s">
        <v>47</v>
      </c>
      <c r="BH17" s="597"/>
      <c r="BI17" s="597"/>
      <c r="BJ17" s="597"/>
      <c r="BK17" s="597"/>
      <c r="BL17" s="597"/>
      <c r="BM17" s="597"/>
      <c r="BN17" s="598"/>
      <c r="BO17" s="638" t="s">
        <v>47</v>
      </c>
      <c r="BP17" s="638"/>
      <c r="BQ17" s="638"/>
      <c r="BR17" s="638"/>
      <c r="BS17" s="639" t="s">
        <v>47</v>
      </c>
      <c r="BT17" s="639"/>
      <c r="BU17" s="639"/>
      <c r="BV17" s="639"/>
      <c r="BW17" s="639"/>
      <c r="BX17" s="639"/>
      <c r="BY17" s="639"/>
      <c r="BZ17" s="639"/>
      <c r="CA17" s="639"/>
      <c r="CB17" s="673"/>
      <c r="CD17" s="593" t="s">
        <v>181</v>
      </c>
      <c r="CE17" s="594"/>
      <c r="CF17" s="594"/>
      <c r="CG17" s="594"/>
      <c r="CH17" s="594"/>
      <c r="CI17" s="594"/>
      <c r="CJ17" s="594"/>
      <c r="CK17" s="594"/>
      <c r="CL17" s="594"/>
      <c r="CM17" s="594"/>
      <c r="CN17" s="594"/>
      <c r="CO17" s="594"/>
      <c r="CP17" s="594"/>
      <c r="CQ17" s="595"/>
      <c r="CR17" s="596">
        <v>4212534</v>
      </c>
      <c r="CS17" s="597"/>
      <c r="CT17" s="597"/>
      <c r="CU17" s="597"/>
      <c r="CV17" s="597"/>
      <c r="CW17" s="597"/>
      <c r="CX17" s="597"/>
      <c r="CY17" s="598"/>
      <c r="CZ17" s="638">
        <v>6.2</v>
      </c>
      <c r="DA17" s="638"/>
      <c r="DB17" s="638"/>
      <c r="DC17" s="638"/>
      <c r="DD17" s="602" t="s">
        <v>47</v>
      </c>
      <c r="DE17" s="597"/>
      <c r="DF17" s="597"/>
      <c r="DG17" s="597"/>
      <c r="DH17" s="597"/>
      <c r="DI17" s="597"/>
      <c r="DJ17" s="597"/>
      <c r="DK17" s="597"/>
      <c r="DL17" s="597"/>
      <c r="DM17" s="597"/>
      <c r="DN17" s="597"/>
      <c r="DO17" s="597"/>
      <c r="DP17" s="598"/>
      <c r="DQ17" s="602">
        <v>4212534</v>
      </c>
      <c r="DR17" s="597"/>
      <c r="DS17" s="597"/>
      <c r="DT17" s="597"/>
      <c r="DU17" s="597"/>
      <c r="DV17" s="597"/>
      <c r="DW17" s="597"/>
      <c r="DX17" s="597"/>
      <c r="DY17" s="597"/>
      <c r="DZ17" s="597"/>
      <c r="EA17" s="597"/>
      <c r="EB17" s="597"/>
      <c r="EC17" s="637"/>
    </row>
    <row r="18" spans="2:133" ht="11.25" customHeight="1">
      <c r="B18" s="593" t="s">
        <v>182</v>
      </c>
      <c r="C18" s="594"/>
      <c r="D18" s="594"/>
      <c r="E18" s="594"/>
      <c r="F18" s="594"/>
      <c r="G18" s="594"/>
      <c r="H18" s="594"/>
      <c r="I18" s="594"/>
      <c r="J18" s="594"/>
      <c r="K18" s="594"/>
      <c r="L18" s="594"/>
      <c r="M18" s="594"/>
      <c r="N18" s="594"/>
      <c r="O18" s="594"/>
      <c r="P18" s="594"/>
      <c r="Q18" s="595"/>
      <c r="R18" s="596">
        <v>138913</v>
      </c>
      <c r="S18" s="597"/>
      <c r="T18" s="597"/>
      <c r="U18" s="597"/>
      <c r="V18" s="597"/>
      <c r="W18" s="597"/>
      <c r="X18" s="597"/>
      <c r="Y18" s="598"/>
      <c r="Z18" s="638">
        <v>0.2</v>
      </c>
      <c r="AA18" s="638"/>
      <c r="AB18" s="638"/>
      <c r="AC18" s="638"/>
      <c r="AD18" s="639">
        <v>138913</v>
      </c>
      <c r="AE18" s="639"/>
      <c r="AF18" s="639"/>
      <c r="AG18" s="639"/>
      <c r="AH18" s="639"/>
      <c r="AI18" s="639"/>
      <c r="AJ18" s="639"/>
      <c r="AK18" s="639"/>
      <c r="AL18" s="599">
        <v>0.3</v>
      </c>
      <c r="AM18" s="600"/>
      <c r="AN18" s="600"/>
      <c r="AO18" s="640"/>
      <c r="AP18" s="593" t="s">
        <v>183</v>
      </c>
      <c r="AQ18" s="594"/>
      <c r="AR18" s="594"/>
      <c r="AS18" s="594"/>
      <c r="AT18" s="594"/>
      <c r="AU18" s="594"/>
      <c r="AV18" s="594"/>
      <c r="AW18" s="594"/>
      <c r="AX18" s="594"/>
      <c r="AY18" s="594"/>
      <c r="AZ18" s="594"/>
      <c r="BA18" s="594"/>
      <c r="BB18" s="594"/>
      <c r="BC18" s="594"/>
      <c r="BD18" s="594"/>
      <c r="BE18" s="594"/>
      <c r="BF18" s="595"/>
      <c r="BG18" s="596" t="s">
        <v>47</v>
      </c>
      <c r="BH18" s="597"/>
      <c r="BI18" s="597"/>
      <c r="BJ18" s="597"/>
      <c r="BK18" s="597"/>
      <c r="BL18" s="597"/>
      <c r="BM18" s="597"/>
      <c r="BN18" s="598"/>
      <c r="BO18" s="638" t="s">
        <v>47</v>
      </c>
      <c r="BP18" s="638"/>
      <c r="BQ18" s="638"/>
      <c r="BR18" s="638"/>
      <c r="BS18" s="639" t="s">
        <v>47</v>
      </c>
      <c r="BT18" s="639"/>
      <c r="BU18" s="639"/>
      <c r="BV18" s="639"/>
      <c r="BW18" s="639"/>
      <c r="BX18" s="639"/>
      <c r="BY18" s="639"/>
      <c r="BZ18" s="639"/>
      <c r="CA18" s="639"/>
      <c r="CB18" s="673"/>
      <c r="CD18" s="593" t="s">
        <v>184</v>
      </c>
      <c r="CE18" s="594"/>
      <c r="CF18" s="594"/>
      <c r="CG18" s="594"/>
      <c r="CH18" s="594"/>
      <c r="CI18" s="594"/>
      <c r="CJ18" s="594"/>
      <c r="CK18" s="594"/>
      <c r="CL18" s="594"/>
      <c r="CM18" s="594"/>
      <c r="CN18" s="594"/>
      <c r="CO18" s="594"/>
      <c r="CP18" s="594"/>
      <c r="CQ18" s="595"/>
      <c r="CR18" s="596" t="s">
        <v>47</v>
      </c>
      <c r="CS18" s="597"/>
      <c r="CT18" s="597"/>
      <c r="CU18" s="597"/>
      <c r="CV18" s="597"/>
      <c r="CW18" s="597"/>
      <c r="CX18" s="597"/>
      <c r="CY18" s="598"/>
      <c r="CZ18" s="638" t="s">
        <v>47</v>
      </c>
      <c r="DA18" s="638"/>
      <c r="DB18" s="638"/>
      <c r="DC18" s="638"/>
      <c r="DD18" s="602" t="s">
        <v>47</v>
      </c>
      <c r="DE18" s="597"/>
      <c r="DF18" s="597"/>
      <c r="DG18" s="597"/>
      <c r="DH18" s="597"/>
      <c r="DI18" s="597"/>
      <c r="DJ18" s="597"/>
      <c r="DK18" s="597"/>
      <c r="DL18" s="597"/>
      <c r="DM18" s="597"/>
      <c r="DN18" s="597"/>
      <c r="DO18" s="597"/>
      <c r="DP18" s="598"/>
      <c r="DQ18" s="602" t="s">
        <v>47</v>
      </c>
      <c r="DR18" s="597"/>
      <c r="DS18" s="597"/>
      <c r="DT18" s="597"/>
      <c r="DU18" s="597"/>
      <c r="DV18" s="597"/>
      <c r="DW18" s="597"/>
      <c r="DX18" s="597"/>
      <c r="DY18" s="597"/>
      <c r="DZ18" s="597"/>
      <c r="EA18" s="597"/>
      <c r="EB18" s="597"/>
      <c r="EC18" s="637"/>
    </row>
    <row r="19" spans="2:133" ht="11.25" customHeight="1">
      <c r="B19" s="593" t="s">
        <v>185</v>
      </c>
      <c r="C19" s="594"/>
      <c r="D19" s="594"/>
      <c r="E19" s="594"/>
      <c r="F19" s="594"/>
      <c r="G19" s="594"/>
      <c r="H19" s="594"/>
      <c r="I19" s="594"/>
      <c r="J19" s="594"/>
      <c r="K19" s="594"/>
      <c r="L19" s="594"/>
      <c r="M19" s="594"/>
      <c r="N19" s="594"/>
      <c r="O19" s="594"/>
      <c r="P19" s="594"/>
      <c r="Q19" s="595"/>
      <c r="R19" s="596">
        <v>138500</v>
      </c>
      <c r="S19" s="597"/>
      <c r="T19" s="597"/>
      <c r="U19" s="597"/>
      <c r="V19" s="597"/>
      <c r="W19" s="597"/>
      <c r="X19" s="597"/>
      <c r="Y19" s="598"/>
      <c r="Z19" s="638">
        <v>0.2</v>
      </c>
      <c r="AA19" s="638"/>
      <c r="AB19" s="638"/>
      <c r="AC19" s="638"/>
      <c r="AD19" s="639">
        <v>138500</v>
      </c>
      <c r="AE19" s="639"/>
      <c r="AF19" s="639"/>
      <c r="AG19" s="639"/>
      <c r="AH19" s="639"/>
      <c r="AI19" s="639"/>
      <c r="AJ19" s="639"/>
      <c r="AK19" s="639"/>
      <c r="AL19" s="599">
        <v>0.3</v>
      </c>
      <c r="AM19" s="600"/>
      <c r="AN19" s="600"/>
      <c r="AO19" s="640"/>
      <c r="AP19" s="593" t="s">
        <v>186</v>
      </c>
      <c r="AQ19" s="594"/>
      <c r="AR19" s="594"/>
      <c r="AS19" s="594"/>
      <c r="AT19" s="594"/>
      <c r="AU19" s="594"/>
      <c r="AV19" s="594"/>
      <c r="AW19" s="594"/>
      <c r="AX19" s="594"/>
      <c r="AY19" s="594"/>
      <c r="AZ19" s="594"/>
      <c r="BA19" s="594"/>
      <c r="BB19" s="594"/>
      <c r="BC19" s="594"/>
      <c r="BD19" s="594"/>
      <c r="BE19" s="594"/>
      <c r="BF19" s="595"/>
      <c r="BG19" s="596">
        <v>3331792</v>
      </c>
      <c r="BH19" s="597"/>
      <c r="BI19" s="597"/>
      <c r="BJ19" s="597"/>
      <c r="BK19" s="597"/>
      <c r="BL19" s="597"/>
      <c r="BM19" s="597"/>
      <c r="BN19" s="598"/>
      <c r="BO19" s="638">
        <v>8.9</v>
      </c>
      <c r="BP19" s="638"/>
      <c r="BQ19" s="638"/>
      <c r="BR19" s="638"/>
      <c r="BS19" s="639" t="s">
        <v>47</v>
      </c>
      <c r="BT19" s="639"/>
      <c r="BU19" s="639"/>
      <c r="BV19" s="639"/>
      <c r="BW19" s="639"/>
      <c r="BX19" s="639"/>
      <c r="BY19" s="639"/>
      <c r="BZ19" s="639"/>
      <c r="CA19" s="639"/>
      <c r="CB19" s="673"/>
      <c r="CD19" s="593" t="s">
        <v>187</v>
      </c>
      <c r="CE19" s="594"/>
      <c r="CF19" s="594"/>
      <c r="CG19" s="594"/>
      <c r="CH19" s="594"/>
      <c r="CI19" s="594"/>
      <c r="CJ19" s="594"/>
      <c r="CK19" s="594"/>
      <c r="CL19" s="594"/>
      <c r="CM19" s="594"/>
      <c r="CN19" s="594"/>
      <c r="CO19" s="594"/>
      <c r="CP19" s="594"/>
      <c r="CQ19" s="595"/>
      <c r="CR19" s="596" t="s">
        <v>47</v>
      </c>
      <c r="CS19" s="597"/>
      <c r="CT19" s="597"/>
      <c r="CU19" s="597"/>
      <c r="CV19" s="597"/>
      <c r="CW19" s="597"/>
      <c r="CX19" s="597"/>
      <c r="CY19" s="598"/>
      <c r="CZ19" s="638" t="s">
        <v>47</v>
      </c>
      <c r="DA19" s="638"/>
      <c r="DB19" s="638"/>
      <c r="DC19" s="638"/>
      <c r="DD19" s="602" t="s">
        <v>47</v>
      </c>
      <c r="DE19" s="597"/>
      <c r="DF19" s="597"/>
      <c r="DG19" s="597"/>
      <c r="DH19" s="597"/>
      <c r="DI19" s="597"/>
      <c r="DJ19" s="597"/>
      <c r="DK19" s="597"/>
      <c r="DL19" s="597"/>
      <c r="DM19" s="597"/>
      <c r="DN19" s="597"/>
      <c r="DO19" s="597"/>
      <c r="DP19" s="598"/>
      <c r="DQ19" s="602" t="s">
        <v>47</v>
      </c>
      <c r="DR19" s="597"/>
      <c r="DS19" s="597"/>
      <c r="DT19" s="597"/>
      <c r="DU19" s="597"/>
      <c r="DV19" s="597"/>
      <c r="DW19" s="597"/>
      <c r="DX19" s="597"/>
      <c r="DY19" s="597"/>
      <c r="DZ19" s="597"/>
      <c r="EA19" s="597"/>
      <c r="EB19" s="597"/>
      <c r="EC19" s="637"/>
    </row>
    <row r="20" spans="2:133" ht="11.25" customHeight="1">
      <c r="B20" s="663" t="s">
        <v>188</v>
      </c>
      <c r="C20" s="664"/>
      <c r="D20" s="664"/>
      <c r="E20" s="664"/>
      <c r="F20" s="664"/>
      <c r="G20" s="664"/>
      <c r="H20" s="664"/>
      <c r="I20" s="664"/>
      <c r="J20" s="664"/>
      <c r="K20" s="664"/>
      <c r="L20" s="664"/>
      <c r="M20" s="664"/>
      <c r="N20" s="664"/>
      <c r="O20" s="664"/>
      <c r="P20" s="664"/>
      <c r="Q20" s="665"/>
      <c r="R20" s="596">
        <v>413</v>
      </c>
      <c r="S20" s="597"/>
      <c r="T20" s="597"/>
      <c r="U20" s="597"/>
      <c r="V20" s="597"/>
      <c r="W20" s="597"/>
      <c r="X20" s="597"/>
      <c r="Y20" s="598"/>
      <c r="Z20" s="638">
        <v>0</v>
      </c>
      <c r="AA20" s="638"/>
      <c r="AB20" s="638"/>
      <c r="AC20" s="638"/>
      <c r="AD20" s="639">
        <v>413</v>
      </c>
      <c r="AE20" s="639"/>
      <c r="AF20" s="639"/>
      <c r="AG20" s="639"/>
      <c r="AH20" s="639"/>
      <c r="AI20" s="639"/>
      <c r="AJ20" s="639"/>
      <c r="AK20" s="639"/>
      <c r="AL20" s="599">
        <v>0</v>
      </c>
      <c r="AM20" s="600"/>
      <c r="AN20" s="600"/>
      <c r="AO20" s="640"/>
      <c r="AP20" s="593" t="s">
        <v>189</v>
      </c>
      <c r="AQ20" s="594"/>
      <c r="AR20" s="594"/>
      <c r="AS20" s="594"/>
      <c r="AT20" s="594"/>
      <c r="AU20" s="594"/>
      <c r="AV20" s="594"/>
      <c r="AW20" s="594"/>
      <c r="AX20" s="594"/>
      <c r="AY20" s="594"/>
      <c r="AZ20" s="594"/>
      <c r="BA20" s="594"/>
      <c r="BB20" s="594"/>
      <c r="BC20" s="594"/>
      <c r="BD20" s="594"/>
      <c r="BE20" s="594"/>
      <c r="BF20" s="595"/>
      <c r="BG20" s="596">
        <v>3331792</v>
      </c>
      <c r="BH20" s="597"/>
      <c r="BI20" s="597"/>
      <c r="BJ20" s="597"/>
      <c r="BK20" s="597"/>
      <c r="BL20" s="597"/>
      <c r="BM20" s="597"/>
      <c r="BN20" s="598"/>
      <c r="BO20" s="638">
        <v>8.9</v>
      </c>
      <c r="BP20" s="638"/>
      <c r="BQ20" s="638"/>
      <c r="BR20" s="638"/>
      <c r="BS20" s="639" t="s">
        <v>47</v>
      </c>
      <c r="BT20" s="639"/>
      <c r="BU20" s="639"/>
      <c r="BV20" s="639"/>
      <c r="BW20" s="639"/>
      <c r="BX20" s="639"/>
      <c r="BY20" s="639"/>
      <c r="BZ20" s="639"/>
      <c r="CA20" s="639"/>
      <c r="CB20" s="673"/>
      <c r="CD20" s="593" t="s">
        <v>190</v>
      </c>
      <c r="CE20" s="594"/>
      <c r="CF20" s="594"/>
      <c r="CG20" s="594"/>
      <c r="CH20" s="594"/>
      <c r="CI20" s="594"/>
      <c r="CJ20" s="594"/>
      <c r="CK20" s="594"/>
      <c r="CL20" s="594"/>
      <c r="CM20" s="594"/>
      <c r="CN20" s="594"/>
      <c r="CO20" s="594"/>
      <c r="CP20" s="594"/>
      <c r="CQ20" s="595"/>
      <c r="CR20" s="596">
        <v>68464448</v>
      </c>
      <c r="CS20" s="597"/>
      <c r="CT20" s="597"/>
      <c r="CU20" s="597"/>
      <c r="CV20" s="597"/>
      <c r="CW20" s="597"/>
      <c r="CX20" s="597"/>
      <c r="CY20" s="598"/>
      <c r="CZ20" s="638">
        <v>100</v>
      </c>
      <c r="DA20" s="638"/>
      <c r="DB20" s="638"/>
      <c r="DC20" s="638"/>
      <c r="DD20" s="602">
        <v>3959657</v>
      </c>
      <c r="DE20" s="597"/>
      <c r="DF20" s="597"/>
      <c r="DG20" s="597"/>
      <c r="DH20" s="597"/>
      <c r="DI20" s="597"/>
      <c r="DJ20" s="597"/>
      <c r="DK20" s="597"/>
      <c r="DL20" s="597"/>
      <c r="DM20" s="597"/>
      <c r="DN20" s="597"/>
      <c r="DO20" s="597"/>
      <c r="DP20" s="598"/>
      <c r="DQ20" s="602">
        <v>50207763</v>
      </c>
      <c r="DR20" s="597"/>
      <c r="DS20" s="597"/>
      <c r="DT20" s="597"/>
      <c r="DU20" s="597"/>
      <c r="DV20" s="597"/>
      <c r="DW20" s="597"/>
      <c r="DX20" s="597"/>
      <c r="DY20" s="597"/>
      <c r="DZ20" s="597"/>
      <c r="EA20" s="597"/>
      <c r="EB20" s="597"/>
      <c r="EC20" s="637"/>
    </row>
    <row r="21" spans="2:133" ht="11.25" customHeight="1">
      <c r="B21" s="593" t="s">
        <v>191</v>
      </c>
      <c r="C21" s="594"/>
      <c r="D21" s="594"/>
      <c r="E21" s="594"/>
      <c r="F21" s="594"/>
      <c r="G21" s="594"/>
      <c r="H21" s="594"/>
      <c r="I21" s="594"/>
      <c r="J21" s="594"/>
      <c r="K21" s="594"/>
      <c r="L21" s="594"/>
      <c r="M21" s="594"/>
      <c r="N21" s="594"/>
      <c r="O21" s="594"/>
      <c r="P21" s="594"/>
      <c r="Q21" s="595"/>
      <c r="R21" s="596">
        <v>22655</v>
      </c>
      <c r="S21" s="597"/>
      <c r="T21" s="597"/>
      <c r="U21" s="597"/>
      <c r="V21" s="597"/>
      <c r="W21" s="597"/>
      <c r="X21" s="597"/>
      <c r="Y21" s="598"/>
      <c r="Z21" s="638">
        <v>0</v>
      </c>
      <c r="AA21" s="638"/>
      <c r="AB21" s="638"/>
      <c r="AC21" s="638"/>
      <c r="AD21" s="639" t="s">
        <v>47</v>
      </c>
      <c r="AE21" s="639"/>
      <c r="AF21" s="639"/>
      <c r="AG21" s="639"/>
      <c r="AH21" s="639"/>
      <c r="AI21" s="639"/>
      <c r="AJ21" s="639"/>
      <c r="AK21" s="639"/>
      <c r="AL21" s="599" t="s">
        <v>47</v>
      </c>
      <c r="AM21" s="600"/>
      <c r="AN21" s="600"/>
      <c r="AO21" s="640"/>
      <c r="AP21" s="593" t="s">
        <v>192</v>
      </c>
      <c r="AQ21" s="674"/>
      <c r="AR21" s="674"/>
      <c r="AS21" s="674"/>
      <c r="AT21" s="674"/>
      <c r="AU21" s="674"/>
      <c r="AV21" s="674"/>
      <c r="AW21" s="674"/>
      <c r="AX21" s="674"/>
      <c r="AY21" s="674"/>
      <c r="AZ21" s="674"/>
      <c r="BA21" s="674"/>
      <c r="BB21" s="674"/>
      <c r="BC21" s="674"/>
      <c r="BD21" s="674"/>
      <c r="BE21" s="674"/>
      <c r="BF21" s="675"/>
      <c r="BG21" s="596" t="s">
        <v>47</v>
      </c>
      <c r="BH21" s="597"/>
      <c r="BI21" s="597"/>
      <c r="BJ21" s="597"/>
      <c r="BK21" s="597"/>
      <c r="BL21" s="597"/>
      <c r="BM21" s="597"/>
      <c r="BN21" s="598"/>
      <c r="BO21" s="638" t="s">
        <v>47</v>
      </c>
      <c r="BP21" s="638"/>
      <c r="BQ21" s="638"/>
      <c r="BR21" s="638"/>
      <c r="BS21" s="639" t="s">
        <v>47</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c r="B22" s="593" t="s">
        <v>193</v>
      </c>
      <c r="C22" s="594"/>
      <c r="D22" s="594"/>
      <c r="E22" s="594"/>
      <c r="F22" s="594"/>
      <c r="G22" s="594"/>
      <c r="H22" s="594"/>
      <c r="I22" s="594"/>
      <c r="J22" s="594"/>
      <c r="K22" s="594"/>
      <c r="L22" s="594"/>
      <c r="M22" s="594"/>
      <c r="N22" s="594"/>
      <c r="O22" s="594"/>
      <c r="P22" s="594"/>
      <c r="Q22" s="595"/>
      <c r="R22" s="596" t="s">
        <v>47</v>
      </c>
      <c r="S22" s="597"/>
      <c r="T22" s="597"/>
      <c r="U22" s="597"/>
      <c r="V22" s="597"/>
      <c r="W22" s="597"/>
      <c r="X22" s="597"/>
      <c r="Y22" s="598"/>
      <c r="Z22" s="638" t="s">
        <v>47</v>
      </c>
      <c r="AA22" s="638"/>
      <c r="AB22" s="638"/>
      <c r="AC22" s="638"/>
      <c r="AD22" s="639" t="s">
        <v>47</v>
      </c>
      <c r="AE22" s="639"/>
      <c r="AF22" s="639"/>
      <c r="AG22" s="639"/>
      <c r="AH22" s="639"/>
      <c r="AI22" s="639"/>
      <c r="AJ22" s="639"/>
      <c r="AK22" s="639"/>
      <c r="AL22" s="599" t="s">
        <v>47</v>
      </c>
      <c r="AM22" s="600"/>
      <c r="AN22" s="600"/>
      <c r="AO22" s="640"/>
      <c r="AP22" s="593" t="s">
        <v>194</v>
      </c>
      <c r="AQ22" s="674"/>
      <c r="AR22" s="674"/>
      <c r="AS22" s="674"/>
      <c r="AT22" s="674"/>
      <c r="AU22" s="674"/>
      <c r="AV22" s="674"/>
      <c r="AW22" s="674"/>
      <c r="AX22" s="674"/>
      <c r="AY22" s="674"/>
      <c r="AZ22" s="674"/>
      <c r="BA22" s="674"/>
      <c r="BB22" s="674"/>
      <c r="BC22" s="674"/>
      <c r="BD22" s="674"/>
      <c r="BE22" s="674"/>
      <c r="BF22" s="675"/>
      <c r="BG22" s="596" t="s">
        <v>47</v>
      </c>
      <c r="BH22" s="597"/>
      <c r="BI22" s="597"/>
      <c r="BJ22" s="597"/>
      <c r="BK22" s="597"/>
      <c r="BL22" s="597"/>
      <c r="BM22" s="597"/>
      <c r="BN22" s="598"/>
      <c r="BO22" s="638" t="s">
        <v>47</v>
      </c>
      <c r="BP22" s="638"/>
      <c r="BQ22" s="638"/>
      <c r="BR22" s="638"/>
      <c r="BS22" s="639" t="s">
        <v>47</v>
      </c>
      <c r="BT22" s="639"/>
      <c r="BU22" s="639"/>
      <c r="BV22" s="639"/>
      <c r="BW22" s="639"/>
      <c r="BX22" s="639"/>
      <c r="BY22" s="639"/>
      <c r="BZ22" s="639"/>
      <c r="CA22" s="639"/>
      <c r="CB22" s="673"/>
      <c r="CD22" s="654" t="s">
        <v>195</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c r="B23" s="593" t="s">
        <v>196</v>
      </c>
      <c r="C23" s="594"/>
      <c r="D23" s="594"/>
      <c r="E23" s="594"/>
      <c r="F23" s="594"/>
      <c r="G23" s="594"/>
      <c r="H23" s="594"/>
      <c r="I23" s="594"/>
      <c r="J23" s="594"/>
      <c r="K23" s="594"/>
      <c r="L23" s="594"/>
      <c r="M23" s="594"/>
      <c r="N23" s="594"/>
      <c r="O23" s="594"/>
      <c r="P23" s="594"/>
      <c r="Q23" s="595"/>
      <c r="R23" s="596">
        <v>22505</v>
      </c>
      <c r="S23" s="597"/>
      <c r="T23" s="597"/>
      <c r="U23" s="597"/>
      <c r="V23" s="597"/>
      <c r="W23" s="597"/>
      <c r="X23" s="597"/>
      <c r="Y23" s="598"/>
      <c r="Z23" s="638">
        <v>0</v>
      </c>
      <c r="AA23" s="638"/>
      <c r="AB23" s="638"/>
      <c r="AC23" s="638"/>
      <c r="AD23" s="639" t="s">
        <v>47</v>
      </c>
      <c r="AE23" s="639"/>
      <c r="AF23" s="639"/>
      <c r="AG23" s="639"/>
      <c r="AH23" s="639"/>
      <c r="AI23" s="639"/>
      <c r="AJ23" s="639"/>
      <c r="AK23" s="639"/>
      <c r="AL23" s="599" t="s">
        <v>47</v>
      </c>
      <c r="AM23" s="600"/>
      <c r="AN23" s="600"/>
      <c r="AO23" s="640"/>
      <c r="AP23" s="593" t="s">
        <v>197</v>
      </c>
      <c r="AQ23" s="674"/>
      <c r="AR23" s="674"/>
      <c r="AS23" s="674"/>
      <c r="AT23" s="674"/>
      <c r="AU23" s="674"/>
      <c r="AV23" s="674"/>
      <c r="AW23" s="674"/>
      <c r="AX23" s="674"/>
      <c r="AY23" s="674"/>
      <c r="AZ23" s="674"/>
      <c r="BA23" s="674"/>
      <c r="BB23" s="674"/>
      <c r="BC23" s="674"/>
      <c r="BD23" s="674"/>
      <c r="BE23" s="674"/>
      <c r="BF23" s="675"/>
      <c r="BG23" s="596">
        <v>3331792</v>
      </c>
      <c r="BH23" s="597"/>
      <c r="BI23" s="597"/>
      <c r="BJ23" s="597"/>
      <c r="BK23" s="597"/>
      <c r="BL23" s="597"/>
      <c r="BM23" s="597"/>
      <c r="BN23" s="598"/>
      <c r="BO23" s="638">
        <v>8.9</v>
      </c>
      <c r="BP23" s="638"/>
      <c r="BQ23" s="638"/>
      <c r="BR23" s="638"/>
      <c r="BS23" s="639" t="s">
        <v>47</v>
      </c>
      <c r="BT23" s="639"/>
      <c r="BU23" s="639"/>
      <c r="BV23" s="639"/>
      <c r="BW23" s="639"/>
      <c r="BX23" s="639"/>
      <c r="BY23" s="639"/>
      <c r="BZ23" s="639"/>
      <c r="CA23" s="639"/>
      <c r="CB23" s="673"/>
      <c r="CD23" s="654" t="s">
        <v>137</v>
      </c>
      <c r="CE23" s="655"/>
      <c r="CF23" s="655"/>
      <c r="CG23" s="655"/>
      <c r="CH23" s="655"/>
      <c r="CI23" s="655"/>
      <c r="CJ23" s="655"/>
      <c r="CK23" s="655"/>
      <c r="CL23" s="655"/>
      <c r="CM23" s="655"/>
      <c r="CN23" s="655"/>
      <c r="CO23" s="655"/>
      <c r="CP23" s="655"/>
      <c r="CQ23" s="656"/>
      <c r="CR23" s="654" t="s">
        <v>198</v>
      </c>
      <c r="CS23" s="655"/>
      <c r="CT23" s="655"/>
      <c r="CU23" s="655"/>
      <c r="CV23" s="655"/>
      <c r="CW23" s="655"/>
      <c r="CX23" s="655"/>
      <c r="CY23" s="656"/>
      <c r="CZ23" s="654" t="s">
        <v>199</v>
      </c>
      <c r="DA23" s="655"/>
      <c r="DB23" s="655"/>
      <c r="DC23" s="656"/>
      <c r="DD23" s="654" t="s">
        <v>200</v>
      </c>
      <c r="DE23" s="655"/>
      <c r="DF23" s="655"/>
      <c r="DG23" s="655"/>
      <c r="DH23" s="655"/>
      <c r="DI23" s="655"/>
      <c r="DJ23" s="655"/>
      <c r="DK23" s="656"/>
      <c r="DL23" s="681" t="s">
        <v>201</v>
      </c>
      <c r="DM23" s="682"/>
      <c r="DN23" s="682"/>
      <c r="DO23" s="682"/>
      <c r="DP23" s="682"/>
      <c r="DQ23" s="682"/>
      <c r="DR23" s="682"/>
      <c r="DS23" s="682"/>
      <c r="DT23" s="682"/>
      <c r="DU23" s="682"/>
      <c r="DV23" s="683"/>
      <c r="DW23" s="654" t="s">
        <v>202</v>
      </c>
      <c r="DX23" s="655"/>
      <c r="DY23" s="655"/>
      <c r="DZ23" s="655"/>
      <c r="EA23" s="655"/>
      <c r="EB23" s="655"/>
      <c r="EC23" s="656"/>
    </row>
    <row r="24" spans="2:133" ht="11.25" customHeight="1">
      <c r="B24" s="593" t="s">
        <v>203</v>
      </c>
      <c r="C24" s="594"/>
      <c r="D24" s="594"/>
      <c r="E24" s="594"/>
      <c r="F24" s="594"/>
      <c r="G24" s="594"/>
      <c r="H24" s="594"/>
      <c r="I24" s="594"/>
      <c r="J24" s="594"/>
      <c r="K24" s="594"/>
      <c r="L24" s="594"/>
      <c r="M24" s="594"/>
      <c r="N24" s="594"/>
      <c r="O24" s="594"/>
      <c r="P24" s="594"/>
      <c r="Q24" s="595"/>
      <c r="R24" s="596">
        <v>150</v>
      </c>
      <c r="S24" s="597"/>
      <c r="T24" s="597"/>
      <c r="U24" s="597"/>
      <c r="V24" s="597"/>
      <c r="W24" s="597"/>
      <c r="X24" s="597"/>
      <c r="Y24" s="598"/>
      <c r="Z24" s="638">
        <v>0</v>
      </c>
      <c r="AA24" s="638"/>
      <c r="AB24" s="638"/>
      <c r="AC24" s="638"/>
      <c r="AD24" s="639" t="s">
        <v>47</v>
      </c>
      <c r="AE24" s="639"/>
      <c r="AF24" s="639"/>
      <c r="AG24" s="639"/>
      <c r="AH24" s="639"/>
      <c r="AI24" s="639"/>
      <c r="AJ24" s="639"/>
      <c r="AK24" s="639"/>
      <c r="AL24" s="599" t="s">
        <v>47</v>
      </c>
      <c r="AM24" s="600"/>
      <c r="AN24" s="600"/>
      <c r="AO24" s="640"/>
      <c r="AP24" s="593" t="s">
        <v>204</v>
      </c>
      <c r="AQ24" s="674"/>
      <c r="AR24" s="674"/>
      <c r="AS24" s="674"/>
      <c r="AT24" s="674"/>
      <c r="AU24" s="674"/>
      <c r="AV24" s="674"/>
      <c r="AW24" s="674"/>
      <c r="AX24" s="674"/>
      <c r="AY24" s="674"/>
      <c r="AZ24" s="674"/>
      <c r="BA24" s="674"/>
      <c r="BB24" s="674"/>
      <c r="BC24" s="674"/>
      <c r="BD24" s="674"/>
      <c r="BE24" s="674"/>
      <c r="BF24" s="675"/>
      <c r="BG24" s="596" t="s">
        <v>47</v>
      </c>
      <c r="BH24" s="597"/>
      <c r="BI24" s="597"/>
      <c r="BJ24" s="597"/>
      <c r="BK24" s="597"/>
      <c r="BL24" s="597"/>
      <c r="BM24" s="597"/>
      <c r="BN24" s="598"/>
      <c r="BO24" s="638" t="s">
        <v>47</v>
      </c>
      <c r="BP24" s="638"/>
      <c r="BQ24" s="638"/>
      <c r="BR24" s="638"/>
      <c r="BS24" s="639" t="s">
        <v>47</v>
      </c>
      <c r="BT24" s="639"/>
      <c r="BU24" s="639"/>
      <c r="BV24" s="639"/>
      <c r="BW24" s="639"/>
      <c r="BX24" s="639"/>
      <c r="BY24" s="639"/>
      <c r="BZ24" s="639"/>
      <c r="CA24" s="639"/>
      <c r="CB24" s="673"/>
      <c r="CD24" s="651" t="s">
        <v>205</v>
      </c>
      <c r="CE24" s="652"/>
      <c r="CF24" s="652"/>
      <c r="CG24" s="652"/>
      <c r="CH24" s="652"/>
      <c r="CI24" s="652"/>
      <c r="CJ24" s="652"/>
      <c r="CK24" s="652"/>
      <c r="CL24" s="652"/>
      <c r="CM24" s="652"/>
      <c r="CN24" s="652"/>
      <c r="CO24" s="652"/>
      <c r="CP24" s="652"/>
      <c r="CQ24" s="653"/>
      <c r="CR24" s="648">
        <v>33675719</v>
      </c>
      <c r="CS24" s="649"/>
      <c r="CT24" s="649"/>
      <c r="CU24" s="649"/>
      <c r="CV24" s="649"/>
      <c r="CW24" s="649"/>
      <c r="CX24" s="649"/>
      <c r="CY24" s="677"/>
      <c r="CZ24" s="678">
        <v>49.2</v>
      </c>
      <c r="DA24" s="661"/>
      <c r="DB24" s="661"/>
      <c r="DC24" s="680"/>
      <c r="DD24" s="676">
        <v>22703162</v>
      </c>
      <c r="DE24" s="649"/>
      <c r="DF24" s="649"/>
      <c r="DG24" s="649"/>
      <c r="DH24" s="649"/>
      <c r="DI24" s="649"/>
      <c r="DJ24" s="649"/>
      <c r="DK24" s="677"/>
      <c r="DL24" s="676">
        <v>20843080</v>
      </c>
      <c r="DM24" s="649"/>
      <c r="DN24" s="649"/>
      <c r="DO24" s="649"/>
      <c r="DP24" s="649"/>
      <c r="DQ24" s="649"/>
      <c r="DR24" s="649"/>
      <c r="DS24" s="649"/>
      <c r="DT24" s="649"/>
      <c r="DU24" s="649"/>
      <c r="DV24" s="677"/>
      <c r="DW24" s="678">
        <v>52.1</v>
      </c>
      <c r="DX24" s="661"/>
      <c r="DY24" s="661"/>
      <c r="DZ24" s="661"/>
      <c r="EA24" s="661"/>
      <c r="EB24" s="661"/>
      <c r="EC24" s="679"/>
    </row>
    <row r="25" spans="2:133" ht="11.25" customHeight="1">
      <c r="B25" s="593" t="s">
        <v>206</v>
      </c>
      <c r="C25" s="594"/>
      <c r="D25" s="594"/>
      <c r="E25" s="594"/>
      <c r="F25" s="594"/>
      <c r="G25" s="594"/>
      <c r="H25" s="594"/>
      <c r="I25" s="594"/>
      <c r="J25" s="594"/>
      <c r="K25" s="594"/>
      <c r="L25" s="594"/>
      <c r="M25" s="594"/>
      <c r="N25" s="594"/>
      <c r="O25" s="594"/>
      <c r="P25" s="594"/>
      <c r="Q25" s="595"/>
      <c r="R25" s="596">
        <v>43051042</v>
      </c>
      <c r="S25" s="597"/>
      <c r="T25" s="597"/>
      <c r="U25" s="597"/>
      <c r="V25" s="597"/>
      <c r="W25" s="597"/>
      <c r="X25" s="597"/>
      <c r="Y25" s="598"/>
      <c r="Z25" s="638">
        <v>60</v>
      </c>
      <c r="AA25" s="638"/>
      <c r="AB25" s="638"/>
      <c r="AC25" s="638"/>
      <c r="AD25" s="639">
        <v>39696595</v>
      </c>
      <c r="AE25" s="639"/>
      <c r="AF25" s="639"/>
      <c r="AG25" s="639"/>
      <c r="AH25" s="639"/>
      <c r="AI25" s="639"/>
      <c r="AJ25" s="639"/>
      <c r="AK25" s="639"/>
      <c r="AL25" s="599">
        <v>99.2</v>
      </c>
      <c r="AM25" s="600"/>
      <c r="AN25" s="600"/>
      <c r="AO25" s="640"/>
      <c r="AP25" s="593" t="s">
        <v>207</v>
      </c>
      <c r="AQ25" s="674"/>
      <c r="AR25" s="674"/>
      <c r="AS25" s="674"/>
      <c r="AT25" s="674"/>
      <c r="AU25" s="674"/>
      <c r="AV25" s="674"/>
      <c r="AW25" s="674"/>
      <c r="AX25" s="674"/>
      <c r="AY25" s="674"/>
      <c r="AZ25" s="674"/>
      <c r="BA25" s="674"/>
      <c r="BB25" s="674"/>
      <c r="BC25" s="674"/>
      <c r="BD25" s="674"/>
      <c r="BE25" s="674"/>
      <c r="BF25" s="675"/>
      <c r="BG25" s="596" t="s">
        <v>47</v>
      </c>
      <c r="BH25" s="597"/>
      <c r="BI25" s="597"/>
      <c r="BJ25" s="597"/>
      <c r="BK25" s="597"/>
      <c r="BL25" s="597"/>
      <c r="BM25" s="597"/>
      <c r="BN25" s="598"/>
      <c r="BO25" s="638" t="s">
        <v>47</v>
      </c>
      <c r="BP25" s="638"/>
      <c r="BQ25" s="638"/>
      <c r="BR25" s="638"/>
      <c r="BS25" s="639" t="s">
        <v>47</v>
      </c>
      <c r="BT25" s="639"/>
      <c r="BU25" s="639"/>
      <c r="BV25" s="639"/>
      <c r="BW25" s="639"/>
      <c r="BX25" s="639"/>
      <c r="BY25" s="639"/>
      <c r="BZ25" s="639"/>
      <c r="CA25" s="639"/>
      <c r="CB25" s="673"/>
      <c r="CD25" s="593" t="s">
        <v>208</v>
      </c>
      <c r="CE25" s="594"/>
      <c r="CF25" s="594"/>
      <c r="CG25" s="594"/>
      <c r="CH25" s="594"/>
      <c r="CI25" s="594"/>
      <c r="CJ25" s="594"/>
      <c r="CK25" s="594"/>
      <c r="CL25" s="594"/>
      <c r="CM25" s="594"/>
      <c r="CN25" s="594"/>
      <c r="CO25" s="594"/>
      <c r="CP25" s="594"/>
      <c r="CQ25" s="595"/>
      <c r="CR25" s="596">
        <v>12227909</v>
      </c>
      <c r="CS25" s="609"/>
      <c r="CT25" s="609"/>
      <c r="CU25" s="609"/>
      <c r="CV25" s="609"/>
      <c r="CW25" s="609"/>
      <c r="CX25" s="609"/>
      <c r="CY25" s="610"/>
      <c r="CZ25" s="599">
        <v>17.899999999999999</v>
      </c>
      <c r="DA25" s="611"/>
      <c r="DB25" s="611"/>
      <c r="DC25" s="612"/>
      <c r="DD25" s="602">
        <v>11718084</v>
      </c>
      <c r="DE25" s="609"/>
      <c r="DF25" s="609"/>
      <c r="DG25" s="609"/>
      <c r="DH25" s="609"/>
      <c r="DI25" s="609"/>
      <c r="DJ25" s="609"/>
      <c r="DK25" s="610"/>
      <c r="DL25" s="602">
        <v>11635321</v>
      </c>
      <c r="DM25" s="609"/>
      <c r="DN25" s="609"/>
      <c r="DO25" s="609"/>
      <c r="DP25" s="609"/>
      <c r="DQ25" s="609"/>
      <c r="DR25" s="609"/>
      <c r="DS25" s="609"/>
      <c r="DT25" s="609"/>
      <c r="DU25" s="609"/>
      <c r="DV25" s="610"/>
      <c r="DW25" s="599">
        <v>29.1</v>
      </c>
      <c r="DX25" s="611"/>
      <c r="DY25" s="611"/>
      <c r="DZ25" s="611"/>
      <c r="EA25" s="611"/>
      <c r="EB25" s="611"/>
      <c r="EC25" s="627"/>
    </row>
    <row r="26" spans="2:133" ht="11.25" customHeight="1">
      <c r="B26" s="593" t="s">
        <v>209</v>
      </c>
      <c r="C26" s="594"/>
      <c r="D26" s="594"/>
      <c r="E26" s="594"/>
      <c r="F26" s="594"/>
      <c r="G26" s="594"/>
      <c r="H26" s="594"/>
      <c r="I26" s="594"/>
      <c r="J26" s="594"/>
      <c r="K26" s="594"/>
      <c r="L26" s="594"/>
      <c r="M26" s="594"/>
      <c r="N26" s="594"/>
      <c r="O26" s="594"/>
      <c r="P26" s="594"/>
      <c r="Q26" s="595"/>
      <c r="R26" s="596">
        <v>17346</v>
      </c>
      <c r="S26" s="597"/>
      <c r="T26" s="597"/>
      <c r="U26" s="597"/>
      <c r="V26" s="597"/>
      <c r="W26" s="597"/>
      <c r="X26" s="597"/>
      <c r="Y26" s="598"/>
      <c r="Z26" s="638">
        <v>0</v>
      </c>
      <c r="AA26" s="638"/>
      <c r="AB26" s="638"/>
      <c r="AC26" s="638"/>
      <c r="AD26" s="639">
        <v>17346</v>
      </c>
      <c r="AE26" s="639"/>
      <c r="AF26" s="639"/>
      <c r="AG26" s="639"/>
      <c r="AH26" s="639"/>
      <c r="AI26" s="639"/>
      <c r="AJ26" s="639"/>
      <c r="AK26" s="639"/>
      <c r="AL26" s="599">
        <v>0</v>
      </c>
      <c r="AM26" s="600"/>
      <c r="AN26" s="600"/>
      <c r="AO26" s="640"/>
      <c r="AP26" s="593" t="s">
        <v>210</v>
      </c>
      <c r="AQ26" s="674"/>
      <c r="AR26" s="674"/>
      <c r="AS26" s="674"/>
      <c r="AT26" s="674"/>
      <c r="AU26" s="674"/>
      <c r="AV26" s="674"/>
      <c r="AW26" s="674"/>
      <c r="AX26" s="674"/>
      <c r="AY26" s="674"/>
      <c r="AZ26" s="674"/>
      <c r="BA26" s="674"/>
      <c r="BB26" s="674"/>
      <c r="BC26" s="674"/>
      <c r="BD26" s="674"/>
      <c r="BE26" s="674"/>
      <c r="BF26" s="675"/>
      <c r="BG26" s="596" t="s">
        <v>47</v>
      </c>
      <c r="BH26" s="597"/>
      <c r="BI26" s="597"/>
      <c r="BJ26" s="597"/>
      <c r="BK26" s="597"/>
      <c r="BL26" s="597"/>
      <c r="BM26" s="597"/>
      <c r="BN26" s="598"/>
      <c r="BO26" s="638" t="s">
        <v>47</v>
      </c>
      <c r="BP26" s="638"/>
      <c r="BQ26" s="638"/>
      <c r="BR26" s="638"/>
      <c r="BS26" s="639" t="s">
        <v>47</v>
      </c>
      <c r="BT26" s="639"/>
      <c r="BU26" s="639"/>
      <c r="BV26" s="639"/>
      <c r="BW26" s="639"/>
      <c r="BX26" s="639"/>
      <c r="BY26" s="639"/>
      <c r="BZ26" s="639"/>
      <c r="CA26" s="639"/>
      <c r="CB26" s="673"/>
      <c r="CD26" s="593" t="s">
        <v>211</v>
      </c>
      <c r="CE26" s="594"/>
      <c r="CF26" s="594"/>
      <c r="CG26" s="594"/>
      <c r="CH26" s="594"/>
      <c r="CI26" s="594"/>
      <c r="CJ26" s="594"/>
      <c r="CK26" s="594"/>
      <c r="CL26" s="594"/>
      <c r="CM26" s="594"/>
      <c r="CN26" s="594"/>
      <c r="CO26" s="594"/>
      <c r="CP26" s="594"/>
      <c r="CQ26" s="595"/>
      <c r="CR26" s="596">
        <v>8039072</v>
      </c>
      <c r="CS26" s="597"/>
      <c r="CT26" s="597"/>
      <c r="CU26" s="597"/>
      <c r="CV26" s="597"/>
      <c r="CW26" s="597"/>
      <c r="CX26" s="597"/>
      <c r="CY26" s="598"/>
      <c r="CZ26" s="599">
        <v>11.7</v>
      </c>
      <c r="DA26" s="611"/>
      <c r="DB26" s="611"/>
      <c r="DC26" s="612"/>
      <c r="DD26" s="602">
        <v>7664858</v>
      </c>
      <c r="DE26" s="597"/>
      <c r="DF26" s="597"/>
      <c r="DG26" s="597"/>
      <c r="DH26" s="597"/>
      <c r="DI26" s="597"/>
      <c r="DJ26" s="597"/>
      <c r="DK26" s="598"/>
      <c r="DL26" s="602" t="s">
        <v>47</v>
      </c>
      <c r="DM26" s="597"/>
      <c r="DN26" s="597"/>
      <c r="DO26" s="597"/>
      <c r="DP26" s="597"/>
      <c r="DQ26" s="597"/>
      <c r="DR26" s="597"/>
      <c r="DS26" s="597"/>
      <c r="DT26" s="597"/>
      <c r="DU26" s="597"/>
      <c r="DV26" s="598"/>
      <c r="DW26" s="599" t="s">
        <v>47</v>
      </c>
      <c r="DX26" s="611"/>
      <c r="DY26" s="611"/>
      <c r="DZ26" s="611"/>
      <c r="EA26" s="611"/>
      <c r="EB26" s="611"/>
      <c r="EC26" s="627"/>
    </row>
    <row r="27" spans="2:133" ht="11.25" customHeight="1">
      <c r="B27" s="593" t="s">
        <v>212</v>
      </c>
      <c r="C27" s="594"/>
      <c r="D27" s="594"/>
      <c r="E27" s="594"/>
      <c r="F27" s="594"/>
      <c r="G27" s="594"/>
      <c r="H27" s="594"/>
      <c r="I27" s="594"/>
      <c r="J27" s="594"/>
      <c r="K27" s="594"/>
      <c r="L27" s="594"/>
      <c r="M27" s="594"/>
      <c r="N27" s="594"/>
      <c r="O27" s="594"/>
      <c r="P27" s="594"/>
      <c r="Q27" s="595"/>
      <c r="R27" s="596">
        <v>288518</v>
      </c>
      <c r="S27" s="597"/>
      <c r="T27" s="597"/>
      <c r="U27" s="597"/>
      <c r="V27" s="597"/>
      <c r="W27" s="597"/>
      <c r="X27" s="597"/>
      <c r="Y27" s="598"/>
      <c r="Z27" s="638">
        <v>0.4</v>
      </c>
      <c r="AA27" s="638"/>
      <c r="AB27" s="638"/>
      <c r="AC27" s="638"/>
      <c r="AD27" s="639" t="s">
        <v>47</v>
      </c>
      <c r="AE27" s="639"/>
      <c r="AF27" s="639"/>
      <c r="AG27" s="639"/>
      <c r="AH27" s="639"/>
      <c r="AI27" s="639"/>
      <c r="AJ27" s="639"/>
      <c r="AK27" s="639"/>
      <c r="AL27" s="599" t="s">
        <v>47</v>
      </c>
      <c r="AM27" s="600"/>
      <c r="AN27" s="600"/>
      <c r="AO27" s="640"/>
      <c r="AP27" s="593" t="s">
        <v>213</v>
      </c>
      <c r="AQ27" s="594"/>
      <c r="AR27" s="594"/>
      <c r="AS27" s="594"/>
      <c r="AT27" s="594"/>
      <c r="AU27" s="594"/>
      <c r="AV27" s="594"/>
      <c r="AW27" s="594"/>
      <c r="AX27" s="594"/>
      <c r="AY27" s="594"/>
      <c r="AZ27" s="594"/>
      <c r="BA27" s="594"/>
      <c r="BB27" s="594"/>
      <c r="BC27" s="594"/>
      <c r="BD27" s="594"/>
      <c r="BE27" s="594"/>
      <c r="BF27" s="595"/>
      <c r="BG27" s="596">
        <v>37311044</v>
      </c>
      <c r="BH27" s="597"/>
      <c r="BI27" s="597"/>
      <c r="BJ27" s="597"/>
      <c r="BK27" s="597"/>
      <c r="BL27" s="597"/>
      <c r="BM27" s="597"/>
      <c r="BN27" s="598"/>
      <c r="BO27" s="638">
        <v>100</v>
      </c>
      <c r="BP27" s="638"/>
      <c r="BQ27" s="638"/>
      <c r="BR27" s="638"/>
      <c r="BS27" s="639">
        <v>124913</v>
      </c>
      <c r="BT27" s="639"/>
      <c r="BU27" s="639"/>
      <c r="BV27" s="639"/>
      <c r="BW27" s="639"/>
      <c r="BX27" s="639"/>
      <c r="BY27" s="639"/>
      <c r="BZ27" s="639"/>
      <c r="CA27" s="639"/>
      <c r="CB27" s="673"/>
      <c r="CD27" s="593" t="s">
        <v>214</v>
      </c>
      <c r="CE27" s="594"/>
      <c r="CF27" s="594"/>
      <c r="CG27" s="594"/>
      <c r="CH27" s="594"/>
      <c r="CI27" s="594"/>
      <c r="CJ27" s="594"/>
      <c r="CK27" s="594"/>
      <c r="CL27" s="594"/>
      <c r="CM27" s="594"/>
      <c r="CN27" s="594"/>
      <c r="CO27" s="594"/>
      <c r="CP27" s="594"/>
      <c r="CQ27" s="595"/>
      <c r="CR27" s="596">
        <v>17235276</v>
      </c>
      <c r="CS27" s="609"/>
      <c r="CT27" s="609"/>
      <c r="CU27" s="609"/>
      <c r="CV27" s="609"/>
      <c r="CW27" s="609"/>
      <c r="CX27" s="609"/>
      <c r="CY27" s="610"/>
      <c r="CZ27" s="599">
        <v>25.2</v>
      </c>
      <c r="DA27" s="611"/>
      <c r="DB27" s="611"/>
      <c r="DC27" s="612"/>
      <c r="DD27" s="602">
        <v>6772544</v>
      </c>
      <c r="DE27" s="609"/>
      <c r="DF27" s="609"/>
      <c r="DG27" s="609"/>
      <c r="DH27" s="609"/>
      <c r="DI27" s="609"/>
      <c r="DJ27" s="609"/>
      <c r="DK27" s="610"/>
      <c r="DL27" s="602">
        <v>4995225</v>
      </c>
      <c r="DM27" s="609"/>
      <c r="DN27" s="609"/>
      <c r="DO27" s="609"/>
      <c r="DP27" s="609"/>
      <c r="DQ27" s="609"/>
      <c r="DR27" s="609"/>
      <c r="DS27" s="609"/>
      <c r="DT27" s="609"/>
      <c r="DU27" s="609"/>
      <c r="DV27" s="610"/>
      <c r="DW27" s="599">
        <v>12.5</v>
      </c>
      <c r="DX27" s="611"/>
      <c r="DY27" s="611"/>
      <c r="DZ27" s="611"/>
      <c r="EA27" s="611"/>
      <c r="EB27" s="611"/>
      <c r="EC27" s="627"/>
    </row>
    <row r="28" spans="2:133" ht="11.25" customHeight="1">
      <c r="B28" s="593" t="s">
        <v>215</v>
      </c>
      <c r="C28" s="594"/>
      <c r="D28" s="594"/>
      <c r="E28" s="594"/>
      <c r="F28" s="594"/>
      <c r="G28" s="594"/>
      <c r="H28" s="594"/>
      <c r="I28" s="594"/>
      <c r="J28" s="594"/>
      <c r="K28" s="594"/>
      <c r="L28" s="594"/>
      <c r="M28" s="594"/>
      <c r="N28" s="594"/>
      <c r="O28" s="594"/>
      <c r="P28" s="594"/>
      <c r="Q28" s="595"/>
      <c r="R28" s="596">
        <v>444124</v>
      </c>
      <c r="S28" s="597"/>
      <c r="T28" s="597"/>
      <c r="U28" s="597"/>
      <c r="V28" s="597"/>
      <c r="W28" s="597"/>
      <c r="X28" s="597"/>
      <c r="Y28" s="598"/>
      <c r="Z28" s="638">
        <v>0.6</v>
      </c>
      <c r="AA28" s="638"/>
      <c r="AB28" s="638"/>
      <c r="AC28" s="638"/>
      <c r="AD28" s="639">
        <v>218110</v>
      </c>
      <c r="AE28" s="639"/>
      <c r="AF28" s="639"/>
      <c r="AG28" s="639"/>
      <c r="AH28" s="639"/>
      <c r="AI28" s="639"/>
      <c r="AJ28" s="639"/>
      <c r="AK28" s="639"/>
      <c r="AL28" s="599">
        <v>0.5</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216</v>
      </c>
      <c r="CE28" s="594"/>
      <c r="CF28" s="594"/>
      <c r="CG28" s="594"/>
      <c r="CH28" s="594"/>
      <c r="CI28" s="594"/>
      <c r="CJ28" s="594"/>
      <c r="CK28" s="594"/>
      <c r="CL28" s="594"/>
      <c r="CM28" s="594"/>
      <c r="CN28" s="594"/>
      <c r="CO28" s="594"/>
      <c r="CP28" s="594"/>
      <c r="CQ28" s="595"/>
      <c r="CR28" s="596">
        <v>4212534</v>
      </c>
      <c r="CS28" s="597"/>
      <c r="CT28" s="597"/>
      <c r="CU28" s="597"/>
      <c r="CV28" s="597"/>
      <c r="CW28" s="597"/>
      <c r="CX28" s="597"/>
      <c r="CY28" s="598"/>
      <c r="CZ28" s="599">
        <v>6.2</v>
      </c>
      <c r="DA28" s="611"/>
      <c r="DB28" s="611"/>
      <c r="DC28" s="612"/>
      <c r="DD28" s="602">
        <v>4212534</v>
      </c>
      <c r="DE28" s="597"/>
      <c r="DF28" s="597"/>
      <c r="DG28" s="597"/>
      <c r="DH28" s="597"/>
      <c r="DI28" s="597"/>
      <c r="DJ28" s="597"/>
      <c r="DK28" s="598"/>
      <c r="DL28" s="602">
        <v>4212534</v>
      </c>
      <c r="DM28" s="597"/>
      <c r="DN28" s="597"/>
      <c r="DO28" s="597"/>
      <c r="DP28" s="597"/>
      <c r="DQ28" s="597"/>
      <c r="DR28" s="597"/>
      <c r="DS28" s="597"/>
      <c r="DT28" s="597"/>
      <c r="DU28" s="597"/>
      <c r="DV28" s="598"/>
      <c r="DW28" s="599">
        <v>10.5</v>
      </c>
      <c r="DX28" s="611"/>
      <c r="DY28" s="611"/>
      <c r="DZ28" s="611"/>
      <c r="EA28" s="611"/>
      <c r="EB28" s="611"/>
      <c r="EC28" s="627"/>
    </row>
    <row r="29" spans="2:133" ht="11.25" customHeight="1">
      <c r="B29" s="593" t="s">
        <v>217</v>
      </c>
      <c r="C29" s="594"/>
      <c r="D29" s="594"/>
      <c r="E29" s="594"/>
      <c r="F29" s="594"/>
      <c r="G29" s="594"/>
      <c r="H29" s="594"/>
      <c r="I29" s="594"/>
      <c r="J29" s="594"/>
      <c r="K29" s="594"/>
      <c r="L29" s="594"/>
      <c r="M29" s="594"/>
      <c r="N29" s="594"/>
      <c r="O29" s="594"/>
      <c r="P29" s="594"/>
      <c r="Q29" s="595"/>
      <c r="R29" s="596">
        <v>750996</v>
      </c>
      <c r="S29" s="597"/>
      <c r="T29" s="597"/>
      <c r="U29" s="597"/>
      <c r="V29" s="597"/>
      <c r="W29" s="597"/>
      <c r="X29" s="597"/>
      <c r="Y29" s="598"/>
      <c r="Z29" s="638">
        <v>1</v>
      </c>
      <c r="AA29" s="638"/>
      <c r="AB29" s="638"/>
      <c r="AC29" s="638"/>
      <c r="AD29" s="639" t="s">
        <v>47</v>
      </c>
      <c r="AE29" s="639"/>
      <c r="AF29" s="639"/>
      <c r="AG29" s="639"/>
      <c r="AH29" s="639"/>
      <c r="AI29" s="639"/>
      <c r="AJ29" s="639"/>
      <c r="AK29" s="639"/>
      <c r="AL29" s="599" t="s">
        <v>47</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218</v>
      </c>
      <c r="CE29" s="616"/>
      <c r="CF29" s="593" t="s">
        <v>219</v>
      </c>
      <c r="CG29" s="594"/>
      <c r="CH29" s="594"/>
      <c r="CI29" s="594"/>
      <c r="CJ29" s="594"/>
      <c r="CK29" s="594"/>
      <c r="CL29" s="594"/>
      <c r="CM29" s="594"/>
      <c r="CN29" s="594"/>
      <c r="CO29" s="594"/>
      <c r="CP29" s="594"/>
      <c r="CQ29" s="595"/>
      <c r="CR29" s="596">
        <v>4212524</v>
      </c>
      <c r="CS29" s="609"/>
      <c r="CT29" s="609"/>
      <c r="CU29" s="609"/>
      <c r="CV29" s="609"/>
      <c r="CW29" s="609"/>
      <c r="CX29" s="609"/>
      <c r="CY29" s="610"/>
      <c r="CZ29" s="599">
        <v>6.2</v>
      </c>
      <c r="DA29" s="611"/>
      <c r="DB29" s="611"/>
      <c r="DC29" s="612"/>
      <c r="DD29" s="602">
        <v>4212524</v>
      </c>
      <c r="DE29" s="609"/>
      <c r="DF29" s="609"/>
      <c r="DG29" s="609"/>
      <c r="DH29" s="609"/>
      <c r="DI29" s="609"/>
      <c r="DJ29" s="609"/>
      <c r="DK29" s="610"/>
      <c r="DL29" s="602">
        <v>4212524</v>
      </c>
      <c r="DM29" s="609"/>
      <c r="DN29" s="609"/>
      <c r="DO29" s="609"/>
      <c r="DP29" s="609"/>
      <c r="DQ29" s="609"/>
      <c r="DR29" s="609"/>
      <c r="DS29" s="609"/>
      <c r="DT29" s="609"/>
      <c r="DU29" s="609"/>
      <c r="DV29" s="610"/>
      <c r="DW29" s="599">
        <v>10.5</v>
      </c>
      <c r="DX29" s="611"/>
      <c r="DY29" s="611"/>
      <c r="DZ29" s="611"/>
      <c r="EA29" s="611"/>
      <c r="EB29" s="611"/>
      <c r="EC29" s="627"/>
    </row>
    <row r="30" spans="2:133" ht="11.25" customHeight="1">
      <c r="B30" s="593" t="s">
        <v>220</v>
      </c>
      <c r="C30" s="594"/>
      <c r="D30" s="594"/>
      <c r="E30" s="594"/>
      <c r="F30" s="594"/>
      <c r="G30" s="594"/>
      <c r="H30" s="594"/>
      <c r="I30" s="594"/>
      <c r="J30" s="594"/>
      <c r="K30" s="594"/>
      <c r="L30" s="594"/>
      <c r="M30" s="594"/>
      <c r="N30" s="594"/>
      <c r="O30" s="594"/>
      <c r="P30" s="594"/>
      <c r="Q30" s="595"/>
      <c r="R30" s="596">
        <v>11552388</v>
      </c>
      <c r="S30" s="597"/>
      <c r="T30" s="597"/>
      <c r="U30" s="597"/>
      <c r="V30" s="597"/>
      <c r="W30" s="597"/>
      <c r="X30" s="597"/>
      <c r="Y30" s="598"/>
      <c r="Z30" s="638">
        <v>16.100000000000001</v>
      </c>
      <c r="AA30" s="638"/>
      <c r="AB30" s="638"/>
      <c r="AC30" s="638"/>
      <c r="AD30" s="639" t="s">
        <v>47</v>
      </c>
      <c r="AE30" s="639"/>
      <c r="AF30" s="639"/>
      <c r="AG30" s="639"/>
      <c r="AH30" s="639"/>
      <c r="AI30" s="639"/>
      <c r="AJ30" s="639"/>
      <c r="AK30" s="639"/>
      <c r="AL30" s="599" t="s">
        <v>47</v>
      </c>
      <c r="AM30" s="600"/>
      <c r="AN30" s="600"/>
      <c r="AO30" s="640"/>
      <c r="AP30" s="654" t="s">
        <v>137</v>
      </c>
      <c r="AQ30" s="655"/>
      <c r="AR30" s="655"/>
      <c r="AS30" s="655"/>
      <c r="AT30" s="655"/>
      <c r="AU30" s="655"/>
      <c r="AV30" s="655"/>
      <c r="AW30" s="655"/>
      <c r="AX30" s="655"/>
      <c r="AY30" s="655"/>
      <c r="AZ30" s="655"/>
      <c r="BA30" s="655"/>
      <c r="BB30" s="655"/>
      <c r="BC30" s="655"/>
      <c r="BD30" s="655"/>
      <c r="BE30" s="655"/>
      <c r="BF30" s="656"/>
      <c r="BG30" s="654" t="s">
        <v>221</v>
      </c>
      <c r="BH30" s="671"/>
      <c r="BI30" s="671"/>
      <c r="BJ30" s="671"/>
      <c r="BK30" s="671"/>
      <c r="BL30" s="671"/>
      <c r="BM30" s="671"/>
      <c r="BN30" s="671"/>
      <c r="BO30" s="671"/>
      <c r="BP30" s="671"/>
      <c r="BQ30" s="672"/>
      <c r="BR30" s="654" t="s">
        <v>222</v>
      </c>
      <c r="BS30" s="671"/>
      <c r="BT30" s="671"/>
      <c r="BU30" s="671"/>
      <c r="BV30" s="671"/>
      <c r="BW30" s="671"/>
      <c r="BX30" s="671"/>
      <c r="BY30" s="671"/>
      <c r="BZ30" s="671"/>
      <c r="CA30" s="671"/>
      <c r="CB30" s="672"/>
      <c r="CD30" s="617"/>
      <c r="CE30" s="618"/>
      <c r="CF30" s="593" t="s">
        <v>223</v>
      </c>
      <c r="CG30" s="594"/>
      <c r="CH30" s="594"/>
      <c r="CI30" s="594"/>
      <c r="CJ30" s="594"/>
      <c r="CK30" s="594"/>
      <c r="CL30" s="594"/>
      <c r="CM30" s="594"/>
      <c r="CN30" s="594"/>
      <c r="CO30" s="594"/>
      <c r="CP30" s="594"/>
      <c r="CQ30" s="595"/>
      <c r="CR30" s="596">
        <v>4071011</v>
      </c>
      <c r="CS30" s="597"/>
      <c r="CT30" s="597"/>
      <c r="CU30" s="597"/>
      <c r="CV30" s="597"/>
      <c r="CW30" s="597"/>
      <c r="CX30" s="597"/>
      <c r="CY30" s="598"/>
      <c r="CZ30" s="599">
        <v>5.9</v>
      </c>
      <c r="DA30" s="611"/>
      <c r="DB30" s="611"/>
      <c r="DC30" s="612"/>
      <c r="DD30" s="602">
        <v>4071011</v>
      </c>
      <c r="DE30" s="597"/>
      <c r="DF30" s="597"/>
      <c r="DG30" s="597"/>
      <c r="DH30" s="597"/>
      <c r="DI30" s="597"/>
      <c r="DJ30" s="597"/>
      <c r="DK30" s="598"/>
      <c r="DL30" s="602">
        <v>4071011</v>
      </c>
      <c r="DM30" s="597"/>
      <c r="DN30" s="597"/>
      <c r="DO30" s="597"/>
      <c r="DP30" s="597"/>
      <c r="DQ30" s="597"/>
      <c r="DR30" s="597"/>
      <c r="DS30" s="597"/>
      <c r="DT30" s="597"/>
      <c r="DU30" s="597"/>
      <c r="DV30" s="598"/>
      <c r="DW30" s="599">
        <v>10.199999999999999</v>
      </c>
      <c r="DX30" s="611"/>
      <c r="DY30" s="611"/>
      <c r="DZ30" s="611"/>
      <c r="EA30" s="611"/>
      <c r="EB30" s="611"/>
      <c r="EC30" s="627"/>
    </row>
    <row r="31" spans="2:133" ht="11.25" customHeight="1">
      <c r="B31" s="663" t="s">
        <v>224</v>
      </c>
      <c r="C31" s="664"/>
      <c r="D31" s="664"/>
      <c r="E31" s="664"/>
      <c r="F31" s="664"/>
      <c r="G31" s="664"/>
      <c r="H31" s="664"/>
      <c r="I31" s="664"/>
      <c r="J31" s="664"/>
      <c r="K31" s="664"/>
      <c r="L31" s="664"/>
      <c r="M31" s="664"/>
      <c r="N31" s="664"/>
      <c r="O31" s="664"/>
      <c r="P31" s="664"/>
      <c r="Q31" s="665"/>
      <c r="R31" s="596" t="s">
        <v>47</v>
      </c>
      <c r="S31" s="597"/>
      <c r="T31" s="597"/>
      <c r="U31" s="597"/>
      <c r="V31" s="597"/>
      <c r="W31" s="597"/>
      <c r="X31" s="597"/>
      <c r="Y31" s="598"/>
      <c r="Z31" s="638" t="s">
        <v>47</v>
      </c>
      <c r="AA31" s="638"/>
      <c r="AB31" s="638"/>
      <c r="AC31" s="638"/>
      <c r="AD31" s="639" t="s">
        <v>47</v>
      </c>
      <c r="AE31" s="639"/>
      <c r="AF31" s="639"/>
      <c r="AG31" s="639"/>
      <c r="AH31" s="639"/>
      <c r="AI31" s="639"/>
      <c r="AJ31" s="639"/>
      <c r="AK31" s="639"/>
      <c r="AL31" s="599" t="s">
        <v>47</v>
      </c>
      <c r="AM31" s="600"/>
      <c r="AN31" s="600"/>
      <c r="AO31" s="640"/>
      <c r="AP31" s="666" t="s">
        <v>225</v>
      </c>
      <c r="AQ31" s="667"/>
      <c r="AR31" s="667"/>
      <c r="AS31" s="667"/>
      <c r="AT31" s="668" t="s">
        <v>226</v>
      </c>
      <c r="AU31" s="39"/>
      <c r="AV31" s="39"/>
      <c r="AW31" s="39"/>
      <c r="AX31" s="651" t="s">
        <v>102</v>
      </c>
      <c r="AY31" s="652"/>
      <c r="AZ31" s="652"/>
      <c r="BA31" s="652"/>
      <c r="BB31" s="652"/>
      <c r="BC31" s="652"/>
      <c r="BD31" s="652"/>
      <c r="BE31" s="652"/>
      <c r="BF31" s="653"/>
      <c r="BG31" s="659">
        <v>99.3</v>
      </c>
      <c r="BH31" s="660"/>
      <c r="BI31" s="660"/>
      <c r="BJ31" s="660"/>
      <c r="BK31" s="660"/>
      <c r="BL31" s="660"/>
      <c r="BM31" s="661">
        <v>98</v>
      </c>
      <c r="BN31" s="660"/>
      <c r="BO31" s="660"/>
      <c r="BP31" s="660"/>
      <c r="BQ31" s="662"/>
      <c r="BR31" s="659">
        <v>99.3</v>
      </c>
      <c r="BS31" s="660"/>
      <c r="BT31" s="660"/>
      <c r="BU31" s="660"/>
      <c r="BV31" s="660"/>
      <c r="BW31" s="660"/>
      <c r="BX31" s="661">
        <v>98</v>
      </c>
      <c r="BY31" s="660"/>
      <c r="BZ31" s="660"/>
      <c r="CA31" s="660"/>
      <c r="CB31" s="662"/>
      <c r="CD31" s="617"/>
      <c r="CE31" s="618"/>
      <c r="CF31" s="593" t="s">
        <v>227</v>
      </c>
      <c r="CG31" s="594"/>
      <c r="CH31" s="594"/>
      <c r="CI31" s="594"/>
      <c r="CJ31" s="594"/>
      <c r="CK31" s="594"/>
      <c r="CL31" s="594"/>
      <c r="CM31" s="594"/>
      <c r="CN31" s="594"/>
      <c r="CO31" s="594"/>
      <c r="CP31" s="594"/>
      <c r="CQ31" s="595"/>
      <c r="CR31" s="596">
        <v>141513</v>
      </c>
      <c r="CS31" s="609"/>
      <c r="CT31" s="609"/>
      <c r="CU31" s="609"/>
      <c r="CV31" s="609"/>
      <c r="CW31" s="609"/>
      <c r="CX31" s="609"/>
      <c r="CY31" s="610"/>
      <c r="CZ31" s="599">
        <v>0.2</v>
      </c>
      <c r="DA31" s="611"/>
      <c r="DB31" s="611"/>
      <c r="DC31" s="612"/>
      <c r="DD31" s="602">
        <v>141513</v>
      </c>
      <c r="DE31" s="609"/>
      <c r="DF31" s="609"/>
      <c r="DG31" s="609"/>
      <c r="DH31" s="609"/>
      <c r="DI31" s="609"/>
      <c r="DJ31" s="609"/>
      <c r="DK31" s="610"/>
      <c r="DL31" s="602">
        <v>141513</v>
      </c>
      <c r="DM31" s="609"/>
      <c r="DN31" s="609"/>
      <c r="DO31" s="609"/>
      <c r="DP31" s="609"/>
      <c r="DQ31" s="609"/>
      <c r="DR31" s="609"/>
      <c r="DS31" s="609"/>
      <c r="DT31" s="609"/>
      <c r="DU31" s="609"/>
      <c r="DV31" s="610"/>
      <c r="DW31" s="599">
        <v>0.4</v>
      </c>
      <c r="DX31" s="611"/>
      <c r="DY31" s="611"/>
      <c r="DZ31" s="611"/>
      <c r="EA31" s="611"/>
      <c r="EB31" s="611"/>
      <c r="EC31" s="627"/>
    </row>
    <row r="32" spans="2:133" ht="11.25" customHeight="1">
      <c r="B32" s="593" t="s">
        <v>228</v>
      </c>
      <c r="C32" s="594"/>
      <c r="D32" s="594"/>
      <c r="E32" s="594"/>
      <c r="F32" s="594"/>
      <c r="G32" s="594"/>
      <c r="H32" s="594"/>
      <c r="I32" s="594"/>
      <c r="J32" s="594"/>
      <c r="K32" s="594"/>
      <c r="L32" s="594"/>
      <c r="M32" s="594"/>
      <c r="N32" s="594"/>
      <c r="O32" s="594"/>
      <c r="P32" s="594"/>
      <c r="Q32" s="595"/>
      <c r="R32" s="596">
        <v>4146786</v>
      </c>
      <c r="S32" s="597"/>
      <c r="T32" s="597"/>
      <c r="U32" s="597"/>
      <c r="V32" s="597"/>
      <c r="W32" s="597"/>
      <c r="X32" s="597"/>
      <c r="Y32" s="598"/>
      <c r="Z32" s="638">
        <v>5.8</v>
      </c>
      <c r="AA32" s="638"/>
      <c r="AB32" s="638"/>
      <c r="AC32" s="638"/>
      <c r="AD32" s="639" t="s">
        <v>47</v>
      </c>
      <c r="AE32" s="639"/>
      <c r="AF32" s="639"/>
      <c r="AG32" s="639"/>
      <c r="AH32" s="639"/>
      <c r="AI32" s="639"/>
      <c r="AJ32" s="639"/>
      <c r="AK32" s="639"/>
      <c r="AL32" s="599" t="s">
        <v>47</v>
      </c>
      <c r="AM32" s="600"/>
      <c r="AN32" s="600"/>
      <c r="AO32" s="640"/>
      <c r="AP32" s="641"/>
      <c r="AQ32" s="642"/>
      <c r="AR32" s="642"/>
      <c r="AS32" s="642"/>
      <c r="AT32" s="669"/>
      <c r="AU32" s="35" t="s">
        <v>229</v>
      </c>
      <c r="AX32" s="593" t="s">
        <v>230</v>
      </c>
      <c r="AY32" s="594"/>
      <c r="AZ32" s="594"/>
      <c r="BA32" s="594"/>
      <c r="BB32" s="594"/>
      <c r="BC32" s="594"/>
      <c r="BD32" s="594"/>
      <c r="BE32" s="594"/>
      <c r="BF32" s="595"/>
      <c r="BG32" s="658">
        <v>99.3</v>
      </c>
      <c r="BH32" s="609"/>
      <c r="BI32" s="609"/>
      <c r="BJ32" s="609"/>
      <c r="BK32" s="609"/>
      <c r="BL32" s="609"/>
      <c r="BM32" s="600">
        <v>97.8</v>
      </c>
      <c r="BN32" s="609"/>
      <c r="BO32" s="609"/>
      <c r="BP32" s="609"/>
      <c r="BQ32" s="636"/>
      <c r="BR32" s="658">
        <v>99.2</v>
      </c>
      <c r="BS32" s="609"/>
      <c r="BT32" s="609"/>
      <c r="BU32" s="609"/>
      <c r="BV32" s="609"/>
      <c r="BW32" s="609"/>
      <c r="BX32" s="600">
        <v>97.7</v>
      </c>
      <c r="BY32" s="609"/>
      <c r="BZ32" s="609"/>
      <c r="CA32" s="609"/>
      <c r="CB32" s="636"/>
      <c r="CD32" s="619"/>
      <c r="CE32" s="620"/>
      <c r="CF32" s="593" t="s">
        <v>231</v>
      </c>
      <c r="CG32" s="594"/>
      <c r="CH32" s="594"/>
      <c r="CI32" s="594"/>
      <c r="CJ32" s="594"/>
      <c r="CK32" s="594"/>
      <c r="CL32" s="594"/>
      <c r="CM32" s="594"/>
      <c r="CN32" s="594"/>
      <c r="CO32" s="594"/>
      <c r="CP32" s="594"/>
      <c r="CQ32" s="595"/>
      <c r="CR32" s="596">
        <v>10</v>
      </c>
      <c r="CS32" s="597"/>
      <c r="CT32" s="597"/>
      <c r="CU32" s="597"/>
      <c r="CV32" s="597"/>
      <c r="CW32" s="597"/>
      <c r="CX32" s="597"/>
      <c r="CY32" s="598"/>
      <c r="CZ32" s="599">
        <v>0</v>
      </c>
      <c r="DA32" s="611"/>
      <c r="DB32" s="611"/>
      <c r="DC32" s="612"/>
      <c r="DD32" s="602">
        <v>10</v>
      </c>
      <c r="DE32" s="597"/>
      <c r="DF32" s="597"/>
      <c r="DG32" s="597"/>
      <c r="DH32" s="597"/>
      <c r="DI32" s="597"/>
      <c r="DJ32" s="597"/>
      <c r="DK32" s="598"/>
      <c r="DL32" s="602">
        <v>10</v>
      </c>
      <c r="DM32" s="597"/>
      <c r="DN32" s="597"/>
      <c r="DO32" s="597"/>
      <c r="DP32" s="597"/>
      <c r="DQ32" s="597"/>
      <c r="DR32" s="597"/>
      <c r="DS32" s="597"/>
      <c r="DT32" s="597"/>
      <c r="DU32" s="597"/>
      <c r="DV32" s="598"/>
      <c r="DW32" s="599">
        <v>0</v>
      </c>
      <c r="DX32" s="611"/>
      <c r="DY32" s="611"/>
      <c r="DZ32" s="611"/>
      <c r="EA32" s="611"/>
      <c r="EB32" s="611"/>
      <c r="EC32" s="627"/>
    </row>
    <row r="33" spans="2:133" ht="11.25" customHeight="1">
      <c r="B33" s="593" t="s">
        <v>232</v>
      </c>
      <c r="C33" s="594"/>
      <c r="D33" s="594"/>
      <c r="E33" s="594"/>
      <c r="F33" s="594"/>
      <c r="G33" s="594"/>
      <c r="H33" s="594"/>
      <c r="I33" s="594"/>
      <c r="J33" s="594"/>
      <c r="K33" s="594"/>
      <c r="L33" s="594"/>
      <c r="M33" s="594"/>
      <c r="N33" s="594"/>
      <c r="O33" s="594"/>
      <c r="P33" s="594"/>
      <c r="Q33" s="595"/>
      <c r="R33" s="596">
        <v>730964</v>
      </c>
      <c r="S33" s="597"/>
      <c r="T33" s="597"/>
      <c r="U33" s="597"/>
      <c r="V33" s="597"/>
      <c r="W33" s="597"/>
      <c r="X33" s="597"/>
      <c r="Y33" s="598"/>
      <c r="Z33" s="638">
        <v>1</v>
      </c>
      <c r="AA33" s="638"/>
      <c r="AB33" s="638"/>
      <c r="AC33" s="638"/>
      <c r="AD33" s="639">
        <v>101697</v>
      </c>
      <c r="AE33" s="639"/>
      <c r="AF33" s="639"/>
      <c r="AG33" s="639"/>
      <c r="AH33" s="639"/>
      <c r="AI33" s="639"/>
      <c r="AJ33" s="639"/>
      <c r="AK33" s="639"/>
      <c r="AL33" s="599">
        <v>0.3</v>
      </c>
      <c r="AM33" s="600"/>
      <c r="AN33" s="600"/>
      <c r="AO33" s="640"/>
      <c r="AP33" s="643"/>
      <c r="AQ33" s="644"/>
      <c r="AR33" s="644"/>
      <c r="AS33" s="644"/>
      <c r="AT33" s="670"/>
      <c r="AU33" s="40"/>
      <c r="AV33" s="40"/>
      <c r="AW33" s="40"/>
      <c r="AX33" s="577" t="s">
        <v>233</v>
      </c>
      <c r="AY33" s="578"/>
      <c r="AZ33" s="578"/>
      <c r="BA33" s="578"/>
      <c r="BB33" s="578"/>
      <c r="BC33" s="578"/>
      <c r="BD33" s="578"/>
      <c r="BE33" s="578"/>
      <c r="BF33" s="579"/>
      <c r="BG33" s="657">
        <v>99.3</v>
      </c>
      <c r="BH33" s="581"/>
      <c r="BI33" s="581"/>
      <c r="BJ33" s="581"/>
      <c r="BK33" s="581"/>
      <c r="BL33" s="581"/>
      <c r="BM33" s="631">
        <v>98.2</v>
      </c>
      <c r="BN33" s="581"/>
      <c r="BO33" s="581"/>
      <c r="BP33" s="581"/>
      <c r="BQ33" s="625"/>
      <c r="BR33" s="657">
        <v>99.3</v>
      </c>
      <c r="BS33" s="581"/>
      <c r="BT33" s="581"/>
      <c r="BU33" s="581"/>
      <c r="BV33" s="581"/>
      <c r="BW33" s="581"/>
      <c r="BX33" s="631">
        <v>98.3</v>
      </c>
      <c r="BY33" s="581"/>
      <c r="BZ33" s="581"/>
      <c r="CA33" s="581"/>
      <c r="CB33" s="625"/>
      <c r="CD33" s="593" t="s">
        <v>234</v>
      </c>
      <c r="CE33" s="594"/>
      <c r="CF33" s="594"/>
      <c r="CG33" s="594"/>
      <c r="CH33" s="594"/>
      <c r="CI33" s="594"/>
      <c r="CJ33" s="594"/>
      <c r="CK33" s="594"/>
      <c r="CL33" s="594"/>
      <c r="CM33" s="594"/>
      <c r="CN33" s="594"/>
      <c r="CO33" s="594"/>
      <c r="CP33" s="594"/>
      <c r="CQ33" s="595"/>
      <c r="CR33" s="596">
        <v>30829072</v>
      </c>
      <c r="CS33" s="609"/>
      <c r="CT33" s="609"/>
      <c r="CU33" s="609"/>
      <c r="CV33" s="609"/>
      <c r="CW33" s="609"/>
      <c r="CX33" s="609"/>
      <c r="CY33" s="610"/>
      <c r="CZ33" s="599">
        <v>45</v>
      </c>
      <c r="DA33" s="611"/>
      <c r="DB33" s="611"/>
      <c r="DC33" s="612"/>
      <c r="DD33" s="602">
        <v>26377982</v>
      </c>
      <c r="DE33" s="609"/>
      <c r="DF33" s="609"/>
      <c r="DG33" s="609"/>
      <c r="DH33" s="609"/>
      <c r="DI33" s="609"/>
      <c r="DJ33" s="609"/>
      <c r="DK33" s="610"/>
      <c r="DL33" s="602">
        <v>17624133</v>
      </c>
      <c r="DM33" s="609"/>
      <c r="DN33" s="609"/>
      <c r="DO33" s="609"/>
      <c r="DP33" s="609"/>
      <c r="DQ33" s="609"/>
      <c r="DR33" s="609"/>
      <c r="DS33" s="609"/>
      <c r="DT33" s="609"/>
      <c r="DU33" s="609"/>
      <c r="DV33" s="610"/>
      <c r="DW33" s="599">
        <v>44</v>
      </c>
      <c r="DX33" s="611"/>
      <c r="DY33" s="611"/>
      <c r="DZ33" s="611"/>
      <c r="EA33" s="611"/>
      <c r="EB33" s="611"/>
      <c r="EC33" s="627"/>
    </row>
    <row r="34" spans="2:133" ht="11.25" customHeight="1">
      <c r="B34" s="593" t="s">
        <v>235</v>
      </c>
      <c r="C34" s="594"/>
      <c r="D34" s="594"/>
      <c r="E34" s="594"/>
      <c r="F34" s="594"/>
      <c r="G34" s="594"/>
      <c r="H34" s="594"/>
      <c r="I34" s="594"/>
      <c r="J34" s="594"/>
      <c r="K34" s="594"/>
      <c r="L34" s="594"/>
      <c r="M34" s="594"/>
      <c r="N34" s="594"/>
      <c r="O34" s="594"/>
      <c r="P34" s="594"/>
      <c r="Q34" s="595"/>
      <c r="R34" s="596">
        <v>2156937</v>
      </c>
      <c r="S34" s="597"/>
      <c r="T34" s="597"/>
      <c r="U34" s="597"/>
      <c r="V34" s="597"/>
      <c r="W34" s="597"/>
      <c r="X34" s="597"/>
      <c r="Y34" s="598"/>
      <c r="Z34" s="638">
        <v>3</v>
      </c>
      <c r="AA34" s="638"/>
      <c r="AB34" s="638"/>
      <c r="AC34" s="638"/>
      <c r="AD34" s="639" t="s">
        <v>47</v>
      </c>
      <c r="AE34" s="639"/>
      <c r="AF34" s="639"/>
      <c r="AG34" s="639"/>
      <c r="AH34" s="639"/>
      <c r="AI34" s="639"/>
      <c r="AJ34" s="639"/>
      <c r="AK34" s="639"/>
      <c r="AL34" s="599" t="s">
        <v>47</v>
      </c>
      <c r="AM34" s="600"/>
      <c r="AN34" s="600"/>
      <c r="AO34" s="640"/>
      <c r="AP34" s="41"/>
      <c r="AQ34" s="42"/>
      <c r="AS34" s="39"/>
      <c r="AT34" s="39"/>
      <c r="AU34" s="39"/>
      <c r="AV34" s="39"/>
      <c r="AW34" s="39"/>
      <c r="AX34" s="39"/>
      <c r="AY34" s="39"/>
      <c r="AZ34" s="39"/>
      <c r="BA34" s="39"/>
      <c r="BB34" s="39"/>
      <c r="BC34" s="39"/>
      <c r="BD34" s="39"/>
      <c r="BE34" s="39"/>
      <c r="BF34" s="39"/>
      <c r="BG34" s="42"/>
      <c r="BH34" s="42"/>
      <c r="BI34" s="42"/>
      <c r="BJ34" s="42"/>
      <c r="BK34" s="42"/>
      <c r="BL34" s="42"/>
      <c r="BM34" s="42"/>
      <c r="BN34" s="42"/>
      <c r="BO34" s="42"/>
      <c r="BP34" s="42"/>
      <c r="BQ34" s="42"/>
      <c r="BR34" s="42"/>
      <c r="BS34" s="42"/>
      <c r="BT34" s="42"/>
      <c r="BU34" s="42"/>
      <c r="BV34" s="42"/>
      <c r="BW34" s="42"/>
      <c r="BX34" s="42"/>
      <c r="BY34" s="42"/>
      <c r="BZ34" s="42"/>
      <c r="CA34" s="42"/>
      <c r="CB34" s="42"/>
      <c r="CD34" s="593" t="s">
        <v>236</v>
      </c>
      <c r="CE34" s="594"/>
      <c r="CF34" s="594"/>
      <c r="CG34" s="594"/>
      <c r="CH34" s="594"/>
      <c r="CI34" s="594"/>
      <c r="CJ34" s="594"/>
      <c r="CK34" s="594"/>
      <c r="CL34" s="594"/>
      <c r="CM34" s="594"/>
      <c r="CN34" s="594"/>
      <c r="CO34" s="594"/>
      <c r="CP34" s="594"/>
      <c r="CQ34" s="595"/>
      <c r="CR34" s="596">
        <v>14605539</v>
      </c>
      <c r="CS34" s="597"/>
      <c r="CT34" s="597"/>
      <c r="CU34" s="597"/>
      <c r="CV34" s="597"/>
      <c r="CW34" s="597"/>
      <c r="CX34" s="597"/>
      <c r="CY34" s="598"/>
      <c r="CZ34" s="599">
        <v>21.3</v>
      </c>
      <c r="DA34" s="611"/>
      <c r="DB34" s="611"/>
      <c r="DC34" s="612"/>
      <c r="DD34" s="602">
        <v>12088207</v>
      </c>
      <c r="DE34" s="597"/>
      <c r="DF34" s="597"/>
      <c r="DG34" s="597"/>
      <c r="DH34" s="597"/>
      <c r="DI34" s="597"/>
      <c r="DJ34" s="597"/>
      <c r="DK34" s="598"/>
      <c r="DL34" s="602">
        <v>9566471</v>
      </c>
      <c r="DM34" s="597"/>
      <c r="DN34" s="597"/>
      <c r="DO34" s="597"/>
      <c r="DP34" s="597"/>
      <c r="DQ34" s="597"/>
      <c r="DR34" s="597"/>
      <c r="DS34" s="597"/>
      <c r="DT34" s="597"/>
      <c r="DU34" s="597"/>
      <c r="DV34" s="598"/>
      <c r="DW34" s="599">
        <v>23.9</v>
      </c>
      <c r="DX34" s="611"/>
      <c r="DY34" s="611"/>
      <c r="DZ34" s="611"/>
      <c r="EA34" s="611"/>
      <c r="EB34" s="611"/>
      <c r="EC34" s="627"/>
    </row>
    <row r="35" spans="2:133" ht="11.25" customHeight="1">
      <c r="B35" s="593" t="s">
        <v>237</v>
      </c>
      <c r="C35" s="594"/>
      <c r="D35" s="594"/>
      <c r="E35" s="594"/>
      <c r="F35" s="594"/>
      <c r="G35" s="594"/>
      <c r="H35" s="594"/>
      <c r="I35" s="594"/>
      <c r="J35" s="594"/>
      <c r="K35" s="594"/>
      <c r="L35" s="594"/>
      <c r="M35" s="594"/>
      <c r="N35" s="594"/>
      <c r="O35" s="594"/>
      <c r="P35" s="594"/>
      <c r="Q35" s="595"/>
      <c r="R35" s="596">
        <v>1842602</v>
      </c>
      <c r="S35" s="597"/>
      <c r="T35" s="597"/>
      <c r="U35" s="597"/>
      <c r="V35" s="597"/>
      <c r="W35" s="597"/>
      <c r="X35" s="597"/>
      <c r="Y35" s="598"/>
      <c r="Z35" s="638">
        <v>2.6</v>
      </c>
      <c r="AA35" s="638"/>
      <c r="AB35" s="638"/>
      <c r="AC35" s="638"/>
      <c r="AD35" s="639" t="s">
        <v>47</v>
      </c>
      <c r="AE35" s="639"/>
      <c r="AF35" s="639"/>
      <c r="AG35" s="639"/>
      <c r="AH35" s="639"/>
      <c r="AI35" s="639"/>
      <c r="AJ35" s="639"/>
      <c r="AK35" s="639"/>
      <c r="AL35" s="599" t="s">
        <v>47</v>
      </c>
      <c r="AM35" s="600"/>
      <c r="AN35" s="600"/>
      <c r="AO35" s="640"/>
      <c r="AP35" s="43"/>
      <c r="AQ35" s="654" t="s">
        <v>238</v>
      </c>
      <c r="AR35" s="655"/>
      <c r="AS35" s="655"/>
      <c r="AT35" s="655"/>
      <c r="AU35" s="655"/>
      <c r="AV35" s="655"/>
      <c r="AW35" s="655"/>
      <c r="AX35" s="655"/>
      <c r="AY35" s="655"/>
      <c r="AZ35" s="655"/>
      <c r="BA35" s="655"/>
      <c r="BB35" s="655"/>
      <c r="BC35" s="655"/>
      <c r="BD35" s="655"/>
      <c r="BE35" s="655"/>
      <c r="BF35" s="656"/>
      <c r="BG35" s="654" t="s">
        <v>239</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240</v>
      </c>
      <c r="CE35" s="594"/>
      <c r="CF35" s="594"/>
      <c r="CG35" s="594"/>
      <c r="CH35" s="594"/>
      <c r="CI35" s="594"/>
      <c r="CJ35" s="594"/>
      <c r="CK35" s="594"/>
      <c r="CL35" s="594"/>
      <c r="CM35" s="594"/>
      <c r="CN35" s="594"/>
      <c r="CO35" s="594"/>
      <c r="CP35" s="594"/>
      <c r="CQ35" s="595"/>
      <c r="CR35" s="596">
        <v>268702</v>
      </c>
      <c r="CS35" s="609"/>
      <c r="CT35" s="609"/>
      <c r="CU35" s="609"/>
      <c r="CV35" s="609"/>
      <c r="CW35" s="609"/>
      <c r="CX35" s="609"/>
      <c r="CY35" s="610"/>
      <c r="CZ35" s="599">
        <v>0.4</v>
      </c>
      <c r="DA35" s="611"/>
      <c r="DB35" s="611"/>
      <c r="DC35" s="612"/>
      <c r="DD35" s="602">
        <v>260009</v>
      </c>
      <c r="DE35" s="609"/>
      <c r="DF35" s="609"/>
      <c r="DG35" s="609"/>
      <c r="DH35" s="609"/>
      <c r="DI35" s="609"/>
      <c r="DJ35" s="609"/>
      <c r="DK35" s="610"/>
      <c r="DL35" s="602">
        <v>260009</v>
      </c>
      <c r="DM35" s="609"/>
      <c r="DN35" s="609"/>
      <c r="DO35" s="609"/>
      <c r="DP35" s="609"/>
      <c r="DQ35" s="609"/>
      <c r="DR35" s="609"/>
      <c r="DS35" s="609"/>
      <c r="DT35" s="609"/>
      <c r="DU35" s="609"/>
      <c r="DV35" s="610"/>
      <c r="DW35" s="599">
        <v>0.6</v>
      </c>
      <c r="DX35" s="611"/>
      <c r="DY35" s="611"/>
      <c r="DZ35" s="611"/>
      <c r="EA35" s="611"/>
      <c r="EB35" s="611"/>
      <c r="EC35" s="627"/>
    </row>
    <row r="36" spans="2:133" ht="11.25" customHeight="1">
      <c r="B36" s="593" t="s">
        <v>241</v>
      </c>
      <c r="C36" s="594"/>
      <c r="D36" s="594"/>
      <c r="E36" s="594"/>
      <c r="F36" s="594"/>
      <c r="G36" s="594"/>
      <c r="H36" s="594"/>
      <c r="I36" s="594"/>
      <c r="J36" s="594"/>
      <c r="K36" s="594"/>
      <c r="L36" s="594"/>
      <c r="M36" s="594"/>
      <c r="N36" s="594"/>
      <c r="O36" s="594"/>
      <c r="P36" s="594"/>
      <c r="Q36" s="595"/>
      <c r="R36" s="596">
        <v>4334919</v>
      </c>
      <c r="S36" s="597"/>
      <c r="T36" s="597"/>
      <c r="U36" s="597"/>
      <c r="V36" s="597"/>
      <c r="W36" s="597"/>
      <c r="X36" s="597"/>
      <c r="Y36" s="598"/>
      <c r="Z36" s="638">
        <v>6</v>
      </c>
      <c r="AA36" s="638"/>
      <c r="AB36" s="638"/>
      <c r="AC36" s="638"/>
      <c r="AD36" s="639" t="s">
        <v>47</v>
      </c>
      <c r="AE36" s="639"/>
      <c r="AF36" s="639"/>
      <c r="AG36" s="639"/>
      <c r="AH36" s="639"/>
      <c r="AI36" s="639"/>
      <c r="AJ36" s="639"/>
      <c r="AK36" s="639"/>
      <c r="AL36" s="599" t="s">
        <v>47</v>
      </c>
      <c r="AM36" s="600"/>
      <c r="AN36" s="600"/>
      <c r="AO36" s="640"/>
      <c r="AP36" s="43"/>
      <c r="AQ36" s="645" t="s">
        <v>242</v>
      </c>
      <c r="AR36" s="646"/>
      <c r="AS36" s="646"/>
      <c r="AT36" s="646"/>
      <c r="AU36" s="646"/>
      <c r="AV36" s="646"/>
      <c r="AW36" s="646"/>
      <c r="AX36" s="646"/>
      <c r="AY36" s="647"/>
      <c r="AZ36" s="648">
        <v>9547007</v>
      </c>
      <c r="BA36" s="649"/>
      <c r="BB36" s="649"/>
      <c r="BC36" s="649"/>
      <c r="BD36" s="649"/>
      <c r="BE36" s="649"/>
      <c r="BF36" s="650"/>
      <c r="BG36" s="651" t="s">
        <v>243</v>
      </c>
      <c r="BH36" s="652"/>
      <c r="BI36" s="652"/>
      <c r="BJ36" s="652"/>
      <c r="BK36" s="652"/>
      <c r="BL36" s="652"/>
      <c r="BM36" s="652"/>
      <c r="BN36" s="652"/>
      <c r="BO36" s="652"/>
      <c r="BP36" s="652"/>
      <c r="BQ36" s="652"/>
      <c r="BR36" s="652"/>
      <c r="BS36" s="652"/>
      <c r="BT36" s="652"/>
      <c r="BU36" s="653"/>
      <c r="BV36" s="648">
        <v>175511</v>
      </c>
      <c r="BW36" s="649"/>
      <c r="BX36" s="649"/>
      <c r="BY36" s="649"/>
      <c r="BZ36" s="649"/>
      <c r="CA36" s="649"/>
      <c r="CB36" s="650"/>
      <c r="CD36" s="593" t="s">
        <v>244</v>
      </c>
      <c r="CE36" s="594"/>
      <c r="CF36" s="594"/>
      <c r="CG36" s="594"/>
      <c r="CH36" s="594"/>
      <c r="CI36" s="594"/>
      <c r="CJ36" s="594"/>
      <c r="CK36" s="594"/>
      <c r="CL36" s="594"/>
      <c r="CM36" s="594"/>
      <c r="CN36" s="594"/>
      <c r="CO36" s="594"/>
      <c r="CP36" s="594"/>
      <c r="CQ36" s="595"/>
      <c r="CR36" s="596">
        <v>6213268</v>
      </c>
      <c r="CS36" s="597"/>
      <c r="CT36" s="597"/>
      <c r="CU36" s="597"/>
      <c r="CV36" s="597"/>
      <c r="CW36" s="597"/>
      <c r="CX36" s="597"/>
      <c r="CY36" s="598"/>
      <c r="CZ36" s="599">
        <v>9.1</v>
      </c>
      <c r="DA36" s="611"/>
      <c r="DB36" s="611"/>
      <c r="DC36" s="612"/>
      <c r="DD36" s="602">
        <v>5880458</v>
      </c>
      <c r="DE36" s="597"/>
      <c r="DF36" s="597"/>
      <c r="DG36" s="597"/>
      <c r="DH36" s="597"/>
      <c r="DI36" s="597"/>
      <c r="DJ36" s="597"/>
      <c r="DK36" s="598"/>
      <c r="DL36" s="602">
        <v>2545300</v>
      </c>
      <c r="DM36" s="597"/>
      <c r="DN36" s="597"/>
      <c r="DO36" s="597"/>
      <c r="DP36" s="597"/>
      <c r="DQ36" s="597"/>
      <c r="DR36" s="597"/>
      <c r="DS36" s="597"/>
      <c r="DT36" s="597"/>
      <c r="DU36" s="597"/>
      <c r="DV36" s="598"/>
      <c r="DW36" s="599">
        <v>6.4</v>
      </c>
      <c r="DX36" s="611"/>
      <c r="DY36" s="611"/>
      <c r="DZ36" s="611"/>
      <c r="EA36" s="611"/>
      <c r="EB36" s="611"/>
      <c r="EC36" s="627"/>
    </row>
    <row r="37" spans="2:133" ht="11.25" customHeight="1">
      <c r="B37" s="593" t="s">
        <v>245</v>
      </c>
      <c r="C37" s="594"/>
      <c r="D37" s="594"/>
      <c r="E37" s="594"/>
      <c r="F37" s="594"/>
      <c r="G37" s="594"/>
      <c r="H37" s="594"/>
      <c r="I37" s="594"/>
      <c r="J37" s="594"/>
      <c r="K37" s="594"/>
      <c r="L37" s="594"/>
      <c r="M37" s="594"/>
      <c r="N37" s="594"/>
      <c r="O37" s="594"/>
      <c r="P37" s="594"/>
      <c r="Q37" s="595"/>
      <c r="R37" s="596">
        <v>725050</v>
      </c>
      <c r="S37" s="597"/>
      <c r="T37" s="597"/>
      <c r="U37" s="597"/>
      <c r="V37" s="597"/>
      <c r="W37" s="597"/>
      <c r="X37" s="597"/>
      <c r="Y37" s="598"/>
      <c r="Z37" s="638">
        <v>1</v>
      </c>
      <c r="AA37" s="638"/>
      <c r="AB37" s="638"/>
      <c r="AC37" s="638"/>
      <c r="AD37" s="639">
        <v>130</v>
      </c>
      <c r="AE37" s="639"/>
      <c r="AF37" s="639"/>
      <c r="AG37" s="639"/>
      <c r="AH37" s="639"/>
      <c r="AI37" s="639"/>
      <c r="AJ37" s="639"/>
      <c r="AK37" s="639"/>
      <c r="AL37" s="599">
        <v>0</v>
      </c>
      <c r="AM37" s="600"/>
      <c r="AN37" s="600"/>
      <c r="AO37" s="640"/>
      <c r="AQ37" s="633" t="s">
        <v>246</v>
      </c>
      <c r="AR37" s="634"/>
      <c r="AS37" s="634"/>
      <c r="AT37" s="634"/>
      <c r="AU37" s="634"/>
      <c r="AV37" s="634"/>
      <c r="AW37" s="634"/>
      <c r="AX37" s="634"/>
      <c r="AY37" s="635"/>
      <c r="AZ37" s="596">
        <v>2963320</v>
      </c>
      <c r="BA37" s="597"/>
      <c r="BB37" s="597"/>
      <c r="BC37" s="597"/>
      <c r="BD37" s="609"/>
      <c r="BE37" s="609"/>
      <c r="BF37" s="636"/>
      <c r="BG37" s="593" t="s">
        <v>247</v>
      </c>
      <c r="BH37" s="594"/>
      <c r="BI37" s="594"/>
      <c r="BJ37" s="594"/>
      <c r="BK37" s="594"/>
      <c r="BL37" s="594"/>
      <c r="BM37" s="594"/>
      <c r="BN37" s="594"/>
      <c r="BO37" s="594"/>
      <c r="BP37" s="594"/>
      <c r="BQ37" s="594"/>
      <c r="BR37" s="594"/>
      <c r="BS37" s="594"/>
      <c r="BT37" s="594"/>
      <c r="BU37" s="595"/>
      <c r="BV37" s="596">
        <v>-101608</v>
      </c>
      <c r="BW37" s="597"/>
      <c r="BX37" s="597"/>
      <c r="BY37" s="597"/>
      <c r="BZ37" s="597"/>
      <c r="CA37" s="597"/>
      <c r="CB37" s="637"/>
      <c r="CD37" s="593" t="s">
        <v>248</v>
      </c>
      <c r="CE37" s="594"/>
      <c r="CF37" s="594"/>
      <c r="CG37" s="594"/>
      <c r="CH37" s="594"/>
      <c r="CI37" s="594"/>
      <c r="CJ37" s="594"/>
      <c r="CK37" s="594"/>
      <c r="CL37" s="594"/>
      <c r="CM37" s="594"/>
      <c r="CN37" s="594"/>
      <c r="CO37" s="594"/>
      <c r="CP37" s="594"/>
      <c r="CQ37" s="595"/>
      <c r="CR37" s="596">
        <v>13026</v>
      </c>
      <c r="CS37" s="609"/>
      <c r="CT37" s="609"/>
      <c r="CU37" s="609"/>
      <c r="CV37" s="609"/>
      <c r="CW37" s="609"/>
      <c r="CX37" s="609"/>
      <c r="CY37" s="610"/>
      <c r="CZ37" s="599">
        <v>0</v>
      </c>
      <c r="DA37" s="611"/>
      <c r="DB37" s="611"/>
      <c r="DC37" s="612"/>
      <c r="DD37" s="602">
        <v>13026</v>
      </c>
      <c r="DE37" s="609"/>
      <c r="DF37" s="609"/>
      <c r="DG37" s="609"/>
      <c r="DH37" s="609"/>
      <c r="DI37" s="609"/>
      <c r="DJ37" s="609"/>
      <c r="DK37" s="610"/>
      <c r="DL37" s="602">
        <v>13026</v>
      </c>
      <c r="DM37" s="609"/>
      <c r="DN37" s="609"/>
      <c r="DO37" s="609"/>
      <c r="DP37" s="609"/>
      <c r="DQ37" s="609"/>
      <c r="DR37" s="609"/>
      <c r="DS37" s="609"/>
      <c r="DT37" s="609"/>
      <c r="DU37" s="609"/>
      <c r="DV37" s="610"/>
      <c r="DW37" s="599">
        <v>0</v>
      </c>
      <c r="DX37" s="611"/>
      <c r="DY37" s="611"/>
      <c r="DZ37" s="611"/>
      <c r="EA37" s="611"/>
      <c r="EB37" s="611"/>
      <c r="EC37" s="627"/>
    </row>
    <row r="38" spans="2:133" ht="11.25" customHeight="1">
      <c r="B38" s="593" t="s">
        <v>249</v>
      </c>
      <c r="C38" s="594"/>
      <c r="D38" s="594"/>
      <c r="E38" s="594"/>
      <c r="F38" s="594"/>
      <c r="G38" s="594"/>
      <c r="H38" s="594"/>
      <c r="I38" s="594"/>
      <c r="J38" s="594"/>
      <c r="K38" s="594"/>
      <c r="L38" s="594"/>
      <c r="M38" s="594"/>
      <c r="N38" s="594"/>
      <c r="O38" s="594"/>
      <c r="P38" s="594"/>
      <c r="Q38" s="595"/>
      <c r="R38" s="596">
        <v>1677800</v>
      </c>
      <c r="S38" s="597"/>
      <c r="T38" s="597"/>
      <c r="U38" s="597"/>
      <c r="V38" s="597"/>
      <c r="W38" s="597"/>
      <c r="X38" s="597"/>
      <c r="Y38" s="598"/>
      <c r="Z38" s="638">
        <v>2.2999999999999998</v>
      </c>
      <c r="AA38" s="638"/>
      <c r="AB38" s="638"/>
      <c r="AC38" s="638"/>
      <c r="AD38" s="639" t="s">
        <v>47</v>
      </c>
      <c r="AE38" s="639"/>
      <c r="AF38" s="639"/>
      <c r="AG38" s="639"/>
      <c r="AH38" s="639"/>
      <c r="AI38" s="639"/>
      <c r="AJ38" s="639"/>
      <c r="AK38" s="639"/>
      <c r="AL38" s="599" t="s">
        <v>47</v>
      </c>
      <c r="AM38" s="600"/>
      <c r="AN38" s="600"/>
      <c r="AO38" s="640"/>
      <c r="AQ38" s="633" t="s">
        <v>250</v>
      </c>
      <c r="AR38" s="634"/>
      <c r="AS38" s="634"/>
      <c r="AT38" s="634"/>
      <c r="AU38" s="634"/>
      <c r="AV38" s="634"/>
      <c r="AW38" s="634"/>
      <c r="AX38" s="634"/>
      <c r="AY38" s="635"/>
      <c r="AZ38" s="596" t="s">
        <v>47</v>
      </c>
      <c r="BA38" s="597"/>
      <c r="BB38" s="597"/>
      <c r="BC38" s="597"/>
      <c r="BD38" s="609"/>
      <c r="BE38" s="609"/>
      <c r="BF38" s="636"/>
      <c r="BG38" s="593" t="s">
        <v>251</v>
      </c>
      <c r="BH38" s="594"/>
      <c r="BI38" s="594"/>
      <c r="BJ38" s="594"/>
      <c r="BK38" s="594"/>
      <c r="BL38" s="594"/>
      <c r="BM38" s="594"/>
      <c r="BN38" s="594"/>
      <c r="BO38" s="594"/>
      <c r="BP38" s="594"/>
      <c r="BQ38" s="594"/>
      <c r="BR38" s="594"/>
      <c r="BS38" s="594"/>
      <c r="BT38" s="594"/>
      <c r="BU38" s="595"/>
      <c r="BV38" s="596">
        <v>22014</v>
      </c>
      <c r="BW38" s="597"/>
      <c r="BX38" s="597"/>
      <c r="BY38" s="597"/>
      <c r="BZ38" s="597"/>
      <c r="CA38" s="597"/>
      <c r="CB38" s="637"/>
      <c r="CD38" s="593" t="s">
        <v>252</v>
      </c>
      <c r="CE38" s="594"/>
      <c r="CF38" s="594"/>
      <c r="CG38" s="594"/>
      <c r="CH38" s="594"/>
      <c r="CI38" s="594"/>
      <c r="CJ38" s="594"/>
      <c r="CK38" s="594"/>
      <c r="CL38" s="594"/>
      <c r="CM38" s="594"/>
      <c r="CN38" s="594"/>
      <c r="CO38" s="594"/>
      <c r="CP38" s="594"/>
      <c r="CQ38" s="595"/>
      <c r="CR38" s="596">
        <v>6583687</v>
      </c>
      <c r="CS38" s="597"/>
      <c r="CT38" s="597"/>
      <c r="CU38" s="597"/>
      <c r="CV38" s="597"/>
      <c r="CW38" s="597"/>
      <c r="CX38" s="597"/>
      <c r="CY38" s="598"/>
      <c r="CZ38" s="599">
        <v>9.6</v>
      </c>
      <c r="DA38" s="611"/>
      <c r="DB38" s="611"/>
      <c r="DC38" s="612"/>
      <c r="DD38" s="602">
        <v>5557384</v>
      </c>
      <c r="DE38" s="597"/>
      <c r="DF38" s="597"/>
      <c r="DG38" s="597"/>
      <c r="DH38" s="597"/>
      <c r="DI38" s="597"/>
      <c r="DJ38" s="597"/>
      <c r="DK38" s="598"/>
      <c r="DL38" s="602">
        <v>5252353</v>
      </c>
      <c r="DM38" s="597"/>
      <c r="DN38" s="597"/>
      <c r="DO38" s="597"/>
      <c r="DP38" s="597"/>
      <c r="DQ38" s="597"/>
      <c r="DR38" s="597"/>
      <c r="DS38" s="597"/>
      <c r="DT38" s="597"/>
      <c r="DU38" s="597"/>
      <c r="DV38" s="598"/>
      <c r="DW38" s="599">
        <v>13.1</v>
      </c>
      <c r="DX38" s="611"/>
      <c r="DY38" s="611"/>
      <c r="DZ38" s="611"/>
      <c r="EA38" s="611"/>
      <c r="EB38" s="611"/>
      <c r="EC38" s="627"/>
    </row>
    <row r="39" spans="2:133" ht="11.25" customHeight="1">
      <c r="B39" s="593" t="s">
        <v>253</v>
      </c>
      <c r="C39" s="594"/>
      <c r="D39" s="594"/>
      <c r="E39" s="594"/>
      <c r="F39" s="594"/>
      <c r="G39" s="594"/>
      <c r="H39" s="594"/>
      <c r="I39" s="594"/>
      <c r="J39" s="594"/>
      <c r="K39" s="594"/>
      <c r="L39" s="594"/>
      <c r="M39" s="594"/>
      <c r="N39" s="594"/>
      <c r="O39" s="594"/>
      <c r="P39" s="594"/>
      <c r="Q39" s="595"/>
      <c r="R39" s="596" t="s">
        <v>47</v>
      </c>
      <c r="S39" s="597"/>
      <c r="T39" s="597"/>
      <c r="U39" s="597"/>
      <c r="V39" s="597"/>
      <c r="W39" s="597"/>
      <c r="X39" s="597"/>
      <c r="Y39" s="598"/>
      <c r="Z39" s="638" t="s">
        <v>47</v>
      </c>
      <c r="AA39" s="638"/>
      <c r="AB39" s="638"/>
      <c r="AC39" s="638"/>
      <c r="AD39" s="639" t="s">
        <v>47</v>
      </c>
      <c r="AE39" s="639"/>
      <c r="AF39" s="639"/>
      <c r="AG39" s="639"/>
      <c r="AH39" s="639"/>
      <c r="AI39" s="639"/>
      <c r="AJ39" s="639"/>
      <c r="AK39" s="639"/>
      <c r="AL39" s="599" t="s">
        <v>47</v>
      </c>
      <c r="AM39" s="600"/>
      <c r="AN39" s="600"/>
      <c r="AO39" s="640"/>
      <c r="AQ39" s="633" t="s">
        <v>254</v>
      </c>
      <c r="AR39" s="634"/>
      <c r="AS39" s="634"/>
      <c r="AT39" s="634"/>
      <c r="AU39" s="634"/>
      <c r="AV39" s="634"/>
      <c r="AW39" s="634"/>
      <c r="AX39" s="634"/>
      <c r="AY39" s="635"/>
      <c r="AZ39" s="596" t="s">
        <v>47</v>
      </c>
      <c r="BA39" s="597"/>
      <c r="BB39" s="597"/>
      <c r="BC39" s="597"/>
      <c r="BD39" s="609"/>
      <c r="BE39" s="609"/>
      <c r="BF39" s="636"/>
      <c r="BG39" s="593" t="s">
        <v>255</v>
      </c>
      <c r="BH39" s="594"/>
      <c r="BI39" s="594"/>
      <c r="BJ39" s="594"/>
      <c r="BK39" s="594"/>
      <c r="BL39" s="594"/>
      <c r="BM39" s="594"/>
      <c r="BN39" s="594"/>
      <c r="BO39" s="594"/>
      <c r="BP39" s="594"/>
      <c r="BQ39" s="594"/>
      <c r="BR39" s="594"/>
      <c r="BS39" s="594"/>
      <c r="BT39" s="594"/>
      <c r="BU39" s="595"/>
      <c r="BV39" s="596">
        <v>31676</v>
      </c>
      <c r="BW39" s="597"/>
      <c r="BX39" s="597"/>
      <c r="BY39" s="597"/>
      <c r="BZ39" s="597"/>
      <c r="CA39" s="597"/>
      <c r="CB39" s="637"/>
      <c r="CD39" s="593" t="s">
        <v>256</v>
      </c>
      <c r="CE39" s="594"/>
      <c r="CF39" s="594"/>
      <c r="CG39" s="594"/>
      <c r="CH39" s="594"/>
      <c r="CI39" s="594"/>
      <c r="CJ39" s="594"/>
      <c r="CK39" s="594"/>
      <c r="CL39" s="594"/>
      <c r="CM39" s="594"/>
      <c r="CN39" s="594"/>
      <c r="CO39" s="594"/>
      <c r="CP39" s="594"/>
      <c r="CQ39" s="595"/>
      <c r="CR39" s="596">
        <v>2820876</v>
      </c>
      <c r="CS39" s="609"/>
      <c r="CT39" s="609"/>
      <c r="CU39" s="609"/>
      <c r="CV39" s="609"/>
      <c r="CW39" s="609"/>
      <c r="CX39" s="609"/>
      <c r="CY39" s="610"/>
      <c r="CZ39" s="599">
        <v>4.0999999999999996</v>
      </c>
      <c r="DA39" s="611"/>
      <c r="DB39" s="611"/>
      <c r="DC39" s="612"/>
      <c r="DD39" s="602">
        <v>2591924</v>
      </c>
      <c r="DE39" s="609"/>
      <c r="DF39" s="609"/>
      <c r="DG39" s="609"/>
      <c r="DH39" s="609"/>
      <c r="DI39" s="609"/>
      <c r="DJ39" s="609"/>
      <c r="DK39" s="610"/>
      <c r="DL39" s="602" t="s">
        <v>47</v>
      </c>
      <c r="DM39" s="609"/>
      <c r="DN39" s="609"/>
      <c r="DO39" s="609"/>
      <c r="DP39" s="609"/>
      <c r="DQ39" s="609"/>
      <c r="DR39" s="609"/>
      <c r="DS39" s="609"/>
      <c r="DT39" s="609"/>
      <c r="DU39" s="609"/>
      <c r="DV39" s="610"/>
      <c r="DW39" s="599" t="s">
        <v>47</v>
      </c>
      <c r="DX39" s="611"/>
      <c r="DY39" s="611"/>
      <c r="DZ39" s="611"/>
      <c r="EA39" s="611"/>
      <c r="EB39" s="611"/>
      <c r="EC39" s="627"/>
    </row>
    <row r="40" spans="2:133" ht="11.25" customHeight="1">
      <c r="B40" s="593" t="s">
        <v>257</v>
      </c>
      <c r="C40" s="594"/>
      <c r="D40" s="594"/>
      <c r="E40" s="594"/>
      <c r="F40" s="594"/>
      <c r="G40" s="594"/>
      <c r="H40" s="594"/>
      <c r="I40" s="594"/>
      <c r="J40" s="594"/>
      <c r="K40" s="594"/>
      <c r="L40" s="594"/>
      <c r="M40" s="594"/>
      <c r="N40" s="594"/>
      <c r="O40" s="594"/>
      <c r="P40" s="594"/>
      <c r="Q40" s="595"/>
      <c r="R40" s="596" t="s">
        <v>47</v>
      </c>
      <c r="S40" s="597"/>
      <c r="T40" s="597"/>
      <c r="U40" s="597"/>
      <c r="V40" s="597"/>
      <c r="W40" s="597"/>
      <c r="X40" s="597"/>
      <c r="Y40" s="598"/>
      <c r="Z40" s="638" t="s">
        <v>47</v>
      </c>
      <c r="AA40" s="638"/>
      <c r="AB40" s="638"/>
      <c r="AC40" s="638"/>
      <c r="AD40" s="639" t="s">
        <v>47</v>
      </c>
      <c r="AE40" s="639"/>
      <c r="AF40" s="639"/>
      <c r="AG40" s="639"/>
      <c r="AH40" s="639"/>
      <c r="AI40" s="639"/>
      <c r="AJ40" s="639"/>
      <c r="AK40" s="639"/>
      <c r="AL40" s="599" t="s">
        <v>47</v>
      </c>
      <c r="AM40" s="600"/>
      <c r="AN40" s="600"/>
      <c r="AO40" s="640"/>
      <c r="AQ40" s="633" t="s">
        <v>258</v>
      </c>
      <c r="AR40" s="634"/>
      <c r="AS40" s="634"/>
      <c r="AT40" s="634"/>
      <c r="AU40" s="634"/>
      <c r="AV40" s="634"/>
      <c r="AW40" s="634"/>
      <c r="AX40" s="634"/>
      <c r="AY40" s="635"/>
      <c r="AZ40" s="596" t="s">
        <v>47</v>
      </c>
      <c r="BA40" s="597"/>
      <c r="BB40" s="597"/>
      <c r="BC40" s="597"/>
      <c r="BD40" s="609"/>
      <c r="BE40" s="609"/>
      <c r="BF40" s="636"/>
      <c r="BG40" s="641" t="s">
        <v>259</v>
      </c>
      <c r="BH40" s="642"/>
      <c r="BI40" s="642"/>
      <c r="BJ40" s="642"/>
      <c r="BK40" s="642"/>
      <c r="BL40" s="44"/>
      <c r="BM40" s="594" t="s">
        <v>260</v>
      </c>
      <c r="BN40" s="594"/>
      <c r="BO40" s="594"/>
      <c r="BP40" s="594"/>
      <c r="BQ40" s="594"/>
      <c r="BR40" s="594"/>
      <c r="BS40" s="594"/>
      <c r="BT40" s="594"/>
      <c r="BU40" s="595"/>
      <c r="BV40" s="596">
        <v>133</v>
      </c>
      <c r="BW40" s="597"/>
      <c r="BX40" s="597"/>
      <c r="BY40" s="597"/>
      <c r="BZ40" s="597"/>
      <c r="CA40" s="597"/>
      <c r="CB40" s="637"/>
      <c r="CD40" s="593" t="s">
        <v>261</v>
      </c>
      <c r="CE40" s="594"/>
      <c r="CF40" s="594"/>
      <c r="CG40" s="594"/>
      <c r="CH40" s="594"/>
      <c r="CI40" s="594"/>
      <c r="CJ40" s="594"/>
      <c r="CK40" s="594"/>
      <c r="CL40" s="594"/>
      <c r="CM40" s="594"/>
      <c r="CN40" s="594"/>
      <c r="CO40" s="594"/>
      <c r="CP40" s="594"/>
      <c r="CQ40" s="595"/>
      <c r="CR40" s="596">
        <v>337000</v>
      </c>
      <c r="CS40" s="597"/>
      <c r="CT40" s="597"/>
      <c r="CU40" s="597"/>
      <c r="CV40" s="597"/>
      <c r="CW40" s="597"/>
      <c r="CX40" s="597"/>
      <c r="CY40" s="598"/>
      <c r="CZ40" s="599">
        <v>0.5</v>
      </c>
      <c r="DA40" s="611"/>
      <c r="DB40" s="611"/>
      <c r="DC40" s="612"/>
      <c r="DD40" s="602" t="s">
        <v>47</v>
      </c>
      <c r="DE40" s="597"/>
      <c r="DF40" s="597"/>
      <c r="DG40" s="597"/>
      <c r="DH40" s="597"/>
      <c r="DI40" s="597"/>
      <c r="DJ40" s="597"/>
      <c r="DK40" s="598"/>
      <c r="DL40" s="602" t="s">
        <v>47</v>
      </c>
      <c r="DM40" s="597"/>
      <c r="DN40" s="597"/>
      <c r="DO40" s="597"/>
      <c r="DP40" s="597"/>
      <c r="DQ40" s="597"/>
      <c r="DR40" s="597"/>
      <c r="DS40" s="597"/>
      <c r="DT40" s="597"/>
      <c r="DU40" s="597"/>
      <c r="DV40" s="598"/>
      <c r="DW40" s="599" t="s">
        <v>47</v>
      </c>
      <c r="DX40" s="611"/>
      <c r="DY40" s="611"/>
      <c r="DZ40" s="611"/>
      <c r="EA40" s="611"/>
      <c r="EB40" s="611"/>
      <c r="EC40" s="627"/>
    </row>
    <row r="41" spans="2:133" ht="11.25" customHeight="1">
      <c r="B41" s="577" t="s">
        <v>262</v>
      </c>
      <c r="C41" s="578"/>
      <c r="D41" s="578"/>
      <c r="E41" s="578"/>
      <c r="F41" s="578"/>
      <c r="G41" s="578"/>
      <c r="H41" s="578"/>
      <c r="I41" s="578"/>
      <c r="J41" s="578"/>
      <c r="K41" s="578"/>
      <c r="L41" s="578"/>
      <c r="M41" s="578"/>
      <c r="N41" s="578"/>
      <c r="O41" s="578"/>
      <c r="P41" s="578"/>
      <c r="Q41" s="579"/>
      <c r="R41" s="580">
        <v>71719472</v>
      </c>
      <c r="S41" s="624"/>
      <c r="T41" s="624"/>
      <c r="U41" s="624"/>
      <c r="V41" s="624"/>
      <c r="W41" s="624"/>
      <c r="X41" s="624"/>
      <c r="Y41" s="628"/>
      <c r="Z41" s="629">
        <v>100</v>
      </c>
      <c r="AA41" s="629"/>
      <c r="AB41" s="629"/>
      <c r="AC41" s="629"/>
      <c r="AD41" s="630">
        <v>40033878</v>
      </c>
      <c r="AE41" s="630"/>
      <c r="AF41" s="630"/>
      <c r="AG41" s="630"/>
      <c r="AH41" s="630"/>
      <c r="AI41" s="630"/>
      <c r="AJ41" s="630"/>
      <c r="AK41" s="630"/>
      <c r="AL41" s="583">
        <v>100</v>
      </c>
      <c r="AM41" s="631"/>
      <c r="AN41" s="631"/>
      <c r="AO41" s="632"/>
      <c r="AQ41" s="633" t="s">
        <v>263</v>
      </c>
      <c r="AR41" s="634"/>
      <c r="AS41" s="634"/>
      <c r="AT41" s="634"/>
      <c r="AU41" s="634"/>
      <c r="AV41" s="634"/>
      <c r="AW41" s="634"/>
      <c r="AX41" s="634"/>
      <c r="AY41" s="635"/>
      <c r="AZ41" s="596">
        <v>1347280</v>
      </c>
      <c r="BA41" s="597"/>
      <c r="BB41" s="597"/>
      <c r="BC41" s="597"/>
      <c r="BD41" s="609"/>
      <c r="BE41" s="609"/>
      <c r="BF41" s="636"/>
      <c r="BG41" s="641"/>
      <c r="BH41" s="642"/>
      <c r="BI41" s="642"/>
      <c r="BJ41" s="642"/>
      <c r="BK41" s="642"/>
      <c r="BL41" s="44"/>
      <c r="BM41" s="594" t="s">
        <v>264</v>
      </c>
      <c r="BN41" s="594"/>
      <c r="BO41" s="594"/>
      <c r="BP41" s="594"/>
      <c r="BQ41" s="594"/>
      <c r="BR41" s="594"/>
      <c r="BS41" s="594"/>
      <c r="BT41" s="594"/>
      <c r="BU41" s="595"/>
      <c r="BV41" s="596" t="s">
        <v>47</v>
      </c>
      <c r="BW41" s="597"/>
      <c r="BX41" s="597"/>
      <c r="BY41" s="597"/>
      <c r="BZ41" s="597"/>
      <c r="CA41" s="597"/>
      <c r="CB41" s="637"/>
      <c r="CD41" s="593" t="s">
        <v>265</v>
      </c>
      <c r="CE41" s="594"/>
      <c r="CF41" s="594"/>
      <c r="CG41" s="594"/>
      <c r="CH41" s="594"/>
      <c r="CI41" s="594"/>
      <c r="CJ41" s="594"/>
      <c r="CK41" s="594"/>
      <c r="CL41" s="594"/>
      <c r="CM41" s="594"/>
      <c r="CN41" s="594"/>
      <c r="CO41" s="594"/>
      <c r="CP41" s="594"/>
      <c r="CQ41" s="595"/>
      <c r="CR41" s="596" t="s">
        <v>47</v>
      </c>
      <c r="CS41" s="609"/>
      <c r="CT41" s="609"/>
      <c r="CU41" s="609"/>
      <c r="CV41" s="609"/>
      <c r="CW41" s="609"/>
      <c r="CX41" s="609"/>
      <c r="CY41" s="610"/>
      <c r="CZ41" s="599" t="s">
        <v>47</v>
      </c>
      <c r="DA41" s="611"/>
      <c r="DB41" s="611"/>
      <c r="DC41" s="612"/>
      <c r="DD41" s="602" t="s">
        <v>47</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c r="AQ42" s="621" t="s">
        <v>266</v>
      </c>
      <c r="AR42" s="622"/>
      <c r="AS42" s="622"/>
      <c r="AT42" s="622"/>
      <c r="AU42" s="622"/>
      <c r="AV42" s="622"/>
      <c r="AW42" s="622"/>
      <c r="AX42" s="622"/>
      <c r="AY42" s="623"/>
      <c r="AZ42" s="580">
        <v>5236407</v>
      </c>
      <c r="BA42" s="624"/>
      <c r="BB42" s="624"/>
      <c r="BC42" s="624"/>
      <c r="BD42" s="581"/>
      <c r="BE42" s="581"/>
      <c r="BF42" s="625"/>
      <c r="BG42" s="643"/>
      <c r="BH42" s="644"/>
      <c r="BI42" s="644"/>
      <c r="BJ42" s="644"/>
      <c r="BK42" s="644"/>
      <c r="BL42" s="45"/>
      <c r="BM42" s="578" t="s">
        <v>267</v>
      </c>
      <c r="BN42" s="578"/>
      <c r="BO42" s="578"/>
      <c r="BP42" s="578"/>
      <c r="BQ42" s="578"/>
      <c r="BR42" s="578"/>
      <c r="BS42" s="578"/>
      <c r="BT42" s="578"/>
      <c r="BU42" s="579"/>
      <c r="BV42" s="580">
        <v>341</v>
      </c>
      <c r="BW42" s="624"/>
      <c r="BX42" s="624"/>
      <c r="BY42" s="624"/>
      <c r="BZ42" s="624"/>
      <c r="CA42" s="624"/>
      <c r="CB42" s="626"/>
      <c r="CD42" s="593" t="s">
        <v>268</v>
      </c>
      <c r="CE42" s="594"/>
      <c r="CF42" s="594"/>
      <c r="CG42" s="594"/>
      <c r="CH42" s="594"/>
      <c r="CI42" s="594"/>
      <c r="CJ42" s="594"/>
      <c r="CK42" s="594"/>
      <c r="CL42" s="594"/>
      <c r="CM42" s="594"/>
      <c r="CN42" s="594"/>
      <c r="CO42" s="594"/>
      <c r="CP42" s="594"/>
      <c r="CQ42" s="595"/>
      <c r="CR42" s="596">
        <v>3959657</v>
      </c>
      <c r="CS42" s="609"/>
      <c r="CT42" s="609"/>
      <c r="CU42" s="609"/>
      <c r="CV42" s="609"/>
      <c r="CW42" s="609"/>
      <c r="CX42" s="609"/>
      <c r="CY42" s="610"/>
      <c r="CZ42" s="599">
        <v>5.8</v>
      </c>
      <c r="DA42" s="611"/>
      <c r="DB42" s="611"/>
      <c r="DC42" s="612"/>
      <c r="DD42" s="602">
        <v>1126619</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c r="B43" s="35" t="s">
        <v>269</v>
      </c>
      <c r="CD43" s="593" t="s">
        <v>270</v>
      </c>
      <c r="CE43" s="594"/>
      <c r="CF43" s="594"/>
      <c r="CG43" s="594"/>
      <c r="CH43" s="594"/>
      <c r="CI43" s="594"/>
      <c r="CJ43" s="594"/>
      <c r="CK43" s="594"/>
      <c r="CL43" s="594"/>
      <c r="CM43" s="594"/>
      <c r="CN43" s="594"/>
      <c r="CO43" s="594"/>
      <c r="CP43" s="594"/>
      <c r="CQ43" s="595"/>
      <c r="CR43" s="596">
        <v>223836</v>
      </c>
      <c r="CS43" s="609"/>
      <c r="CT43" s="609"/>
      <c r="CU43" s="609"/>
      <c r="CV43" s="609"/>
      <c r="CW43" s="609"/>
      <c r="CX43" s="609"/>
      <c r="CY43" s="610"/>
      <c r="CZ43" s="599">
        <v>0.3</v>
      </c>
      <c r="DA43" s="611"/>
      <c r="DB43" s="611"/>
      <c r="DC43" s="612"/>
      <c r="DD43" s="602">
        <v>223836</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c r="B44" s="613" t="s">
        <v>271</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218</v>
      </c>
      <c r="CE44" s="616"/>
      <c r="CF44" s="593" t="s">
        <v>272</v>
      </c>
      <c r="CG44" s="594"/>
      <c r="CH44" s="594"/>
      <c r="CI44" s="594"/>
      <c r="CJ44" s="594"/>
      <c r="CK44" s="594"/>
      <c r="CL44" s="594"/>
      <c r="CM44" s="594"/>
      <c r="CN44" s="594"/>
      <c r="CO44" s="594"/>
      <c r="CP44" s="594"/>
      <c r="CQ44" s="595"/>
      <c r="CR44" s="596">
        <v>3959657</v>
      </c>
      <c r="CS44" s="597"/>
      <c r="CT44" s="597"/>
      <c r="CU44" s="597"/>
      <c r="CV44" s="597"/>
      <c r="CW44" s="597"/>
      <c r="CX44" s="597"/>
      <c r="CY44" s="598"/>
      <c r="CZ44" s="599">
        <v>5.8</v>
      </c>
      <c r="DA44" s="600"/>
      <c r="DB44" s="600"/>
      <c r="DC44" s="601"/>
      <c r="DD44" s="602">
        <v>1126619</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c r="B45" s="613" t="s">
        <v>273</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274</v>
      </c>
      <c r="CG45" s="594"/>
      <c r="CH45" s="594"/>
      <c r="CI45" s="594"/>
      <c r="CJ45" s="594"/>
      <c r="CK45" s="594"/>
      <c r="CL45" s="594"/>
      <c r="CM45" s="594"/>
      <c r="CN45" s="594"/>
      <c r="CO45" s="594"/>
      <c r="CP45" s="594"/>
      <c r="CQ45" s="595"/>
      <c r="CR45" s="596">
        <v>1184905</v>
      </c>
      <c r="CS45" s="609"/>
      <c r="CT45" s="609"/>
      <c r="CU45" s="609"/>
      <c r="CV45" s="609"/>
      <c r="CW45" s="609"/>
      <c r="CX45" s="609"/>
      <c r="CY45" s="610"/>
      <c r="CZ45" s="599">
        <v>1.7</v>
      </c>
      <c r="DA45" s="611"/>
      <c r="DB45" s="611"/>
      <c r="DC45" s="612"/>
      <c r="DD45" s="602">
        <v>82650</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c r="B46" s="46"/>
      <c r="CD46" s="617"/>
      <c r="CE46" s="618"/>
      <c r="CF46" s="593" t="s">
        <v>275</v>
      </c>
      <c r="CG46" s="594"/>
      <c r="CH46" s="594"/>
      <c r="CI46" s="594"/>
      <c r="CJ46" s="594"/>
      <c r="CK46" s="594"/>
      <c r="CL46" s="594"/>
      <c r="CM46" s="594"/>
      <c r="CN46" s="594"/>
      <c r="CO46" s="594"/>
      <c r="CP46" s="594"/>
      <c r="CQ46" s="595"/>
      <c r="CR46" s="596">
        <v>2704504</v>
      </c>
      <c r="CS46" s="597"/>
      <c r="CT46" s="597"/>
      <c r="CU46" s="597"/>
      <c r="CV46" s="597"/>
      <c r="CW46" s="597"/>
      <c r="CX46" s="597"/>
      <c r="CY46" s="598"/>
      <c r="CZ46" s="599">
        <v>4</v>
      </c>
      <c r="DA46" s="600"/>
      <c r="DB46" s="600"/>
      <c r="DC46" s="601"/>
      <c r="DD46" s="602">
        <v>1040821</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c r="B47" s="46"/>
      <c r="CD47" s="617"/>
      <c r="CE47" s="618"/>
      <c r="CF47" s="593" t="s">
        <v>276</v>
      </c>
      <c r="CG47" s="594"/>
      <c r="CH47" s="594"/>
      <c r="CI47" s="594"/>
      <c r="CJ47" s="594"/>
      <c r="CK47" s="594"/>
      <c r="CL47" s="594"/>
      <c r="CM47" s="594"/>
      <c r="CN47" s="594"/>
      <c r="CO47" s="594"/>
      <c r="CP47" s="594"/>
      <c r="CQ47" s="595"/>
      <c r="CR47" s="596" t="s">
        <v>47</v>
      </c>
      <c r="CS47" s="609"/>
      <c r="CT47" s="609"/>
      <c r="CU47" s="609"/>
      <c r="CV47" s="609"/>
      <c r="CW47" s="609"/>
      <c r="CX47" s="609"/>
      <c r="CY47" s="610"/>
      <c r="CZ47" s="599" t="s">
        <v>47</v>
      </c>
      <c r="DA47" s="611"/>
      <c r="DB47" s="611"/>
      <c r="DC47" s="612"/>
      <c r="DD47" s="602" t="s">
        <v>47</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0.8">
      <c r="B48" s="46"/>
      <c r="CD48" s="619"/>
      <c r="CE48" s="620"/>
      <c r="CF48" s="593" t="s">
        <v>277</v>
      </c>
      <c r="CG48" s="594"/>
      <c r="CH48" s="594"/>
      <c r="CI48" s="594"/>
      <c r="CJ48" s="594"/>
      <c r="CK48" s="594"/>
      <c r="CL48" s="594"/>
      <c r="CM48" s="594"/>
      <c r="CN48" s="594"/>
      <c r="CO48" s="594"/>
      <c r="CP48" s="594"/>
      <c r="CQ48" s="595"/>
      <c r="CR48" s="596" t="s">
        <v>47</v>
      </c>
      <c r="CS48" s="597"/>
      <c r="CT48" s="597"/>
      <c r="CU48" s="597"/>
      <c r="CV48" s="597"/>
      <c r="CW48" s="597"/>
      <c r="CX48" s="597"/>
      <c r="CY48" s="598"/>
      <c r="CZ48" s="599" t="s">
        <v>47</v>
      </c>
      <c r="DA48" s="600"/>
      <c r="DB48" s="600"/>
      <c r="DC48" s="601"/>
      <c r="DD48" s="602" t="s">
        <v>47</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c r="B49" s="46"/>
      <c r="CD49" s="577" t="s">
        <v>278</v>
      </c>
      <c r="CE49" s="578"/>
      <c r="CF49" s="578"/>
      <c r="CG49" s="578"/>
      <c r="CH49" s="578"/>
      <c r="CI49" s="578"/>
      <c r="CJ49" s="578"/>
      <c r="CK49" s="578"/>
      <c r="CL49" s="578"/>
      <c r="CM49" s="578"/>
      <c r="CN49" s="578"/>
      <c r="CO49" s="578"/>
      <c r="CP49" s="578"/>
      <c r="CQ49" s="579"/>
      <c r="CR49" s="580">
        <v>68464448</v>
      </c>
      <c r="CS49" s="581"/>
      <c r="CT49" s="581"/>
      <c r="CU49" s="581"/>
      <c r="CV49" s="581"/>
      <c r="CW49" s="581"/>
      <c r="CX49" s="581"/>
      <c r="CY49" s="582"/>
      <c r="CZ49" s="583">
        <v>100</v>
      </c>
      <c r="DA49" s="584"/>
      <c r="DB49" s="584"/>
      <c r="DC49" s="585"/>
      <c r="DD49" s="586">
        <v>50207763</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WRMStCdcCJG/y/+nUn/FA5p3dbHzQetVRN1ErZmGF+fQQAJqlXqUhsD/M6nvksPI7FdQ6cY1LQPfz4gSKV/6aw==" saltValue="mBDT8sg8FNW2Ub+XlEoP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3"/>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cols>
    <col min="1" max="130" width="2.5" style="52" customWidth="1"/>
    <col min="131" max="131" width="1.5" style="52" customWidth="1"/>
    <col min="132" max="16384" width="8.19921875" style="52" hidden="1"/>
  </cols>
  <sheetData>
    <row r="1" spans="1:131" ht="11.25" customHeight="1" thickBot="1">
      <c r="A1" s="48"/>
      <c r="B1" s="48"/>
      <c r="C1" s="48"/>
      <c r="D1" s="48"/>
      <c r="E1" s="48"/>
      <c r="F1" s="48"/>
      <c r="G1" s="48"/>
      <c r="H1" s="48"/>
      <c r="I1" s="48"/>
      <c r="J1" s="48"/>
      <c r="K1" s="48"/>
      <c r="L1" s="48"/>
      <c r="M1" s="48"/>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50"/>
      <c r="DR1" s="50"/>
      <c r="DS1" s="50"/>
      <c r="DT1" s="50"/>
      <c r="DU1" s="50"/>
      <c r="DV1" s="50"/>
      <c r="DW1" s="50"/>
      <c r="DX1" s="50"/>
      <c r="DY1" s="50"/>
      <c r="DZ1" s="50"/>
      <c r="EA1" s="51"/>
    </row>
    <row r="2" spans="1:131" ht="26.25" customHeight="1" thickBot="1">
      <c r="A2" s="1086" t="s">
        <v>279</v>
      </c>
      <c r="B2" s="1086"/>
      <c r="C2" s="1086"/>
      <c r="D2" s="1086"/>
      <c r="E2" s="1086"/>
      <c r="F2" s="1086"/>
      <c r="G2" s="1086"/>
      <c r="H2" s="1086"/>
      <c r="I2" s="1086"/>
      <c r="J2" s="1086"/>
      <c r="K2" s="1086"/>
      <c r="L2" s="1086"/>
      <c r="M2" s="1086"/>
      <c r="N2" s="1086"/>
      <c r="O2" s="1086"/>
      <c r="P2" s="1086"/>
      <c r="Q2" s="1086"/>
      <c r="R2" s="1086"/>
      <c r="S2" s="1086"/>
      <c r="T2" s="1086"/>
      <c r="U2" s="1086"/>
      <c r="V2" s="1086"/>
      <c r="W2" s="1086"/>
      <c r="X2" s="1086"/>
      <c r="Y2" s="1086"/>
      <c r="Z2" s="1086"/>
      <c r="AA2" s="1086"/>
      <c r="AB2" s="1086"/>
      <c r="AC2" s="1086"/>
      <c r="AD2" s="1086"/>
      <c r="AE2" s="1086"/>
      <c r="AF2" s="1086"/>
      <c r="AG2" s="1086"/>
      <c r="AH2" s="1086"/>
      <c r="AI2" s="1086"/>
      <c r="AJ2" s="1086"/>
      <c r="AK2" s="1086"/>
      <c r="AL2" s="1086"/>
      <c r="AM2" s="1086"/>
      <c r="AN2" s="1086"/>
      <c r="AO2" s="1086"/>
      <c r="AP2" s="1086"/>
      <c r="AQ2" s="1086"/>
      <c r="AR2" s="1086"/>
      <c r="AS2" s="1086"/>
      <c r="AT2" s="1086"/>
      <c r="AU2" s="1086"/>
      <c r="AV2" s="1086"/>
      <c r="AW2" s="1086"/>
      <c r="AX2" s="1086"/>
      <c r="AY2" s="1086"/>
      <c r="AZ2" s="1086"/>
      <c r="BA2" s="1086"/>
      <c r="BB2" s="1086"/>
      <c r="BC2" s="1086"/>
      <c r="BD2" s="1086"/>
      <c r="BE2" s="1086"/>
      <c r="BF2" s="1086"/>
      <c r="BG2" s="1086"/>
      <c r="BH2" s="1086"/>
      <c r="BI2" s="1086"/>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1087" t="s">
        <v>280</v>
      </c>
      <c r="DK2" s="1088"/>
      <c r="DL2" s="1088"/>
      <c r="DM2" s="1088"/>
      <c r="DN2" s="1088"/>
      <c r="DO2" s="1089"/>
      <c r="DP2" s="49"/>
      <c r="DQ2" s="1087" t="s">
        <v>281</v>
      </c>
      <c r="DR2" s="1088"/>
      <c r="DS2" s="1088"/>
      <c r="DT2" s="1088"/>
      <c r="DU2" s="1088"/>
      <c r="DV2" s="1088"/>
      <c r="DW2" s="1088"/>
      <c r="DX2" s="1088"/>
      <c r="DY2" s="1088"/>
      <c r="DZ2" s="1089"/>
      <c r="EA2" s="51"/>
    </row>
    <row r="3" spans="1:131" ht="11.25" customHeight="1">
      <c r="A3" s="49"/>
      <c r="B3" s="49"/>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51"/>
    </row>
    <row r="4" spans="1:131" s="56" customFormat="1" ht="26.25" customHeight="1" thickBot="1">
      <c r="A4" s="1038" t="s">
        <v>282</v>
      </c>
      <c r="B4" s="1038"/>
      <c r="C4" s="1038"/>
      <c r="D4" s="1038"/>
      <c r="E4" s="1038"/>
      <c r="F4" s="1038"/>
      <c r="G4" s="1038"/>
      <c r="H4" s="1038"/>
      <c r="I4" s="1038"/>
      <c r="J4" s="1038"/>
      <c r="K4" s="1038"/>
      <c r="L4" s="1038"/>
      <c r="M4" s="1038"/>
      <c r="N4" s="1038"/>
      <c r="O4" s="1038"/>
      <c r="P4" s="1038"/>
      <c r="Q4" s="1038"/>
      <c r="R4" s="1038"/>
      <c r="S4" s="1038"/>
      <c r="T4" s="1038"/>
      <c r="U4" s="1038"/>
      <c r="V4" s="1038"/>
      <c r="W4" s="1038"/>
      <c r="X4" s="1038"/>
      <c r="Y4" s="1038"/>
      <c r="Z4" s="1038"/>
      <c r="AA4" s="1038"/>
      <c r="AB4" s="1038"/>
      <c r="AC4" s="1038"/>
      <c r="AD4" s="1038"/>
      <c r="AE4" s="1038"/>
      <c r="AF4" s="1038"/>
      <c r="AG4" s="1038"/>
      <c r="AH4" s="1038"/>
      <c r="AI4" s="1038"/>
      <c r="AJ4" s="1038"/>
      <c r="AK4" s="1038"/>
      <c r="AL4" s="1038"/>
      <c r="AM4" s="1038"/>
      <c r="AN4" s="1038"/>
      <c r="AO4" s="1038"/>
      <c r="AP4" s="1038"/>
      <c r="AQ4" s="1038"/>
      <c r="AR4" s="1038"/>
      <c r="AS4" s="1038"/>
      <c r="AT4" s="1038"/>
      <c r="AU4" s="1038"/>
      <c r="AV4" s="1038"/>
      <c r="AW4" s="1038"/>
      <c r="AX4" s="1038"/>
      <c r="AY4" s="1038"/>
      <c r="AZ4" s="53"/>
      <c r="BA4" s="53"/>
      <c r="BB4" s="53"/>
      <c r="BC4" s="53"/>
      <c r="BD4" s="53"/>
      <c r="BE4" s="54"/>
      <c r="BF4" s="54"/>
      <c r="BG4" s="54"/>
      <c r="BH4" s="54"/>
      <c r="BI4" s="54"/>
      <c r="BJ4" s="54"/>
      <c r="BK4" s="54"/>
      <c r="BL4" s="54"/>
      <c r="BM4" s="54"/>
      <c r="BN4" s="54"/>
      <c r="BO4" s="54"/>
      <c r="BP4" s="54"/>
      <c r="BQ4" s="705" t="s">
        <v>283</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55"/>
    </row>
    <row r="5" spans="1:131" s="56" customFormat="1" ht="26.25" customHeight="1">
      <c r="A5" s="978" t="s">
        <v>284</v>
      </c>
      <c r="B5" s="979"/>
      <c r="C5" s="979"/>
      <c r="D5" s="979"/>
      <c r="E5" s="979"/>
      <c r="F5" s="979"/>
      <c r="G5" s="979"/>
      <c r="H5" s="979"/>
      <c r="I5" s="979"/>
      <c r="J5" s="979"/>
      <c r="K5" s="979"/>
      <c r="L5" s="979"/>
      <c r="M5" s="979"/>
      <c r="N5" s="979"/>
      <c r="O5" s="979"/>
      <c r="P5" s="980"/>
      <c r="Q5" s="964" t="s">
        <v>285</v>
      </c>
      <c r="R5" s="965"/>
      <c r="S5" s="965"/>
      <c r="T5" s="965"/>
      <c r="U5" s="966"/>
      <c r="V5" s="964" t="s">
        <v>286</v>
      </c>
      <c r="W5" s="965"/>
      <c r="X5" s="965"/>
      <c r="Y5" s="965"/>
      <c r="Z5" s="966"/>
      <c r="AA5" s="964" t="s">
        <v>287</v>
      </c>
      <c r="AB5" s="965"/>
      <c r="AC5" s="965"/>
      <c r="AD5" s="965"/>
      <c r="AE5" s="965"/>
      <c r="AF5" s="1090" t="s">
        <v>288</v>
      </c>
      <c r="AG5" s="965"/>
      <c r="AH5" s="965"/>
      <c r="AI5" s="965"/>
      <c r="AJ5" s="970"/>
      <c r="AK5" s="965" t="s">
        <v>289</v>
      </c>
      <c r="AL5" s="965"/>
      <c r="AM5" s="965"/>
      <c r="AN5" s="965"/>
      <c r="AO5" s="966"/>
      <c r="AP5" s="964" t="s">
        <v>290</v>
      </c>
      <c r="AQ5" s="965"/>
      <c r="AR5" s="965"/>
      <c r="AS5" s="965"/>
      <c r="AT5" s="966"/>
      <c r="AU5" s="964" t="s">
        <v>291</v>
      </c>
      <c r="AV5" s="965"/>
      <c r="AW5" s="965"/>
      <c r="AX5" s="965"/>
      <c r="AY5" s="970"/>
      <c r="AZ5" s="53"/>
      <c r="BA5" s="53"/>
      <c r="BB5" s="53"/>
      <c r="BC5" s="53"/>
      <c r="BD5" s="53"/>
      <c r="BE5" s="54"/>
      <c r="BF5" s="54"/>
      <c r="BG5" s="54"/>
      <c r="BH5" s="54"/>
      <c r="BI5" s="54"/>
      <c r="BJ5" s="54"/>
      <c r="BK5" s="54"/>
      <c r="BL5" s="54"/>
      <c r="BM5" s="54"/>
      <c r="BN5" s="54"/>
      <c r="BO5" s="54"/>
      <c r="BP5" s="54"/>
      <c r="BQ5" s="978" t="s">
        <v>292</v>
      </c>
      <c r="BR5" s="979"/>
      <c r="BS5" s="979"/>
      <c r="BT5" s="979"/>
      <c r="BU5" s="979"/>
      <c r="BV5" s="979"/>
      <c r="BW5" s="979"/>
      <c r="BX5" s="979"/>
      <c r="BY5" s="979"/>
      <c r="BZ5" s="979"/>
      <c r="CA5" s="979"/>
      <c r="CB5" s="979"/>
      <c r="CC5" s="979"/>
      <c r="CD5" s="979"/>
      <c r="CE5" s="979"/>
      <c r="CF5" s="979"/>
      <c r="CG5" s="980"/>
      <c r="CH5" s="964" t="s">
        <v>293</v>
      </c>
      <c r="CI5" s="965"/>
      <c r="CJ5" s="965"/>
      <c r="CK5" s="965"/>
      <c r="CL5" s="966"/>
      <c r="CM5" s="964" t="s">
        <v>294</v>
      </c>
      <c r="CN5" s="965"/>
      <c r="CO5" s="965"/>
      <c r="CP5" s="965"/>
      <c r="CQ5" s="966"/>
      <c r="CR5" s="964" t="s">
        <v>295</v>
      </c>
      <c r="CS5" s="965"/>
      <c r="CT5" s="965"/>
      <c r="CU5" s="965"/>
      <c r="CV5" s="966"/>
      <c r="CW5" s="964" t="s">
        <v>296</v>
      </c>
      <c r="CX5" s="965"/>
      <c r="CY5" s="965"/>
      <c r="CZ5" s="965"/>
      <c r="DA5" s="966"/>
      <c r="DB5" s="964" t="s">
        <v>297</v>
      </c>
      <c r="DC5" s="965"/>
      <c r="DD5" s="965"/>
      <c r="DE5" s="965"/>
      <c r="DF5" s="966"/>
      <c r="DG5" s="1080" t="s">
        <v>298</v>
      </c>
      <c r="DH5" s="1081"/>
      <c r="DI5" s="1081"/>
      <c r="DJ5" s="1081"/>
      <c r="DK5" s="1082"/>
      <c r="DL5" s="1080" t="s">
        <v>299</v>
      </c>
      <c r="DM5" s="1081"/>
      <c r="DN5" s="1081"/>
      <c r="DO5" s="1081"/>
      <c r="DP5" s="1082"/>
      <c r="DQ5" s="964" t="s">
        <v>300</v>
      </c>
      <c r="DR5" s="965"/>
      <c r="DS5" s="965"/>
      <c r="DT5" s="965"/>
      <c r="DU5" s="966"/>
      <c r="DV5" s="964" t="s">
        <v>291</v>
      </c>
      <c r="DW5" s="965"/>
      <c r="DX5" s="965"/>
      <c r="DY5" s="965"/>
      <c r="DZ5" s="970"/>
      <c r="EA5" s="55"/>
    </row>
    <row r="6" spans="1:131" s="56" customFormat="1" ht="26.25" customHeight="1" thickBot="1">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91"/>
      <c r="AG6" s="968"/>
      <c r="AH6" s="968"/>
      <c r="AI6" s="968"/>
      <c r="AJ6" s="971"/>
      <c r="AK6" s="968"/>
      <c r="AL6" s="968"/>
      <c r="AM6" s="968"/>
      <c r="AN6" s="968"/>
      <c r="AO6" s="969"/>
      <c r="AP6" s="967"/>
      <c r="AQ6" s="968"/>
      <c r="AR6" s="968"/>
      <c r="AS6" s="968"/>
      <c r="AT6" s="969"/>
      <c r="AU6" s="967"/>
      <c r="AV6" s="968"/>
      <c r="AW6" s="968"/>
      <c r="AX6" s="968"/>
      <c r="AY6" s="971"/>
      <c r="AZ6" s="53"/>
      <c r="BA6" s="53"/>
      <c r="BB6" s="53"/>
      <c r="BC6" s="53"/>
      <c r="BD6" s="53"/>
      <c r="BE6" s="54"/>
      <c r="BF6" s="54"/>
      <c r="BG6" s="54"/>
      <c r="BH6" s="54"/>
      <c r="BI6" s="54"/>
      <c r="BJ6" s="54"/>
      <c r="BK6" s="54"/>
      <c r="BL6" s="54"/>
      <c r="BM6" s="54"/>
      <c r="BN6" s="54"/>
      <c r="BO6" s="54"/>
      <c r="BP6" s="54"/>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83"/>
      <c r="DH6" s="1084"/>
      <c r="DI6" s="1084"/>
      <c r="DJ6" s="1084"/>
      <c r="DK6" s="1085"/>
      <c r="DL6" s="1083"/>
      <c r="DM6" s="1084"/>
      <c r="DN6" s="1084"/>
      <c r="DO6" s="1084"/>
      <c r="DP6" s="1085"/>
      <c r="DQ6" s="967"/>
      <c r="DR6" s="968"/>
      <c r="DS6" s="968"/>
      <c r="DT6" s="968"/>
      <c r="DU6" s="969"/>
      <c r="DV6" s="967"/>
      <c r="DW6" s="968"/>
      <c r="DX6" s="968"/>
      <c r="DY6" s="968"/>
      <c r="DZ6" s="971"/>
      <c r="EA6" s="55"/>
    </row>
    <row r="7" spans="1:131" s="56" customFormat="1" ht="26.25" customHeight="1" thickTop="1">
      <c r="A7" s="57">
        <v>1</v>
      </c>
      <c r="B7" s="1021" t="s">
        <v>301</v>
      </c>
      <c r="C7" s="1022"/>
      <c r="D7" s="1022"/>
      <c r="E7" s="1022"/>
      <c r="F7" s="1022"/>
      <c r="G7" s="1022"/>
      <c r="H7" s="1022"/>
      <c r="I7" s="1022"/>
      <c r="J7" s="1022"/>
      <c r="K7" s="1022"/>
      <c r="L7" s="1022"/>
      <c r="M7" s="1022"/>
      <c r="N7" s="1022"/>
      <c r="O7" s="1022"/>
      <c r="P7" s="1023"/>
      <c r="Q7" s="1069">
        <v>71840</v>
      </c>
      <c r="R7" s="1070"/>
      <c r="S7" s="1070"/>
      <c r="T7" s="1070"/>
      <c r="U7" s="1070"/>
      <c r="V7" s="1070">
        <v>68588</v>
      </c>
      <c r="W7" s="1070"/>
      <c r="X7" s="1070"/>
      <c r="Y7" s="1070"/>
      <c r="Z7" s="1070"/>
      <c r="AA7" s="1070">
        <v>3253</v>
      </c>
      <c r="AB7" s="1070"/>
      <c r="AC7" s="1070"/>
      <c r="AD7" s="1070"/>
      <c r="AE7" s="1071"/>
      <c r="AF7" s="1072">
        <v>2898</v>
      </c>
      <c r="AG7" s="1073"/>
      <c r="AH7" s="1073"/>
      <c r="AI7" s="1073"/>
      <c r="AJ7" s="1074"/>
      <c r="AK7" s="1075">
        <v>161</v>
      </c>
      <c r="AL7" s="1076"/>
      <c r="AM7" s="1076"/>
      <c r="AN7" s="1076"/>
      <c r="AO7" s="1076"/>
      <c r="AP7" s="1076">
        <v>27773</v>
      </c>
      <c r="AQ7" s="1076"/>
      <c r="AR7" s="1076"/>
      <c r="AS7" s="1076"/>
      <c r="AT7" s="1076"/>
      <c r="AU7" s="1077"/>
      <c r="AV7" s="1077"/>
      <c r="AW7" s="1077"/>
      <c r="AX7" s="1077"/>
      <c r="AY7" s="1078"/>
      <c r="AZ7" s="53"/>
      <c r="BA7" s="53"/>
      <c r="BB7" s="53"/>
      <c r="BC7" s="53"/>
      <c r="BD7" s="53"/>
      <c r="BE7" s="54"/>
      <c r="BF7" s="54"/>
      <c r="BG7" s="54"/>
      <c r="BH7" s="54"/>
      <c r="BI7" s="54"/>
      <c r="BJ7" s="54"/>
      <c r="BK7" s="54"/>
      <c r="BL7" s="54"/>
      <c r="BM7" s="54"/>
      <c r="BN7" s="54"/>
      <c r="BO7" s="54"/>
      <c r="BP7" s="54"/>
      <c r="BQ7" s="57">
        <v>1</v>
      </c>
      <c r="BR7" s="58" t="s">
        <v>302</v>
      </c>
      <c r="BS7" s="1066" t="s">
        <v>303</v>
      </c>
      <c r="BT7" s="1067"/>
      <c r="BU7" s="1067"/>
      <c r="BV7" s="1067"/>
      <c r="BW7" s="1067"/>
      <c r="BX7" s="1067"/>
      <c r="BY7" s="1067"/>
      <c r="BZ7" s="1067"/>
      <c r="CA7" s="1067"/>
      <c r="CB7" s="1067"/>
      <c r="CC7" s="1067"/>
      <c r="CD7" s="1067"/>
      <c r="CE7" s="1067"/>
      <c r="CF7" s="1067"/>
      <c r="CG7" s="1079"/>
      <c r="CH7" s="1063">
        <v>0</v>
      </c>
      <c r="CI7" s="1064"/>
      <c r="CJ7" s="1064"/>
      <c r="CK7" s="1064"/>
      <c r="CL7" s="1065"/>
      <c r="CM7" s="1063">
        <v>209961</v>
      </c>
      <c r="CN7" s="1064"/>
      <c r="CO7" s="1064"/>
      <c r="CP7" s="1064"/>
      <c r="CQ7" s="1065"/>
      <c r="CR7" s="1063">
        <v>3</v>
      </c>
      <c r="CS7" s="1064"/>
      <c r="CT7" s="1064"/>
      <c r="CU7" s="1064"/>
      <c r="CV7" s="1065"/>
      <c r="CW7" s="1063" t="s">
        <v>304</v>
      </c>
      <c r="CX7" s="1064"/>
      <c r="CY7" s="1064"/>
      <c r="CZ7" s="1064"/>
      <c r="DA7" s="1065"/>
      <c r="DB7" s="1063" t="s">
        <v>304</v>
      </c>
      <c r="DC7" s="1064"/>
      <c r="DD7" s="1064"/>
      <c r="DE7" s="1064"/>
      <c r="DF7" s="1065"/>
      <c r="DG7" s="1063">
        <v>3224</v>
      </c>
      <c r="DH7" s="1064"/>
      <c r="DI7" s="1064"/>
      <c r="DJ7" s="1064"/>
      <c r="DK7" s="1065"/>
      <c r="DL7" s="1063" t="s">
        <v>304</v>
      </c>
      <c r="DM7" s="1064"/>
      <c r="DN7" s="1064"/>
      <c r="DO7" s="1064"/>
      <c r="DP7" s="1065"/>
      <c r="DQ7" s="1063" t="s">
        <v>304</v>
      </c>
      <c r="DR7" s="1064"/>
      <c r="DS7" s="1064"/>
      <c r="DT7" s="1064"/>
      <c r="DU7" s="1065"/>
      <c r="DV7" s="1066"/>
      <c r="DW7" s="1067"/>
      <c r="DX7" s="1067"/>
      <c r="DY7" s="1067"/>
      <c r="DZ7" s="1068"/>
      <c r="EA7" s="55"/>
    </row>
    <row r="8" spans="1:131" s="56" customFormat="1" ht="26.25" customHeight="1">
      <c r="A8" s="59">
        <v>2</v>
      </c>
      <c r="B8" s="1005" t="s">
        <v>305</v>
      </c>
      <c r="C8" s="1006"/>
      <c r="D8" s="1006"/>
      <c r="E8" s="1006"/>
      <c r="F8" s="1006"/>
      <c r="G8" s="1006"/>
      <c r="H8" s="1006"/>
      <c r="I8" s="1006"/>
      <c r="J8" s="1006"/>
      <c r="K8" s="1006"/>
      <c r="L8" s="1006"/>
      <c r="M8" s="1006"/>
      <c r="N8" s="1006"/>
      <c r="O8" s="1006"/>
      <c r="P8" s="1007"/>
      <c r="Q8" s="1013">
        <v>21</v>
      </c>
      <c r="R8" s="1014"/>
      <c r="S8" s="1014"/>
      <c r="T8" s="1014"/>
      <c r="U8" s="1014"/>
      <c r="V8" s="1014">
        <v>18</v>
      </c>
      <c r="W8" s="1014"/>
      <c r="X8" s="1014"/>
      <c r="Y8" s="1014"/>
      <c r="Z8" s="1014"/>
      <c r="AA8" s="1014">
        <v>2</v>
      </c>
      <c r="AB8" s="1014"/>
      <c r="AC8" s="1014"/>
      <c r="AD8" s="1014"/>
      <c r="AE8" s="1015"/>
      <c r="AF8" s="1010">
        <v>2</v>
      </c>
      <c r="AG8" s="1011"/>
      <c r="AH8" s="1011"/>
      <c r="AI8" s="1011"/>
      <c r="AJ8" s="1012"/>
      <c r="AK8" s="1059">
        <v>11</v>
      </c>
      <c r="AL8" s="1060"/>
      <c r="AM8" s="1060"/>
      <c r="AN8" s="1060"/>
      <c r="AO8" s="1060"/>
      <c r="AP8" s="1060" t="s">
        <v>304</v>
      </c>
      <c r="AQ8" s="1060"/>
      <c r="AR8" s="1060"/>
      <c r="AS8" s="1060"/>
      <c r="AT8" s="1060"/>
      <c r="AU8" s="1061"/>
      <c r="AV8" s="1061"/>
      <c r="AW8" s="1061"/>
      <c r="AX8" s="1061"/>
      <c r="AY8" s="1062"/>
      <c r="AZ8" s="53"/>
      <c r="BA8" s="53"/>
      <c r="BB8" s="53"/>
      <c r="BC8" s="53"/>
      <c r="BD8" s="53"/>
      <c r="BE8" s="54"/>
      <c r="BF8" s="54"/>
      <c r="BG8" s="54"/>
      <c r="BH8" s="54"/>
      <c r="BI8" s="54"/>
      <c r="BJ8" s="54"/>
      <c r="BK8" s="54"/>
      <c r="BL8" s="54"/>
      <c r="BM8" s="54"/>
      <c r="BN8" s="54"/>
      <c r="BO8" s="54"/>
      <c r="BP8" s="54"/>
      <c r="BQ8" s="59">
        <v>2</v>
      </c>
      <c r="BR8" s="60"/>
      <c r="BS8" s="975" t="s">
        <v>306</v>
      </c>
      <c r="BT8" s="976"/>
      <c r="BU8" s="976"/>
      <c r="BV8" s="976"/>
      <c r="BW8" s="976"/>
      <c r="BX8" s="976"/>
      <c r="BY8" s="976"/>
      <c r="BZ8" s="976"/>
      <c r="CA8" s="976"/>
      <c r="CB8" s="976"/>
      <c r="CC8" s="976"/>
      <c r="CD8" s="976"/>
      <c r="CE8" s="976"/>
      <c r="CF8" s="976"/>
      <c r="CG8" s="991"/>
      <c r="CH8" s="972">
        <v>0</v>
      </c>
      <c r="CI8" s="973"/>
      <c r="CJ8" s="973"/>
      <c r="CK8" s="973"/>
      <c r="CL8" s="974"/>
      <c r="CM8" s="972">
        <v>22</v>
      </c>
      <c r="CN8" s="973"/>
      <c r="CO8" s="973"/>
      <c r="CP8" s="973"/>
      <c r="CQ8" s="974"/>
      <c r="CR8" s="972">
        <v>10</v>
      </c>
      <c r="CS8" s="973"/>
      <c r="CT8" s="973"/>
      <c r="CU8" s="973"/>
      <c r="CV8" s="974"/>
      <c r="CW8" s="972" t="s">
        <v>304</v>
      </c>
      <c r="CX8" s="973"/>
      <c r="CY8" s="973"/>
      <c r="CZ8" s="973"/>
      <c r="DA8" s="974"/>
      <c r="DB8" s="972" t="s">
        <v>304</v>
      </c>
      <c r="DC8" s="973"/>
      <c r="DD8" s="973"/>
      <c r="DE8" s="973"/>
      <c r="DF8" s="974"/>
      <c r="DG8" s="972" t="s">
        <v>304</v>
      </c>
      <c r="DH8" s="973"/>
      <c r="DI8" s="973"/>
      <c r="DJ8" s="973"/>
      <c r="DK8" s="974"/>
      <c r="DL8" s="972" t="s">
        <v>304</v>
      </c>
      <c r="DM8" s="973"/>
      <c r="DN8" s="973"/>
      <c r="DO8" s="973"/>
      <c r="DP8" s="974"/>
      <c r="DQ8" s="972" t="s">
        <v>304</v>
      </c>
      <c r="DR8" s="973"/>
      <c r="DS8" s="973"/>
      <c r="DT8" s="973"/>
      <c r="DU8" s="974"/>
      <c r="DV8" s="975"/>
      <c r="DW8" s="976"/>
      <c r="DX8" s="976"/>
      <c r="DY8" s="976"/>
      <c r="DZ8" s="977"/>
      <c r="EA8" s="55"/>
    </row>
    <row r="9" spans="1:131" s="56" customFormat="1" ht="26.25" customHeight="1">
      <c r="A9" s="59">
        <v>3</v>
      </c>
      <c r="B9" s="1005" t="s">
        <v>307</v>
      </c>
      <c r="C9" s="1006"/>
      <c r="D9" s="1006"/>
      <c r="E9" s="1006"/>
      <c r="F9" s="1006"/>
      <c r="G9" s="1006"/>
      <c r="H9" s="1006"/>
      <c r="I9" s="1006"/>
      <c r="J9" s="1006"/>
      <c r="K9" s="1006"/>
      <c r="L9" s="1006"/>
      <c r="M9" s="1006"/>
      <c r="N9" s="1006"/>
      <c r="O9" s="1006"/>
      <c r="P9" s="1007"/>
      <c r="Q9" s="1013">
        <v>190</v>
      </c>
      <c r="R9" s="1014"/>
      <c r="S9" s="1014"/>
      <c r="T9" s="1014"/>
      <c r="U9" s="1014"/>
      <c r="V9" s="1014">
        <v>190</v>
      </c>
      <c r="W9" s="1014"/>
      <c r="X9" s="1014"/>
      <c r="Y9" s="1014"/>
      <c r="Z9" s="1014"/>
      <c r="AA9" s="1014" t="s">
        <v>304</v>
      </c>
      <c r="AB9" s="1014"/>
      <c r="AC9" s="1014"/>
      <c r="AD9" s="1014"/>
      <c r="AE9" s="1015"/>
      <c r="AF9" s="1010" t="s">
        <v>47</v>
      </c>
      <c r="AG9" s="1011"/>
      <c r="AH9" s="1011"/>
      <c r="AI9" s="1011"/>
      <c r="AJ9" s="1012"/>
      <c r="AK9" s="1059">
        <v>190</v>
      </c>
      <c r="AL9" s="1060"/>
      <c r="AM9" s="1060"/>
      <c r="AN9" s="1060"/>
      <c r="AO9" s="1060"/>
      <c r="AP9" s="1060">
        <v>785</v>
      </c>
      <c r="AQ9" s="1060"/>
      <c r="AR9" s="1060"/>
      <c r="AS9" s="1060"/>
      <c r="AT9" s="1060"/>
      <c r="AU9" s="1061"/>
      <c r="AV9" s="1061"/>
      <c r="AW9" s="1061"/>
      <c r="AX9" s="1061"/>
      <c r="AY9" s="1062"/>
      <c r="AZ9" s="53"/>
      <c r="BA9" s="53"/>
      <c r="BB9" s="53"/>
      <c r="BC9" s="53"/>
      <c r="BD9" s="53"/>
      <c r="BE9" s="54"/>
      <c r="BF9" s="54"/>
      <c r="BG9" s="54"/>
      <c r="BH9" s="54"/>
      <c r="BI9" s="54"/>
      <c r="BJ9" s="54"/>
      <c r="BK9" s="54"/>
      <c r="BL9" s="54"/>
      <c r="BM9" s="54"/>
      <c r="BN9" s="54"/>
      <c r="BO9" s="54"/>
      <c r="BP9" s="54"/>
      <c r="BQ9" s="59">
        <v>3</v>
      </c>
      <c r="BR9" s="60"/>
      <c r="BS9" s="975" t="s">
        <v>308</v>
      </c>
      <c r="BT9" s="976"/>
      <c r="BU9" s="976"/>
      <c r="BV9" s="976"/>
      <c r="BW9" s="976"/>
      <c r="BX9" s="976"/>
      <c r="BY9" s="976"/>
      <c r="BZ9" s="976"/>
      <c r="CA9" s="976"/>
      <c r="CB9" s="976"/>
      <c r="CC9" s="976"/>
      <c r="CD9" s="976"/>
      <c r="CE9" s="976"/>
      <c r="CF9" s="976"/>
      <c r="CG9" s="991"/>
      <c r="CH9" s="972">
        <v>-12</v>
      </c>
      <c r="CI9" s="973"/>
      <c r="CJ9" s="973"/>
      <c r="CK9" s="973"/>
      <c r="CL9" s="974"/>
      <c r="CM9" s="972">
        <v>965</v>
      </c>
      <c r="CN9" s="973"/>
      <c r="CO9" s="973"/>
      <c r="CP9" s="973"/>
      <c r="CQ9" s="974"/>
      <c r="CR9" s="972">
        <v>1</v>
      </c>
      <c r="CS9" s="973"/>
      <c r="CT9" s="973"/>
      <c r="CU9" s="973"/>
      <c r="CV9" s="974"/>
      <c r="CW9" s="972">
        <v>10</v>
      </c>
      <c r="CX9" s="973"/>
      <c r="CY9" s="973"/>
      <c r="CZ9" s="973"/>
      <c r="DA9" s="974"/>
      <c r="DB9" s="972" t="s">
        <v>304</v>
      </c>
      <c r="DC9" s="973"/>
      <c r="DD9" s="973"/>
      <c r="DE9" s="973"/>
      <c r="DF9" s="974"/>
      <c r="DG9" s="972" t="s">
        <v>304</v>
      </c>
      <c r="DH9" s="973"/>
      <c r="DI9" s="973"/>
      <c r="DJ9" s="973"/>
      <c r="DK9" s="974"/>
      <c r="DL9" s="972" t="s">
        <v>304</v>
      </c>
      <c r="DM9" s="973"/>
      <c r="DN9" s="973"/>
      <c r="DO9" s="973"/>
      <c r="DP9" s="974"/>
      <c r="DQ9" s="972" t="s">
        <v>304</v>
      </c>
      <c r="DR9" s="973"/>
      <c r="DS9" s="973"/>
      <c r="DT9" s="973"/>
      <c r="DU9" s="974"/>
      <c r="DV9" s="975"/>
      <c r="DW9" s="976"/>
      <c r="DX9" s="976"/>
      <c r="DY9" s="976"/>
      <c r="DZ9" s="977"/>
      <c r="EA9" s="55"/>
    </row>
    <row r="10" spans="1:131" s="56" customFormat="1" ht="26.25" customHeight="1">
      <c r="A10" s="59">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9"/>
      <c r="AL10" s="1060"/>
      <c r="AM10" s="1060"/>
      <c r="AN10" s="1060"/>
      <c r="AO10" s="1060"/>
      <c r="AP10" s="1060"/>
      <c r="AQ10" s="1060"/>
      <c r="AR10" s="1060"/>
      <c r="AS10" s="1060"/>
      <c r="AT10" s="1060"/>
      <c r="AU10" s="1061"/>
      <c r="AV10" s="1061"/>
      <c r="AW10" s="1061"/>
      <c r="AX10" s="1061"/>
      <c r="AY10" s="1062"/>
      <c r="AZ10" s="53"/>
      <c r="BA10" s="53"/>
      <c r="BB10" s="53"/>
      <c r="BC10" s="53"/>
      <c r="BD10" s="53"/>
      <c r="BE10" s="54"/>
      <c r="BF10" s="54"/>
      <c r="BG10" s="54"/>
      <c r="BH10" s="54"/>
      <c r="BI10" s="54"/>
      <c r="BJ10" s="54"/>
      <c r="BK10" s="54"/>
      <c r="BL10" s="54"/>
      <c r="BM10" s="54"/>
      <c r="BN10" s="54"/>
      <c r="BO10" s="54"/>
      <c r="BP10" s="54"/>
      <c r="BQ10" s="59">
        <v>4</v>
      </c>
      <c r="BR10" s="60"/>
      <c r="BS10" s="975" t="s">
        <v>309</v>
      </c>
      <c r="BT10" s="976"/>
      <c r="BU10" s="976"/>
      <c r="BV10" s="976"/>
      <c r="BW10" s="976"/>
      <c r="BX10" s="976"/>
      <c r="BY10" s="976"/>
      <c r="BZ10" s="976"/>
      <c r="CA10" s="976"/>
      <c r="CB10" s="976"/>
      <c r="CC10" s="976"/>
      <c r="CD10" s="976"/>
      <c r="CE10" s="976"/>
      <c r="CF10" s="976"/>
      <c r="CG10" s="991"/>
      <c r="CH10" s="972">
        <v>-29</v>
      </c>
      <c r="CI10" s="973"/>
      <c r="CJ10" s="973"/>
      <c r="CK10" s="973"/>
      <c r="CL10" s="974"/>
      <c r="CM10" s="972">
        <v>269</v>
      </c>
      <c r="CN10" s="973"/>
      <c r="CO10" s="973"/>
      <c r="CP10" s="973"/>
      <c r="CQ10" s="974"/>
      <c r="CR10" s="972">
        <v>300</v>
      </c>
      <c r="CS10" s="973"/>
      <c r="CT10" s="973"/>
      <c r="CU10" s="973"/>
      <c r="CV10" s="974"/>
      <c r="CW10" s="972" t="s">
        <v>304</v>
      </c>
      <c r="CX10" s="973"/>
      <c r="CY10" s="973"/>
      <c r="CZ10" s="973"/>
      <c r="DA10" s="974"/>
      <c r="DB10" s="972" t="s">
        <v>304</v>
      </c>
      <c r="DC10" s="973"/>
      <c r="DD10" s="973"/>
      <c r="DE10" s="973"/>
      <c r="DF10" s="974"/>
      <c r="DG10" s="972" t="s">
        <v>304</v>
      </c>
      <c r="DH10" s="973"/>
      <c r="DI10" s="973"/>
      <c r="DJ10" s="973"/>
      <c r="DK10" s="974"/>
      <c r="DL10" s="972" t="s">
        <v>304</v>
      </c>
      <c r="DM10" s="973"/>
      <c r="DN10" s="973"/>
      <c r="DO10" s="973"/>
      <c r="DP10" s="974"/>
      <c r="DQ10" s="972" t="s">
        <v>304</v>
      </c>
      <c r="DR10" s="973"/>
      <c r="DS10" s="973"/>
      <c r="DT10" s="973"/>
      <c r="DU10" s="974"/>
      <c r="DV10" s="975"/>
      <c r="DW10" s="976"/>
      <c r="DX10" s="976"/>
      <c r="DY10" s="976"/>
      <c r="DZ10" s="977"/>
      <c r="EA10" s="55"/>
    </row>
    <row r="11" spans="1:131" s="56" customFormat="1" ht="26.25" customHeight="1">
      <c r="A11" s="59">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9"/>
      <c r="AL11" s="1060"/>
      <c r="AM11" s="1060"/>
      <c r="AN11" s="1060"/>
      <c r="AO11" s="1060"/>
      <c r="AP11" s="1060"/>
      <c r="AQ11" s="1060"/>
      <c r="AR11" s="1060"/>
      <c r="AS11" s="1060"/>
      <c r="AT11" s="1060"/>
      <c r="AU11" s="1061"/>
      <c r="AV11" s="1061"/>
      <c r="AW11" s="1061"/>
      <c r="AX11" s="1061"/>
      <c r="AY11" s="1062"/>
      <c r="AZ11" s="53"/>
      <c r="BA11" s="53"/>
      <c r="BB11" s="53"/>
      <c r="BC11" s="53"/>
      <c r="BD11" s="53"/>
      <c r="BE11" s="54"/>
      <c r="BF11" s="54"/>
      <c r="BG11" s="54"/>
      <c r="BH11" s="54"/>
      <c r="BI11" s="54"/>
      <c r="BJ11" s="54"/>
      <c r="BK11" s="54"/>
      <c r="BL11" s="54"/>
      <c r="BM11" s="54"/>
      <c r="BN11" s="54"/>
      <c r="BO11" s="54"/>
      <c r="BP11" s="54"/>
      <c r="BQ11" s="59">
        <v>5</v>
      </c>
      <c r="BR11" s="60"/>
      <c r="BS11" s="975" t="s">
        <v>310</v>
      </c>
      <c r="BT11" s="976"/>
      <c r="BU11" s="976"/>
      <c r="BV11" s="976"/>
      <c r="BW11" s="976"/>
      <c r="BX11" s="976"/>
      <c r="BY11" s="976"/>
      <c r="BZ11" s="976"/>
      <c r="CA11" s="976"/>
      <c r="CB11" s="976"/>
      <c r="CC11" s="976"/>
      <c r="CD11" s="976"/>
      <c r="CE11" s="976"/>
      <c r="CF11" s="976"/>
      <c r="CG11" s="991"/>
      <c r="CH11" s="972">
        <v>5</v>
      </c>
      <c r="CI11" s="973"/>
      <c r="CJ11" s="973"/>
      <c r="CK11" s="973"/>
      <c r="CL11" s="974"/>
      <c r="CM11" s="972">
        <v>1876</v>
      </c>
      <c r="CN11" s="973"/>
      <c r="CO11" s="973"/>
      <c r="CP11" s="973"/>
      <c r="CQ11" s="974"/>
      <c r="CR11" s="972">
        <v>37</v>
      </c>
      <c r="CS11" s="973"/>
      <c r="CT11" s="973"/>
      <c r="CU11" s="973"/>
      <c r="CV11" s="974"/>
      <c r="CW11" s="972">
        <v>16</v>
      </c>
      <c r="CX11" s="973"/>
      <c r="CY11" s="973"/>
      <c r="CZ11" s="973"/>
      <c r="DA11" s="974"/>
      <c r="DB11" s="972" t="s">
        <v>304</v>
      </c>
      <c r="DC11" s="973"/>
      <c r="DD11" s="973"/>
      <c r="DE11" s="973"/>
      <c r="DF11" s="974"/>
      <c r="DG11" s="972" t="s">
        <v>304</v>
      </c>
      <c r="DH11" s="973"/>
      <c r="DI11" s="973"/>
      <c r="DJ11" s="973"/>
      <c r="DK11" s="974"/>
      <c r="DL11" s="972" t="s">
        <v>304</v>
      </c>
      <c r="DM11" s="973"/>
      <c r="DN11" s="973"/>
      <c r="DO11" s="973"/>
      <c r="DP11" s="974"/>
      <c r="DQ11" s="972" t="s">
        <v>304</v>
      </c>
      <c r="DR11" s="973"/>
      <c r="DS11" s="973"/>
      <c r="DT11" s="973"/>
      <c r="DU11" s="974"/>
      <c r="DV11" s="975"/>
      <c r="DW11" s="976"/>
      <c r="DX11" s="976"/>
      <c r="DY11" s="976"/>
      <c r="DZ11" s="977"/>
      <c r="EA11" s="55"/>
    </row>
    <row r="12" spans="1:131" s="56" customFormat="1" ht="26.25" customHeight="1">
      <c r="A12" s="59">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9"/>
      <c r="AL12" s="1060"/>
      <c r="AM12" s="1060"/>
      <c r="AN12" s="1060"/>
      <c r="AO12" s="1060"/>
      <c r="AP12" s="1060"/>
      <c r="AQ12" s="1060"/>
      <c r="AR12" s="1060"/>
      <c r="AS12" s="1060"/>
      <c r="AT12" s="1060"/>
      <c r="AU12" s="1061"/>
      <c r="AV12" s="1061"/>
      <c r="AW12" s="1061"/>
      <c r="AX12" s="1061"/>
      <c r="AY12" s="1062"/>
      <c r="AZ12" s="53"/>
      <c r="BA12" s="53"/>
      <c r="BB12" s="53"/>
      <c r="BC12" s="53"/>
      <c r="BD12" s="53"/>
      <c r="BE12" s="54"/>
      <c r="BF12" s="54"/>
      <c r="BG12" s="54"/>
      <c r="BH12" s="54"/>
      <c r="BI12" s="54"/>
      <c r="BJ12" s="54"/>
      <c r="BK12" s="54"/>
      <c r="BL12" s="54"/>
      <c r="BM12" s="54"/>
      <c r="BN12" s="54"/>
      <c r="BO12" s="54"/>
      <c r="BP12" s="54"/>
      <c r="BQ12" s="59">
        <v>6</v>
      </c>
      <c r="BR12" s="60"/>
      <c r="BS12" s="975" t="s">
        <v>311</v>
      </c>
      <c r="BT12" s="976"/>
      <c r="BU12" s="976"/>
      <c r="BV12" s="976"/>
      <c r="BW12" s="976"/>
      <c r="BX12" s="976"/>
      <c r="BY12" s="976"/>
      <c r="BZ12" s="976"/>
      <c r="CA12" s="976"/>
      <c r="CB12" s="976"/>
      <c r="CC12" s="976"/>
      <c r="CD12" s="976"/>
      <c r="CE12" s="976"/>
      <c r="CF12" s="976"/>
      <c r="CG12" s="991"/>
      <c r="CH12" s="972">
        <v>-3</v>
      </c>
      <c r="CI12" s="973"/>
      <c r="CJ12" s="973"/>
      <c r="CK12" s="973"/>
      <c r="CL12" s="974"/>
      <c r="CM12" s="972">
        <v>799</v>
      </c>
      <c r="CN12" s="973"/>
      <c r="CO12" s="973"/>
      <c r="CP12" s="973"/>
      <c r="CQ12" s="974"/>
      <c r="CR12" s="972">
        <v>1</v>
      </c>
      <c r="CS12" s="973"/>
      <c r="CT12" s="973"/>
      <c r="CU12" s="973"/>
      <c r="CV12" s="974"/>
      <c r="CW12" s="972">
        <v>0</v>
      </c>
      <c r="CX12" s="973"/>
      <c r="CY12" s="973"/>
      <c r="CZ12" s="973"/>
      <c r="DA12" s="974"/>
      <c r="DB12" s="972" t="s">
        <v>304</v>
      </c>
      <c r="DC12" s="973"/>
      <c r="DD12" s="973"/>
      <c r="DE12" s="973"/>
      <c r="DF12" s="974"/>
      <c r="DG12" s="972" t="s">
        <v>304</v>
      </c>
      <c r="DH12" s="973"/>
      <c r="DI12" s="973"/>
      <c r="DJ12" s="973"/>
      <c r="DK12" s="974"/>
      <c r="DL12" s="972" t="s">
        <v>304</v>
      </c>
      <c r="DM12" s="973"/>
      <c r="DN12" s="973"/>
      <c r="DO12" s="973"/>
      <c r="DP12" s="974"/>
      <c r="DQ12" s="972" t="s">
        <v>304</v>
      </c>
      <c r="DR12" s="973"/>
      <c r="DS12" s="973"/>
      <c r="DT12" s="973"/>
      <c r="DU12" s="974"/>
      <c r="DV12" s="975"/>
      <c r="DW12" s="976"/>
      <c r="DX12" s="976"/>
      <c r="DY12" s="976"/>
      <c r="DZ12" s="977"/>
      <c r="EA12" s="55"/>
    </row>
    <row r="13" spans="1:131" s="56" customFormat="1" ht="26.25" customHeight="1">
      <c r="A13" s="59">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9"/>
      <c r="AL13" s="1060"/>
      <c r="AM13" s="1060"/>
      <c r="AN13" s="1060"/>
      <c r="AO13" s="1060"/>
      <c r="AP13" s="1060"/>
      <c r="AQ13" s="1060"/>
      <c r="AR13" s="1060"/>
      <c r="AS13" s="1060"/>
      <c r="AT13" s="1060"/>
      <c r="AU13" s="1061"/>
      <c r="AV13" s="1061"/>
      <c r="AW13" s="1061"/>
      <c r="AX13" s="1061"/>
      <c r="AY13" s="1062"/>
      <c r="AZ13" s="53"/>
      <c r="BA13" s="53"/>
      <c r="BB13" s="53"/>
      <c r="BC13" s="53"/>
      <c r="BD13" s="53"/>
      <c r="BE13" s="54"/>
      <c r="BF13" s="54"/>
      <c r="BG13" s="54"/>
      <c r="BH13" s="54"/>
      <c r="BI13" s="54"/>
      <c r="BJ13" s="54"/>
      <c r="BK13" s="54"/>
      <c r="BL13" s="54"/>
      <c r="BM13" s="54"/>
      <c r="BN13" s="54"/>
      <c r="BO13" s="54"/>
      <c r="BP13" s="54"/>
      <c r="BQ13" s="59">
        <v>7</v>
      </c>
      <c r="BR13" s="60"/>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55"/>
    </row>
    <row r="14" spans="1:131" s="56" customFormat="1" ht="26.25" customHeight="1">
      <c r="A14" s="59">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9"/>
      <c r="AL14" s="1060"/>
      <c r="AM14" s="1060"/>
      <c r="AN14" s="1060"/>
      <c r="AO14" s="1060"/>
      <c r="AP14" s="1060"/>
      <c r="AQ14" s="1060"/>
      <c r="AR14" s="1060"/>
      <c r="AS14" s="1060"/>
      <c r="AT14" s="1060"/>
      <c r="AU14" s="1061"/>
      <c r="AV14" s="1061"/>
      <c r="AW14" s="1061"/>
      <c r="AX14" s="1061"/>
      <c r="AY14" s="1062"/>
      <c r="AZ14" s="53"/>
      <c r="BA14" s="53"/>
      <c r="BB14" s="53"/>
      <c r="BC14" s="53"/>
      <c r="BD14" s="53"/>
      <c r="BE14" s="54"/>
      <c r="BF14" s="54"/>
      <c r="BG14" s="54"/>
      <c r="BH14" s="54"/>
      <c r="BI14" s="54"/>
      <c r="BJ14" s="54"/>
      <c r="BK14" s="54"/>
      <c r="BL14" s="54"/>
      <c r="BM14" s="54"/>
      <c r="BN14" s="54"/>
      <c r="BO14" s="54"/>
      <c r="BP14" s="54"/>
      <c r="BQ14" s="59">
        <v>8</v>
      </c>
      <c r="BR14" s="60"/>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t="s">
        <v>312</v>
      </c>
      <c r="DM14" s="973"/>
      <c r="DN14" s="973"/>
      <c r="DO14" s="973"/>
      <c r="DP14" s="974"/>
      <c r="DQ14" s="972"/>
      <c r="DR14" s="973"/>
      <c r="DS14" s="973"/>
      <c r="DT14" s="973"/>
      <c r="DU14" s="974"/>
      <c r="DV14" s="975"/>
      <c r="DW14" s="976"/>
      <c r="DX14" s="976"/>
      <c r="DY14" s="976"/>
      <c r="DZ14" s="977"/>
      <c r="EA14" s="55"/>
    </row>
    <row r="15" spans="1:131" s="56" customFormat="1" ht="26.25" customHeight="1">
      <c r="A15" s="59">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9"/>
      <c r="AL15" s="1060"/>
      <c r="AM15" s="1060"/>
      <c r="AN15" s="1060"/>
      <c r="AO15" s="1060"/>
      <c r="AP15" s="1060"/>
      <c r="AQ15" s="1060"/>
      <c r="AR15" s="1060"/>
      <c r="AS15" s="1060"/>
      <c r="AT15" s="1060"/>
      <c r="AU15" s="1061"/>
      <c r="AV15" s="1061"/>
      <c r="AW15" s="1061"/>
      <c r="AX15" s="1061"/>
      <c r="AY15" s="1062"/>
      <c r="AZ15" s="53"/>
      <c r="BA15" s="53"/>
      <c r="BB15" s="53"/>
      <c r="BC15" s="53"/>
      <c r="BD15" s="53"/>
      <c r="BE15" s="54"/>
      <c r="BF15" s="54"/>
      <c r="BG15" s="54"/>
      <c r="BH15" s="54"/>
      <c r="BI15" s="54"/>
      <c r="BJ15" s="54"/>
      <c r="BK15" s="54"/>
      <c r="BL15" s="54"/>
      <c r="BM15" s="54"/>
      <c r="BN15" s="54"/>
      <c r="BO15" s="54"/>
      <c r="BP15" s="54"/>
      <c r="BQ15" s="59">
        <v>9</v>
      </c>
      <c r="BR15" s="60"/>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55"/>
    </row>
    <row r="16" spans="1:131" s="56" customFormat="1" ht="26.25" customHeight="1">
      <c r="A16" s="59">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9"/>
      <c r="AL16" s="1060"/>
      <c r="AM16" s="1060"/>
      <c r="AN16" s="1060"/>
      <c r="AO16" s="1060"/>
      <c r="AP16" s="1060"/>
      <c r="AQ16" s="1060"/>
      <c r="AR16" s="1060"/>
      <c r="AS16" s="1060"/>
      <c r="AT16" s="1060"/>
      <c r="AU16" s="1061"/>
      <c r="AV16" s="1061"/>
      <c r="AW16" s="1061"/>
      <c r="AX16" s="1061"/>
      <c r="AY16" s="1062"/>
      <c r="AZ16" s="53"/>
      <c r="BA16" s="53"/>
      <c r="BB16" s="53"/>
      <c r="BC16" s="53"/>
      <c r="BD16" s="53"/>
      <c r="BE16" s="54"/>
      <c r="BF16" s="54"/>
      <c r="BG16" s="54"/>
      <c r="BH16" s="54"/>
      <c r="BI16" s="54"/>
      <c r="BJ16" s="54"/>
      <c r="BK16" s="54"/>
      <c r="BL16" s="54"/>
      <c r="BM16" s="54"/>
      <c r="BN16" s="54"/>
      <c r="BO16" s="54"/>
      <c r="BP16" s="54"/>
      <c r="BQ16" s="59">
        <v>10</v>
      </c>
      <c r="BR16" s="60"/>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55"/>
    </row>
    <row r="17" spans="1:131" s="56" customFormat="1" ht="26.25" customHeight="1">
      <c r="A17" s="59">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9"/>
      <c r="AL17" s="1060"/>
      <c r="AM17" s="1060"/>
      <c r="AN17" s="1060"/>
      <c r="AO17" s="1060"/>
      <c r="AP17" s="1060"/>
      <c r="AQ17" s="1060"/>
      <c r="AR17" s="1060"/>
      <c r="AS17" s="1060"/>
      <c r="AT17" s="1060"/>
      <c r="AU17" s="1061"/>
      <c r="AV17" s="1061"/>
      <c r="AW17" s="1061"/>
      <c r="AX17" s="1061"/>
      <c r="AY17" s="1062"/>
      <c r="AZ17" s="53"/>
      <c r="BA17" s="53"/>
      <c r="BB17" s="53"/>
      <c r="BC17" s="53"/>
      <c r="BD17" s="53"/>
      <c r="BE17" s="54"/>
      <c r="BF17" s="54"/>
      <c r="BG17" s="54"/>
      <c r="BH17" s="54"/>
      <c r="BI17" s="54"/>
      <c r="BJ17" s="54"/>
      <c r="BK17" s="54"/>
      <c r="BL17" s="54"/>
      <c r="BM17" s="54"/>
      <c r="BN17" s="54"/>
      <c r="BO17" s="54"/>
      <c r="BP17" s="54"/>
      <c r="BQ17" s="59">
        <v>11</v>
      </c>
      <c r="BR17" s="60"/>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55"/>
    </row>
    <row r="18" spans="1:131" s="56" customFormat="1" ht="26.25" customHeight="1">
      <c r="A18" s="59">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9"/>
      <c r="AL18" s="1060"/>
      <c r="AM18" s="1060"/>
      <c r="AN18" s="1060"/>
      <c r="AO18" s="1060"/>
      <c r="AP18" s="1060"/>
      <c r="AQ18" s="1060"/>
      <c r="AR18" s="1060"/>
      <c r="AS18" s="1060"/>
      <c r="AT18" s="1060"/>
      <c r="AU18" s="1061"/>
      <c r="AV18" s="1061"/>
      <c r="AW18" s="1061"/>
      <c r="AX18" s="1061"/>
      <c r="AY18" s="1062"/>
      <c r="AZ18" s="53"/>
      <c r="BA18" s="53"/>
      <c r="BB18" s="53"/>
      <c r="BC18" s="53"/>
      <c r="BD18" s="53"/>
      <c r="BE18" s="54"/>
      <c r="BF18" s="54"/>
      <c r="BG18" s="54"/>
      <c r="BH18" s="54"/>
      <c r="BI18" s="54"/>
      <c r="BJ18" s="54"/>
      <c r="BK18" s="54"/>
      <c r="BL18" s="54"/>
      <c r="BM18" s="54"/>
      <c r="BN18" s="54"/>
      <c r="BO18" s="54"/>
      <c r="BP18" s="54"/>
      <c r="BQ18" s="59">
        <v>12</v>
      </c>
      <c r="BR18" s="60"/>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55"/>
    </row>
    <row r="19" spans="1:131" s="56" customFormat="1" ht="26.25" customHeight="1">
      <c r="A19" s="59">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9"/>
      <c r="AL19" s="1060"/>
      <c r="AM19" s="1060"/>
      <c r="AN19" s="1060"/>
      <c r="AO19" s="1060"/>
      <c r="AP19" s="1060"/>
      <c r="AQ19" s="1060"/>
      <c r="AR19" s="1060"/>
      <c r="AS19" s="1060"/>
      <c r="AT19" s="1060"/>
      <c r="AU19" s="1061"/>
      <c r="AV19" s="1061"/>
      <c r="AW19" s="1061"/>
      <c r="AX19" s="1061"/>
      <c r="AY19" s="1062"/>
      <c r="AZ19" s="53"/>
      <c r="BA19" s="53"/>
      <c r="BB19" s="53"/>
      <c r="BC19" s="53"/>
      <c r="BD19" s="53"/>
      <c r="BE19" s="54"/>
      <c r="BF19" s="54"/>
      <c r="BG19" s="54"/>
      <c r="BH19" s="54"/>
      <c r="BI19" s="54"/>
      <c r="BJ19" s="54"/>
      <c r="BK19" s="54"/>
      <c r="BL19" s="54"/>
      <c r="BM19" s="54"/>
      <c r="BN19" s="54"/>
      <c r="BO19" s="54"/>
      <c r="BP19" s="54"/>
      <c r="BQ19" s="59">
        <v>13</v>
      </c>
      <c r="BR19" s="60"/>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55"/>
    </row>
    <row r="20" spans="1:131" s="56" customFormat="1" ht="26.25" customHeight="1">
      <c r="A20" s="59">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9"/>
      <c r="AL20" s="1060"/>
      <c r="AM20" s="1060"/>
      <c r="AN20" s="1060"/>
      <c r="AO20" s="1060"/>
      <c r="AP20" s="1060"/>
      <c r="AQ20" s="1060"/>
      <c r="AR20" s="1060"/>
      <c r="AS20" s="1060"/>
      <c r="AT20" s="1060"/>
      <c r="AU20" s="1061"/>
      <c r="AV20" s="1061"/>
      <c r="AW20" s="1061"/>
      <c r="AX20" s="1061"/>
      <c r="AY20" s="1062"/>
      <c r="AZ20" s="53"/>
      <c r="BA20" s="53"/>
      <c r="BB20" s="53"/>
      <c r="BC20" s="53"/>
      <c r="BD20" s="53"/>
      <c r="BE20" s="54"/>
      <c r="BF20" s="54"/>
      <c r="BG20" s="54"/>
      <c r="BH20" s="54"/>
      <c r="BI20" s="54"/>
      <c r="BJ20" s="54"/>
      <c r="BK20" s="54"/>
      <c r="BL20" s="54"/>
      <c r="BM20" s="54"/>
      <c r="BN20" s="54"/>
      <c r="BO20" s="54"/>
      <c r="BP20" s="54"/>
      <c r="BQ20" s="59">
        <v>14</v>
      </c>
      <c r="BR20" s="60"/>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55"/>
    </row>
    <row r="21" spans="1:131" s="56" customFormat="1" ht="26.25" customHeight="1" thickBot="1">
      <c r="A21" s="59">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9"/>
      <c r="AL21" s="1060"/>
      <c r="AM21" s="1060"/>
      <c r="AN21" s="1060"/>
      <c r="AO21" s="1060"/>
      <c r="AP21" s="1060"/>
      <c r="AQ21" s="1060"/>
      <c r="AR21" s="1060"/>
      <c r="AS21" s="1060"/>
      <c r="AT21" s="1060"/>
      <c r="AU21" s="1061"/>
      <c r="AV21" s="1061"/>
      <c r="AW21" s="1061"/>
      <c r="AX21" s="1061"/>
      <c r="AY21" s="1062"/>
      <c r="AZ21" s="53"/>
      <c r="BA21" s="53"/>
      <c r="BB21" s="53"/>
      <c r="BC21" s="53"/>
      <c r="BD21" s="53"/>
      <c r="BE21" s="54"/>
      <c r="BF21" s="54"/>
      <c r="BG21" s="54"/>
      <c r="BH21" s="54"/>
      <c r="BI21" s="54"/>
      <c r="BJ21" s="54"/>
      <c r="BK21" s="54"/>
      <c r="BL21" s="54"/>
      <c r="BM21" s="54"/>
      <c r="BN21" s="54"/>
      <c r="BO21" s="54"/>
      <c r="BP21" s="54"/>
      <c r="BQ21" s="59">
        <v>15</v>
      </c>
      <c r="BR21" s="60"/>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55"/>
    </row>
    <row r="22" spans="1:131" s="56" customFormat="1" ht="26.25" customHeight="1">
      <c r="A22" s="59">
        <v>16</v>
      </c>
      <c r="B22" s="1005"/>
      <c r="C22" s="1006"/>
      <c r="D22" s="1006"/>
      <c r="E22" s="1006"/>
      <c r="F22" s="1006"/>
      <c r="G22" s="1006"/>
      <c r="H22" s="1006"/>
      <c r="I22" s="1006"/>
      <c r="J22" s="1006"/>
      <c r="K22" s="1006"/>
      <c r="L22" s="1006"/>
      <c r="M22" s="1006"/>
      <c r="N22" s="1006"/>
      <c r="O22" s="1006"/>
      <c r="P22" s="1007"/>
      <c r="Q22" s="1052"/>
      <c r="R22" s="1053"/>
      <c r="S22" s="1053"/>
      <c r="T22" s="1053"/>
      <c r="U22" s="1053"/>
      <c r="V22" s="1053"/>
      <c r="W22" s="1053"/>
      <c r="X22" s="1053"/>
      <c r="Y22" s="1053"/>
      <c r="Z22" s="1053"/>
      <c r="AA22" s="1053"/>
      <c r="AB22" s="1053"/>
      <c r="AC22" s="1053"/>
      <c r="AD22" s="1053"/>
      <c r="AE22" s="1054"/>
      <c r="AF22" s="1010"/>
      <c r="AG22" s="1011"/>
      <c r="AH22" s="1011"/>
      <c r="AI22" s="1011"/>
      <c r="AJ22" s="1012"/>
      <c r="AK22" s="1055"/>
      <c r="AL22" s="1056"/>
      <c r="AM22" s="1056"/>
      <c r="AN22" s="1056"/>
      <c r="AO22" s="1056"/>
      <c r="AP22" s="1056"/>
      <c r="AQ22" s="1056"/>
      <c r="AR22" s="1056"/>
      <c r="AS22" s="1056"/>
      <c r="AT22" s="1056"/>
      <c r="AU22" s="1057"/>
      <c r="AV22" s="1057"/>
      <c r="AW22" s="1057"/>
      <c r="AX22" s="1057"/>
      <c r="AY22" s="1058"/>
      <c r="AZ22" s="1003" t="s">
        <v>313</v>
      </c>
      <c r="BA22" s="1003"/>
      <c r="BB22" s="1003"/>
      <c r="BC22" s="1003"/>
      <c r="BD22" s="1004"/>
      <c r="BE22" s="54"/>
      <c r="BF22" s="54"/>
      <c r="BG22" s="54"/>
      <c r="BH22" s="54"/>
      <c r="BI22" s="54"/>
      <c r="BJ22" s="54"/>
      <c r="BK22" s="54"/>
      <c r="BL22" s="54"/>
      <c r="BM22" s="54"/>
      <c r="BN22" s="54"/>
      <c r="BO22" s="54"/>
      <c r="BP22" s="54"/>
      <c r="BQ22" s="59">
        <v>16</v>
      </c>
      <c r="BR22" s="60"/>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55"/>
    </row>
    <row r="23" spans="1:131" s="56" customFormat="1" ht="26.25" customHeight="1" thickBot="1">
      <c r="A23" s="61" t="s">
        <v>314</v>
      </c>
      <c r="B23" s="912" t="s">
        <v>315</v>
      </c>
      <c r="C23" s="913"/>
      <c r="D23" s="913"/>
      <c r="E23" s="913"/>
      <c r="F23" s="913"/>
      <c r="G23" s="913"/>
      <c r="H23" s="913"/>
      <c r="I23" s="913"/>
      <c r="J23" s="913"/>
      <c r="K23" s="913"/>
      <c r="L23" s="913"/>
      <c r="M23" s="913"/>
      <c r="N23" s="913"/>
      <c r="O23" s="913"/>
      <c r="P23" s="923"/>
      <c r="Q23" s="1046">
        <v>71850</v>
      </c>
      <c r="R23" s="1040"/>
      <c r="S23" s="1040"/>
      <c r="T23" s="1040"/>
      <c r="U23" s="1040"/>
      <c r="V23" s="1040">
        <v>68595</v>
      </c>
      <c r="W23" s="1040"/>
      <c r="X23" s="1040"/>
      <c r="Y23" s="1040"/>
      <c r="Z23" s="1040"/>
      <c r="AA23" s="1040">
        <f>Q23-V23</f>
        <v>3255</v>
      </c>
      <c r="AB23" s="1040"/>
      <c r="AC23" s="1040"/>
      <c r="AD23" s="1040"/>
      <c r="AE23" s="1047"/>
      <c r="AF23" s="1048">
        <v>2900</v>
      </c>
      <c r="AG23" s="1040"/>
      <c r="AH23" s="1040"/>
      <c r="AI23" s="1040"/>
      <c r="AJ23" s="1049"/>
      <c r="AK23" s="1050"/>
      <c r="AL23" s="1051"/>
      <c r="AM23" s="1051"/>
      <c r="AN23" s="1051"/>
      <c r="AO23" s="1051"/>
      <c r="AP23" s="1040">
        <v>28558</v>
      </c>
      <c r="AQ23" s="1040"/>
      <c r="AR23" s="1040"/>
      <c r="AS23" s="1040"/>
      <c r="AT23" s="1040"/>
      <c r="AU23" s="1041"/>
      <c r="AV23" s="1041"/>
      <c r="AW23" s="1041"/>
      <c r="AX23" s="1041"/>
      <c r="AY23" s="1042"/>
      <c r="AZ23" s="1043" t="s">
        <v>47</v>
      </c>
      <c r="BA23" s="1044"/>
      <c r="BB23" s="1044"/>
      <c r="BC23" s="1044"/>
      <c r="BD23" s="1045"/>
      <c r="BE23" s="54"/>
      <c r="BF23" s="54"/>
      <c r="BG23" s="54"/>
      <c r="BH23" s="54"/>
      <c r="BI23" s="54"/>
      <c r="BJ23" s="54"/>
      <c r="BK23" s="54"/>
      <c r="BL23" s="54"/>
      <c r="BM23" s="54"/>
      <c r="BN23" s="54"/>
      <c r="BO23" s="54"/>
      <c r="BP23" s="54"/>
      <c r="BQ23" s="59">
        <v>17</v>
      </c>
      <c r="BR23" s="60"/>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55"/>
    </row>
    <row r="24" spans="1:131" s="56" customFormat="1" ht="26.25" customHeight="1">
      <c r="A24" s="1039" t="s">
        <v>316</v>
      </c>
      <c r="B24" s="1039"/>
      <c r="C24" s="1039"/>
      <c r="D24" s="1039"/>
      <c r="E24" s="1039"/>
      <c r="F24" s="1039"/>
      <c r="G24" s="1039"/>
      <c r="H24" s="1039"/>
      <c r="I24" s="1039"/>
      <c r="J24" s="1039"/>
      <c r="K24" s="1039"/>
      <c r="L24" s="1039"/>
      <c r="M24" s="1039"/>
      <c r="N24" s="1039"/>
      <c r="O24" s="1039"/>
      <c r="P24" s="1039"/>
      <c r="Q24" s="1039"/>
      <c r="R24" s="1039"/>
      <c r="S24" s="1039"/>
      <c r="T24" s="1039"/>
      <c r="U24" s="1039"/>
      <c r="V24" s="1039"/>
      <c r="W24" s="1039"/>
      <c r="X24" s="1039"/>
      <c r="Y24" s="1039"/>
      <c r="Z24" s="1039"/>
      <c r="AA24" s="1039"/>
      <c r="AB24" s="1039"/>
      <c r="AC24" s="1039"/>
      <c r="AD24" s="1039"/>
      <c r="AE24" s="1039"/>
      <c r="AF24" s="1039"/>
      <c r="AG24" s="1039"/>
      <c r="AH24" s="1039"/>
      <c r="AI24" s="1039"/>
      <c r="AJ24" s="1039"/>
      <c r="AK24" s="1039"/>
      <c r="AL24" s="1039"/>
      <c r="AM24" s="1039"/>
      <c r="AN24" s="1039"/>
      <c r="AO24" s="1039"/>
      <c r="AP24" s="1039"/>
      <c r="AQ24" s="1039"/>
      <c r="AR24" s="1039"/>
      <c r="AS24" s="1039"/>
      <c r="AT24" s="1039"/>
      <c r="AU24" s="1039"/>
      <c r="AV24" s="1039"/>
      <c r="AW24" s="1039"/>
      <c r="AX24" s="1039"/>
      <c r="AY24" s="1039"/>
      <c r="AZ24" s="53"/>
      <c r="BA24" s="53"/>
      <c r="BB24" s="53"/>
      <c r="BC24" s="53"/>
      <c r="BD24" s="53"/>
      <c r="BE24" s="54"/>
      <c r="BF24" s="54"/>
      <c r="BG24" s="54"/>
      <c r="BH24" s="54"/>
      <c r="BI24" s="54"/>
      <c r="BJ24" s="54"/>
      <c r="BK24" s="54"/>
      <c r="BL24" s="54"/>
      <c r="BM24" s="54"/>
      <c r="BN24" s="54"/>
      <c r="BO24" s="54"/>
      <c r="BP24" s="54"/>
      <c r="BQ24" s="59">
        <v>18</v>
      </c>
      <c r="BR24" s="60"/>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55"/>
    </row>
    <row r="25" spans="1:131" ht="26.25" customHeight="1" thickBot="1">
      <c r="A25" s="1038" t="s">
        <v>317</v>
      </c>
      <c r="B25" s="1038"/>
      <c r="C25" s="1038"/>
      <c r="D25" s="1038"/>
      <c r="E25" s="1038"/>
      <c r="F25" s="1038"/>
      <c r="G25" s="1038"/>
      <c r="H25" s="1038"/>
      <c r="I25" s="1038"/>
      <c r="J25" s="1038"/>
      <c r="K25" s="1038"/>
      <c r="L25" s="1038"/>
      <c r="M25" s="1038"/>
      <c r="N25" s="1038"/>
      <c r="O25" s="1038"/>
      <c r="P25" s="1038"/>
      <c r="Q25" s="1038"/>
      <c r="R25" s="1038"/>
      <c r="S25" s="1038"/>
      <c r="T25" s="1038"/>
      <c r="U25" s="1038"/>
      <c r="V25" s="1038"/>
      <c r="W25" s="1038"/>
      <c r="X25" s="1038"/>
      <c r="Y25" s="1038"/>
      <c r="Z25" s="1038"/>
      <c r="AA25" s="1038"/>
      <c r="AB25" s="1038"/>
      <c r="AC25" s="1038"/>
      <c r="AD25" s="1038"/>
      <c r="AE25" s="1038"/>
      <c r="AF25" s="1038"/>
      <c r="AG25" s="1038"/>
      <c r="AH25" s="1038"/>
      <c r="AI25" s="1038"/>
      <c r="AJ25" s="1038"/>
      <c r="AK25" s="1038"/>
      <c r="AL25" s="1038"/>
      <c r="AM25" s="1038"/>
      <c r="AN25" s="1038"/>
      <c r="AO25" s="1038"/>
      <c r="AP25" s="1038"/>
      <c r="AQ25" s="1038"/>
      <c r="AR25" s="1038"/>
      <c r="AS25" s="1038"/>
      <c r="AT25" s="1038"/>
      <c r="AU25" s="1038"/>
      <c r="AV25" s="1038"/>
      <c r="AW25" s="1038"/>
      <c r="AX25" s="1038"/>
      <c r="AY25" s="1038"/>
      <c r="AZ25" s="1038"/>
      <c r="BA25" s="1038"/>
      <c r="BB25" s="1038"/>
      <c r="BC25" s="1038"/>
      <c r="BD25" s="1038"/>
      <c r="BE25" s="1038"/>
      <c r="BF25" s="1038"/>
      <c r="BG25" s="1038"/>
      <c r="BH25" s="1038"/>
      <c r="BI25" s="1038"/>
      <c r="BJ25" s="53"/>
      <c r="BK25" s="53"/>
      <c r="BL25" s="53"/>
      <c r="BM25" s="53"/>
      <c r="BN25" s="53"/>
      <c r="BO25" s="62"/>
      <c r="BP25" s="62"/>
      <c r="BQ25" s="59">
        <v>19</v>
      </c>
      <c r="BR25" s="60"/>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51"/>
    </row>
    <row r="26" spans="1:131" ht="26.25" customHeight="1">
      <c r="A26" s="978" t="s">
        <v>284</v>
      </c>
      <c r="B26" s="979"/>
      <c r="C26" s="979"/>
      <c r="D26" s="979"/>
      <c r="E26" s="979"/>
      <c r="F26" s="979"/>
      <c r="G26" s="979"/>
      <c r="H26" s="979"/>
      <c r="I26" s="979"/>
      <c r="J26" s="979"/>
      <c r="K26" s="979"/>
      <c r="L26" s="979"/>
      <c r="M26" s="979"/>
      <c r="N26" s="979"/>
      <c r="O26" s="979"/>
      <c r="P26" s="980"/>
      <c r="Q26" s="964" t="s">
        <v>318</v>
      </c>
      <c r="R26" s="965"/>
      <c r="S26" s="965"/>
      <c r="T26" s="965"/>
      <c r="U26" s="966"/>
      <c r="V26" s="964" t="s">
        <v>319</v>
      </c>
      <c r="W26" s="965"/>
      <c r="X26" s="965"/>
      <c r="Y26" s="965"/>
      <c r="Z26" s="966"/>
      <c r="AA26" s="964" t="s">
        <v>320</v>
      </c>
      <c r="AB26" s="965"/>
      <c r="AC26" s="965"/>
      <c r="AD26" s="965"/>
      <c r="AE26" s="965"/>
      <c r="AF26" s="1034" t="s">
        <v>321</v>
      </c>
      <c r="AG26" s="985"/>
      <c r="AH26" s="985"/>
      <c r="AI26" s="985"/>
      <c r="AJ26" s="1035"/>
      <c r="AK26" s="965" t="s">
        <v>322</v>
      </c>
      <c r="AL26" s="965"/>
      <c r="AM26" s="965"/>
      <c r="AN26" s="965"/>
      <c r="AO26" s="966"/>
      <c r="AP26" s="964" t="s">
        <v>323</v>
      </c>
      <c r="AQ26" s="965"/>
      <c r="AR26" s="965"/>
      <c r="AS26" s="965"/>
      <c r="AT26" s="966"/>
      <c r="AU26" s="964" t="s">
        <v>324</v>
      </c>
      <c r="AV26" s="965"/>
      <c r="AW26" s="965"/>
      <c r="AX26" s="965"/>
      <c r="AY26" s="966"/>
      <c r="AZ26" s="964" t="s">
        <v>325</v>
      </c>
      <c r="BA26" s="965"/>
      <c r="BB26" s="965"/>
      <c r="BC26" s="965"/>
      <c r="BD26" s="966"/>
      <c r="BE26" s="964" t="s">
        <v>291</v>
      </c>
      <c r="BF26" s="965"/>
      <c r="BG26" s="965"/>
      <c r="BH26" s="965"/>
      <c r="BI26" s="970"/>
      <c r="BJ26" s="53"/>
      <c r="BK26" s="53"/>
      <c r="BL26" s="53"/>
      <c r="BM26" s="53"/>
      <c r="BN26" s="53"/>
      <c r="BO26" s="62"/>
      <c r="BP26" s="62"/>
      <c r="BQ26" s="59">
        <v>20</v>
      </c>
      <c r="BR26" s="60"/>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51"/>
    </row>
    <row r="27" spans="1:131" ht="26.25" customHeight="1" thickBot="1">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6"/>
      <c r="AG27" s="988"/>
      <c r="AH27" s="988"/>
      <c r="AI27" s="988"/>
      <c r="AJ27" s="1037"/>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53"/>
      <c r="BK27" s="53"/>
      <c r="BL27" s="53"/>
      <c r="BM27" s="53"/>
      <c r="BN27" s="53"/>
      <c r="BO27" s="62"/>
      <c r="BP27" s="62"/>
      <c r="BQ27" s="59">
        <v>21</v>
      </c>
      <c r="BR27" s="60"/>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51"/>
    </row>
    <row r="28" spans="1:131" ht="26.25" customHeight="1" thickTop="1">
      <c r="A28" s="63">
        <v>1</v>
      </c>
      <c r="B28" s="1021" t="s">
        <v>326</v>
      </c>
      <c r="C28" s="1022"/>
      <c r="D28" s="1022"/>
      <c r="E28" s="1022"/>
      <c r="F28" s="1022"/>
      <c r="G28" s="1022"/>
      <c r="H28" s="1022"/>
      <c r="I28" s="1022"/>
      <c r="J28" s="1022"/>
      <c r="K28" s="1022"/>
      <c r="L28" s="1022"/>
      <c r="M28" s="1022"/>
      <c r="N28" s="1022"/>
      <c r="O28" s="1022"/>
      <c r="P28" s="1023"/>
      <c r="Q28" s="1024">
        <v>16924</v>
      </c>
      <c r="R28" s="1025">
        <v>16924419</v>
      </c>
      <c r="S28" s="1025">
        <v>16924419</v>
      </c>
      <c r="T28" s="1025">
        <v>16924419</v>
      </c>
      <c r="U28" s="1026">
        <v>16924419</v>
      </c>
      <c r="V28" s="1027">
        <v>16749</v>
      </c>
      <c r="W28" s="1027"/>
      <c r="X28" s="1027"/>
      <c r="Y28" s="1027"/>
      <c r="Z28" s="1027"/>
      <c r="AA28" s="1027">
        <v>176</v>
      </c>
      <c r="AB28" s="1027"/>
      <c r="AC28" s="1027"/>
      <c r="AD28" s="1027"/>
      <c r="AE28" s="1028"/>
      <c r="AF28" s="1029">
        <v>176</v>
      </c>
      <c r="AG28" s="1027"/>
      <c r="AH28" s="1027"/>
      <c r="AI28" s="1027"/>
      <c r="AJ28" s="1030"/>
      <c r="AK28" s="1031">
        <v>1347</v>
      </c>
      <c r="AL28" s="1032"/>
      <c r="AM28" s="1032"/>
      <c r="AN28" s="1032"/>
      <c r="AO28" s="1032"/>
      <c r="AP28" s="1032" t="s">
        <v>304</v>
      </c>
      <c r="AQ28" s="1032"/>
      <c r="AR28" s="1032"/>
      <c r="AS28" s="1032"/>
      <c r="AT28" s="1032"/>
      <c r="AU28" s="1032" t="s">
        <v>304</v>
      </c>
      <c r="AV28" s="1032"/>
      <c r="AW28" s="1032"/>
      <c r="AX28" s="1032"/>
      <c r="AY28" s="1032"/>
      <c r="AZ28" s="1033"/>
      <c r="BA28" s="1033"/>
      <c r="BB28" s="1033"/>
      <c r="BC28" s="1033"/>
      <c r="BD28" s="1033"/>
      <c r="BE28" s="1019"/>
      <c r="BF28" s="1019"/>
      <c r="BG28" s="1019"/>
      <c r="BH28" s="1019"/>
      <c r="BI28" s="1020"/>
      <c r="BJ28" s="53"/>
      <c r="BK28" s="53"/>
      <c r="BL28" s="53"/>
      <c r="BM28" s="53"/>
      <c r="BN28" s="53"/>
      <c r="BO28" s="62"/>
      <c r="BP28" s="62"/>
      <c r="BQ28" s="59">
        <v>22</v>
      </c>
      <c r="BR28" s="60"/>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51"/>
    </row>
    <row r="29" spans="1:131" ht="26.25" customHeight="1">
      <c r="A29" s="63">
        <v>2</v>
      </c>
      <c r="B29" s="1005" t="s">
        <v>327</v>
      </c>
      <c r="C29" s="1006"/>
      <c r="D29" s="1006"/>
      <c r="E29" s="1006"/>
      <c r="F29" s="1006"/>
      <c r="G29" s="1006"/>
      <c r="H29" s="1006"/>
      <c r="I29" s="1006"/>
      <c r="J29" s="1006"/>
      <c r="K29" s="1006"/>
      <c r="L29" s="1006"/>
      <c r="M29" s="1006"/>
      <c r="N29" s="1006"/>
      <c r="O29" s="1006"/>
      <c r="P29" s="1007"/>
      <c r="Q29" s="1017">
        <v>18967</v>
      </c>
      <c r="R29" s="1011">
        <v>18966672</v>
      </c>
      <c r="S29" s="1011">
        <v>18966672</v>
      </c>
      <c r="T29" s="1011">
        <v>18966672</v>
      </c>
      <c r="U29" s="1018">
        <v>18966672</v>
      </c>
      <c r="V29" s="1014">
        <v>18521</v>
      </c>
      <c r="W29" s="1014"/>
      <c r="X29" s="1014"/>
      <c r="Y29" s="1014"/>
      <c r="Z29" s="1014"/>
      <c r="AA29" s="1014">
        <f>Q29-V29</f>
        <v>446</v>
      </c>
      <c r="AB29" s="1014"/>
      <c r="AC29" s="1014"/>
      <c r="AD29" s="1014"/>
      <c r="AE29" s="1015"/>
      <c r="AF29" s="1010">
        <v>446</v>
      </c>
      <c r="AG29" s="1011"/>
      <c r="AH29" s="1011"/>
      <c r="AI29" s="1011"/>
      <c r="AJ29" s="1012"/>
      <c r="AK29" s="955">
        <v>2827</v>
      </c>
      <c r="AL29" s="946"/>
      <c r="AM29" s="946"/>
      <c r="AN29" s="946"/>
      <c r="AO29" s="946"/>
      <c r="AP29" s="946" t="s">
        <v>304</v>
      </c>
      <c r="AQ29" s="946"/>
      <c r="AR29" s="946"/>
      <c r="AS29" s="946"/>
      <c r="AT29" s="946"/>
      <c r="AU29" s="946" t="s">
        <v>304</v>
      </c>
      <c r="AV29" s="946"/>
      <c r="AW29" s="946"/>
      <c r="AX29" s="946"/>
      <c r="AY29" s="946"/>
      <c r="AZ29" s="1016"/>
      <c r="BA29" s="1016"/>
      <c r="BB29" s="1016"/>
      <c r="BC29" s="1016"/>
      <c r="BD29" s="1016"/>
      <c r="BE29" s="947"/>
      <c r="BF29" s="947"/>
      <c r="BG29" s="947"/>
      <c r="BH29" s="947"/>
      <c r="BI29" s="948"/>
      <c r="BJ29" s="53"/>
      <c r="BK29" s="53"/>
      <c r="BL29" s="53"/>
      <c r="BM29" s="53"/>
      <c r="BN29" s="53"/>
      <c r="BO29" s="62"/>
      <c r="BP29" s="62"/>
      <c r="BQ29" s="59">
        <v>23</v>
      </c>
      <c r="BR29" s="60"/>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51"/>
    </row>
    <row r="30" spans="1:131" ht="26.25" customHeight="1">
      <c r="A30" s="63">
        <v>3</v>
      </c>
      <c r="B30" s="1005" t="s">
        <v>328</v>
      </c>
      <c r="C30" s="1006"/>
      <c r="D30" s="1006"/>
      <c r="E30" s="1006"/>
      <c r="F30" s="1006"/>
      <c r="G30" s="1006"/>
      <c r="H30" s="1006"/>
      <c r="I30" s="1006"/>
      <c r="J30" s="1006"/>
      <c r="K30" s="1006"/>
      <c r="L30" s="1006"/>
      <c r="M30" s="1006"/>
      <c r="N30" s="1006"/>
      <c r="O30" s="1006"/>
      <c r="P30" s="1007"/>
      <c r="Q30" s="1013">
        <v>6181</v>
      </c>
      <c r="R30" s="1014"/>
      <c r="S30" s="1014"/>
      <c r="T30" s="1014"/>
      <c r="U30" s="1014"/>
      <c r="V30" s="1014">
        <v>5747</v>
      </c>
      <c r="W30" s="1014"/>
      <c r="X30" s="1014"/>
      <c r="Y30" s="1014"/>
      <c r="Z30" s="1014"/>
      <c r="AA30" s="1014">
        <v>433</v>
      </c>
      <c r="AB30" s="1014"/>
      <c r="AC30" s="1014"/>
      <c r="AD30" s="1014"/>
      <c r="AE30" s="1015"/>
      <c r="AF30" s="1010">
        <v>433</v>
      </c>
      <c r="AG30" s="1011"/>
      <c r="AH30" s="1011"/>
      <c r="AI30" s="1011"/>
      <c r="AJ30" s="1012"/>
      <c r="AK30" s="955">
        <v>2410</v>
      </c>
      <c r="AL30" s="946"/>
      <c r="AM30" s="946"/>
      <c r="AN30" s="946"/>
      <c r="AO30" s="946"/>
      <c r="AP30" s="946" t="s">
        <v>304</v>
      </c>
      <c r="AQ30" s="946"/>
      <c r="AR30" s="946"/>
      <c r="AS30" s="946"/>
      <c r="AT30" s="946"/>
      <c r="AU30" s="946" t="s">
        <v>304</v>
      </c>
      <c r="AV30" s="946"/>
      <c r="AW30" s="946"/>
      <c r="AX30" s="946"/>
      <c r="AY30" s="946"/>
      <c r="AZ30" s="1016"/>
      <c r="BA30" s="1016"/>
      <c r="BB30" s="1016"/>
      <c r="BC30" s="1016"/>
      <c r="BD30" s="1016"/>
      <c r="BE30" s="947"/>
      <c r="BF30" s="947"/>
      <c r="BG30" s="947"/>
      <c r="BH30" s="947"/>
      <c r="BI30" s="948"/>
      <c r="BJ30" s="53"/>
      <c r="BK30" s="53"/>
      <c r="BL30" s="53"/>
      <c r="BM30" s="53"/>
      <c r="BN30" s="53"/>
      <c r="BO30" s="62"/>
      <c r="BP30" s="62"/>
      <c r="BQ30" s="59">
        <v>24</v>
      </c>
      <c r="BR30" s="60"/>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51"/>
    </row>
    <row r="31" spans="1:131" ht="26.25" customHeight="1">
      <c r="A31" s="63">
        <v>4</v>
      </c>
      <c r="B31" s="1005" t="s">
        <v>329</v>
      </c>
      <c r="C31" s="1006"/>
      <c r="D31" s="1006"/>
      <c r="E31" s="1006"/>
      <c r="F31" s="1006"/>
      <c r="G31" s="1006"/>
      <c r="H31" s="1006"/>
      <c r="I31" s="1006"/>
      <c r="J31" s="1006"/>
      <c r="K31" s="1006"/>
      <c r="L31" s="1006"/>
      <c r="M31" s="1006"/>
      <c r="N31" s="1006"/>
      <c r="O31" s="1006"/>
      <c r="P31" s="1007"/>
      <c r="Q31" s="1013">
        <v>7061</v>
      </c>
      <c r="R31" s="1014"/>
      <c r="S31" s="1014"/>
      <c r="T31" s="1014"/>
      <c r="U31" s="1014"/>
      <c r="V31" s="1014">
        <v>6455</v>
      </c>
      <c r="W31" s="1014"/>
      <c r="X31" s="1014"/>
      <c r="Y31" s="1014"/>
      <c r="Z31" s="1014"/>
      <c r="AA31" s="1014">
        <v>606</v>
      </c>
      <c r="AB31" s="1014"/>
      <c r="AC31" s="1014"/>
      <c r="AD31" s="1014"/>
      <c r="AE31" s="1015"/>
      <c r="AF31" s="1010">
        <v>1314</v>
      </c>
      <c r="AG31" s="1011"/>
      <c r="AH31" s="1011"/>
      <c r="AI31" s="1011"/>
      <c r="AJ31" s="1012"/>
      <c r="AK31" s="955">
        <v>2963</v>
      </c>
      <c r="AL31" s="946"/>
      <c r="AM31" s="946"/>
      <c r="AN31" s="946"/>
      <c r="AO31" s="946"/>
      <c r="AP31" s="946">
        <v>27676</v>
      </c>
      <c r="AQ31" s="946"/>
      <c r="AR31" s="946"/>
      <c r="AS31" s="946"/>
      <c r="AT31" s="946"/>
      <c r="AU31" s="946">
        <v>18986</v>
      </c>
      <c r="AV31" s="946"/>
      <c r="AW31" s="946"/>
      <c r="AX31" s="946"/>
      <c r="AY31" s="946"/>
      <c r="AZ31" s="1016" t="s">
        <v>304</v>
      </c>
      <c r="BA31" s="1016"/>
      <c r="BB31" s="1016"/>
      <c r="BC31" s="1016"/>
      <c r="BD31" s="1016"/>
      <c r="BE31" s="947" t="s">
        <v>330</v>
      </c>
      <c r="BF31" s="947"/>
      <c r="BG31" s="947"/>
      <c r="BH31" s="947"/>
      <c r="BI31" s="948"/>
      <c r="BJ31" s="53"/>
      <c r="BK31" s="53"/>
      <c r="BL31" s="53"/>
      <c r="BM31" s="53"/>
      <c r="BN31" s="53"/>
      <c r="BO31" s="62"/>
      <c r="BP31" s="62"/>
      <c r="BQ31" s="59">
        <v>25</v>
      </c>
      <c r="BR31" s="60"/>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51"/>
    </row>
    <row r="32" spans="1:131" ht="26.25" customHeight="1">
      <c r="A32" s="63">
        <v>5</v>
      </c>
      <c r="B32" s="1005"/>
      <c r="C32" s="1006"/>
      <c r="D32" s="1006"/>
      <c r="E32" s="1006"/>
      <c r="F32" s="1006"/>
      <c r="G32" s="1006"/>
      <c r="H32" s="1006"/>
      <c r="I32" s="1006"/>
      <c r="J32" s="1006"/>
      <c r="K32" s="1006"/>
      <c r="L32" s="1006"/>
      <c r="M32" s="1006"/>
      <c r="N32" s="1006"/>
      <c r="O32" s="1006"/>
      <c r="P32" s="1007"/>
      <c r="Q32" s="1013"/>
      <c r="R32" s="1014"/>
      <c r="S32" s="1014"/>
      <c r="T32" s="1014"/>
      <c r="U32" s="1014"/>
      <c r="V32" s="1014"/>
      <c r="W32" s="1014"/>
      <c r="X32" s="1014"/>
      <c r="Y32" s="1014"/>
      <c r="Z32" s="1014"/>
      <c r="AA32" s="1014"/>
      <c r="AB32" s="1014"/>
      <c r="AC32" s="1014"/>
      <c r="AD32" s="1014"/>
      <c r="AE32" s="1015"/>
      <c r="AF32" s="1010"/>
      <c r="AG32" s="1011"/>
      <c r="AH32" s="1011"/>
      <c r="AI32" s="1011"/>
      <c r="AJ32" s="1012"/>
      <c r="AK32" s="955"/>
      <c r="AL32" s="946"/>
      <c r="AM32" s="946"/>
      <c r="AN32" s="946"/>
      <c r="AO32" s="946"/>
      <c r="AP32" s="946"/>
      <c r="AQ32" s="946"/>
      <c r="AR32" s="946"/>
      <c r="AS32" s="946"/>
      <c r="AT32" s="946"/>
      <c r="AU32" s="946"/>
      <c r="AV32" s="946"/>
      <c r="AW32" s="946"/>
      <c r="AX32" s="946"/>
      <c r="AY32" s="946"/>
      <c r="AZ32" s="1016"/>
      <c r="BA32" s="1016"/>
      <c r="BB32" s="1016"/>
      <c r="BC32" s="1016"/>
      <c r="BD32" s="1016"/>
      <c r="BE32" s="947"/>
      <c r="BF32" s="947"/>
      <c r="BG32" s="947"/>
      <c r="BH32" s="947"/>
      <c r="BI32" s="948"/>
      <c r="BJ32" s="53"/>
      <c r="BK32" s="53"/>
      <c r="BL32" s="53"/>
      <c r="BM32" s="53"/>
      <c r="BN32" s="53"/>
      <c r="BO32" s="62"/>
      <c r="BP32" s="62"/>
      <c r="BQ32" s="59">
        <v>26</v>
      </c>
      <c r="BR32" s="60"/>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51"/>
    </row>
    <row r="33" spans="1:131" ht="26.25" customHeight="1">
      <c r="A33" s="63">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46"/>
      <c r="AM33" s="946"/>
      <c r="AN33" s="946"/>
      <c r="AO33" s="946"/>
      <c r="AP33" s="946"/>
      <c r="AQ33" s="946"/>
      <c r="AR33" s="946"/>
      <c r="AS33" s="946"/>
      <c r="AT33" s="946"/>
      <c r="AU33" s="946"/>
      <c r="AV33" s="946"/>
      <c r="AW33" s="946"/>
      <c r="AX33" s="946"/>
      <c r="AY33" s="946"/>
      <c r="AZ33" s="1016"/>
      <c r="BA33" s="1016"/>
      <c r="BB33" s="1016"/>
      <c r="BC33" s="1016"/>
      <c r="BD33" s="1016"/>
      <c r="BE33" s="947"/>
      <c r="BF33" s="947"/>
      <c r="BG33" s="947"/>
      <c r="BH33" s="947"/>
      <c r="BI33" s="948"/>
      <c r="BJ33" s="53"/>
      <c r="BK33" s="53"/>
      <c r="BL33" s="53"/>
      <c r="BM33" s="53"/>
      <c r="BN33" s="53"/>
      <c r="BO33" s="62"/>
      <c r="BP33" s="62"/>
      <c r="BQ33" s="59">
        <v>27</v>
      </c>
      <c r="BR33" s="60"/>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51"/>
    </row>
    <row r="34" spans="1:131" ht="26.25" customHeight="1">
      <c r="A34" s="63">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53"/>
      <c r="BK34" s="53"/>
      <c r="BL34" s="53"/>
      <c r="BM34" s="53"/>
      <c r="BN34" s="53"/>
      <c r="BO34" s="62"/>
      <c r="BP34" s="62"/>
      <c r="BQ34" s="59">
        <v>28</v>
      </c>
      <c r="BR34" s="60"/>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51"/>
    </row>
    <row r="35" spans="1:131" ht="26.25" customHeight="1">
      <c r="A35" s="63">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53"/>
      <c r="BK35" s="53"/>
      <c r="BL35" s="53"/>
      <c r="BM35" s="53"/>
      <c r="BN35" s="53"/>
      <c r="BO35" s="62"/>
      <c r="BP35" s="62"/>
      <c r="BQ35" s="59">
        <v>29</v>
      </c>
      <c r="BR35" s="60"/>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51"/>
    </row>
    <row r="36" spans="1:131" ht="26.25" customHeight="1">
      <c r="A36" s="63">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53"/>
      <c r="BK36" s="53"/>
      <c r="BL36" s="53"/>
      <c r="BM36" s="53"/>
      <c r="BN36" s="53"/>
      <c r="BO36" s="62"/>
      <c r="BP36" s="62"/>
      <c r="BQ36" s="59">
        <v>30</v>
      </c>
      <c r="BR36" s="60"/>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51"/>
    </row>
    <row r="37" spans="1:131" ht="26.25" customHeight="1">
      <c r="A37" s="63">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53"/>
      <c r="BK37" s="53"/>
      <c r="BL37" s="53"/>
      <c r="BM37" s="53"/>
      <c r="BN37" s="53"/>
      <c r="BO37" s="62"/>
      <c r="BP37" s="62"/>
      <c r="BQ37" s="59">
        <v>31</v>
      </c>
      <c r="BR37" s="60"/>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51"/>
    </row>
    <row r="38" spans="1:131" ht="26.25" customHeight="1">
      <c r="A38" s="63">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53"/>
      <c r="BK38" s="53"/>
      <c r="BL38" s="53"/>
      <c r="BM38" s="53"/>
      <c r="BN38" s="53"/>
      <c r="BO38" s="62"/>
      <c r="BP38" s="62"/>
      <c r="BQ38" s="59">
        <v>32</v>
      </c>
      <c r="BR38" s="60"/>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51"/>
    </row>
    <row r="39" spans="1:131" ht="26.25" customHeight="1">
      <c r="A39" s="63">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53"/>
      <c r="BK39" s="53"/>
      <c r="BL39" s="53"/>
      <c r="BM39" s="53"/>
      <c r="BN39" s="53"/>
      <c r="BO39" s="62"/>
      <c r="BP39" s="62"/>
      <c r="BQ39" s="59">
        <v>33</v>
      </c>
      <c r="BR39" s="60"/>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51"/>
    </row>
    <row r="40" spans="1:131" ht="26.25" customHeight="1">
      <c r="A40" s="59">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53"/>
      <c r="BK40" s="53"/>
      <c r="BL40" s="53"/>
      <c r="BM40" s="53"/>
      <c r="BN40" s="53"/>
      <c r="BO40" s="62"/>
      <c r="BP40" s="62"/>
      <c r="BQ40" s="59">
        <v>34</v>
      </c>
      <c r="BR40" s="60"/>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51"/>
    </row>
    <row r="41" spans="1:131" ht="26.25" customHeight="1">
      <c r="A41" s="59">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53"/>
      <c r="BK41" s="53"/>
      <c r="BL41" s="53"/>
      <c r="BM41" s="53"/>
      <c r="BN41" s="53"/>
      <c r="BO41" s="62"/>
      <c r="BP41" s="62"/>
      <c r="BQ41" s="59">
        <v>35</v>
      </c>
      <c r="BR41" s="60"/>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51"/>
    </row>
    <row r="42" spans="1:131" ht="26.25" customHeight="1">
      <c r="A42" s="59">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53"/>
      <c r="BK42" s="53"/>
      <c r="BL42" s="53"/>
      <c r="BM42" s="53"/>
      <c r="BN42" s="53"/>
      <c r="BO42" s="62"/>
      <c r="BP42" s="62"/>
      <c r="BQ42" s="59">
        <v>36</v>
      </c>
      <c r="BR42" s="60"/>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51"/>
    </row>
    <row r="43" spans="1:131" ht="26.25" customHeight="1">
      <c r="A43" s="59">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53"/>
      <c r="BK43" s="53"/>
      <c r="BL43" s="53"/>
      <c r="BM43" s="53"/>
      <c r="BN43" s="53"/>
      <c r="BO43" s="62"/>
      <c r="BP43" s="62"/>
      <c r="BQ43" s="59">
        <v>37</v>
      </c>
      <c r="BR43" s="60"/>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51"/>
    </row>
    <row r="44" spans="1:131" ht="26.25" customHeight="1">
      <c r="A44" s="59">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53"/>
      <c r="BK44" s="53"/>
      <c r="BL44" s="53"/>
      <c r="BM44" s="53"/>
      <c r="BN44" s="53"/>
      <c r="BO44" s="62"/>
      <c r="BP44" s="62"/>
      <c r="BQ44" s="59">
        <v>38</v>
      </c>
      <c r="BR44" s="60"/>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51"/>
    </row>
    <row r="45" spans="1:131" ht="26.25" customHeight="1">
      <c r="A45" s="59">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53"/>
      <c r="BK45" s="53"/>
      <c r="BL45" s="53"/>
      <c r="BM45" s="53"/>
      <c r="BN45" s="53"/>
      <c r="BO45" s="62"/>
      <c r="BP45" s="62"/>
      <c r="BQ45" s="59">
        <v>39</v>
      </c>
      <c r="BR45" s="60"/>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51"/>
    </row>
    <row r="46" spans="1:131" ht="26.25" customHeight="1">
      <c r="A46" s="59">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53"/>
      <c r="BK46" s="53"/>
      <c r="BL46" s="53"/>
      <c r="BM46" s="53"/>
      <c r="BN46" s="53"/>
      <c r="BO46" s="62"/>
      <c r="BP46" s="62"/>
      <c r="BQ46" s="59">
        <v>40</v>
      </c>
      <c r="BR46" s="60"/>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51"/>
    </row>
    <row r="47" spans="1:131" ht="26.25" customHeight="1">
      <c r="A47" s="59">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53"/>
      <c r="BK47" s="53"/>
      <c r="BL47" s="53"/>
      <c r="BM47" s="53"/>
      <c r="BN47" s="53"/>
      <c r="BO47" s="62"/>
      <c r="BP47" s="62"/>
      <c r="BQ47" s="59">
        <v>41</v>
      </c>
      <c r="BR47" s="60"/>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51"/>
    </row>
    <row r="48" spans="1:131" ht="26.25" customHeight="1">
      <c r="A48" s="59">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53"/>
      <c r="BK48" s="53"/>
      <c r="BL48" s="53"/>
      <c r="BM48" s="53"/>
      <c r="BN48" s="53"/>
      <c r="BO48" s="62"/>
      <c r="BP48" s="62"/>
      <c r="BQ48" s="59">
        <v>42</v>
      </c>
      <c r="BR48" s="60"/>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51"/>
    </row>
    <row r="49" spans="1:131" ht="26.25" customHeight="1">
      <c r="A49" s="59">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53"/>
      <c r="BK49" s="53"/>
      <c r="BL49" s="53"/>
      <c r="BM49" s="53"/>
      <c r="BN49" s="53"/>
      <c r="BO49" s="62"/>
      <c r="BP49" s="62"/>
      <c r="BQ49" s="59">
        <v>43</v>
      </c>
      <c r="BR49" s="60"/>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51"/>
    </row>
    <row r="50" spans="1:131" ht="26.25" customHeight="1">
      <c r="A50" s="59">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53"/>
      <c r="BK50" s="53"/>
      <c r="BL50" s="53"/>
      <c r="BM50" s="53"/>
      <c r="BN50" s="53"/>
      <c r="BO50" s="62"/>
      <c r="BP50" s="62"/>
      <c r="BQ50" s="59">
        <v>44</v>
      </c>
      <c r="BR50" s="60"/>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51"/>
    </row>
    <row r="51" spans="1:131" ht="26.25" customHeight="1">
      <c r="A51" s="59">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53"/>
      <c r="BK51" s="53"/>
      <c r="BL51" s="53"/>
      <c r="BM51" s="53"/>
      <c r="BN51" s="53"/>
      <c r="BO51" s="62"/>
      <c r="BP51" s="62"/>
      <c r="BQ51" s="59">
        <v>45</v>
      </c>
      <c r="BR51" s="60"/>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51"/>
    </row>
    <row r="52" spans="1:131" ht="26.25" customHeight="1">
      <c r="A52" s="59">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53"/>
      <c r="BK52" s="53"/>
      <c r="BL52" s="53"/>
      <c r="BM52" s="53"/>
      <c r="BN52" s="53"/>
      <c r="BO52" s="62"/>
      <c r="BP52" s="62"/>
      <c r="BQ52" s="59">
        <v>46</v>
      </c>
      <c r="BR52" s="60"/>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51"/>
    </row>
    <row r="53" spans="1:131" ht="26.25" customHeight="1">
      <c r="A53" s="59">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53"/>
      <c r="BK53" s="53"/>
      <c r="BL53" s="53"/>
      <c r="BM53" s="53"/>
      <c r="BN53" s="53"/>
      <c r="BO53" s="62"/>
      <c r="BP53" s="62"/>
      <c r="BQ53" s="59">
        <v>47</v>
      </c>
      <c r="BR53" s="60"/>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51"/>
    </row>
    <row r="54" spans="1:131" ht="26.25" customHeight="1">
      <c r="A54" s="59">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53"/>
      <c r="BK54" s="53"/>
      <c r="BL54" s="53"/>
      <c r="BM54" s="53"/>
      <c r="BN54" s="53"/>
      <c r="BO54" s="62"/>
      <c r="BP54" s="62"/>
      <c r="BQ54" s="59">
        <v>48</v>
      </c>
      <c r="BR54" s="60"/>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51"/>
    </row>
    <row r="55" spans="1:131" ht="26.25" customHeight="1">
      <c r="A55" s="59">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53"/>
      <c r="BK55" s="53"/>
      <c r="BL55" s="53"/>
      <c r="BM55" s="53"/>
      <c r="BN55" s="53"/>
      <c r="BO55" s="62"/>
      <c r="BP55" s="62"/>
      <c r="BQ55" s="59">
        <v>49</v>
      </c>
      <c r="BR55" s="60"/>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51"/>
    </row>
    <row r="56" spans="1:131" ht="26.25" customHeight="1">
      <c r="A56" s="59">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53"/>
      <c r="BK56" s="53"/>
      <c r="BL56" s="53"/>
      <c r="BM56" s="53"/>
      <c r="BN56" s="53"/>
      <c r="BO56" s="62"/>
      <c r="BP56" s="62"/>
      <c r="BQ56" s="59">
        <v>50</v>
      </c>
      <c r="BR56" s="60"/>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51"/>
    </row>
    <row r="57" spans="1:131" ht="26.25" customHeight="1">
      <c r="A57" s="59">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53"/>
      <c r="BK57" s="53"/>
      <c r="BL57" s="53"/>
      <c r="BM57" s="53"/>
      <c r="BN57" s="53"/>
      <c r="BO57" s="62"/>
      <c r="BP57" s="62"/>
      <c r="BQ57" s="59">
        <v>51</v>
      </c>
      <c r="BR57" s="60"/>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51"/>
    </row>
    <row r="58" spans="1:131" ht="26.25" customHeight="1">
      <c r="A58" s="59">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53"/>
      <c r="BK58" s="53"/>
      <c r="BL58" s="53"/>
      <c r="BM58" s="53"/>
      <c r="BN58" s="53"/>
      <c r="BO58" s="62"/>
      <c r="BP58" s="62"/>
      <c r="BQ58" s="59">
        <v>52</v>
      </c>
      <c r="BR58" s="60"/>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51"/>
    </row>
    <row r="59" spans="1:131" ht="26.25" customHeight="1">
      <c r="A59" s="59">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53"/>
      <c r="BK59" s="53"/>
      <c r="BL59" s="53"/>
      <c r="BM59" s="53"/>
      <c r="BN59" s="53"/>
      <c r="BO59" s="62"/>
      <c r="BP59" s="62"/>
      <c r="BQ59" s="59">
        <v>53</v>
      </c>
      <c r="BR59" s="60"/>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51"/>
    </row>
    <row r="60" spans="1:131" ht="26.25" customHeight="1">
      <c r="A60" s="59">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53"/>
      <c r="BK60" s="53"/>
      <c r="BL60" s="53"/>
      <c r="BM60" s="53"/>
      <c r="BN60" s="53"/>
      <c r="BO60" s="62"/>
      <c r="BP60" s="62"/>
      <c r="BQ60" s="59">
        <v>54</v>
      </c>
      <c r="BR60" s="60"/>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51"/>
    </row>
    <row r="61" spans="1:131" ht="26.25" customHeight="1" thickBot="1">
      <c r="A61" s="59">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53"/>
      <c r="BK61" s="53"/>
      <c r="BL61" s="53"/>
      <c r="BM61" s="53"/>
      <c r="BN61" s="53"/>
      <c r="BO61" s="62"/>
      <c r="BP61" s="62"/>
      <c r="BQ61" s="59">
        <v>55</v>
      </c>
      <c r="BR61" s="60"/>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51"/>
    </row>
    <row r="62" spans="1:131" ht="26.25" customHeight="1">
      <c r="A62" s="59">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331</v>
      </c>
      <c r="BK62" s="1003"/>
      <c r="BL62" s="1003"/>
      <c r="BM62" s="1003"/>
      <c r="BN62" s="1004"/>
      <c r="BO62" s="62"/>
      <c r="BP62" s="62"/>
      <c r="BQ62" s="59">
        <v>56</v>
      </c>
      <c r="BR62" s="60"/>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51"/>
    </row>
    <row r="63" spans="1:131" ht="26.25" customHeight="1" thickBot="1">
      <c r="A63" s="61" t="s">
        <v>314</v>
      </c>
      <c r="B63" s="912" t="s">
        <v>332</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2369</v>
      </c>
      <c r="AG63" s="934"/>
      <c r="AH63" s="934"/>
      <c r="AI63" s="934"/>
      <c r="AJ63" s="997"/>
      <c r="AK63" s="998"/>
      <c r="AL63" s="938"/>
      <c r="AM63" s="938"/>
      <c r="AN63" s="938"/>
      <c r="AO63" s="938"/>
      <c r="AP63" s="934">
        <f>SUM(AP28:AT62)</f>
        <v>27676</v>
      </c>
      <c r="AQ63" s="934"/>
      <c r="AR63" s="934"/>
      <c r="AS63" s="934"/>
      <c r="AT63" s="934"/>
      <c r="AU63" s="934">
        <f>SUM(AU28:AY62)</f>
        <v>18986</v>
      </c>
      <c r="AV63" s="934"/>
      <c r="AW63" s="934"/>
      <c r="AX63" s="934"/>
      <c r="AY63" s="934"/>
      <c r="AZ63" s="992"/>
      <c r="BA63" s="992"/>
      <c r="BB63" s="992"/>
      <c r="BC63" s="992"/>
      <c r="BD63" s="992"/>
      <c r="BE63" s="935"/>
      <c r="BF63" s="935"/>
      <c r="BG63" s="935"/>
      <c r="BH63" s="935"/>
      <c r="BI63" s="936"/>
      <c r="BJ63" s="993" t="s">
        <v>47</v>
      </c>
      <c r="BK63" s="928"/>
      <c r="BL63" s="928"/>
      <c r="BM63" s="928"/>
      <c r="BN63" s="994"/>
      <c r="BO63" s="62"/>
      <c r="BP63" s="62"/>
      <c r="BQ63" s="59">
        <v>57</v>
      </c>
      <c r="BR63" s="60"/>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51"/>
    </row>
    <row r="64" spans="1:131" ht="26.25" customHeight="1">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60"/>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51"/>
    </row>
    <row r="65" spans="1:131" ht="26.25" customHeight="1" thickBot="1">
      <c r="A65" s="53" t="s">
        <v>333</v>
      </c>
      <c r="B65" s="53"/>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c r="BC65" s="53"/>
      <c r="BD65" s="53"/>
      <c r="BE65" s="62"/>
      <c r="BF65" s="62"/>
      <c r="BG65" s="62"/>
      <c r="BH65" s="62"/>
      <c r="BI65" s="62"/>
      <c r="BJ65" s="62"/>
      <c r="BK65" s="62"/>
      <c r="BL65" s="62"/>
      <c r="BM65" s="62"/>
      <c r="BN65" s="62"/>
      <c r="BO65" s="62"/>
      <c r="BP65" s="62"/>
      <c r="BQ65" s="59">
        <v>59</v>
      </c>
      <c r="BR65" s="60"/>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51"/>
    </row>
    <row r="66" spans="1:131" ht="26.25" customHeight="1">
      <c r="A66" s="978" t="s">
        <v>334</v>
      </c>
      <c r="B66" s="979"/>
      <c r="C66" s="979"/>
      <c r="D66" s="979"/>
      <c r="E66" s="979"/>
      <c r="F66" s="979"/>
      <c r="G66" s="979"/>
      <c r="H66" s="979"/>
      <c r="I66" s="979"/>
      <c r="J66" s="979"/>
      <c r="K66" s="979"/>
      <c r="L66" s="979"/>
      <c r="M66" s="979"/>
      <c r="N66" s="979"/>
      <c r="O66" s="979"/>
      <c r="P66" s="980"/>
      <c r="Q66" s="964" t="s">
        <v>318</v>
      </c>
      <c r="R66" s="965"/>
      <c r="S66" s="965"/>
      <c r="T66" s="965"/>
      <c r="U66" s="966"/>
      <c r="V66" s="964" t="s">
        <v>319</v>
      </c>
      <c r="W66" s="965"/>
      <c r="X66" s="965"/>
      <c r="Y66" s="965"/>
      <c r="Z66" s="966"/>
      <c r="AA66" s="964" t="s">
        <v>320</v>
      </c>
      <c r="AB66" s="965"/>
      <c r="AC66" s="965"/>
      <c r="AD66" s="965"/>
      <c r="AE66" s="966"/>
      <c r="AF66" s="984" t="s">
        <v>321</v>
      </c>
      <c r="AG66" s="985"/>
      <c r="AH66" s="985"/>
      <c r="AI66" s="985"/>
      <c r="AJ66" s="986"/>
      <c r="AK66" s="964" t="s">
        <v>322</v>
      </c>
      <c r="AL66" s="979"/>
      <c r="AM66" s="979"/>
      <c r="AN66" s="979"/>
      <c r="AO66" s="980"/>
      <c r="AP66" s="964" t="s">
        <v>323</v>
      </c>
      <c r="AQ66" s="965"/>
      <c r="AR66" s="965"/>
      <c r="AS66" s="965"/>
      <c r="AT66" s="966"/>
      <c r="AU66" s="964" t="s">
        <v>335</v>
      </c>
      <c r="AV66" s="965"/>
      <c r="AW66" s="965"/>
      <c r="AX66" s="965"/>
      <c r="AY66" s="966"/>
      <c r="AZ66" s="964" t="s">
        <v>291</v>
      </c>
      <c r="BA66" s="965"/>
      <c r="BB66" s="965"/>
      <c r="BC66" s="965"/>
      <c r="BD66" s="970"/>
      <c r="BE66" s="62"/>
      <c r="BF66" s="62"/>
      <c r="BG66" s="62"/>
      <c r="BH66" s="62"/>
      <c r="BI66" s="62"/>
      <c r="BJ66" s="62"/>
      <c r="BK66" s="62"/>
      <c r="BL66" s="62"/>
      <c r="BM66" s="62"/>
      <c r="BN66" s="62"/>
      <c r="BO66" s="62"/>
      <c r="BP66" s="62"/>
      <c r="BQ66" s="59">
        <v>60</v>
      </c>
      <c r="BR66" s="64"/>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51"/>
    </row>
    <row r="67" spans="1:131" ht="26.25" customHeight="1" thickBot="1">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62"/>
      <c r="BF67" s="62"/>
      <c r="BG67" s="62"/>
      <c r="BH67" s="62"/>
      <c r="BI67" s="62"/>
      <c r="BJ67" s="62"/>
      <c r="BK67" s="62"/>
      <c r="BL67" s="62"/>
      <c r="BM67" s="62"/>
      <c r="BN67" s="62"/>
      <c r="BO67" s="62"/>
      <c r="BP67" s="62"/>
      <c r="BQ67" s="59">
        <v>61</v>
      </c>
      <c r="BR67" s="64"/>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51"/>
    </row>
    <row r="68" spans="1:131" ht="26.25" customHeight="1" thickTop="1">
      <c r="A68" s="57">
        <v>1</v>
      </c>
      <c r="B68" s="960" t="s">
        <v>336</v>
      </c>
      <c r="C68" s="961"/>
      <c r="D68" s="961"/>
      <c r="E68" s="961"/>
      <c r="F68" s="961"/>
      <c r="G68" s="961"/>
      <c r="H68" s="961"/>
      <c r="I68" s="961"/>
      <c r="J68" s="961"/>
      <c r="K68" s="961"/>
      <c r="L68" s="961"/>
      <c r="M68" s="961"/>
      <c r="N68" s="961"/>
      <c r="O68" s="961"/>
      <c r="P68" s="962"/>
      <c r="Q68" s="963">
        <v>4407</v>
      </c>
      <c r="R68" s="957"/>
      <c r="S68" s="957"/>
      <c r="T68" s="957"/>
      <c r="U68" s="957"/>
      <c r="V68" s="957">
        <v>4087</v>
      </c>
      <c r="W68" s="957"/>
      <c r="X68" s="957"/>
      <c r="Y68" s="957"/>
      <c r="Z68" s="957"/>
      <c r="AA68" s="957">
        <f>Q68-V68</f>
        <v>320</v>
      </c>
      <c r="AB68" s="957"/>
      <c r="AC68" s="957"/>
      <c r="AD68" s="957"/>
      <c r="AE68" s="957"/>
      <c r="AF68" s="957">
        <v>320</v>
      </c>
      <c r="AG68" s="957"/>
      <c r="AH68" s="957"/>
      <c r="AI68" s="957"/>
      <c r="AJ68" s="957"/>
      <c r="AK68" s="957">
        <v>507</v>
      </c>
      <c r="AL68" s="957"/>
      <c r="AM68" s="957"/>
      <c r="AN68" s="957"/>
      <c r="AO68" s="957"/>
      <c r="AP68" s="957" t="s">
        <v>304</v>
      </c>
      <c r="AQ68" s="957"/>
      <c r="AR68" s="957"/>
      <c r="AS68" s="957"/>
      <c r="AT68" s="957"/>
      <c r="AU68" s="957" t="s">
        <v>304</v>
      </c>
      <c r="AV68" s="957"/>
      <c r="AW68" s="957"/>
      <c r="AX68" s="957"/>
      <c r="AY68" s="957"/>
      <c r="AZ68" s="958"/>
      <c r="BA68" s="958"/>
      <c r="BB68" s="958"/>
      <c r="BC68" s="958"/>
      <c r="BD68" s="959"/>
      <c r="BE68" s="62"/>
      <c r="BF68" s="62"/>
      <c r="BG68" s="62"/>
      <c r="BH68" s="62"/>
      <c r="BI68" s="62"/>
      <c r="BJ68" s="62"/>
      <c r="BK68" s="62"/>
      <c r="BL68" s="62"/>
      <c r="BM68" s="62"/>
      <c r="BN68" s="62"/>
      <c r="BO68" s="62"/>
      <c r="BP68" s="62"/>
      <c r="BQ68" s="59">
        <v>62</v>
      </c>
      <c r="BR68" s="64"/>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51"/>
    </row>
    <row r="69" spans="1:131" ht="26.25" customHeight="1">
      <c r="A69" s="59">
        <v>2</v>
      </c>
      <c r="B69" s="949" t="s">
        <v>337</v>
      </c>
      <c r="C69" s="950"/>
      <c r="D69" s="950"/>
      <c r="E69" s="950"/>
      <c r="F69" s="950"/>
      <c r="G69" s="950"/>
      <c r="H69" s="950"/>
      <c r="I69" s="950"/>
      <c r="J69" s="950"/>
      <c r="K69" s="950"/>
      <c r="L69" s="950"/>
      <c r="M69" s="950"/>
      <c r="N69" s="950"/>
      <c r="O69" s="950"/>
      <c r="P69" s="951"/>
      <c r="Q69" s="952">
        <v>1092963</v>
      </c>
      <c r="R69" s="946"/>
      <c r="S69" s="946"/>
      <c r="T69" s="946"/>
      <c r="U69" s="946"/>
      <c r="V69" s="946">
        <v>1080088</v>
      </c>
      <c r="W69" s="946"/>
      <c r="X69" s="946"/>
      <c r="Y69" s="946"/>
      <c r="Z69" s="946"/>
      <c r="AA69" s="946">
        <v>12875</v>
      </c>
      <c r="AB69" s="946"/>
      <c r="AC69" s="946"/>
      <c r="AD69" s="946"/>
      <c r="AE69" s="946"/>
      <c r="AF69" s="946">
        <v>12875</v>
      </c>
      <c r="AG69" s="946"/>
      <c r="AH69" s="946"/>
      <c r="AI69" s="946"/>
      <c r="AJ69" s="946"/>
      <c r="AK69" s="946">
        <v>8791</v>
      </c>
      <c r="AL69" s="946"/>
      <c r="AM69" s="946"/>
      <c r="AN69" s="946"/>
      <c r="AO69" s="946"/>
      <c r="AP69" s="946" t="s">
        <v>304</v>
      </c>
      <c r="AQ69" s="946"/>
      <c r="AR69" s="946"/>
      <c r="AS69" s="946"/>
      <c r="AT69" s="946"/>
      <c r="AU69" s="946" t="s">
        <v>304</v>
      </c>
      <c r="AV69" s="946"/>
      <c r="AW69" s="946"/>
      <c r="AX69" s="946"/>
      <c r="AY69" s="946"/>
      <c r="AZ69" s="947"/>
      <c r="BA69" s="947"/>
      <c r="BB69" s="947"/>
      <c r="BC69" s="947"/>
      <c r="BD69" s="948"/>
      <c r="BE69" s="62"/>
      <c r="BF69" s="62"/>
      <c r="BG69" s="62"/>
      <c r="BH69" s="62"/>
      <c r="BI69" s="62"/>
      <c r="BJ69" s="62"/>
      <c r="BK69" s="62"/>
      <c r="BL69" s="62"/>
      <c r="BM69" s="62"/>
      <c r="BN69" s="62"/>
      <c r="BO69" s="62"/>
      <c r="BP69" s="62"/>
      <c r="BQ69" s="59">
        <v>63</v>
      </c>
      <c r="BR69" s="64"/>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51"/>
    </row>
    <row r="70" spans="1:131" ht="26.25" customHeight="1">
      <c r="A70" s="59">
        <v>3</v>
      </c>
      <c r="B70" s="949"/>
      <c r="C70" s="950"/>
      <c r="D70" s="950"/>
      <c r="E70" s="950"/>
      <c r="F70" s="950"/>
      <c r="G70" s="950"/>
      <c r="H70" s="950"/>
      <c r="I70" s="950"/>
      <c r="J70" s="950"/>
      <c r="K70" s="950"/>
      <c r="L70" s="950"/>
      <c r="M70" s="950"/>
      <c r="N70" s="950"/>
      <c r="O70" s="950"/>
      <c r="P70" s="951"/>
      <c r="Q70" s="952"/>
      <c r="R70" s="946"/>
      <c r="S70" s="946"/>
      <c r="T70" s="946"/>
      <c r="U70" s="946"/>
      <c r="V70" s="946"/>
      <c r="W70" s="946"/>
      <c r="X70" s="946"/>
      <c r="Y70" s="946"/>
      <c r="Z70" s="946"/>
      <c r="AA70" s="946"/>
      <c r="AB70" s="946"/>
      <c r="AC70" s="946"/>
      <c r="AD70" s="946"/>
      <c r="AE70" s="946"/>
      <c r="AF70" s="946"/>
      <c r="AG70" s="946"/>
      <c r="AH70" s="946"/>
      <c r="AI70" s="946"/>
      <c r="AJ70" s="946"/>
      <c r="AK70" s="946"/>
      <c r="AL70" s="946"/>
      <c r="AM70" s="946"/>
      <c r="AN70" s="946"/>
      <c r="AO70" s="946"/>
      <c r="AP70" s="946"/>
      <c r="AQ70" s="946"/>
      <c r="AR70" s="946"/>
      <c r="AS70" s="946"/>
      <c r="AT70" s="946"/>
      <c r="AU70" s="946"/>
      <c r="AV70" s="946"/>
      <c r="AW70" s="946"/>
      <c r="AX70" s="946"/>
      <c r="AY70" s="946"/>
      <c r="AZ70" s="947"/>
      <c r="BA70" s="947"/>
      <c r="BB70" s="947"/>
      <c r="BC70" s="947"/>
      <c r="BD70" s="948"/>
      <c r="BE70" s="62"/>
      <c r="BF70" s="62"/>
      <c r="BG70" s="62"/>
      <c r="BH70" s="62"/>
      <c r="BI70" s="62"/>
      <c r="BJ70" s="62"/>
      <c r="BK70" s="62"/>
      <c r="BL70" s="62"/>
      <c r="BM70" s="62"/>
      <c r="BN70" s="62"/>
      <c r="BO70" s="62"/>
      <c r="BP70" s="62"/>
      <c r="BQ70" s="59">
        <v>64</v>
      </c>
      <c r="BR70" s="64"/>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51"/>
    </row>
    <row r="71" spans="1:131" ht="26.25" customHeight="1">
      <c r="A71" s="59">
        <v>4</v>
      </c>
      <c r="B71" s="949"/>
      <c r="C71" s="950"/>
      <c r="D71" s="950"/>
      <c r="E71" s="950"/>
      <c r="F71" s="950"/>
      <c r="G71" s="950"/>
      <c r="H71" s="950"/>
      <c r="I71" s="950"/>
      <c r="J71" s="950"/>
      <c r="K71" s="950"/>
      <c r="L71" s="950"/>
      <c r="M71" s="950"/>
      <c r="N71" s="950"/>
      <c r="O71" s="950"/>
      <c r="P71" s="951"/>
      <c r="Q71" s="952"/>
      <c r="R71" s="946"/>
      <c r="S71" s="946"/>
      <c r="T71" s="946"/>
      <c r="U71" s="946"/>
      <c r="V71" s="946"/>
      <c r="W71" s="946"/>
      <c r="X71" s="946"/>
      <c r="Y71" s="946"/>
      <c r="Z71" s="946"/>
      <c r="AA71" s="946"/>
      <c r="AB71" s="946"/>
      <c r="AC71" s="946"/>
      <c r="AD71" s="946"/>
      <c r="AE71" s="946"/>
      <c r="AF71" s="946"/>
      <c r="AG71" s="946"/>
      <c r="AH71" s="946"/>
      <c r="AI71" s="946"/>
      <c r="AJ71" s="946"/>
      <c r="AK71" s="946"/>
      <c r="AL71" s="946"/>
      <c r="AM71" s="946"/>
      <c r="AN71" s="946"/>
      <c r="AO71" s="946"/>
      <c r="AP71" s="946"/>
      <c r="AQ71" s="946"/>
      <c r="AR71" s="946"/>
      <c r="AS71" s="946"/>
      <c r="AT71" s="946"/>
      <c r="AU71" s="946"/>
      <c r="AV71" s="946"/>
      <c r="AW71" s="946"/>
      <c r="AX71" s="946"/>
      <c r="AY71" s="946"/>
      <c r="AZ71" s="947"/>
      <c r="BA71" s="947"/>
      <c r="BB71" s="947"/>
      <c r="BC71" s="947"/>
      <c r="BD71" s="948"/>
      <c r="BE71" s="62"/>
      <c r="BF71" s="62"/>
      <c r="BG71" s="62"/>
      <c r="BH71" s="62"/>
      <c r="BI71" s="62"/>
      <c r="BJ71" s="62"/>
      <c r="BK71" s="62"/>
      <c r="BL71" s="62"/>
      <c r="BM71" s="62"/>
      <c r="BN71" s="62"/>
      <c r="BO71" s="62"/>
      <c r="BP71" s="62"/>
      <c r="BQ71" s="59">
        <v>65</v>
      </c>
      <c r="BR71" s="64"/>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51"/>
    </row>
    <row r="72" spans="1:131" ht="26.25" customHeight="1">
      <c r="A72" s="59">
        <v>5</v>
      </c>
      <c r="B72" s="949"/>
      <c r="C72" s="950"/>
      <c r="D72" s="950"/>
      <c r="E72" s="950"/>
      <c r="F72" s="950"/>
      <c r="G72" s="950"/>
      <c r="H72" s="950"/>
      <c r="I72" s="950"/>
      <c r="J72" s="950"/>
      <c r="K72" s="950"/>
      <c r="L72" s="950"/>
      <c r="M72" s="950"/>
      <c r="N72" s="950"/>
      <c r="O72" s="950"/>
      <c r="P72" s="951"/>
      <c r="Q72" s="952"/>
      <c r="R72" s="946"/>
      <c r="S72" s="946"/>
      <c r="T72" s="946"/>
      <c r="U72" s="946"/>
      <c r="V72" s="946"/>
      <c r="W72" s="946"/>
      <c r="X72" s="946"/>
      <c r="Y72" s="946"/>
      <c r="Z72" s="946"/>
      <c r="AA72" s="946"/>
      <c r="AB72" s="946"/>
      <c r="AC72" s="946"/>
      <c r="AD72" s="946"/>
      <c r="AE72" s="946"/>
      <c r="AF72" s="946"/>
      <c r="AG72" s="946"/>
      <c r="AH72" s="946"/>
      <c r="AI72" s="946"/>
      <c r="AJ72" s="946"/>
      <c r="AK72" s="946"/>
      <c r="AL72" s="946"/>
      <c r="AM72" s="946"/>
      <c r="AN72" s="946"/>
      <c r="AO72" s="946"/>
      <c r="AP72" s="946"/>
      <c r="AQ72" s="946"/>
      <c r="AR72" s="946"/>
      <c r="AS72" s="946"/>
      <c r="AT72" s="946"/>
      <c r="AU72" s="946"/>
      <c r="AV72" s="946"/>
      <c r="AW72" s="946"/>
      <c r="AX72" s="946"/>
      <c r="AY72" s="946"/>
      <c r="AZ72" s="947"/>
      <c r="BA72" s="947"/>
      <c r="BB72" s="947"/>
      <c r="BC72" s="947"/>
      <c r="BD72" s="948"/>
      <c r="BE72" s="62"/>
      <c r="BF72" s="62"/>
      <c r="BG72" s="62"/>
      <c r="BH72" s="62"/>
      <c r="BI72" s="62"/>
      <c r="BJ72" s="62"/>
      <c r="BK72" s="62"/>
      <c r="BL72" s="62"/>
      <c r="BM72" s="62"/>
      <c r="BN72" s="62"/>
      <c r="BO72" s="62"/>
      <c r="BP72" s="62"/>
      <c r="BQ72" s="59">
        <v>66</v>
      </c>
      <c r="BR72" s="64"/>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51"/>
    </row>
    <row r="73" spans="1:131" ht="26.25" customHeight="1">
      <c r="A73" s="59">
        <v>6</v>
      </c>
      <c r="B73" s="949"/>
      <c r="C73" s="950"/>
      <c r="D73" s="950"/>
      <c r="E73" s="950"/>
      <c r="F73" s="950"/>
      <c r="G73" s="950"/>
      <c r="H73" s="950"/>
      <c r="I73" s="950"/>
      <c r="J73" s="950"/>
      <c r="K73" s="950"/>
      <c r="L73" s="950"/>
      <c r="M73" s="950"/>
      <c r="N73" s="950"/>
      <c r="O73" s="950"/>
      <c r="P73" s="951"/>
      <c r="Q73" s="952"/>
      <c r="R73" s="946"/>
      <c r="S73" s="946"/>
      <c r="T73" s="946"/>
      <c r="U73" s="946"/>
      <c r="V73" s="946"/>
      <c r="W73" s="946"/>
      <c r="X73" s="946"/>
      <c r="Y73" s="946"/>
      <c r="Z73" s="946"/>
      <c r="AA73" s="946"/>
      <c r="AB73" s="946"/>
      <c r="AC73" s="946"/>
      <c r="AD73" s="946"/>
      <c r="AE73" s="946"/>
      <c r="AF73" s="946"/>
      <c r="AG73" s="946"/>
      <c r="AH73" s="946"/>
      <c r="AI73" s="946"/>
      <c r="AJ73" s="946"/>
      <c r="AK73" s="946"/>
      <c r="AL73" s="946"/>
      <c r="AM73" s="946"/>
      <c r="AN73" s="946"/>
      <c r="AO73" s="946"/>
      <c r="AP73" s="946"/>
      <c r="AQ73" s="946"/>
      <c r="AR73" s="946"/>
      <c r="AS73" s="946"/>
      <c r="AT73" s="946"/>
      <c r="AU73" s="946"/>
      <c r="AV73" s="946"/>
      <c r="AW73" s="946"/>
      <c r="AX73" s="946"/>
      <c r="AY73" s="946"/>
      <c r="AZ73" s="947"/>
      <c r="BA73" s="947"/>
      <c r="BB73" s="947"/>
      <c r="BC73" s="947"/>
      <c r="BD73" s="948"/>
      <c r="BE73" s="62"/>
      <c r="BF73" s="62"/>
      <c r="BG73" s="62"/>
      <c r="BH73" s="62"/>
      <c r="BI73" s="62"/>
      <c r="BJ73" s="62"/>
      <c r="BK73" s="62"/>
      <c r="BL73" s="62"/>
      <c r="BM73" s="62"/>
      <c r="BN73" s="62"/>
      <c r="BO73" s="62"/>
      <c r="BP73" s="62"/>
      <c r="BQ73" s="59">
        <v>67</v>
      </c>
      <c r="BR73" s="64"/>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51"/>
    </row>
    <row r="74" spans="1:131" ht="26.25" customHeight="1">
      <c r="A74" s="59">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62"/>
      <c r="BF74" s="62"/>
      <c r="BG74" s="62"/>
      <c r="BH74" s="62"/>
      <c r="BI74" s="62"/>
      <c r="BJ74" s="62"/>
      <c r="BK74" s="62"/>
      <c r="BL74" s="62"/>
      <c r="BM74" s="62"/>
      <c r="BN74" s="62"/>
      <c r="BO74" s="62"/>
      <c r="BP74" s="62"/>
      <c r="BQ74" s="59">
        <v>68</v>
      </c>
      <c r="BR74" s="64"/>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51"/>
    </row>
    <row r="75" spans="1:131" ht="26.25" customHeight="1">
      <c r="A75" s="59">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62"/>
      <c r="BF75" s="62"/>
      <c r="BG75" s="62"/>
      <c r="BH75" s="62"/>
      <c r="BI75" s="62"/>
      <c r="BJ75" s="62"/>
      <c r="BK75" s="62"/>
      <c r="BL75" s="62"/>
      <c r="BM75" s="62"/>
      <c r="BN75" s="62"/>
      <c r="BO75" s="62"/>
      <c r="BP75" s="62"/>
      <c r="BQ75" s="59">
        <v>69</v>
      </c>
      <c r="BR75" s="64"/>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51"/>
    </row>
    <row r="76" spans="1:131" ht="26.25" customHeight="1">
      <c r="A76" s="59">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62"/>
      <c r="BF76" s="62"/>
      <c r="BG76" s="62"/>
      <c r="BH76" s="62"/>
      <c r="BI76" s="62"/>
      <c r="BJ76" s="62"/>
      <c r="BK76" s="62"/>
      <c r="BL76" s="62"/>
      <c r="BM76" s="62"/>
      <c r="BN76" s="62"/>
      <c r="BO76" s="62"/>
      <c r="BP76" s="62"/>
      <c r="BQ76" s="59">
        <v>70</v>
      </c>
      <c r="BR76" s="64"/>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51"/>
    </row>
    <row r="77" spans="1:131" ht="26.25" customHeight="1">
      <c r="A77" s="59">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62"/>
      <c r="BF77" s="62"/>
      <c r="BG77" s="62"/>
      <c r="BH77" s="62"/>
      <c r="BI77" s="62"/>
      <c r="BJ77" s="62"/>
      <c r="BK77" s="62"/>
      <c r="BL77" s="62"/>
      <c r="BM77" s="62"/>
      <c r="BN77" s="62"/>
      <c r="BO77" s="62"/>
      <c r="BP77" s="62"/>
      <c r="BQ77" s="59">
        <v>71</v>
      </c>
      <c r="BR77" s="64"/>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51"/>
    </row>
    <row r="78" spans="1:131" ht="26.25" customHeight="1">
      <c r="A78" s="59">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62"/>
      <c r="BF78" s="62"/>
      <c r="BG78" s="62"/>
      <c r="BH78" s="62"/>
      <c r="BI78" s="62"/>
      <c r="BJ78" s="51"/>
      <c r="BK78" s="51"/>
      <c r="BL78" s="51"/>
      <c r="BM78" s="51"/>
      <c r="BN78" s="51"/>
      <c r="BO78" s="62"/>
      <c r="BP78" s="62"/>
      <c r="BQ78" s="59">
        <v>72</v>
      </c>
      <c r="BR78" s="64"/>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51"/>
    </row>
    <row r="79" spans="1:131" ht="26.25" customHeight="1">
      <c r="A79" s="59">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62"/>
      <c r="BF79" s="62"/>
      <c r="BG79" s="62"/>
      <c r="BH79" s="62"/>
      <c r="BI79" s="62"/>
      <c r="BJ79" s="51"/>
      <c r="BK79" s="51"/>
      <c r="BL79" s="51"/>
      <c r="BM79" s="51"/>
      <c r="BN79" s="51"/>
      <c r="BO79" s="62"/>
      <c r="BP79" s="62"/>
      <c r="BQ79" s="59">
        <v>73</v>
      </c>
      <c r="BR79" s="64"/>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51"/>
    </row>
    <row r="80" spans="1:131" ht="26.25" customHeight="1">
      <c r="A80" s="59">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62"/>
      <c r="BF80" s="62"/>
      <c r="BG80" s="62"/>
      <c r="BH80" s="62"/>
      <c r="BI80" s="62"/>
      <c r="BJ80" s="62"/>
      <c r="BK80" s="62"/>
      <c r="BL80" s="62"/>
      <c r="BM80" s="62"/>
      <c r="BN80" s="62"/>
      <c r="BO80" s="62"/>
      <c r="BP80" s="62"/>
      <c r="BQ80" s="59">
        <v>74</v>
      </c>
      <c r="BR80" s="64"/>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51"/>
    </row>
    <row r="81" spans="1:131" ht="26.25" customHeight="1">
      <c r="A81" s="59">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62"/>
      <c r="BF81" s="62"/>
      <c r="BG81" s="62"/>
      <c r="BH81" s="62"/>
      <c r="BI81" s="62"/>
      <c r="BJ81" s="62"/>
      <c r="BK81" s="62"/>
      <c r="BL81" s="62"/>
      <c r="BM81" s="62"/>
      <c r="BN81" s="62"/>
      <c r="BO81" s="62"/>
      <c r="BP81" s="62"/>
      <c r="BQ81" s="59">
        <v>75</v>
      </c>
      <c r="BR81" s="64"/>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51"/>
    </row>
    <row r="82" spans="1:131" ht="26.25" customHeight="1">
      <c r="A82" s="59">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62"/>
      <c r="BF82" s="62"/>
      <c r="BG82" s="62"/>
      <c r="BH82" s="62"/>
      <c r="BI82" s="62"/>
      <c r="BJ82" s="62"/>
      <c r="BK82" s="62"/>
      <c r="BL82" s="62"/>
      <c r="BM82" s="62"/>
      <c r="BN82" s="62"/>
      <c r="BO82" s="62"/>
      <c r="BP82" s="62"/>
      <c r="BQ82" s="59">
        <v>76</v>
      </c>
      <c r="BR82" s="64"/>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51"/>
    </row>
    <row r="83" spans="1:131" ht="26.25" customHeight="1">
      <c r="A83" s="59">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62"/>
      <c r="BF83" s="62"/>
      <c r="BG83" s="62"/>
      <c r="BH83" s="62"/>
      <c r="BI83" s="62"/>
      <c r="BJ83" s="62"/>
      <c r="BK83" s="62"/>
      <c r="BL83" s="62"/>
      <c r="BM83" s="62"/>
      <c r="BN83" s="62"/>
      <c r="BO83" s="62"/>
      <c r="BP83" s="62"/>
      <c r="BQ83" s="59">
        <v>77</v>
      </c>
      <c r="BR83" s="64"/>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51"/>
    </row>
    <row r="84" spans="1:131" ht="26.25" customHeight="1">
      <c r="A84" s="59">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62"/>
      <c r="BF84" s="62"/>
      <c r="BG84" s="62"/>
      <c r="BH84" s="62"/>
      <c r="BI84" s="62"/>
      <c r="BJ84" s="62"/>
      <c r="BK84" s="62"/>
      <c r="BL84" s="62"/>
      <c r="BM84" s="62"/>
      <c r="BN84" s="62"/>
      <c r="BO84" s="62"/>
      <c r="BP84" s="62"/>
      <c r="BQ84" s="59">
        <v>78</v>
      </c>
      <c r="BR84" s="64"/>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51"/>
    </row>
    <row r="85" spans="1:131" ht="26.25" customHeight="1">
      <c r="A85" s="59">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62"/>
      <c r="BF85" s="62"/>
      <c r="BG85" s="62"/>
      <c r="BH85" s="62"/>
      <c r="BI85" s="62"/>
      <c r="BJ85" s="62"/>
      <c r="BK85" s="62"/>
      <c r="BL85" s="62"/>
      <c r="BM85" s="62"/>
      <c r="BN85" s="62"/>
      <c r="BO85" s="62"/>
      <c r="BP85" s="62"/>
      <c r="BQ85" s="59">
        <v>79</v>
      </c>
      <c r="BR85" s="64"/>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51"/>
    </row>
    <row r="86" spans="1:131" ht="26.25" customHeight="1">
      <c r="A86" s="59">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62"/>
      <c r="BF86" s="62"/>
      <c r="BG86" s="62"/>
      <c r="BH86" s="62"/>
      <c r="BI86" s="62"/>
      <c r="BJ86" s="62"/>
      <c r="BK86" s="62"/>
      <c r="BL86" s="62"/>
      <c r="BM86" s="62"/>
      <c r="BN86" s="62"/>
      <c r="BO86" s="62"/>
      <c r="BP86" s="62"/>
      <c r="BQ86" s="59">
        <v>80</v>
      </c>
      <c r="BR86" s="64"/>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51"/>
    </row>
    <row r="87" spans="1:131" ht="26.25" customHeight="1">
      <c r="A87" s="65">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62"/>
      <c r="BF87" s="62"/>
      <c r="BG87" s="62"/>
      <c r="BH87" s="62"/>
      <c r="BI87" s="62"/>
      <c r="BJ87" s="62"/>
      <c r="BK87" s="62"/>
      <c r="BL87" s="62"/>
      <c r="BM87" s="62"/>
      <c r="BN87" s="62"/>
      <c r="BO87" s="62"/>
      <c r="BP87" s="62"/>
      <c r="BQ87" s="59">
        <v>81</v>
      </c>
      <c r="BR87" s="64"/>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51"/>
    </row>
    <row r="88" spans="1:131" ht="26.25" customHeight="1" thickBot="1">
      <c r="A88" s="61" t="s">
        <v>314</v>
      </c>
      <c r="B88" s="912" t="s">
        <v>338</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f>SUM(AF68:AJ69)</f>
        <v>13195</v>
      </c>
      <c r="AG88" s="934"/>
      <c r="AH88" s="934"/>
      <c r="AI88" s="934"/>
      <c r="AJ88" s="934"/>
      <c r="AK88" s="938"/>
      <c r="AL88" s="938"/>
      <c r="AM88" s="938"/>
      <c r="AN88" s="938"/>
      <c r="AO88" s="938"/>
      <c r="AP88" s="934" t="s">
        <v>304</v>
      </c>
      <c r="AQ88" s="934"/>
      <c r="AR88" s="934"/>
      <c r="AS88" s="934"/>
      <c r="AT88" s="934"/>
      <c r="AU88" s="934" t="s">
        <v>304</v>
      </c>
      <c r="AV88" s="934"/>
      <c r="AW88" s="934"/>
      <c r="AX88" s="934"/>
      <c r="AY88" s="934"/>
      <c r="AZ88" s="935"/>
      <c r="BA88" s="935"/>
      <c r="BB88" s="935"/>
      <c r="BC88" s="935"/>
      <c r="BD88" s="936"/>
      <c r="BE88" s="62"/>
      <c r="BF88" s="62"/>
      <c r="BG88" s="62"/>
      <c r="BH88" s="62"/>
      <c r="BI88" s="62"/>
      <c r="BJ88" s="62"/>
      <c r="BK88" s="62"/>
      <c r="BL88" s="62"/>
      <c r="BM88" s="62"/>
      <c r="BN88" s="62"/>
      <c r="BO88" s="62"/>
      <c r="BP88" s="62"/>
      <c r="BQ88" s="59">
        <v>82</v>
      </c>
      <c r="BR88" s="64"/>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51"/>
    </row>
    <row r="89" spans="1:131" ht="26.25" hidden="1" customHeight="1">
      <c r="A89" s="66"/>
      <c r="B89" s="67"/>
      <c r="C89" s="67"/>
      <c r="D89" s="67"/>
      <c r="E89" s="67"/>
      <c r="F89" s="67"/>
      <c r="G89" s="67"/>
      <c r="H89" s="67"/>
      <c r="I89" s="67"/>
      <c r="J89" s="67"/>
      <c r="K89" s="67"/>
      <c r="L89" s="67"/>
      <c r="M89" s="67"/>
      <c r="N89" s="67"/>
      <c r="O89" s="67"/>
      <c r="P89" s="67"/>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9"/>
      <c r="BA89" s="69"/>
      <c r="BB89" s="69"/>
      <c r="BC89" s="69"/>
      <c r="BD89" s="69"/>
      <c r="BE89" s="62"/>
      <c r="BF89" s="62"/>
      <c r="BG89" s="62"/>
      <c r="BH89" s="62"/>
      <c r="BI89" s="62"/>
      <c r="BJ89" s="62"/>
      <c r="BK89" s="62"/>
      <c r="BL89" s="62"/>
      <c r="BM89" s="62"/>
      <c r="BN89" s="62"/>
      <c r="BO89" s="62"/>
      <c r="BP89" s="62"/>
      <c r="BQ89" s="59">
        <v>83</v>
      </c>
      <c r="BR89" s="64"/>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51"/>
    </row>
    <row r="90" spans="1:131" ht="26.25" hidden="1" customHeight="1">
      <c r="A90" s="66"/>
      <c r="B90" s="67"/>
      <c r="C90" s="67"/>
      <c r="D90" s="67"/>
      <c r="E90" s="67"/>
      <c r="F90" s="67"/>
      <c r="G90" s="67"/>
      <c r="H90" s="67"/>
      <c r="I90" s="67"/>
      <c r="J90" s="67"/>
      <c r="K90" s="67"/>
      <c r="L90" s="67"/>
      <c r="M90" s="67"/>
      <c r="N90" s="67"/>
      <c r="O90" s="67"/>
      <c r="P90" s="67"/>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9"/>
      <c r="BA90" s="69"/>
      <c r="BB90" s="69"/>
      <c r="BC90" s="69"/>
      <c r="BD90" s="69"/>
      <c r="BE90" s="62"/>
      <c r="BF90" s="62"/>
      <c r="BG90" s="62"/>
      <c r="BH90" s="62"/>
      <c r="BI90" s="62"/>
      <c r="BJ90" s="62"/>
      <c r="BK90" s="62"/>
      <c r="BL90" s="62"/>
      <c r="BM90" s="62"/>
      <c r="BN90" s="62"/>
      <c r="BO90" s="62"/>
      <c r="BP90" s="62"/>
      <c r="BQ90" s="59">
        <v>84</v>
      </c>
      <c r="BR90" s="64"/>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51"/>
    </row>
    <row r="91" spans="1:131" ht="26.25" hidden="1" customHeight="1">
      <c r="A91" s="66"/>
      <c r="B91" s="67"/>
      <c r="C91" s="67"/>
      <c r="D91" s="67"/>
      <c r="E91" s="67"/>
      <c r="F91" s="67"/>
      <c r="G91" s="67"/>
      <c r="H91" s="67"/>
      <c r="I91" s="67"/>
      <c r="J91" s="67"/>
      <c r="K91" s="67"/>
      <c r="L91" s="67"/>
      <c r="M91" s="67"/>
      <c r="N91" s="67"/>
      <c r="O91" s="67"/>
      <c r="P91" s="67"/>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9"/>
      <c r="BA91" s="69"/>
      <c r="BB91" s="69"/>
      <c r="BC91" s="69"/>
      <c r="BD91" s="69"/>
      <c r="BE91" s="62"/>
      <c r="BF91" s="62"/>
      <c r="BG91" s="62"/>
      <c r="BH91" s="62"/>
      <c r="BI91" s="62"/>
      <c r="BJ91" s="62"/>
      <c r="BK91" s="62"/>
      <c r="BL91" s="62"/>
      <c r="BM91" s="62"/>
      <c r="BN91" s="62"/>
      <c r="BO91" s="62"/>
      <c r="BP91" s="62"/>
      <c r="BQ91" s="59">
        <v>85</v>
      </c>
      <c r="BR91" s="64"/>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51"/>
    </row>
    <row r="92" spans="1:131" ht="26.25" hidden="1" customHeight="1">
      <c r="A92" s="66"/>
      <c r="B92" s="67"/>
      <c r="C92" s="67"/>
      <c r="D92" s="67"/>
      <c r="E92" s="67"/>
      <c r="F92" s="67"/>
      <c r="G92" s="67"/>
      <c r="H92" s="67"/>
      <c r="I92" s="67"/>
      <c r="J92" s="67"/>
      <c r="K92" s="67"/>
      <c r="L92" s="67"/>
      <c r="M92" s="67"/>
      <c r="N92" s="67"/>
      <c r="O92" s="67"/>
      <c r="P92" s="67"/>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9"/>
      <c r="BA92" s="69"/>
      <c r="BB92" s="69"/>
      <c r="BC92" s="69"/>
      <c r="BD92" s="69"/>
      <c r="BE92" s="62"/>
      <c r="BF92" s="62"/>
      <c r="BG92" s="62"/>
      <c r="BH92" s="62"/>
      <c r="BI92" s="62"/>
      <c r="BJ92" s="62"/>
      <c r="BK92" s="62"/>
      <c r="BL92" s="62"/>
      <c r="BM92" s="62"/>
      <c r="BN92" s="62"/>
      <c r="BO92" s="62"/>
      <c r="BP92" s="62"/>
      <c r="BQ92" s="59">
        <v>86</v>
      </c>
      <c r="BR92" s="64"/>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51"/>
    </row>
    <row r="93" spans="1:131" ht="26.25" hidden="1" customHeight="1">
      <c r="A93" s="66"/>
      <c r="B93" s="67"/>
      <c r="C93" s="67"/>
      <c r="D93" s="67"/>
      <c r="E93" s="67"/>
      <c r="F93" s="67"/>
      <c r="G93" s="67"/>
      <c r="H93" s="67"/>
      <c r="I93" s="67"/>
      <c r="J93" s="67"/>
      <c r="K93" s="67"/>
      <c r="L93" s="67"/>
      <c r="M93" s="67"/>
      <c r="N93" s="67"/>
      <c r="O93" s="67"/>
      <c r="P93" s="67"/>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9"/>
      <c r="BA93" s="69"/>
      <c r="BB93" s="69"/>
      <c r="BC93" s="69"/>
      <c r="BD93" s="69"/>
      <c r="BE93" s="62"/>
      <c r="BF93" s="62"/>
      <c r="BG93" s="62"/>
      <c r="BH93" s="62"/>
      <c r="BI93" s="62"/>
      <c r="BJ93" s="62"/>
      <c r="BK93" s="62"/>
      <c r="BL93" s="62"/>
      <c r="BM93" s="62"/>
      <c r="BN93" s="62"/>
      <c r="BO93" s="62"/>
      <c r="BP93" s="62"/>
      <c r="BQ93" s="59">
        <v>87</v>
      </c>
      <c r="BR93" s="64"/>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51"/>
    </row>
    <row r="94" spans="1:131" ht="26.25" hidden="1" customHeight="1">
      <c r="A94" s="66"/>
      <c r="B94" s="67"/>
      <c r="C94" s="67"/>
      <c r="D94" s="67"/>
      <c r="E94" s="67"/>
      <c r="F94" s="67"/>
      <c r="G94" s="67"/>
      <c r="H94" s="67"/>
      <c r="I94" s="67"/>
      <c r="J94" s="67"/>
      <c r="K94" s="67"/>
      <c r="L94" s="67"/>
      <c r="M94" s="67"/>
      <c r="N94" s="67"/>
      <c r="O94" s="67"/>
      <c r="P94" s="67"/>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9"/>
      <c r="BA94" s="69"/>
      <c r="BB94" s="69"/>
      <c r="BC94" s="69"/>
      <c r="BD94" s="69"/>
      <c r="BE94" s="62"/>
      <c r="BF94" s="62"/>
      <c r="BG94" s="62"/>
      <c r="BH94" s="62"/>
      <c r="BI94" s="62"/>
      <c r="BJ94" s="62"/>
      <c r="BK94" s="62"/>
      <c r="BL94" s="62"/>
      <c r="BM94" s="62"/>
      <c r="BN94" s="62"/>
      <c r="BO94" s="62"/>
      <c r="BP94" s="62"/>
      <c r="BQ94" s="59">
        <v>88</v>
      </c>
      <c r="BR94" s="64"/>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51"/>
    </row>
    <row r="95" spans="1:131" ht="26.25" hidden="1" customHeight="1">
      <c r="A95" s="66"/>
      <c r="B95" s="67"/>
      <c r="C95" s="67"/>
      <c r="D95" s="67"/>
      <c r="E95" s="67"/>
      <c r="F95" s="67"/>
      <c r="G95" s="67"/>
      <c r="H95" s="67"/>
      <c r="I95" s="67"/>
      <c r="J95" s="67"/>
      <c r="K95" s="67"/>
      <c r="L95" s="67"/>
      <c r="M95" s="67"/>
      <c r="N95" s="67"/>
      <c r="O95" s="67"/>
      <c r="P95" s="67"/>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9"/>
      <c r="BA95" s="69"/>
      <c r="BB95" s="69"/>
      <c r="BC95" s="69"/>
      <c r="BD95" s="69"/>
      <c r="BE95" s="62"/>
      <c r="BF95" s="62"/>
      <c r="BG95" s="62"/>
      <c r="BH95" s="62"/>
      <c r="BI95" s="62"/>
      <c r="BJ95" s="62"/>
      <c r="BK95" s="62"/>
      <c r="BL95" s="62"/>
      <c r="BM95" s="62"/>
      <c r="BN95" s="62"/>
      <c r="BO95" s="62"/>
      <c r="BP95" s="62"/>
      <c r="BQ95" s="59">
        <v>89</v>
      </c>
      <c r="BR95" s="64"/>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51"/>
    </row>
    <row r="96" spans="1:131" ht="26.25" hidden="1" customHeight="1">
      <c r="A96" s="66"/>
      <c r="B96" s="67"/>
      <c r="C96" s="67"/>
      <c r="D96" s="67"/>
      <c r="E96" s="67"/>
      <c r="F96" s="67"/>
      <c r="G96" s="67"/>
      <c r="H96" s="67"/>
      <c r="I96" s="67"/>
      <c r="J96" s="67"/>
      <c r="K96" s="67"/>
      <c r="L96" s="67"/>
      <c r="M96" s="67"/>
      <c r="N96" s="67"/>
      <c r="O96" s="67"/>
      <c r="P96" s="67"/>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9"/>
      <c r="BA96" s="69"/>
      <c r="BB96" s="69"/>
      <c r="BC96" s="69"/>
      <c r="BD96" s="69"/>
      <c r="BE96" s="62"/>
      <c r="BF96" s="62"/>
      <c r="BG96" s="62"/>
      <c r="BH96" s="62"/>
      <c r="BI96" s="62"/>
      <c r="BJ96" s="62"/>
      <c r="BK96" s="62"/>
      <c r="BL96" s="62"/>
      <c r="BM96" s="62"/>
      <c r="BN96" s="62"/>
      <c r="BO96" s="62"/>
      <c r="BP96" s="62"/>
      <c r="BQ96" s="59">
        <v>90</v>
      </c>
      <c r="BR96" s="64"/>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51"/>
    </row>
    <row r="97" spans="1:131" ht="26.25" hidden="1" customHeight="1">
      <c r="A97" s="66"/>
      <c r="B97" s="67"/>
      <c r="C97" s="67"/>
      <c r="D97" s="67"/>
      <c r="E97" s="67"/>
      <c r="F97" s="67"/>
      <c r="G97" s="67"/>
      <c r="H97" s="67"/>
      <c r="I97" s="67"/>
      <c r="J97" s="67"/>
      <c r="K97" s="67"/>
      <c r="L97" s="67"/>
      <c r="M97" s="67"/>
      <c r="N97" s="67"/>
      <c r="O97" s="67"/>
      <c r="P97" s="67"/>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9"/>
      <c r="BA97" s="69"/>
      <c r="BB97" s="69"/>
      <c r="BC97" s="69"/>
      <c r="BD97" s="69"/>
      <c r="BE97" s="62"/>
      <c r="BF97" s="62"/>
      <c r="BG97" s="62"/>
      <c r="BH97" s="62"/>
      <c r="BI97" s="62"/>
      <c r="BJ97" s="62"/>
      <c r="BK97" s="62"/>
      <c r="BL97" s="62"/>
      <c r="BM97" s="62"/>
      <c r="BN97" s="62"/>
      <c r="BO97" s="62"/>
      <c r="BP97" s="62"/>
      <c r="BQ97" s="59">
        <v>91</v>
      </c>
      <c r="BR97" s="64"/>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51"/>
    </row>
    <row r="98" spans="1:131" ht="26.25" hidden="1" customHeight="1">
      <c r="A98" s="66"/>
      <c r="B98" s="67"/>
      <c r="C98" s="67"/>
      <c r="D98" s="67"/>
      <c r="E98" s="67"/>
      <c r="F98" s="67"/>
      <c r="G98" s="67"/>
      <c r="H98" s="67"/>
      <c r="I98" s="67"/>
      <c r="J98" s="67"/>
      <c r="K98" s="67"/>
      <c r="L98" s="67"/>
      <c r="M98" s="67"/>
      <c r="N98" s="67"/>
      <c r="O98" s="67"/>
      <c r="P98" s="67"/>
      <c r="Q98" s="68"/>
      <c r="R98" s="68"/>
      <c r="S98" s="68"/>
      <c r="T98" s="68"/>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9"/>
      <c r="BA98" s="69"/>
      <c r="BB98" s="69"/>
      <c r="BC98" s="69"/>
      <c r="BD98" s="69"/>
      <c r="BE98" s="62"/>
      <c r="BF98" s="62"/>
      <c r="BG98" s="62"/>
      <c r="BH98" s="62"/>
      <c r="BI98" s="62"/>
      <c r="BJ98" s="62"/>
      <c r="BK98" s="62"/>
      <c r="BL98" s="62"/>
      <c r="BM98" s="62"/>
      <c r="BN98" s="62"/>
      <c r="BO98" s="62"/>
      <c r="BP98" s="62"/>
      <c r="BQ98" s="59">
        <v>92</v>
      </c>
      <c r="BR98" s="64"/>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51"/>
    </row>
    <row r="99" spans="1:131" ht="26.25" hidden="1" customHeight="1">
      <c r="A99" s="66"/>
      <c r="B99" s="67"/>
      <c r="C99" s="67"/>
      <c r="D99" s="67"/>
      <c r="E99" s="67"/>
      <c r="F99" s="67"/>
      <c r="G99" s="67"/>
      <c r="H99" s="67"/>
      <c r="I99" s="67"/>
      <c r="J99" s="67"/>
      <c r="K99" s="67"/>
      <c r="L99" s="67"/>
      <c r="M99" s="67"/>
      <c r="N99" s="67"/>
      <c r="O99" s="67"/>
      <c r="P99" s="67"/>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9"/>
      <c r="BA99" s="69"/>
      <c r="BB99" s="69"/>
      <c r="BC99" s="69"/>
      <c r="BD99" s="69"/>
      <c r="BE99" s="62"/>
      <c r="BF99" s="62"/>
      <c r="BG99" s="62"/>
      <c r="BH99" s="62"/>
      <c r="BI99" s="62"/>
      <c r="BJ99" s="62"/>
      <c r="BK99" s="62"/>
      <c r="BL99" s="62"/>
      <c r="BM99" s="62"/>
      <c r="BN99" s="62"/>
      <c r="BO99" s="62"/>
      <c r="BP99" s="62"/>
      <c r="BQ99" s="59">
        <v>93</v>
      </c>
      <c r="BR99" s="64"/>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51"/>
    </row>
    <row r="100" spans="1:131" ht="26.25" hidden="1" customHeight="1">
      <c r="A100" s="66"/>
      <c r="B100" s="67"/>
      <c r="C100" s="67"/>
      <c r="D100" s="67"/>
      <c r="E100" s="67"/>
      <c r="F100" s="67"/>
      <c r="G100" s="67"/>
      <c r="H100" s="67"/>
      <c r="I100" s="67"/>
      <c r="J100" s="67"/>
      <c r="K100" s="67"/>
      <c r="L100" s="67"/>
      <c r="M100" s="67"/>
      <c r="N100" s="67"/>
      <c r="O100" s="67"/>
      <c r="P100" s="67"/>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9"/>
      <c r="BA100" s="69"/>
      <c r="BB100" s="69"/>
      <c r="BC100" s="69"/>
      <c r="BD100" s="69"/>
      <c r="BE100" s="62"/>
      <c r="BF100" s="62"/>
      <c r="BG100" s="62"/>
      <c r="BH100" s="62"/>
      <c r="BI100" s="62"/>
      <c r="BJ100" s="62"/>
      <c r="BK100" s="62"/>
      <c r="BL100" s="62"/>
      <c r="BM100" s="62"/>
      <c r="BN100" s="62"/>
      <c r="BO100" s="62"/>
      <c r="BP100" s="62"/>
      <c r="BQ100" s="59">
        <v>94</v>
      </c>
      <c r="BR100" s="64"/>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51"/>
    </row>
    <row r="101" spans="1:131" ht="26.25" hidden="1" customHeight="1">
      <c r="A101" s="66"/>
      <c r="B101" s="67"/>
      <c r="C101" s="67"/>
      <c r="D101" s="67"/>
      <c r="E101" s="67"/>
      <c r="F101" s="67"/>
      <c r="G101" s="67"/>
      <c r="H101" s="67"/>
      <c r="I101" s="67"/>
      <c r="J101" s="67"/>
      <c r="K101" s="67"/>
      <c r="L101" s="67"/>
      <c r="M101" s="67"/>
      <c r="N101" s="67"/>
      <c r="O101" s="67"/>
      <c r="P101" s="67"/>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9"/>
      <c r="BA101" s="69"/>
      <c r="BB101" s="69"/>
      <c r="BC101" s="69"/>
      <c r="BD101" s="69"/>
      <c r="BE101" s="62"/>
      <c r="BF101" s="62"/>
      <c r="BG101" s="62"/>
      <c r="BH101" s="62"/>
      <c r="BI101" s="62"/>
      <c r="BJ101" s="62"/>
      <c r="BK101" s="62"/>
      <c r="BL101" s="62"/>
      <c r="BM101" s="62"/>
      <c r="BN101" s="62"/>
      <c r="BO101" s="62"/>
      <c r="BP101" s="62"/>
      <c r="BQ101" s="59">
        <v>95</v>
      </c>
      <c r="BR101" s="64"/>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51"/>
    </row>
    <row r="102" spans="1:131" ht="26.25" customHeight="1" thickBot="1">
      <c r="A102" s="66"/>
      <c r="B102" s="67"/>
      <c r="C102" s="67"/>
      <c r="D102" s="67"/>
      <c r="E102" s="67"/>
      <c r="F102" s="67"/>
      <c r="G102" s="67"/>
      <c r="H102" s="67"/>
      <c r="I102" s="67"/>
      <c r="J102" s="67"/>
      <c r="K102" s="67"/>
      <c r="L102" s="67"/>
      <c r="M102" s="67"/>
      <c r="N102" s="67"/>
      <c r="O102" s="67"/>
      <c r="P102" s="67"/>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9"/>
      <c r="BA102" s="69"/>
      <c r="BB102" s="69"/>
      <c r="BC102" s="69"/>
      <c r="BD102" s="69"/>
      <c r="BE102" s="62"/>
      <c r="BF102" s="62"/>
      <c r="BG102" s="62"/>
      <c r="BH102" s="62"/>
      <c r="BI102" s="62"/>
      <c r="BJ102" s="62"/>
      <c r="BK102" s="62"/>
      <c r="BL102" s="62"/>
      <c r="BM102" s="62"/>
      <c r="BN102" s="62"/>
      <c r="BO102" s="62"/>
      <c r="BP102" s="62"/>
      <c r="BQ102" s="61" t="s">
        <v>314</v>
      </c>
      <c r="BR102" s="912" t="s">
        <v>339</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f>SUM(CR7:CV12)</f>
        <v>352</v>
      </c>
      <c r="CS102" s="928"/>
      <c r="CT102" s="928"/>
      <c r="CU102" s="928"/>
      <c r="CV102" s="929"/>
      <c r="CW102" s="927">
        <f t="shared" ref="CW102" si="0">SUM(CW7:DA12)</f>
        <v>26</v>
      </c>
      <c r="CX102" s="928"/>
      <c r="CY102" s="928"/>
      <c r="CZ102" s="928"/>
      <c r="DA102" s="929"/>
      <c r="DB102" s="927" t="s">
        <v>304</v>
      </c>
      <c r="DC102" s="928"/>
      <c r="DD102" s="928"/>
      <c r="DE102" s="928"/>
      <c r="DF102" s="929"/>
      <c r="DG102" s="927">
        <f t="shared" ref="DG102" si="1">SUM(DG7:DK12)</f>
        <v>3224</v>
      </c>
      <c r="DH102" s="928"/>
      <c r="DI102" s="928"/>
      <c r="DJ102" s="928"/>
      <c r="DK102" s="929"/>
      <c r="DL102" s="927" t="s">
        <v>304</v>
      </c>
      <c r="DM102" s="928"/>
      <c r="DN102" s="928"/>
      <c r="DO102" s="928"/>
      <c r="DP102" s="929"/>
      <c r="DQ102" s="927" t="s">
        <v>304</v>
      </c>
      <c r="DR102" s="928"/>
      <c r="DS102" s="928"/>
      <c r="DT102" s="928"/>
      <c r="DU102" s="929"/>
      <c r="DV102" s="912"/>
      <c r="DW102" s="913"/>
      <c r="DX102" s="913"/>
      <c r="DY102" s="913"/>
      <c r="DZ102" s="914"/>
      <c r="EA102" s="51"/>
    </row>
    <row r="103" spans="1:131" ht="26.25" customHeight="1">
      <c r="A103" s="66"/>
      <c r="B103" s="67"/>
      <c r="C103" s="67"/>
      <c r="D103" s="67"/>
      <c r="E103" s="67"/>
      <c r="F103" s="67"/>
      <c r="G103" s="67"/>
      <c r="H103" s="67"/>
      <c r="I103" s="67"/>
      <c r="J103" s="67"/>
      <c r="K103" s="67"/>
      <c r="L103" s="67"/>
      <c r="M103" s="67"/>
      <c r="N103" s="67"/>
      <c r="O103" s="67"/>
      <c r="P103" s="67"/>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9"/>
      <c r="BA103" s="69"/>
      <c r="BB103" s="69"/>
      <c r="BC103" s="69"/>
      <c r="BD103" s="69"/>
      <c r="BE103" s="62"/>
      <c r="BF103" s="62"/>
      <c r="BG103" s="62"/>
      <c r="BH103" s="62"/>
      <c r="BI103" s="62"/>
      <c r="BJ103" s="62"/>
      <c r="BK103" s="62"/>
      <c r="BL103" s="62"/>
      <c r="BM103" s="62"/>
      <c r="BN103" s="62"/>
      <c r="BO103" s="62"/>
      <c r="BP103" s="62"/>
      <c r="BQ103" s="915" t="s">
        <v>340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51"/>
    </row>
    <row r="104" spans="1:131" ht="26.25" customHeight="1">
      <c r="A104" s="66"/>
      <c r="B104" s="67"/>
      <c r="C104" s="67"/>
      <c r="D104" s="67"/>
      <c r="E104" s="67"/>
      <c r="F104" s="67"/>
      <c r="G104" s="67"/>
      <c r="H104" s="67"/>
      <c r="I104" s="67"/>
      <c r="J104" s="67"/>
      <c r="K104" s="67"/>
      <c r="L104" s="67"/>
      <c r="M104" s="67"/>
      <c r="N104" s="67"/>
      <c r="O104" s="67"/>
      <c r="P104" s="67"/>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c r="AN104" s="68"/>
      <c r="AO104" s="68"/>
      <c r="AP104" s="68"/>
      <c r="AQ104" s="68"/>
      <c r="AR104" s="68"/>
      <c r="AS104" s="68"/>
      <c r="AT104" s="68"/>
      <c r="AU104" s="68"/>
      <c r="AV104" s="68"/>
      <c r="AW104" s="68"/>
      <c r="AX104" s="68"/>
      <c r="AY104" s="68"/>
      <c r="AZ104" s="69"/>
      <c r="BA104" s="69"/>
      <c r="BB104" s="69"/>
      <c r="BC104" s="69"/>
      <c r="BD104" s="69"/>
      <c r="BE104" s="62"/>
      <c r="BF104" s="62"/>
      <c r="BG104" s="62"/>
      <c r="BH104" s="62"/>
      <c r="BI104" s="62"/>
      <c r="BJ104" s="62"/>
      <c r="BK104" s="62"/>
      <c r="BL104" s="62"/>
      <c r="BM104" s="62"/>
      <c r="BN104" s="62"/>
      <c r="BO104" s="62"/>
      <c r="BP104" s="62"/>
      <c r="BQ104" s="916" t="s">
        <v>341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51"/>
    </row>
    <row r="105" spans="1:131" ht="11.25" customHeight="1">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1"/>
      <c r="BR105" s="51"/>
      <c r="BS105" s="51"/>
      <c r="BT105" s="51"/>
      <c r="BU105" s="51"/>
      <c r="BV105" s="51"/>
      <c r="BW105" s="51"/>
      <c r="BX105" s="51"/>
      <c r="BY105" s="51"/>
      <c r="BZ105" s="51"/>
      <c r="CA105" s="51"/>
      <c r="CB105" s="51"/>
      <c r="CC105" s="51"/>
      <c r="CD105" s="51"/>
      <c r="CE105" s="51"/>
      <c r="CF105" s="51"/>
      <c r="CG105" s="51"/>
      <c r="CH105" s="51"/>
      <c r="CI105" s="51"/>
      <c r="CJ105" s="51"/>
      <c r="CK105" s="51"/>
      <c r="CL105" s="51"/>
      <c r="CM105" s="51"/>
      <c r="CN105" s="51"/>
      <c r="CO105" s="51"/>
      <c r="CP105" s="51"/>
      <c r="CQ105" s="51"/>
      <c r="CR105" s="51"/>
      <c r="CS105" s="51"/>
      <c r="CT105" s="51"/>
      <c r="CU105" s="51"/>
      <c r="CV105" s="51"/>
      <c r="CW105" s="51"/>
      <c r="CX105" s="51"/>
      <c r="CY105" s="51"/>
      <c r="CZ105" s="51"/>
      <c r="DA105" s="51"/>
      <c r="DB105" s="51"/>
      <c r="DC105" s="51"/>
      <c r="DD105" s="51"/>
      <c r="DE105" s="51"/>
      <c r="DF105" s="51"/>
      <c r="DG105" s="51"/>
      <c r="DH105" s="51"/>
      <c r="DI105" s="51"/>
      <c r="DJ105" s="51"/>
      <c r="DK105" s="51"/>
      <c r="DL105" s="51"/>
      <c r="DM105" s="51"/>
      <c r="DN105" s="51"/>
      <c r="DO105" s="51"/>
      <c r="DP105" s="51"/>
      <c r="DQ105" s="51"/>
      <c r="DR105" s="51"/>
      <c r="DS105" s="51"/>
      <c r="DT105" s="51"/>
      <c r="DU105" s="51"/>
      <c r="DV105" s="51"/>
      <c r="DW105" s="51"/>
      <c r="DX105" s="51"/>
      <c r="DY105" s="51"/>
      <c r="DZ105" s="51"/>
      <c r="EA105" s="51"/>
    </row>
    <row r="106" spans="1:131" ht="11.25" customHeight="1">
      <c r="A106" s="62"/>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51"/>
      <c r="BR106" s="51"/>
      <c r="BS106" s="51"/>
      <c r="BT106" s="51"/>
      <c r="BU106" s="51"/>
      <c r="BV106" s="51"/>
      <c r="BW106" s="51"/>
      <c r="BX106" s="51"/>
      <c r="BY106" s="51"/>
      <c r="BZ106" s="51"/>
      <c r="CA106" s="51"/>
      <c r="CB106" s="51"/>
      <c r="CC106" s="51"/>
      <c r="CD106" s="51"/>
      <c r="CE106" s="51"/>
      <c r="CF106" s="51"/>
      <c r="CG106" s="51"/>
      <c r="CH106" s="51"/>
      <c r="CI106" s="51"/>
      <c r="CJ106" s="51"/>
      <c r="CK106" s="51"/>
      <c r="CL106" s="51"/>
      <c r="CM106" s="51"/>
      <c r="CN106" s="51"/>
      <c r="CO106" s="51"/>
      <c r="CP106" s="51"/>
      <c r="CQ106" s="51"/>
      <c r="CR106" s="51"/>
      <c r="CS106" s="51"/>
      <c r="CT106" s="51"/>
      <c r="CU106" s="51"/>
      <c r="CV106" s="51"/>
      <c r="CW106" s="51"/>
      <c r="CX106" s="51"/>
      <c r="CY106" s="51"/>
      <c r="CZ106" s="51"/>
      <c r="DA106" s="51"/>
      <c r="DB106" s="51"/>
      <c r="DC106" s="51"/>
      <c r="DD106" s="51"/>
      <c r="DE106" s="51"/>
      <c r="DF106" s="51"/>
      <c r="DG106" s="51"/>
      <c r="DH106" s="51"/>
      <c r="DI106" s="51"/>
      <c r="DJ106" s="51"/>
      <c r="DK106" s="51"/>
      <c r="DL106" s="51"/>
      <c r="DM106" s="51"/>
      <c r="DN106" s="51"/>
      <c r="DO106" s="51"/>
      <c r="DP106" s="51"/>
      <c r="DQ106" s="51"/>
      <c r="DR106" s="51"/>
      <c r="DS106" s="51"/>
      <c r="DT106" s="51"/>
      <c r="DU106" s="51"/>
      <c r="DV106" s="51"/>
      <c r="DW106" s="51"/>
      <c r="DX106" s="51"/>
      <c r="DY106" s="51"/>
      <c r="DZ106" s="51"/>
      <c r="EA106" s="51"/>
    </row>
    <row r="107" spans="1:131" s="51" customFormat="1" ht="26.25" customHeight="1" thickBot="1">
      <c r="A107" s="70" t="s">
        <v>342</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0" t="s">
        <v>343</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1" customFormat="1" ht="26.25" customHeight="1">
      <c r="A108" s="917" t="s">
        <v>344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345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51" customFormat="1" ht="26.25" customHeight="1">
      <c r="A109" s="870" t="s">
        <v>346</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347</v>
      </c>
      <c r="AB109" s="871"/>
      <c r="AC109" s="871"/>
      <c r="AD109" s="871"/>
      <c r="AE109" s="872"/>
      <c r="AF109" s="873" t="s">
        <v>348</v>
      </c>
      <c r="AG109" s="871"/>
      <c r="AH109" s="871"/>
      <c r="AI109" s="871"/>
      <c r="AJ109" s="872"/>
      <c r="AK109" s="873" t="s">
        <v>221</v>
      </c>
      <c r="AL109" s="871"/>
      <c r="AM109" s="871"/>
      <c r="AN109" s="871"/>
      <c r="AO109" s="872"/>
      <c r="AP109" s="873" t="s">
        <v>349</v>
      </c>
      <c r="AQ109" s="871"/>
      <c r="AR109" s="871"/>
      <c r="AS109" s="871"/>
      <c r="AT109" s="904"/>
      <c r="AU109" s="870" t="s">
        <v>346</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347</v>
      </c>
      <c r="BR109" s="871"/>
      <c r="BS109" s="871"/>
      <c r="BT109" s="871"/>
      <c r="BU109" s="872"/>
      <c r="BV109" s="873" t="s">
        <v>348</v>
      </c>
      <c r="BW109" s="871"/>
      <c r="BX109" s="871"/>
      <c r="BY109" s="871"/>
      <c r="BZ109" s="872"/>
      <c r="CA109" s="873" t="s">
        <v>221</v>
      </c>
      <c r="CB109" s="871"/>
      <c r="CC109" s="871"/>
      <c r="CD109" s="871"/>
      <c r="CE109" s="872"/>
      <c r="CF109" s="911" t="s">
        <v>349</v>
      </c>
      <c r="CG109" s="911"/>
      <c r="CH109" s="911"/>
      <c r="CI109" s="911"/>
      <c r="CJ109" s="911"/>
      <c r="CK109" s="873" t="s">
        <v>350</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347</v>
      </c>
      <c r="DH109" s="871"/>
      <c r="DI109" s="871"/>
      <c r="DJ109" s="871"/>
      <c r="DK109" s="872"/>
      <c r="DL109" s="873" t="s">
        <v>348</v>
      </c>
      <c r="DM109" s="871"/>
      <c r="DN109" s="871"/>
      <c r="DO109" s="871"/>
      <c r="DP109" s="872"/>
      <c r="DQ109" s="873" t="s">
        <v>221</v>
      </c>
      <c r="DR109" s="871"/>
      <c r="DS109" s="871"/>
      <c r="DT109" s="871"/>
      <c r="DU109" s="872"/>
      <c r="DV109" s="873" t="s">
        <v>349</v>
      </c>
      <c r="DW109" s="871"/>
      <c r="DX109" s="871"/>
      <c r="DY109" s="871"/>
      <c r="DZ109" s="904"/>
    </row>
    <row r="110" spans="1:131" s="51" customFormat="1" ht="26.25" customHeight="1">
      <c r="A110" s="782" t="s">
        <v>351</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4230131</v>
      </c>
      <c r="AB110" s="864"/>
      <c r="AC110" s="864"/>
      <c r="AD110" s="864"/>
      <c r="AE110" s="865"/>
      <c r="AF110" s="866">
        <v>4276635</v>
      </c>
      <c r="AG110" s="864"/>
      <c r="AH110" s="864"/>
      <c r="AI110" s="864"/>
      <c r="AJ110" s="865"/>
      <c r="AK110" s="866">
        <v>4212534</v>
      </c>
      <c r="AL110" s="864"/>
      <c r="AM110" s="864"/>
      <c r="AN110" s="864"/>
      <c r="AO110" s="865"/>
      <c r="AP110" s="867">
        <v>11.4</v>
      </c>
      <c r="AQ110" s="868"/>
      <c r="AR110" s="868"/>
      <c r="AS110" s="868"/>
      <c r="AT110" s="869"/>
      <c r="AU110" s="905" t="s">
        <v>352</v>
      </c>
      <c r="AV110" s="906"/>
      <c r="AW110" s="906"/>
      <c r="AX110" s="906"/>
      <c r="AY110" s="906"/>
      <c r="AZ110" s="815" t="s">
        <v>353</v>
      </c>
      <c r="BA110" s="783"/>
      <c r="BB110" s="783"/>
      <c r="BC110" s="783"/>
      <c r="BD110" s="783"/>
      <c r="BE110" s="783"/>
      <c r="BF110" s="783"/>
      <c r="BG110" s="783"/>
      <c r="BH110" s="783"/>
      <c r="BI110" s="783"/>
      <c r="BJ110" s="783"/>
      <c r="BK110" s="783"/>
      <c r="BL110" s="783"/>
      <c r="BM110" s="783"/>
      <c r="BN110" s="783"/>
      <c r="BO110" s="783"/>
      <c r="BP110" s="784"/>
      <c r="BQ110" s="816">
        <v>31933377</v>
      </c>
      <c r="BR110" s="800"/>
      <c r="BS110" s="800"/>
      <c r="BT110" s="800"/>
      <c r="BU110" s="800"/>
      <c r="BV110" s="800">
        <v>30951540</v>
      </c>
      <c r="BW110" s="800"/>
      <c r="BX110" s="800"/>
      <c r="BY110" s="800"/>
      <c r="BZ110" s="800"/>
      <c r="CA110" s="800">
        <v>28558329</v>
      </c>
      <c r="CB110" s="800"/>
      <c r="CC110" s="800"/>
      <c r="CD110" s="800"/>
      <c r="CE110" s="800"/>
      <c r="CF110" s="838">
        <v>77.599999999999994</v>
      </c>
      <c r="CG110" s="839"/>
      <c r="CH110" s="839"/>
      <c r="CI110" s="839"/>
      <c r="CJ110" s="839"/>
      <c r="CK110" s="901" t="s">
        <v>354</v>
      </c>
      <c r="CL110" s="858"/>
      <c r="CM110" s="815" t="s">
        <v>355</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47</v>
      </c>
      <c r="DH110" s="800"/>
      <c r="DI110" s="800"/>
      <c r="DJ110" s="800"/>
      <c r="DK110" s="800"/>
      <c r="DL110" s="800" t="s">
        <v>47</v>
      </c>
      <c r="DM110" s="800"/>
      <c r="DN110" s="800"/>
      <c r="DO110" s="800"/>
      <c r="DP110" s="800"/>
      <c r="DQ110" s="800" t="s">
        <v>47</v>
      </c>
      <c r="DR110" s="800"/>
      <c r="DS110" s="800"/>
      <c r="DT110" s="800"/>
      <c r="DU110" s="800"/>
      <c r="DV110" s="801" t="s">
        <v>47</v>
      </c>
      <c r="DW110" s="801"/>
      <c r="DX110" s="801"/>
      <c r="DY110" s="801"/>
      <c r="DZ110" s="802"/>
    </row>
    <row r="111" spans="1:131" s="51" customFormat="1" ht="26.25" customHeight="1">
      <c r="A111" s="749" t="s">
        <v>356</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47</v>
      </c>
      <c r="AB111" s="888"/>
      <c r="AC111" s="888"/>
      <c r="AD111" s="888"/>
      <c r="AE111" s="889"/>
      <c r="AF111" s="890" t="s">
        <v>47</v>
      </c>
      <c r="AG111" s="888"/>
      <c r="AH111" s="888"/>
      <c r="AI111" s="888"/>
      <c r="AJ111" s="889"/>
      <c r="AK111" s="890" t="s">
        <v>47</v>
      </c>
      <c r="AL111" s="888"/>
      <c r="AM111" s="888"/>
      <c r="AN111" s="888"/>
      <c r="AO111" s="889"/>
      <c r="AP111" s="891" t="s">
        <v>47</v>
      </c>
      <c r="AQ111" s="892"/>
      <c r="AR111" s="892"/>
      <c r="AS111" s="892"/>
      <c r="AT111" s="893"/>
      <c r="AU111" s="907"/>
      <c r="AV111" s="908"/>
      <c r="AW111" s="908"/>
      <c r="AX111" s="908"/>
      <c r="AY111" s="908"/>
      <c r="AZ111" s="790" t="s">
        <v>357</v>
      </c>
      <c r="BA111" s="727"/>
      <c r="BB111" s="727"/>
      <c r="BC111" s="727"/>
      <c r="BD111" s="727"/>
      <c r="BE111" s="727"/>
      <c r="BF111" s="727"/>
      <c r="BG111" s="727"/>
      <c r="BH111" s="727"/>
      <c r="BI111" s="727"/>
      <c r="BJ111" s="727"/>
      <c r="BK111" s="727"/>
      <c r="BL111" s="727"/>
      <c r="BM111" s="727"/>
      <c r="BN111" s="727"/>
      <c r="BO111" s="727"/>
      <c r="BP111" s="728"/>
      <c r="BQ111" s="791">
        <v>3426075</v>
      </c>
      <c r="BR111" s="792"/>
      <c r="BS111" s="792"/>
      <c r="BT111" s="792"/>
      <c r="BU111" s="792"/>
      <c r="BV111" s="792">
        <v>3426075</v>
      </c>
      <c r="BW111" s="792"/>
      <c r="BX111" s="792"/>
      <c r="BY111" s="792"/>
      <c r="BZ111" s="792"/>
      <c r="CA111" s="792">
        <v>3377744</v>
      </c>
      <c r="CB111" s="792"/>
      <c r="CC111" s="792"/>
      <c r="CD111" s="792"/>
      <c r="CE111" s="792"/>
      <c r="CF111" s="847">
        <v>9.1999999999999993</v>
      </c>
      <c r="CG111" s="848"/>
      <c r="CH111" s="848"/>
      <c r="CI111" s="848"/>
      <c r="CJ111" s="848"/>
      <c r="CK111" s="902"/>
      <c r="CL111" s="860"/>
      <c r="CM111" s="790" t="s">
        <v>358</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47</v>
      </c>
      <c r="DH111" s="792"/>
      <c r="DI111" s="792"/>
      <c r="DJ111" s="792"/>
      <c r="DK111" s="792"/>
      <c r="DL111" s="792" t="s">
        <v>47</v>
      </c>
      <c r="DM111" s="792"/>
      <c r="DN111" s="792"/>
      <c r="DO111" s="792"/>
      <c r="DP111" s="792"/>
      <c r="DQ111" s="792" t="s">
        <v>47</v>
      </c>
      <c r="DR111" s="792"/>
      <c r="DS111" s="792"/>
      <c r="DT111" s="792"/>
      <c r="DU111" s="792"/>
      <c r="DV111" s="769" t="s">
        <v>47</v>
      </c>
      <c r="DW111" s="769"/>
      <c r="DX111" s="769"/>
      <c r="DY111" s="769"/>
      <c r="DZ111" s="770"/>
    </row>
    <row r="112" spans="1:131" s="51" customFormat="1" ht="26.25" customHeight="1">
      <c r="A112" s="894" t="s">
        <v>359</v>
      </c>
      <c r="B112" s="895"/>
      <c r="C112" s="727" t="s">
        <v>360</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47</v>
      </c>
      <c r="AB112" s="755"/>
      <c r="AC112" s="755"/>
      <c r="AD112" s="755"/>
      <c r="AE112" s="756"/>
      <c r="AF112" s="757" t="s">
        <v>47</v>
      </c>
      <c r="AG112" s="755"/>
      <c r="AH112" s="755"/>
      <c r="AI112" s="755"/>
      <c r="AJ112" s="756"/>
      <c r="AK112" s="757" t="s">
        <v>47</v>
      </c>
      <c r="AL112" s="755"/>
      <c r="AM112" s="755"/>
      <c r="AN112" s="755"/>
      <c r="AO112" s="756"/>
      <c r="AP112" s="796" t="s">
        <v>47</v>
      </c>
      <c r="AQ112" s="797"/>
      <c r="AR112" s="797"/>
      <c r="AS112" s="797"/>
      <c r="AT112" s="798"/>
      <c r="AU112" s="907"/>
      <c r="AV112" s="908"/>
      <c r="AW112" s="908"/>
      <c r="AX112" s="908"/>
      <c r="AY112" s="908"/>
      <c r="AZ112" s="790" t="s">
        <v>361</v>
      </c>
      <c r="BA112" s="727"/>
      <c r="BB112" s="727"/>
      <c r="BC112" s="727"/>
      <c r="BD112" s="727"/>
      <c r="BE112" s="727"/>
      <c r="BF112" s="727"/>
      <c r="BG112" s="727"/>
      <c r="BH112" s="727"/>
      <c r="BI112" s="727"/>
      <c r="BJ112" s="727"/>
      <c r="BK112" s="727"/>
      <c r="BL112" s="727"/>
      <c r="BM112" s="727"/>
      <c r="BN112" s="727"/>
      <c r="BO112" s="727"/>
      <c r="BP112" s="728"/>
      <c r="BQ112" s="791">
        <v>21396692</v>
      </c>
      <c r="BR112" s="792"/>
      <c r="BS112" s="792"/>
      <c r="BT112" s="792"/>
      <c r="BU112" s="792"/>
      <c r="BV112" s="792">
        <v>20210002</v>
      </c>
      <c r="BW112" s="792"/>
      <c r="BX112" s="792"/>
      <c r="BY112" s="792"/>
      <c r="BZ112" s="792"/>
      <c r="CA112" s="792">
        <v>18985569</v>
      </c>
      <c r="CB112" s="792"/>
      <c r="CC112" s="792"/>
      <c r="CD112" s="792"/>
      <c r="CE112" s="792"/>
      <c r="CF112" s="847">
        <v>51.6</v>
      </c>
      <c r="CG112" s="848"/>
      <c r="CH112" s="848"/>
      <c r="CI112" s="848"/>
      <c r="CJ112" s="848"/>
      <c r="CK112" s="902"/>
      <c r="CL112" s="860"/>
      <c r="CM112" s="790" t="s">
        <v>362</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47</v>
      </c>
      <c r="DH112" s="792"/>
      <c r="DI112" s="792"/>
      <c r="DJ112" s="792"/>
      <c r="DK112" s="792"/>
      <c r="DL112" s="792" t="s">
        <v>47</v>
      </c>
      <c r="DM112" s="792"/>
      <c r="DN112" s="792"/>
      <c r="DO112" s="792"/>
      <c r="DP112" s="792"/>
      <c r="DQ112" s="792" t="s">
        <v>47</v>
      </c>
      <c r="DR112" s="792"/>
      <c r="DS112" s="792"/>
      <c r="DT112" s="792"/>
      <c r="DU112" s="792"/>
      <c r="DV112" s="769" t="s">
        <v>47</v>
      </c>
      <c r="DW112" s="769"/>
      <c r="DX112" s="769"/>
      <c r="DY112" s="769"/>
      <c r="DZ112" s="770"/>
    </row>
    <row r="113" spans="1:130" s="51" customFormat="1" ht="26.25" customHeight="1">
      <c r="A113" s="896"/>
      <c r="B113" s="897"/>
      <c r="C113" s="727" t="s">
        <v>363</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1916185</v>
      </c>
      <c r="AB113" s="888"/>
      <c r="AC113" s="888"/>
      <c r="AD113" s="888"/>
      <c r="AE113" s="889"/>
      <c r="AF113" s="890">
        <v>2203700</v>
      </c>
      <c r="AG113" s="888"/>
      <c r="AH113" s="888"/>
      <c r="AI113" s="888"/>
      <c r="AJ113" s="889"/>
      <c r="AK113" s="890">
        <v>1999679</v>
      </c>
      <c r="AL113" s="888"/>
      <c r="AM113" s="888"/>
      <c r="AN113" s="888"/>
      <c r="AO113" s="889"/>
      <c r="AP113" s="891">
        <v>5.4</v>
      </c>
      <c r="AQ113" s="892"/>
      <c r="AR113" s="892"/>
      <c r="AS113" s="892"/>
      <c r="AT113" s="893"/>
      <c r="AU113" s="907"/>
      <c r="AV113" s="908"/>
      <c r="AW113" s="908"/>
      <c r="AX113" s="908"/>
      <c r="AY113" s="908"/>
      <c r="AZ113" s="790" t="s">
        <v>364</v>
      </c>
      <c r="BA113" s="727"/>
      <c r="BB113" s="727"/>
      <c r="BC113" s="727"/>
      <c r="BD113" s="727"/>
      <c r="BE113" s="727"/>
      <c r="BF113" s="727"/>
      <c r="BG113" s="727"/>
      <c r="BH113" s="727"/>
      <c r="BI113" s="727"/>
      <c r="BJ113" s="727"/>
      <c r="BK113" s="727"/>
      <c r="BL113" s="727"/>
      <c r="BM113" s="727"/>
      <c r="BN113" s="727"/>
      <c r="BO113" s="727"/>
      <c r="BP113" s="728"/>
      <c r="BQ113" s="791" t="s">
        <v>47</v>
      </c>
      <c r="BR113" s="792"/>
      <c r="BS113" s="792"/>
      <c r="BT113" s="792"/>
      <c r="BU113" s="792"/>
      <c r="BV113" s="792" t="s">
        <v>47</v>
      </c>
      <c r="BW113" s="792"/>
      <c r="BX113" s="792"/>
      <c r="BY113" s="792"/>
      <c r="BZ113" s="792"/>
      <c r="CA113" s="792" t="s">
        <v>47</v>
      </c>
      <c r="CB113" s="792"/>
      <c r="CC113" s="792"/>
      <c r="CD113" s="792"/>
      <c r="CE113" s="792"/>
      <c r="CF113" s="847" t="s">
        <v>47</v>
      </c>
      <c r="CG113" s="848"/>
      <c r="CH113" s="848"/>
      <c r="CI113" s="848"/>
      <c r="CJ113" s="848"/>
      <c r="CK113" s="902"/>
      <c r="CL113" s="860"/>
      <c r="CM113" s="790" t="s">
        <v>365</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47</v>
      </c>
      <c r="DH113" s="755"/>
      <c r="DI113" s="755"/>
      <c r="DJ113" s="755"/>
      <c r="DK113" s="756"/>
      <c r="DL113" s="757" t="s">
        <v>47</v>
      </c>
      <c r="DM113" s="755"/>
      <c r="DN113" s="755"/>
      <c r="DO113" s="755"/>
      <c r="DP113" s="756"/>
      <c r="DQ113" s="757" t="s">
        <v>47</v>
      </c>
      <c r="DR113" s="755"/>
      <c r="DS113" s="755"/>
      <c r="DT113" s="755"/>
      <c r="DU113" s="756"/>
      <c r="DV113" s="796" t="s">
        <v>47</v>
      </c>
      <c r="DW113" s="797"/>
      <c r="DX113" s="797"/>
      <c r="DY113" s="797"/>
      <c r="DZ113" s="798"/>
    </row>
    <row r="114" spans="1:130" s="51" customFormat="1" ht="26.25" customHeight="1">
      <c r="A114" s="896"/>
      <c r="B114" s="897"/>
      <c r="C114" s="727" t="s">
        <v>366</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t="s">
        <v>47</v>
      </c>
      <c r="AB114" s="755"/>
      <c r="AC114" s="755"/>
      <c r="AD114" s="755"/>
      <c r="AE114" s="756"/>
      <c r="AF114" s="757" t="s">
        <v>47</v>
      </c>
      <c r="AG114" s="755"/>
      <c r="AH114" s="755"/>
      <c r="AI114" s="755"/>
      <c r="AJ114" s="756"/>
      <c r="AK114" s="757" t="s">
        <v>47</v>
      </c>
      <c r="AL114" s="755"/>
      <c r="AM114" s="755"/>
      <c r="AN114" s="755"/>
      <c r="AO114" s="756"/>
      <c r="AP114" s="796" t="s">
        <v>47</v>
      </c>
      <c r="AQ114" s="797"/>
      <c r="AR114" s="797"/>
      <c r="AS114" s="797"/>
      <c r="AT114" s="798"/>
      <c r="AU114" s="907"/>
      <c r="AV114" s="908"/>
      <c r="AW114" s="908"/>
      <c r="AX114" s="908"/>
      <c r="AY114" s="908"/>
      <c r="AZ114" s="790" t="s">
        <v>367</v>
      </c>
      <c r="BA114" s="727"/>
      <c r="BB114" s="727"/>
      <c r="BC114" s="727"/>
      <c r="BD114" s="727"/>
      <c r="BE114" s="727"/>
      <c r="BF114" s="727"/>
      <c r="BG114" s="727"/>
      <c r="BH114" s="727"/>
      <c r="BI114" s="727"/>
      <c r="BJ114" s="727"/>
      <c r="BK114" s="727"/>
      <c r="BL114" s="727"/>
      <c r="BM114" s="727"/>
      <c r="BN114" s="727"/>
      <c r="BO114" s="727"/>
      <c r="BP114" s="728"/>
      <c r="BQ114" s="791">
        <v>7605732</v>
      </c>
      <c r="BR114" s="792"/>
      <c r="BS114" s="792"/>
      <c r="BT114" s="792"/>
      <c r="BU114" s="792"/>
      <c r="BV114" s="792">
        <v>7315264</v>
      </c>
      <c r="BW114" s="792"/>
      <c r="BX114" s="792"/>
      <c r="BY114" s="792"/>
      <c r="BZ114" s="792"/>
      <c r="CA114" s="792">
        <v>7520251</v>
      </c>
      <c r="CB114" s="792"/>
      <c r="CC114" s="792"/>
      <c r="CD114" s="792"/>
      <c r="CE114" s="792"/>
      <c r="CF114" s="847">
        <v>20.399999999999999</v>
      </c>
      <c r="CG114" s="848"/>
      <c r="CH114" s="848"/>
      <c r="CI114" s="848"/>
      <c r="CJ114" s="848"/>
      <c r="CK114" s="902"/>
      <c r="CL114" s="860"/>
      <c r="CM114" s="790" t="s">
        <v>368</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47</v>
      </c>
      <c r="DH114" s="755"/>
      <c r="DI114" s="755"/>
      <c r="DJ114" s="755"/>
      <c r="DK114" s="756"/>
      <c r="DL114" s="757" t="s">
        <v>47</v>
      </c>
      <c r="DM114" s="755"/>
      <c r="DN114" s="755"/>
      <c r="DO114" s="755"/>
      <c r="DP114" s="756"/>
      <c r="DQ114" s="757" t="s">
        <v>47</v>
      </c>
      <c r="DR114" s="755"/>
      <c r="DS114" s="755"/>
      <c r="DT114" s="755"/>
      <c r="DU114" s="756"/>
      <c r="DV114" s="796" t="s">
        <v>47</v>
      </c>
      <c r="DW114" s="797"/>
      <c r="DX114" s="797"/>
      <c r="DY114" s="797"/>
      <c r="DZ114" s="798"/>
    </row>
    <row r="115" spans="1:130" s="51" customFormat="1" ht="26.25" customHeight="1">
      <c r="A115" s="896"/>
      <c r="B115" s="897"/>
      <c r="C115" s="727" t="s">
        <v>369</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t="s">
        <v>47</v>
      </c>
      <c r="AB115" s="888"/>
      <c r="AC115" s="888"/>
      <c r="AD115" s="888"/>
      <c r="AE115" s="889"/>
      <c r="AF115" s="890" t="s">
        <v>47</v>
      </c>
      <c r="AG115" s="888"/>
      <c r="AH115" s="888"/>
      <c r="AI115" s="888"/>
      <c r="AJ115" s="889"/>
      <c r="AK115" s="890" t="s">
        <v>47</v>
      </c>
      <c r="AL115" s="888"/>
      <c r="AM115" s="888"/>
      <c r="AN115" s="888"/>
      <c r="AO115" s="889"/>
      <c r="AP115" s="891" t="s">
        <v>47</v>
      </c>
      <c r="AQ115" s="892"/>
      <c r="AR115" s="892"/>
      <c r="AS115" s="892"/>
      <c r="AT115" s="893"/>
      <c r="AU115" s="907"/>
      <c r="AV115" s="908"/>
      <c r="AW115" s="908"/>
      <c r="AX115" s="908"/>
      <c r="AY115" s="908"/>
      <c r="AZ115" s="790" t="s">
        <v>370</v>
      </c>
      <c r="BA115" s="727"/>
      <c r="BB115" s="727"/>
      <c r="BC115" s="727"/>
      <c r="BD115" s="727"/>
      <c r="BE115" s="727"/>
      <c r="BF115" s="727"/>
      <c r="BG115" s="727"/>
      <c r="BH115" s="727"/>
      <c r="BI115" s="727"/>
      <c r="BJ115" s="727"/>
      <c r="BK115" s="727"/>
      <c r="BL115" s="727"/>
      <c r="BM115" s="727"/>
      <c r="BN115" s="727"/>
      <c r="BO115" s="727"/>
      <c r="BP115" s="728"/>
      <c r="BQ115" s="791" t="s">
        <v>47</v>
      </c>
      <c r="BR115" s="792"/>
      <c r="BS115" s="792"/>
      <c r="BT115" s="792"/>
      <c r="BU115" s="792"/>
      <c r="BV115" s="792" t="s">
        <v>47</v>
      </c>
      <c r="BW115" s="792"/>
      <c r="BX115" s="792"/>
      <c r="BY115" s="792"/>
      <c r="BZ115" s="792"/>
      <c r="CA115" s="792" t="s">
        <v>47</v>
      </c>
      <c r="CB115" s="792"/>
      <c r="CC115" s="792"/>
      <c r="CD115" s="792"/>
      <c r="CE115" s="792"/>
      <c r="CF115" s="847" t="s">
        <v>47</v>
      </c>
      <c r="CG115" s="848"/>
      <c r="CH115" s="848"/>
      <c r="CI115" s="848"/>
      <c r="CJ115" s="848"/>
      <c r="CK115" s="902"/>
      <c r="CL115" s="860"/>
      <c r="CM115" s="790" t="s">
        <v>371</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v>3426075</v>
      </c>
      <c r="DH115" s="755"/>
      <c r="DI115" s="755"/>
      <c r="DJ115" s="755"/>
      <c r="DK115" s="756"/>
      <c r="DL115" s="757">
        <v>3426075</v>
      </c>
      <c r="DM115" s="755"/>
      <c r="DN115" s="755"/>
      <c r="DO115" s="755"/>
      <c r="DP115" s="756"/>
      <c r="DQ115" s="757">
        <v>3377744</v>
      </c>
      <c r="DR115" s="755"/>
      <c r="DS115" s="755"/>
      <c r="DT115" s="755"/>
      <c r="DU115" s="756"/>
      <c r="DV115" s="796">
        <v>9.1999999999999993</v>
      </c>
      <c r="DW115" s="797"/>
      <c r="DX115" s="797"/>
      <c r="DY115" s="797"/>
      <c r="DZ115" s="798"/>
    </row>
    <row r="116" spans="1:130" s="51" customFormat="1" ht="26.25" customHeight="1">
      <c r="A116" s="898"/>
      <c r="B116" s="899"/>
      <c r="C116" s="794" t="s">
        <v>372</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t="s">
        <v>47</v>
      </c>
      <c r="AB116" s="755"/>
      <c r="AC116" s="755"/>
      <c r="AD116" s="755"/>
      <c r="AE116" s="756"/>
      <c r="AF116" s="757" t="s">
        <v>47</v>
      </c>
      <c r="AG116" s="755"/>
      <c r="AH116" s="755"/>
      <c r="AI116" s="755"/>
      <c r="AJ116" s="756"/>
      <c r="AK116" s="757" t="s">
        <v>47</v>
      </c>
      <c r="AL116" s="755"/>
      <c r="AM116" s="755"/>
      <c r="AN116" s="755"/>
      <c r="AO116" s="756"/>
      <c r="AP116" s="796" t="s">
        <v>47</v>
      </c>
      <c r="AQ116" s="797"/>
      <c r="AR116" s="797"/>
      <c r="AS116" s="797"/>
      <c r="AT116" s="798"/>
      <c r="AU116" s="907"/>
      <c r="AV116" s="908"/>
      <c r="AW116" s="908"/>
      <c r="AX116" s="908"/>
      <c r="AY116" s="908"/>
      <c r="AZ116" s="884" t="s">
        <v>373</v>
      </c>
      <c r="BA116" s="885"/>
      <c r="BB116" s="885"/>
      <c r="BC116" s="885"/>
      <c r="BD116" s="885"/>
      <c r="BE116" s="885"/>
      <c r="BF116" s="885"/>
      <c r="BG116" s="885"/>
      <c r="BH116" s="885"/>
      <c r="BI116" s="885"/>
      <c r="BJ116" s="885"/>
      <c r="BK116" s="885"/>
      <c r="BL116" s="885"/>
      <c r="BM116" s="885"/>
      <c r="BN116" s="885"/>
      <c r="BO116" s="885"/>
      <c r="BP116" s="886"/>
      <c r="BQ116" s="791" t="s">
        <v>47</v>
      </c>
      <c r="BR116" s="792"/>
      <c r="BS116" s="792"/>
      <c r="BT116" s="792"/>
      <c r="BU116" s="792"/>
      <c r="BV116" s="792" t="s">
        <v>47</v>
      </c>
      <c r="BW116" s="792"/>
      <c r="BX116" s="792"/>
      <c r="BY116" s="792"/>
      <c r="BZ116" s="792"/>
      <c r="CA116" s="792" t="s">
        <v>47</v>
      </c>
      <c r="CB116" s="792"/>
      <c r="CC116" s="792"/>
      <c r="CD116" s="792"/>
      <c r="CE116" s="792"/>
      <c r="CF116" s="847" t="s">
        <v>47</v>
      </c>
      <c r="CG116" s="848"/>
      <c r="CH116" s="848"/>
      <c r="CI116" s="848"/>
      <c r="CJ116" s="848"/>
      <c r="CK116" s="902"/>
      <c r="CL116" s="860"/>
      <c r="CM116" s="790" t="s">
        <v>374</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47</v>
      </c>
      <c r="DH116" s="755"/>
      <c r="DI116" s="755"/>
      <c r="DJ116" s="755"/>
      <c r="DK116" s="756"/>
      <c r="DL116" s="757" t="s">
        <v>47</v>
      </c>
      <c r="DM116" s="755"/>
      <c r="DN116" s="755"/>
      <c r="DO116" s="755"/>
      <c r="DP116" s="756"/>
      <c r="DQ116" s="757" t="s">
        <v>47</v>
      </c>
      <c r="DR116" s="755"/>
      <c r="DS116" s="755"/>
      <c r="DT116" s="755"/>
      <c r="DU116" s="756"/>
      <c r="DV116" s="796" t="s">
        <v>47</v>
      </c>
      <c r="DW116" s="797"/>
      <c r="DX116" s="797"/>
      <c r="DY116" s="797"/>
      <c r="DZ116" s="798"/>
    </row>
    <row r="117" spans="1:130" s="51" customFormat="1" ht="26.25" customHeight="1">
      <c r="A117" s="870" t="s">
        <v>102</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375</v>
      </c>
      <c r="Z117" s="872"/>
      <c r="AA117" s="877">
        <v>6146316</v>
      </c>
      <c r="AB117" s="878"/>
      <c r="AC117" s="878"/>
      <c r="AD117" s="878"/>
      <c r="AE117" s="879"/>
      <c r="AF117" s="880">
        <v>6480335</v>
      </c>
      <c r="AG117" s="878"/>
      <c r="AH117" s="878"/>
      <c r="AI117" s="878"/>
      <c r="AJ117" s="879"/>
      <c r="AK117" s="880">
        <v>6212213</v>
      </c>
      <c r="AL117" s="878"/>
      <c r="AM117" s="878"/>
      <c r="AN117" s="878"/>
      <c r="AO117" s="879"/>
      <c r="AP117" s="881"/>
      <c r="AQ117" s="882"/>
      <c r="AR117" s="882"/>
      <c r="AS117" s="882"/>
      <c r="AT117" s="883"/>
      <c r="AU117" s="907"/>
      <c r="AV117" s="908"/>
      <c r="AW117" s="908"/>
      <c r="AX117" s="908"/>
      <c r="AY117" s="908"/>
      <c r="AZ117" s="835" t="s">
        <v>376</v>
      </c>
      <c r="BA117" s="836"/>
      <c r="BB117" s="836"/>
      <c r="BC117" s="836"/>
      <c r="BD117" s="836"/>
      <c r="BE117" s="836"/>
      <c r="BF117" s="836"/>
      <c r="BG117" s="836"/>
      <c r="BH117" s="836"/>
      <c r="BI117" s="836"/>
      <c r="BJ117" s="836"/>
      <c r="BK117" s="836"/>
      <c r="BL117" s="836"/>
      <c r="BM117" s="836"/>
      <c r="BN117" s="836"/>
      <c r="BO117" s="836"/>
      <c r="BP117" s="837"/>
      <c r="BQ117" s="791" t="s">
        <v>47</v>
      </c>
      <c r="BR117" s="792"/>
      <c r="BS117" s="792"/>
      <c r="BT117" s="792"/>
      <c r="BU117" s="792"/>
      <c r="BV117" s="792" t="s">
        <v>47</v>
      </c>
      <c r="BW117" s="792"/>
      <c r="BX117" s="792"/>
      <c r="BY117" s="792"/>
      <c r="BZ117" s="792"/>
      <c r="CA117" s="792" t="s">
        <v>47</v>
      </c>
      <c r="CB117" s="792"/>
      <c r="CC117" s="792"/>
      <c r="CD117" s="792"/>
      <c r="CE117" s="792"/>
      <c r="CF117" s="847" t="s">
        <v>47</v>
      </c>
      <c r="CG117" s="848"/>
      <c r="CH117" s="848"/>
      <c r="CI117" s="848"/>
      <c r="CJ117" s="848"/>
      <c r="CK117" s="902"/>
      <c r="CL117" s="860"/>
      <c r="CM117" s="790" t="s">
        <v>377</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47</v>
      </c>
      <c r="DH117" s="755"/>
      <c r="DI117" s="755"/>
      <c r="DJ117" s="755"/>
      <c r="DK117" s="756"/>
      <c r="DL117" s="757" t="s">
        <v>47</v>
      </c>
      <c r="DM117" s="755"/>
      <c r="DN117" s="755"/>
      <c r="DO117" s="755"/>
      <c r="DP117" s="756"/>
      <c r="DQ117" s="757" t="s">
        <v>47</v>
      </c>
      <c r="DR117" s="755"/>
      <c r="DS117" s="755"/>
      <c r="DT117" s="755"/>
      <c r="DU117" s="756"/>
      <c r="DV117" s="796" t="s">
        <v>47</v>
      </c>
      <c r="DW117" s="797"/>
      <c r="DX117" s="797"/>
      <c r="DY117" s="797"/>
      <c r="DZ117" s="798"/>
    </row>
    <row r="118" spans="1:130" s="51" customFormat="1" ht="26.25" customHeight="1">
      <c r="A118" s="870" t="s">
        <v>350</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347</v>
      </c>
      <c r="AB118" s="871"/>
      <c r="AC118" s="871"/>
      <c r="AD118" s="871"/>
      <c r="AE118" s="872"/>
      <c r="AF118" s="873" t="s">
        <v>348</v>
      </c>
      <c r="AG118" s="871"/>
      <c r="AH118" s="871"/>
      <c r="AI118" s="871"/>
      <c r="AJ118" s="872"/>
      <c r="AK118" s="873" t="s">
        <v>221</v>
      </c>
      <c r="AL118" s="871"/>
      <c r="AM118" s="871"/>
      <c r="AN118" s="871"/>
      <c r="AO118" s="872"/>
      <c r="AP118" s="874" t="s">
        <v>349</v>
      </c>
      <c r="AQ118" s="875"/>
      <c r="AR118" s="875"/>
      <c r="AS118" s="875"/>
      <c r="AT118" s="876"/>
      <c r="AU118" s="907"/>
      <c r="AV118" s="908"/>
      <c r="AW118" s="908"/>
      <c r="AX118" s="908"/>
      <c r="AY118" s="908"/>
      <c r="AZ118" s="793" t="s">
        <v>378</v>
      </c>
      <c r="BA118" s="794"/>
      <c r="BB118" s="794"/>
      <c r="BC118" s="794"/>
      <c r="BD118" s="794"/>
      <c r="BE118" s="794"/>
      <c r="BF118" s="794"/>
      <c r="BG118" s="794"/>
      <c r="BH118" s="794"/>
      <c r="BI118" s="794"/>
      <c r="BJ118" s="794"/>
      <c r="BK118" s="794"/>
      <c r="BL118" s="794"/>
      <c r="BM118" s="794"/>
      <c r="BN118" s="794"/>
      <c r="BO118" s="794"/>
      <c r="BP118" s="795"/>
      <c r="BQ118" s="831" t="s">
        <v>47</v>
      </c>
      <c r="BR118" s="832"/>
      <c r="BS118" s="832"/>
      <c r="BT118" s="832"/>
      <c r="BU118" s="832"/>
      <c r="BV118" s="832" t="s">
        <v>47</v>
      </c>
      <c r="BW118" s="832"/>
      <c r="BX118" s="832"/>
      <c r="BY118" s="832"/>
      <c r="BZ118" s="832"/>
      <c r="CA118" s="832" t="s">
        <v>47</v>
      </c>
      <c r="CB118" s="832"/>
      <c r="CC118" s="832"/>
      <c r="CD118" s="832"/>
      <c r="CE118" s="832"/>
      <c r="CF118" s="847" t="s">
        <v>47</v>
      </c>
      <c r="CG118" s="848"/>
      <c r="CH118" s="848"/>
      <c r="CI118" s="848"/>
      <c r="CJ118" s="848"/>
      <c r="CK118" s="902"/>
      <c r="CL118" s="860"/>
      <c r="CM118" s="790" t="s">
        <v>379</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47</v>
      </c>
      <c r="DH118" s="755"/>
      <c r="DI118" s="755"/>
      <c r="DJ118" s="755"/>
      <c r="DK118" s="756"/>
      <c r="DL118" s="757" t="s">
        <v>47</v>
      </c>
      <c r="DM118" s="755"/>
      <c r="DN118" s="755"/>
      <c r="DO118" s="755"/>
      <c r="DP118" s="756"/>
      <c r="DQ118" s="757" t="s">
        <v>47</v>
      </c>
      <c r="DR118" s="755"/>
      <c r="DS118" s="755"/>
      <c r="DT118" s="755"/>
      <c r="DU118" s="756"/>
      <c r="DV118" s="796" t="s">
        <v>47</v>
      </c>
      <c r="DW118" s="797"/>
      <c r="DX118" s="797"/>
      <c r="DY118" s="797"/>
      <c r="DZ118" s="798"/>
    </row>
    <row r="119" spans="1:130" s="51" customFormat="1" ht="26.25" customHeight="1">
      <c r="A119" s="857" t="s">
        <v>354</v>
      </c>
      <c r="B119" s="858"/>
      <c r="C119" s="815" t="s">
        <v>355</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47</v>
      </c>
      <c r="AB119" s="864"/>
      <c r="AC119" s="864"/>
      <c r="AD119" s="864"/>
      <c r="AE119" s="865"/>
      <c r="AF119" s="866" t="s">
        <v>47</v>
      </c>
      <c r="AG119" s="864"/>
      <c r="AH119" s="864"/>
      <c r="AI119" s="864"/>
      <c r="AJ119" s="865"/>
      <c r="AK119" s="866" t="s">
        <v>47</v>
      </c>
      <c r="AL119" s="864"/>
      <c r="AM119" s="864"/>
      <c r="AN119" s="864"/>
      <c r="AO119" s="865"/>
      <c r="AP119" s="867" t="s">
        <v>47</v>
      </c>
      <c r="AQ119" s="868"/>
      <c r="AR119" s="868"/>
      <c r="AS119" s="868"/>
      <c r="AT119" s="869"/>
      <c r="AU119" s="909"/>
      <c r="AV119" s="910"/>
      <c r="AW119" s="910"/>
      <c r="AX119" s="910"/>
      <c r="AY119" s="910"/>
      <c r="AZ119" s="72" t="s">
        <v>102</v>
      </c>
      <c r="BA119" s="72"/>
      <c r="BB119" s="72"/>
      <c r="BC119" s="72"/>
      <c r="BD119" s="72"/>
      <c r="BE119" s="72"/>
      <c r="BF119" s="72"/>
      <c r="BG119" s="72"/>
      <c r="BH119" s="72"/>
      <c r="BI119" s="72"/>
      <c r="BJ119" s="72"/>
      <c r="BK119" s="72"/>
      <c r="BL119" s="72"/>
      <c r="BM119" s="72"/>
      <c r="BN119" s="72"/>
      <c r="BO119" s="829" t="s">
        <v>380</v>
      </c>
      <c r="BP119" s="830"/>
      <c r="BQ119" s="831">
        <v>64361876</v>
      </c>
      <c r="BR119" s="832"/>
      <c r="BS119" s="832"/>
      <c r="BT119" s="832"/>
      <c r="BU119" s="832"/>
      <c r="BV119" s="832">
        <v>61902881</v>
      </c>
      <c r="BW119" s="832"/>
      <c r="BX119" s="832"/>
      <c r="BY119" s="832"/>
      <c r="BZ119" s="832"/>
      <c r="CA119" s="832">
        <v>58441893</v>
      </c>
      <c r="CB119" s="832"/>
      <c r="CC119" s="832"/>
      <c r="CD119" s="832"/>
      <c r="CE119" s="832"/>
      <c r="CF119" s="723"/>
      <c r="CG119" s="724"/>
      <c r="CH119" s="724"/>
      <c r="CI119" s="724"/>
      <c r="CJ119" s="828"/>
      <c r="CK119" s="903"/>
      <c r="CL119" s="862"/>
      <c r="CM119" s="793" t="s">
        <v>381</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t="s">
        <v>47</v>
      </c>
      <c r="DH119" s="739"/>
      <c r="DI119" s="739"/>
      <c r="DJ119" s="739"/>
      <c r="DK119" s="740"/>
      <c r="DL119" s="741" t="s">
        <v>47</v>
      </c>
      <c r="DM119" s="739"/>
      <c r="DN119" s="739"/>
      <c r="DO119" s="739"/>
      <c r="DP119" s="740"/>
      <c r="DQ119" s="741" t="s">
        <v>47</v>
      </c>
      <c r="DR119" s="739"/>
      <c r="DS119" s="739"/>
      <c r="DT119" s="739"/>
      <c r="DU119" s="740"/>
      <c r="DV119" s="803" t="s">
        <v>47</v>
      </c>
      <c r="DW119" s="804"/>
      <c r="DX119" s="804"/>
      <c r="DY119" s="804"/>
      <c r="DZ119" s="805"/>
    </row>
    <row r="120" spans="1:130" s="51" customFormat="1" ht="26.25" customHeight="1">
      <c r="A120" s="859"/>
      <c r="B120" s="860"/>
      <c r="C120" s="790" t="s">
        <v>358</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47</v>
      </c>
      <c r="AB120" s="755"/>
      <c r="AC120" s="755"/>
      <c r="AD120" s="755"/>
      <c r="AE120" s="756"/>
      <c r="AF120" s="757" t="s">
        <v>47</v>
      </c>
      <c r="AG120" s="755"/>
      <c r="AH120" s="755"/>
      <c r="AI120" s="755"/>
      <c r="AJ120" s="756"/>
      <c r="AK120" s="757" t="s">
        <v>47</v>
      </c>
      <c r="AL120" s="755"/>
      <c r="AM120" s="755"/>
      <c r="AN120" s="755"/>
      <c r="AO120" s="756"/>
      <c r="AP120" s="796" t="s">
        <v>47</v>
      </c>
      <c r="AQ120" s="797"/>
      <c r="AR120" s="797"/>
      <c r="AS120" s="797"/>
      <c r="AT120" s="798"/>
      <c r="AU120" s="849" t="s">
        <v>382</v>
      </c>
      <c r="AV120" s="850"/>
      <c r="AW120" s="850"/>
      <c r="AX120" s="850"/>
      <c r="AY120" s="851"/>
      <c r="AZ120" s="815" t="s">
        <v>383</v>
      </c>
      <c r="BA120" s="783"/>
      <c r="BB120" s="783"/>
      <c r="BC120" s="783"/>
      <c r="BD120" s="783"/>
      <c r="BE120" s="783"/>
      <c r="BF120" s="783"/>
      <c r="BG120" s="783"/>
      <c r="BH120" s="783"/>
      <c r="BI120" s="783"/>
      <c r="BJ120" s="783"/>
      <c r="BK120" s="783"/>
      <c r="BL120" s="783"/>
      <c r="BM120" s="783"/>
      <c r="BN120" s="783"/>
      <c r="BO120" s="783"/>
      <c r="BP120" s="784"/>
      <c r="BQ120" s="816">
        <v>14891208</v>
      </c>
      <c r="BR120" s="800"/>
      <c r="BS120" s="800"/>
      <c r="BT120" s="800"/>
      <c r="BU120" s="800"/>
      <c r="BV120" s="800">
        <v>18047112</v>
      </c>
      <c r="BW120" s="800"/>
      <c r="BX120" s="800"/>
      <c r="BY120" s="800"/>
      <c r="BZ120" s="800"/>
      <c r="CA120" s="800">
        <v>19093668</v>
      </c>
      <c r="CB120" s="800"/>
      <c r="CC120" s="800"/>
      <c r="CD120" s="800"/>
      <c r="CE120" s="800"/>
      <c r="CF120" s="838">
        <v>51.9</v>
      </c>
      <c r="CG120" s="839"/>
      <c r="CH120" s="839"/>
      <c r="CI120" s="839"/>
      <c r="CJ120" s="839"/>
      <c r="CK120" s="840" t="s">
        <v>384</v>
      </c>
      <c r="CL120" s="807"/>
      <c r="CM120" s="807"/>
      <c r="CN120" s="807"/>
      <c r="CO120" s="808"/>
      <c r="CP120" s="844" t="s">
        <v>329</v>
      </c>
      <c r="CQ120" s="845"/>
      <c r="CR120" s="845"/>
      <c r="CS120" s="845"/>
      <c r="CT120" s="845"/>
      <c r="CU120" s="845"/>
      <c r="CV120" s="845"/>
      <c r="CW120" s="845"/>
      <c r="CX120" s="845"/>
      <c r="CY120" s="845"/>
      <c r="CZ120" s="845"/>
      <c r="DA120" s="845"/>
      <c r="DB120" s="845"/>
      <c r="DC120" s="845"/>
      <c r="DD120" s="845"/>
      <c r="DE120" s="845"/>
      <c r="DF120" s="846"/>
      <c r="DG120" s="816">
        <v>21396692</v>
      </c>
      <c r="DH120" s="800"/>
      <c r="DI120" s="800"/>
      <c r="DJ120" s="800"/>
      <c r="DK120" s="800"/>
      <c r="DL120" s="800">
        <v>20210002</v>
      </c>
      <c r="DM120" s="800"/>
      <c r="DN120" s="800"/>
      <c r="DO120" s="800"/>
      <c r="DP120" s="800"/>
      <c r="DQ120" s="800">
        <v>18985569</v>
      </c>
      <c r="DR120" s="800"/>
      <c r="DS120" s="800"/>
      <c r="DT120" s="800"/>
      <c r="DU120" s="800"/>
      <c r="DV120" s="801">
        <v>51.6</v>
      </c>
      <c r="DW120" s="801"/>
      <c r="DX120" s="801"/>
      <c r="DY120" s="801"/>
      <c r="DZ120" s="802"/>
    </row>
    <row r="121" spans="1:130" s="51" customFormat="1" ht="26.25" customHeight="1">
      <c r="A121" s="859"/>
      <c r="B121" s="860"/>
      <c r="C121" s="835" t="s">
        <v>385</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47</v>
      </c>
      <c r="AB121" s="755"/>
      <c r="AC121" s="755"/>
      <c r="AD121" s="755"/>
      <c r="AE121" s="756"/>
      <c r="AF121" s="757" t="s">
        <v>47</v>
      </c>
      <c r="AG121" s="755"/>
      <c r="AH121" s="755"/>
      <c r="AI121" s="755"/>
      <c r="AJ121" s="756"/>
      <c r="AK121" s="757" t="s">
        <v>47</v>
      </c>
      <c r="AL121" s="755"/>
      <c r="AM121" s="755"/>
      <c r="AN121" s="755"/>
      <c r="AO121" s="756"/>
      <c r="AP121" s="796" t="s">
        <v>47</v>
      </c>
      <c r="AQ121" s="797"/>
      <c r="AR121" s="797"/>
      <c r="AS121" s="797"/>
      <c r="AT121" s="798"/>
      <c r="AU121" s="852"/>
      <c r="AV121" s="853"/>
      <c r="AW121" s="853"/>
      <c r="AX121" s="853"/>
      <c r="AY121" s="854"/>
      <c r="AZ121" s="790" t="s">
        <v>386</v>
      </c>
      <c r="BA121" s="727"/>
      <c r="BB121" s="727"/>
      <c r="BC121" s="727"/>
      <c r="BD121" s="727"/>
      <c r="BE121" s="727"/>
      <c r="BF121" s="727"/>
      <c r="BG121" s="727"/>
      <c r="BH121" s="727"/>
      <c r="BI121" s="727"/>
      <c r="BJ121" s="727"/>
      <c r="BK121" s="727"/>
      <c r="BL121" s="727"/>
      <c r="BM121" s="727"/>
      <c r="BN121" s="727"/>
      <c r="BO121" s="727"/>
      <c r="BP121" s="728"/>
      <c r="BQ121" s="791">
        <v>32790373</v>
      </c>
      <c r="BR121" s="792"/>
      <c r="BS121" s="792"/>
      <c r="BT121" s="792"/>
      <c r="BU121" s="792"/>
      <c r="BV121" s="792">
        <v>30630706</v>
      </c>
      <c r="BW121" s="792"/>
      <c r="BX121" s="792"/>
      <c r="BY121" s="792"/>
      <c r="BZ121" s="792"/>
      <c r="CA121" s="792">
        <v>28830994</v>
      </c>
      <c r="CB121" s="792"/>
      <c r="CC121" s="792"/>
      <c r="CD121" s="792"/>
      <c r="CE121" s="792"/>
      <c r="CF121" s="847">
        <v>78.3</v>
      </c>
      <c r="CG121" s="848"/>
      <c r="CH121" s="848"/>
      <c r="CI121" s="848"/>
      <c r="CJ121" s="848"/>
      <c r="CK121" s="841"/>
      <c r="CL121" s="810"/>
      <c r="CM121" s="810"/>
      <c r="CN121" s="810"/>
      <c r="CO121" s="811"/>
      <c r="CP121" s="819" t="s">
        <v>327</v>
      </c>
      <c r="CQ121" s="820"/>
      <c r="CR121" s="820"/>
      <c r="CS121" s="820"/>
      <c r="CT121" s="820"/>
      <c r="CU121" s="820"/>
      <c r="CV121" s="820"/>
      <c r="CW121" s="820"/>
      <c r="CX121" s="820"/>
      <c r="CY121" s="820"/>
      <c r="CZ121" s="820"/>
      <c r="DA121" s="820"/>
      <c r="DB121" s="820"/>
      <c r="DC121" s="820"/>
      <c r="DD121" s="820"/>
      <c r="DE121" s="820"/>
      <c r="DF121" s="821"/>
      <c r="DG121" s="791" t="s">
        <v>47</v>
      </c>
      <c r="DH121" s="792"/>
      <c r="DI121" s="792"/>
      <c r="DJ121" s="792"/>
      <c r="DK121" s="792"/>
      <c r="DL121" s="792" t="s">
        <v>47</v>
      </c>
      <c r="DM121" s="792"/>
      <c r="DN121" s="792"/>
      <c r="DO121" s="792"/>
      <c r="DP121" s="792"/>
      <c r="DQ121" s="792" t="s">
        <v>47</v>
      </c>
      <c r="DR121" s="792"/>
      <c r="DS121" s="792"/>
      <c r="DT121" s="792"/>
      <c r="DU121" s="792"/>
      <c r="DV121" s="769" t="s">
        <v>47</v>
      </c>
      <c r="DW121" s="769"/>
      <c r="DX121" s="769"/>
      <c r="DY121" s="769"/>
      <c r="DZ121" s="770"/>
    </row>
    <row r="122" spans="1:130" s="51" customFormat="1" ht="26.25" customHeight="1">
      <c r="A122" s="859"/>
      <c r="B122" s="860"/>
      <c r="C122" s="790" t="s">
        <v>368</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47</v>
      </c>
      <c r="AB122" s="755"/>
      <c r="AC122" s="755"/>
      <c r="AD122" s="755"/>
      <c r="AE122" s="756"/>
      <c r="AF122" s="757" t="s">
        <v>47</v>
      </c>
      <c r="AG122" s="755"/>
      <c r="AH122" s="755"/>
      <c r="AI122" s="755"/>
      <c r="AJ122" s="756"/>
      <c r="AK122" s="757" t="s">
        <v>47</v>
      </c>
      <c r="AL122" s="755"/>
      <c r="AM122" s="755"/>
      <c r="AN122" s="755"/>
      <c r="AO122" s="756"/>
      <c r="AP122" s="796" t="s">
        <v>47</v>
      </c>
      <c r="AQ122" s="797"/>
      <c r="AR122" s="797"/>
      <c r="AS122" s="797"/>
      <c r="AT122" s="798"/>
      <c r="AU122" s="852"/>
      <c r="AV122" s="853"/>
      <c r="AW122" s="853"/>
      <c r="AX122" s="853"/>
      <c r="AY122" s="854"/>
      <c r="AZ122" s="793" t="s">
        <v>387</v>
      </c>
      <c r="BA122" s="794"/>
      <c r="BB122" s="794"/>
      <c r="BC122" s="794"/>
      <c r="BD122" s="794"/>
      <c r="BE122" s="794"/>
      <c r="BF122" s="794"/>
      <c r="BG122" s="794"/>
      <c r="BH122" s="794"/>
      <c r="BI122" s="794"/>
      <c r="BJ122" s="794"/>
      <c r="BK122" s="794"/>
      <c r="BL122" s="794"/>
      <c r="BM122" s="794"/>
      <c r="BN122" s="794"/>
      <c r="BO122" s="794"/>
      <c r="BP122" s="795"/>
      <c r="BQ122" s="831">
        <v>25993565</v>
      </c>
      <c r="BR122" s="832"/>
      <c r="BS122" s="832"/>
      <c r="BT122" s="832"/>
      <c r="BU122" s="832"/>
      <c r="BV122" s="832">
        <v>23621789</v>
      </c>
      <c r="BW122" s="832"/>
      <c r="BX122" s="832"/>
      <c r="BY122" s="832"/>
      <c r="BZ122" s="832"/>
      <c r="CA122" s="832">
        <v>21514335</v>
      </c>
      <c r="CB122" s="832"/>
      <c r="CC122" s="832"/>
      <c r="CD122" s="832"/>
      <c r="CE122" s="832"/>
      <c r="CF122" s="833">
        <v>58.4</v>
      </c>
      <c r="CG122" s="834"/>
      <c r="CH122" s="834"/>
      <c r="CI122" s="834"/>
      <c r="CJ122" s="834"/>
      <c r="CK122" s="841"/>
      <c r="CL122" s="810"/>
      <c r="CM122" s="810"/>
      <c r="CN122" s="810"/>
      <c r="CO122" s="811"/>
      <c r="CP122" s="819" t="s">
        <v>328</v>
      </c>
      <c r="CQ122" s="820"/>
      <c r="CR122" s="820"/>
      <c r="CS122" s="820"/>
      <c r="CT122" s="820"/>
      <c r="CU122" s="820"/>
      <c r="CV122" s="820"/>
      <c r="CW122" s="820"/>
      <c r="CX122" s="820"/>
      <c r="CY122" s="820"/>
      <c r="CZ122" s="820"/>
      <c r="DA122" s="820"/>
      <c r="DB122" s="820"/>
      <c r="DC122" s="820"/>
      <c r="DD122" s="820"/>
      <c r="DE122" s="820"/>
      <c r="DF122" s="821"/>
      <c r="DG122" s="791" t="s">
        <v>47</v>
      </c>
      <c r="DH122" s="792"/>
      <c r="DI122" s="792"/>
      <c r="DJ122" s="792"/>
      <c r="DK122" s="792"/>
      <c r="DL122" s="792" t="s">
        <v>47</v>
      </c>
      <c r="DM122" s="792"/>
      <c r="DN122" s="792"/>
      <c r="DO122" s="792"/>
      <c r="DP122" s="792"/>
      <c r="DQ122" s="792" t="s">
        <v>47</v>
      </c>
      <c r="DR122" s="792"/>
      <c r="DS122" s="792"/>
      <c r="DT122" s="792"/>
      <c r="DU122" s="792"/>
      <c r="DV122" s="769" t="s">
        <v>47</v>
      </c>
      <c r="DW122" s="769"/>
      <c r="DX122" s="769"/>
      <c r="DY122" s="769"/>
      <c r="DZ122" s="770"/>
    </row>
    <row r="123" spans="1:130" s="51" customFormat="1" ht="26.25" customHeight="1">
      <c r="A123" s="859"/>
      <c r="B123" s="860"/>
      <c r="C123" s="790" t="s">
        <v>374</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47</v>
      </c>
      <c r="AB123" s="755"/>
      <c r="AC123" s="755"/>
      <c r="AD123" s="755"/>
      <c r="AE123" s="756"/>
      <c r="AF123" s="757" t="s">
        <v>47</v>
      </c>
      <c r="AG123" s="755"/>
      <c r="AH123" s="755"/>
      <c r="AI123" s="755"/>
      <c r="AJ123" s="756"/>
      <c r="AK123" s="757" t="s">
        <v>47</v>
      </c>
      <c r="AL123" s="755"/>
      <c r="AM123" s="755"/>
      <c r="AN123" s="755"/>
      <c r="AO123" s="756"/>
      <c r="AP123" s="796" t="s">
        <v>47</v>
      </c>
      <c r="AQ123" s="797"/>
      <c r="AR123" s="797"/>
      <c r="AS123" s="797"/>
      <c r="AT123" s="798"/>
      <c r="AU123" s="855"/>
      <c r="AV123" s="856"/>
      <c r="AW123" s="856"/>
      <c r="AX123" s="856"/>
      <c r="AY123" s="856"/>
      <c r="AZ123" s="72" t="s">
        <v>102</v>
      </c>
      <c r="BA123" s="72"/>
      <c r="BB123" s="72"/>
      <c r="BC123" s="72"/>
      <c r="BD123" s="72"/>
      <c r="BE123" s="72"/>
      <c r="BF123" s="72"/>
      <c r="BG123" s="72"/>
      <c r="BH123" s="72"/>
      <c r="BI123" s="72"/>
      <c r="BJ123" s="72"/>
      <c r="BK123" s="72"/>
      <c r="BL123" s="72"/>
      <c r="BM123" s="72"/>
      <c r="BN123" s="72"/>
      <c r="BO123" s="829" t="s">
        <v>388</v>
      </c>
      <c r="BP123" s="830"/>
      <c r="BQ123" s="826">
        <v>73675146</v>
      </c>
      <c r="BR123" s="827"/>
      <c r="BS123" s="827"/>
      <c r="BT123" s="827"/>
      <c r="BU123" s="827"/>
      <c r="BV123" s="827">
        <v>72299607</v>
      </c>
      <c r="BW123" s="827"/>
      <c r="BX123" s="827"/>
      <c r="BY123" s="827"/>
      <c r="BZ123" s="827"/>
      <c r="CA123" s="827">
        <v>69438997</v>
      </c>
      <c r="CB123" s="827"/>
      <c r="CC123" s="827"/>
      <c r="CD123" s="827"/>
      <c r="CE123" s="827"/>
      <c r="CF123" s="723"/>
      <c r="CG123" s="724"/>
      <c r="CH123" s="724"/>
      <c r="CI123" s="724"/>
      <c r="CJ123" s="828"/>
      <c r="CK123" s="841"/>
      <c r="CL123" s="810"/>
      <c r="CM123" s="810"/>
      <c r="CN123" s="810"/>
      <c r="CO123" s="811"/>
      <c r="CP123" s="819" t="s">
        <v>326</v>
      </c>
      <c r="CQ123" s="820"/>
      <c r="CR123" s="820"/>
      <c r="CS123" s="820"/>
      <c r="CT123" s="820"/>
      <c r="CU123" s="820"/>
      <c r="CV123" s="820"/>
      <c r="CW123" s="820"/>
      <c r="CX123" s="820"/>
      <c r="CY123" s="820"/>
      <c r="CZ123" s="820"/>
      <c r="DA123" s="820"/>
      <c r="DB123" s="820"/>
      <c r="DC123" s="820"/>
      <c r="DD123" s="820"/>
      <c r="DE123" s="820"/>
      <c r="DF123" s="821"/>
      <c r="DG123" s="754" t="s">
        <v>47</v>
      </c>
      <c r="DH123" s="755"/>
      <c r="DI123" s="755"/>
      <c r="DJ123" s="755"/>
      <c r="DK123" s="756"/>
      <c r="DL123" s="757" t="s">
        <v>47</v>
      </c>
      <c r="DM123" s="755"/>
      <c r="DN123" s="755"/>
      <c r="DO123" s="755"/>
      <c r="DP123" s="756"/>
      <c r="DQ123" s="757" t="s">
        <v>47</v>
      </c>
      <c r="DR123" s="755"/>
      <c r="DS123" s="755"/>
      <c r="DT123" s="755"/>
      <c r="DU123" s="756"/>
      <c r="DV123" s="796" t="s">
        <v>47</v>
      </c>
      <c r="DW123" s="797"/>
      <c r="DX123" s="797"/>
      <c r="DY123" s="797"/>
      <c r="DZ123" s="798"/>
    </row>
    <row r="124" spans="1:130" s="51" customFormat="1" ht="26.25" customHeight="1" thickBot="1">
      <c r="A124" s="859"/>
      <c r="B124" s="860"/>
      <c r="C124" s="790" t="s">
        <v>377</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47</v>
      </c>
      <c r="AB124" s="755"/>
      <c r="AC124" s="755"/>
      <c r="AD124" s="755"/>
      <c r="AE124" s="756"/>
      <c r="AF124" s="757" t="s">
        <v>47</v>
      </c>
      <c r="AG124" s="755"/>
      <c r="AH124" s="755"/>
      <c r="AI124" s="755"/>
      <c r="AJ124" s="756"/>
      <c r="AK124" s="757" t="s">
        <v>47</v>
      </c>
      <c r="AL124" s="755"/>
      <c r="AM124" s="755"/>
      <c r="AN124" s="755"/>
      <c r="AO124" s="756"/>
      <c r="AP124" s="796" t="s">
        <v>47</v>
      </c>
      <c r="AQ124" s="797"/>
      <c r="AR124" s="797"/>
      <c r="AS124" s="797"/>
      <c r="AT124" s="798"/>
      <c r="AU124" s="822" t="s">
        <v>389</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t="s">
        <v>47</v>
      </c>
      <c r="BR124" s="817"/>
      <c r="BS124" s="817"/>
      <c r="BT124" s="817"/>
      <c r="BU124" s="817"/>
      <c r="BV124" s="817" t="s">
        <v>47</v>
      </c>
      <c r="BW124" s="817"/>
      <c r="BX124" s="817"/>
      <c r="BY124" s="817"/>
      <c r="BZ124" s="817"/>
      <c r="CA124" s="817" t="s">
        <v>47</v>
      </c>
      <c r="CB124" s="817"/>
      <c r="CC124" s="817"/>
      <c r="CD124" s="817"/>
      <c r="CE124" s="817"/>
      <c r="CF124" s="701"/>
      <c r="CG124" s="702"/>
      <c r="CH124" s="702"/>
      <c r="CI124" s="702"/>
      <c r="CJ124" s="818"/>
      <c r="CK124" s="842"/>
      <c r="CL124" s="842"/>
      <c r="CM124" s="842"/>
      <c r="CN124" s="842"/>
      <c r="CO124" s="843"/>
      <c r="CP124" s="819" t="s">
        <v>390</v>
      </c>
      <c r="CQ124" s="820"/>
      <c r="CR124" s="820"/>
      <c r="CS124" s="820"/>
      <c r="CT124" s="820"/>
      <c r="CU124" s="820"/>
      <c r="CV124" s="820"/>
      <c r="CW124" s="820"/>
      <c r="CX124" s="820"/>
      <c r="CY124" s="820"/>
      <c r="CZ124" s="820"/>
      <c r="DA124" s="820"/>
      <c r="DB124" s="820"/>
      <c r="DC124" s="820"/>
      <c r="DD124" s="820"/>
      <c r="DE124" s="820"/>
      <c r="DF124" s="821"/>
      <c r="DG124" s="738" t="s">
        <v>47</v>
      </c>
      <c r="DH124" s="739"/>
      <c r="DI124" s="739"/>
      <c r="DJ124" s="739"/>
      <c r="DK124" s="740"/>
      <c r="DL124" s="741" t="s">
        <v>47</v>
      </c>
      <c r="DM124" s="739"/>
      <c r="DN124" s="739"/>
      <c r="DO124" s="739"/>
      <c r="DP124" s="740"/>
      <c r="DQ124" s="741" t="s">
        <v>47</v>
      </c>
      <c r="DR124" s="739"/>
      <c r="DS124" s="739"/>
      <c r="DT124" s="739"/>
      <c r="DU124" s="740"/>
      <c r="DV124" s="803" t="s">
        <v>47</v>
      </c>
      <c r="DW124" s="804"/>
      <c r="DX124" s="804"/>
      <c r="DY124" s="804"/>
      <c r="DZ124" s="805"/>
    </row>
    <row r="125" spans="1:130" s="51" customFormat="1" ht="26.25" customHeight="1">
      <c r="A125" s="859"/>
      <c r="B125" s="860"/>
      <c r="C125" s="790" t="s">
        <v>379</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47</v>
      </c>
      <c r="AB125" s="755"/>
      <c r="AC125" s="755"/>
      <c r="AD125" s="755"/>
      <c r="AE125" s="756"/>
      <c r="AF125" s="757" t="s">
        <v>47</v>
      </c>
      <c r="AG125" s="755"/>
      <c r="AH125" s="755"/>
      <c r="AI125" s="755"/>
      <c r="AJ125" s="756"/>
      <c r="AK125" s="757" t="s">
        <v>47</v>
      </c>
      <c r="AL125" s="755"/>
      <c r="AM125" s="755"/>
      <c r="AN125" s="755"/>
      <c r="AO125" s="756"/>
      <c r="AP125" s="796" t="s">
        <v>47</v>
      </c>
      <c r="AQ125" s="797"/>
      <c r="AR125" s="797"/>
      <c r="AS125" s="797"/>
      <c r="AT125" s="798"/>
      <c r="AU125" s="73"/>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53"/>
      <c r="BR125" s="53"/>
      <c r="BS125" s="53"/>
      <c r="BT125" s="53"/>
      <c r="BU125" s="53"/>
      <c r="BV125" s="53"/>
      <c r="BW125" s="53"/>
      <c r="BX125" s="53"/>
      <c r="BY125" s="53"/>
      <c r="BZ125" s="53"/>
      <c r="CA125" s="53"/>
      <c r="CB125" s="53"/>
      <c r="CC125" s="53"/>
      <c r="CD125" s="53"/>
      <c r="CE125" s="53"/>
      <c r="CF125" s="53"/>
      <c r="CG125" s="53"/>
      <c r="CH125" s="53"/>
      <c r="CI125" s="53"/>
      <c r="CJ125" s="75"/>
      <c r="CK125" s="806" t="s">
        <v>391</v>
      </c>
      <c r="CL125" s="807"/>
      <c r="CM125" s="807"/>
      <c r="CN125" s="807"/>
      <c r="CO125" s="808"/>
      <c r="CP125" s="815" t="s">
        <v>392</v>
      </c>
      <c r="CQ125" s="783"/>
      <c r="CR125" s="783"/>
      <c r="CS125" s="783"/>
      <c r="CT125" s="783"/>
      <c r="CU125" s="783"/>
      <c r="CV125" s="783"/>
      <c r="CW125" s="783"/>
      <c r="CX125" s="783"/>
      <c r="CY125" s="783"/>
      <c r="CZ125" s="783"/>
      <c r="DA125" s="783"/>
      <c r="DB125" s="783"/>
      <c r="DC125" s="783"/>
      <c r="DD125" s="783"/>
      <c r="DE125" s="783"/>
      <c r="DF125" s="784"/>
      <c r="DG125" s="816" t="s">
        <v>47</v>
      </c>
      <c r="DH125" s="800"/>
      <c r="DI125" s="800"/>
      <c r="DJ125" s="800"/>
      <c r="DK125" s="800"/>
      <c r="DL125" s="800" t="s">
        <v>47</v>
      </c>
      <c r="DM125" s="800"/>
      <c r="DN125" s="800"/>
      <c r="DO125" s="800"/>
      <c r="DP125" s="800"/>
      <c r="DQ125" s="800" t="s">
        <v>47</v>
      </c>
      <c r="DR125" s="800"/>
      <c r="DS125" s="800"/>
      <c r="DT125" s="800"/>
      <c r="DU125" s="800"/>
      <c r="DV125" s="801" t="s">
        <v>47</v>
      </c>
      <c r="DW125" s="801"/>
      <c r="DX125" s="801"/>
      <c r="DY125" s="801"/>
      <c r="DZ125" s="802"/>
    </row>
    <row r="126" spans="1:130" s="51" customFormat="1" ht="26.25" customHeight="1" thickBot="1">
      <c r="A126" s="859"/>
      <c r="B126" s="860"/>
      <c r="C126" s="790" t="s">
        <v>381</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47</v>
      </c>
      <c r="AB126" s="755"/>
      <c r="AC126" s="755"/>
      <c r="AD126" s="755"/>
      <c r="AE126" s="756"/>
      <c r="AF126" s="757" t="s">
        <v>47</v>
      </c>
      <c r="AG126" s="755"/>
      <c r="AH126" s="755"/>
      <c r="AI126" s="755"/>
      <c r="AJ126" s="756"/>
      <c r="AK126" s="757" t="s">
        <v>47</v>
      </c>
      <c r="AL126" s="755"/>
      <c r="AM126" s="755"/>
      <c r="AN126" s="755"/>
      <c r="AO126" s="756"/>
      <c r="AP126" s="796" t="s">
        <v>47</v>
      </c>
      <c r="AQ126" s="797"/>
      <c r="AR126" s="797"/>
      <c r="AS126" s="797"/>
      <c r="AT126" s="798"/>
      <c r="AU126" s="53"/>
      <c r="AV126" s="53"/>
      <c r="AW126" s="53"/>
      <c r="AX126" s="53"/>
      <c r="AY126" s="53"/>
      <c r="AZ126" s="53"/>
      <c r="BA126" s="53"/>
      <c r="BB126" s="53"/>
      <c r="BC126" s="53"/>
      <c r="BD126" s="53"/>
      <c r="BE126" s="53"/>
      <c r="BF126" s="53"/>
      <c r="BG126" s="53"/>
      <c r="BH126" s="53"/>
      <c r="BI126" s="53"/>
      <c r="BJ126" s="53"/>
      <c r="BK126" s="53"/>
      <c r="BL126" s="53"/>
      <c r="BM126" s="53"/>
      <c r="BN126" s="53"/>
      <c r="BO126" s="53"/>
      <c r="BP126" s="53"/>
      <c r="BQ126" s="53"/>
      <c r="BR126" s="53"/>
      <c r="BS126" s="53"/>
      <c r="BT126" s="53"/>
      <c r="BU126" s="53"/>
      <c r="BV126" s="53"/>
      <c r="BW126" s="53"/>
      <c r="BX126" s="53"/>
      <c r="BY126" s="53"/>
      <c r="BZ126" s="53"/>
      <c r="CA126" s="53"/>
      <c r="CB126" s="53"/>
      <c r="CC126" s="53"/>
      <c r="CD126" s="76"/>
      <c r="CE126" s="76"/>
      <c r="CF126" s="76"/>
      <c r="CG126" s="53"/>
      <c r="CH126" s="53"/>
      <c r="CI126" s="53"/>
      <c r="CJ126" s="75"/>
      <c r="CK126" s="809"/>
      <c r="CL126" s="810"/>
      <c r="CM126" s="810"/>
      <c r="CN126" s="810"/>
      <c r="CO126" s="811"/>
      <c r="CP126" s="790" t="s">
        <v>393</v>
      </c>
      <c r="CQ126" s="727"/>
      <c r="CR126" s="727"/>
      <c r="CS126" s="727"/>
      <c r="CT126" s="727"/>
      <c r="CU126" s="727"/>
      <c r="CV126" s="727"/>
      <c r="CW126" s="727"/>
      <c r="CX126" s="727"/>
      <c r="CY126" s="727"/>
      <c r="CZ126" s="727"/>
      <c r="DA126" s="727"/>
      <c r="DB126" s="727"/>
      <c r="DC126" s="727"/>
      <c r="DD126" s="727"/>
      <c r="DE126" s="727"/>
      <c r="DF126" s="728"/>
      <c r="DG126" s="791" t="s">
        <v>47</v>
      </c>
      <c r="DH126" s="792"/>
      <c r="DI126" s="792"/>
      <c r="DJ126" s="792"/>
      <c r="DK126" s="792"/>
      <c r="DL126" s="792" t="s">
        <v>47</v>
      </c>
      <c r="DM126" s="792"/>
      <c r="DN126" s="792"/>
      <c r="DO126" s="792"/>
      <c r="DP126" s="792"/>
      <c r="DQ126" s="792" t="s">
        <v>47</v>
      </c>
      <c r="DR126" s="792"/>
      <c r="DS126" s="792"/>
      <c r="DT126" s="792"/>
      <c r="DU126" s="792"/>
      <c r="DV126" s="769" t="s">
        <v>47</v>
      </c>
      <c r="DW126" s="769"/>
      <c r="DX126" s="769"/>
      <c r="DY126" s="769"/>
      <c r="DZ126" s="770"/>
    </row>
    <row r="127" spans="1:130" s="51" customFormat="1" ht="26.25" customHeight="1">
      <c r="A127" s="861"/>
      <c r="B127" s="862"/>
      <c r="C127" s="793" t="s">
        <v>394</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47</v>
      </c>
      <c r="AB127" s="755"/>
      <c r="AC127" s="755"/>
      <c r="AD127" s="755"/>
      <c r="AE127" s="756"/>
      <c r="AF127" s="757" t="s">
        <v>47</v>
      </c>
      <c r="AG127" s="755"/>
      <c r="AH127" s="755"/>
      <c r="AI127" s="755"/>
      <c r="AJ127" s="756"/>
      <c r="AK127" s="757" t="s">
        <v>47</v>
      </c>
      <c r="AL127" s="755"/>
      <c r="AM127" s="755"/>
      <c r="AN127" s="755"/>
      <c r="AO127" s="756"/>
      <c r="AP127" s="796" t="s">
        <v>47</v>
      </c>
      <c r="AQ127" s="797"/>
      <c r="AR127" s="797"/>
      <c r="AS127" s="797"/>
      <c r="AT127" s="798"/>
      <c r="AU127" s="53"/>
      <c r="AV127" s="53"/>
      <c r="AW127" s="53"/>
      <c r="AX127" s="799" t="s">
        <v>395</v>
      </c>
      <c r="AY127" s="787"/>
      <c r="AZ127" s="787"/>
      <c r="BA127" s="787"/>
      <c r="BB127" s="787"/>
      <c r="BC127" s="787"/>
      <c r="BD127" s="787"/>
      <c r="BE127" s="788"/>
      <c r="BF127" s="786" t="s">
        <v>396</v>
      </c>
      <c r="BG127" s="787"/>
      <c r="BH127" s="787"/>
      <c r="BI127" s="787"/>
      <c r="BJ127" s="787"/>
      <c r="BK127" s="787"/>
      <c r="BL127" s="788"/>
      <c r="BM127" s="786" t="s">
        <v>397</v>
      </c>
      <c r="BN127" s="787"/>
      <c r="BO127" s="787"/>
      <c r="BP127" s="787"/>
      <c r="BQ127" s="787"/>
      <c r="BR127" s="787"/>
      <c r="BS127" s="788"/>
      <c r="BT127" s="786" t="s">
        <v>398</v>
      </c>
      <c r="BU127" s="787"/>
      <c r="BV127" s="787"/>
      <c r="BW127" s="787"/>
      <c r="BX127" s="787"/>
      <c r="BY127" s="787"/>
      <c r="BZ127" s="789"/>
      <c r="CA127" s="53"/>
      <c r="CB127" s="53"/>
      <c r="CC127" s="53"/>
      <c r="CD127" s="76"/>
      <c r="CE127" s="76"/>
      <c r="CF127" s="76"/>
      <c r="CG127" s="53"/>
      <c r="CH127" s="53"/>
      <c r="CI127" s="53"/>
      <c r="CJ127" s="75"/>
      <c r="CK127" s="809"/>
      <c r="CL127" s="810"/>
      <c r="CM127" s="810"/>
      <c r="CN127" s="810"/>
      <c r="CO127" s="811"/>
      <c r="CP127" s="790" t="s">
        <v>399</v>
      </c>
      <c r="CQ127" s="727"/>
      <c r="CR127" s="727"/>
      <c r="CS127" s="727"/>
      <c r="CT127" s="727"/>
      <c r="CU127" s="727"/>
      <c r="CV127" s="727"/>
      <c r="CW127" s="727"/>
      <c r="CX127" s="727"/>
      <c r="CY127" s="727"/>
      <c r="CZ127" s="727"/>
      <c r="DA127" s="727"/>
      <c r="DB127" s="727"/>
      <c r="DC127" s="727"/>
      <c r="DD127" s="727"/>
      <c r="DE127" s="727"/>
      <c r="DF127" s="728"/>
      <c r="DG127" s="791" t="s">
        <v>47</v>
      </c>
      <c r="DH127" s="792"/>
      <c r="DI127" s="792"/>
      <c r="DJ127" s="792"/>
      <c r="DK127" s="792"/>
      <c r="DL127" s="792" t="s">
        <v>47</v>
      </c>
      <c r="DM127" s="792"/>
      <c r="DN127" s="792"/>
      <c r="DO127" s="792"/>
      <c r="DP127" s="792"/>
      <c r="DQ127" s="792" t="s">
        <v>47</v>
      </c>
      <c r="DR127" s="792"/>
      <c r="DS127" s="792"/>
      <c r="DT127" s="792"/>
      <c r="DU127" s="792"/>
      <c r="DV127" s="769" t="s">
        <v>47</v>
      </c>
      <c r="DW127" s="769"/>
      <c r="DX127" s="769"/>
      <c r="DY127" s="769"/>
      <c r="DZ127" s="770"/>
    </row>
    <row r="128" spans="1:130" s="51" customFormat="1" ht="26.25" customHeight="1" thickBot="1">
      <c r="A128" s="771" t="s">
        <v>400</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401</v>
      </c>
      <c r="X128" s="773"/>
      <c r="Y128" s="773"/>
      <c r="Z128" s="774"/>
      <c r="AA128" s="775">
        <v>3086970</v>
      </c>
      <c r="AB128" s="776"/>
      <c r="AC128" s="776"/>
      <c r="AD128" s="776"/>
      <c r="AE128" s="777"/>
      <c r="AF128" s="778">
        <v>3235587</v>
      </c>
      <c r="AG128" s="776"/>
      <c r="AH128" s="776"/>
      <c r="AI128" s="776"/>
      <c r="AJ128" s="777"/>
      <c r="AK128" s="778">
        <v>3001528</v>
      </c>
      <c r="AL128" s="776"/>
      <c r="AM128" s="776"/>
      <c r="AN128" s="776"/>
      <c r="AO128" s="777"/>
      <c r="AP128" s="779"/>
      <c r="AQ128" s="780"/>
      <c r="AR128" s="780"/>
      <c r="AS128" s="780"/>
      <c r="AT128" s="781"/>
      <c r="AU128" s="53"/>
      <c r="AV128" s="53"/>
      <c r="AW128" s="53"/>
      <c r="AX128" s="782" t="s">
        <v>402</v>
      </c>
      <c r="AY128" s="783"/>
      <c r="AZ128" s="783"/>
      <c r="BA128" s="783"/>
      <c r="BB128" s="783"/>
      <c r="BC128" s="783"/>
      <c r="BD128" s="783"/>
      <c r="BE128" s="784"/>
      <c r="BF128" s="761" t="s">
        <v>47</v>
      </c>
      <c r="BG128" s="762"/>
      <c r="BH128" s="762"/>
      <c r="BI128" s="762"/>
      <c r="BJ128" s="762"/>
      <c r="BK128" s="762"/>
      <c r="BL128" s="785"/>
      <c r="BM128" s="761">
        <v>11.48</v>
      </c>
      <c r="BN128" s="762"/>
      <c r="BO128" s="762"/>
      <c r="BP128" s="762"/>
      <c r="BQ128" s="762"/>
      <c r="BR128" s="762"/>
      <c r="BS128" s="785"/>
      <c r="BT128" s="761">
        <v>20</v>
      </c>
      <c r="BU128" s="762"/>
      <c r="BV128" s="762"/>
      <c r="BW128" s="762"/>
      <c r="BX128" s="762"/>
      <c r="BY128" s="762"/>
      <c r="BZ128" s="763"/>
      <c r="CA128" s="76"/>
      <c r="CB128" s="76"/>
      <c r="CC128" s="76"/>
      <c r="CD128" s="76"/>
      <c r="CE128" s="76"/>
      <c r="CF128" s="76"/>
      <c r="CG128" s="53"/>
      <c r="CH128" s="53"/>
      <c r="CI128" s="53"/>
      <c r="CJ128" s="75"/>
      <c r="CK128" s="812"/>
      <c r="CL128" s="813"/>
      <c r="CM128" s="813"/>
      <c r="CN128" s="813"/>
      <c r="CO128" s="814"/>
      <c r="CP128" s="764" t="s">
        <v>403</v>
      </c>
      <c r="CQ128" s="705"/>
      <c r="CR128" s="705"/>
      <c r="CS128" s="705"/>
      <c r="CT128" s="705"/>
      <c r="CU128" s="705"/>
      <c r="CV128" s="705"/>
      <c r="CW128" s="705"/>
      <c r="CX128" s="705"/>
      <c r="CY128" s="705"/>
      <c r="CZ128" s="705"/>
      <c r="DA128" s="705"/>
      <c r="DB128" s="705"/>
      <c r="DC128" s="705"/>
      <c r="DD128" s="705"/>
      <c r="DE128" s="705"/>
      <c r="DF128" s="706"/>
      <c r="DG128" s="765" t="s">
        <v>47</v>
      </c>
      <c r="DH128" s="766"/>
      <c r="DI128" s="766"/>
      <c r="DJ128" s="766"/>
      <c r="DK128" s="766"/>
      <c r="DL128" s="766" t="s">
        <v>47</v>
      </c>
      <c r="DM128" s="766"/>
      <c r="DN128" s="766"/>
      <c r="DO128" s="766"/>
      <c r="DP128" s="766"/>
      <c r="DQ128" s="766" t="s">
        <v>47</v>
      </c>
      <c r="DR128" s="766"/>
      <c r="DS128" s="766"/>
      <c r="DT128" s="766"/>
      <c r="DU128" s="766"/>
      <c r="DV128" s="767" t="s">
        <v>47</v>
      </c>
      <c r="DW128" s="767"/>
      <c r="DX128" s="767"/>
      <c r="DY128" s="767"/>
      <c r="DZ128" s="768"/>
    </row>
    <row r="129" spans="1:131" s="51" customFormat="1" ht="26.25" customHeight="1">
      <c r="A129" s="749" t="s">
        <v>28</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404</v>
      </c>
      <c r="X129" s="752"/>
      <c r="Y129" s="752"/>
      <c r="Z129" s="753"/>
      <c r="AA129" s="754">
        <v>36532544</v>
      </c>
      <c r="AB129" s="755"/>
      <c r="AC129" s="755"/>
      <c r="AD129" s="755"/>
      <c r="AE129" s="756"/>
      <c r="AF129" s="757">
        <v>38942295</v>
      </c>
      <c r="AG129" s="755"/>
      <c r="AH129" s="755"/>
      <c r="AI129" s="755"/>
      <c r="AJ129" s="756"/>
      <c r="AK129" s="757">
        <v>39223332</v>
      </c>
      <c r="AL129" s="755"/>
      <c r="AM129" s="755"/>
      <c r="AN129" s="755"/>
      <c r="AO129" s="756"/>
      <c r="AP129" s="758"/>
      <c r="AQ129" s="759"/>
      <c r="AR129" s="759"/>
      <c r="AS129" s="759"/>
      <c r="AT129" s="760"/>
      <c r="AU129" s="54"/>
      <c r="AV129" s="54"/>
      <c r="AW129" s="54"/>
      <c r="AX129" s="726" t="s">
        <v>405</v>
      </c>
      <c r="AY129" s="727"/>
      <c r="AZ129" s="727"/>
      <c r="BA129" s="727"/>
      <c r="BB129" s="727"/>
      <c r="BC129" s="727"/>
      <c r="BD129" s="727"/>
      <c r="BE129" s="728"/>
      <c r="BF129" s="745" t="s">
        <v>47</v>
      </c>
      <c r="BG129" s="746"/>
      <c r="BH129" s="746"/>
      <c r="BI129" s="746"/>
      <c r="BJ129" s="746"/>
      <c r="BK129" s="746"/>
      <c r="BL129" s="747"/>
      <c r="BM129" s="745">
        <v>16.48</v>
      </c>
      <c r="BN129" s="746"/>
      <c r="BO129" s="746"/>
      <c r="BP129" s="746"/>
      <c r="BQ129" s="746"/>
      <c r="BR129" s="746"/>
      <c r="BS129" s="747"/>
      <c r="BT129" s="745">
        <v>30</v>
      </c>
      <c r="BU129" s="746"/>
      <c r="BV129" s="746"/>
      <c r="BW129" s="746"/>
      <c r="BX129" s="746"/>
      <c r="BY129" s="746"/>
      <c r="BZ129" s="748"/>
      <c r="CA129" s="77"/>
      <c r="CB129" s="77"/>
      <c r="CC129" s="77"/>
      <c r="CD129" s="77"/>
      <c r="CE129" s="77"/>
      <c r="CF129" s="77"/>
      <c r="CG129" s="77"/>
      <c r="CH129" s="77"/>
      <c r="CI129" s="77"/>
      <c r="CJ129" s="77"/>
      <c r="CK129" s="77"/>
      <c r="CL129" s="77"/>
      <c r="CM129" s="77"/>
      <c r="CN129" s="77"/>
      <c r="CO129" s="77"/>
      <c r="CP129" s="77"/>
      <c r="CQ129" s="77"/>
      <c r="CR129" s="77"/>
      <c r="CS129" s="77"/>
      <c r="CT129" s="77"/>
      <c r="CU129" s="77"/>
      <c r="CV129" s="77"/>
      <c r="CW129" s="77"/>
      <c r="CX129" s="77"/>
      <c r="CY129" s="77"/>
      <c r="CZ129" s="77"/>
      <c r="DA129" s="77"/>
      <c r="DB129" s="77"/>
      <c r="DC129" s="77"/>
      <c r="DD129" s="77"/>
      <c r="DE129" s="77"/>
      <c r="DF129" s="77"/>
      <c r="DG129" s="77"/>
      <c r="DH129" s="77"/>
      <c r="DI129" s="77"/>
      <c r="DJ129" s="77"/>
      <c r="DK129" s="77"/>
      <c r="DL129" s="77"/>
      <c r="DM129" s="77"/>
      <c r="DN129" s="77"/>
      <c r="DO129" s="77"/>
      <c r="DP129" s="54"/>
      <c r="DQ129" s="54"/>
      <c r="DR129" s="54"/>
      <c r="DS129" s="54"/>
      <c r="DT129" s="54"/>
      <c r="DU129" s="54"/>
      <c r="DV129" s="54"/>
      <c r="DW129" s="54"/>
      <c r="DX129" s="54"/>
      <c r="DY129" s="54"/>
      <c r="DZ129" s="54"/>
    </row>
    <row r="130" spans="1:131" s="51" customFormat="1" ht="26.25" customHeight="1">
      <c r="A130" s="749" t="s">
        <v>406</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407</v>
      </c>
      <c r="X130" s="752"/>
      <c r="Y130" s="752"/>
      <c r="Z130" s="753"/>
      <c r="AA130" s="754">
        <v>2858686</v>
      </c>
      <c r="AB130" s="755"/>
      <c r="AC130" s="755"/>
      <c r="AD130" s="755"/>
      <c r="AE130" s="756"/>
      <c r="AF130" s="757">
        <v>2767823</v>
      </c>
      <c r="AG130" s="755"/>
      <c r="AH130" s="755"/>
      <c r="AI130" s="755"/>
      <c r="AJ130" s="756"/>
      <c r="AK130" s="757">
        <v>2406948</v>
      </c>
      <c r="AL130" s="755"/>
      <c r="AM130" s="755"/>
      <c r="AN130" s="755"/>
      <c r="AO130" s="756"/>
      <c r="AP130" s="758"/>
      <c r="AQ130" s="759"/>
      <c r="AR130" s="759"/>
      <c r="AS130" s="759"/>
      <c r="AT130" s="760"/>
      <c r="AU130" s="54"/>
      <c r="AV130" s="54"/>
      <c r="AW130" s="54"/>
      <c r="AX130" s="726" t="s">
        <v>408</v>
      </c>
      <c r="AY130" s="727"/>
      <c r="AZ130" s="727"/>
      <c r="BA130" s="727"/>
      <c r="BB130" s="727"/>
      <c r="BC130" s="727"/>
      <c r="BD130" s="727"/>
      <c r="BE130" s="728"/>
      <c r="BF130" s="729">
        <v>1.3</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54"/>
      <c r="DQ130" s="54"/>
      <c r="DR130" s="54"/>
      <c r="DS130" s="54"/>
      <c r="DT130" s="54"/>
      <c r="DU130" s="54"/>
      <c r="DV130" s="54"/>
      <c r="DW130" s="54"/>
      <c r="DX130" s="54"/>
      <c r="DY130" s="54"/>
      <c r="DZ130" s="54"/>
    </row>
    <row r="131" spans="1:131" s="51" customFormat="1" ht="26.25" customHeight="1" thickBot="1">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409</v>
      </c>
      <c r="X131" s="736"/>
      <c r="Y131" s="736"/>
      <c r="Z131" s="737"/>
      <c r="AA131" s="738">
        <v>33673858</v>
      </c>
      <c r="AB131" s="739"/>
      <c r="AC131" s="739"/>
      <c r="AD131" s="739"/>
      <c r="AE131" s="740"/>
      <c r="AF131" s="741">
        <v>36174472</v>
      </c>
      <c r="AG131" s="739"/>
      <c r="AH131" s="739"/>
      <c r="AI131" s="739"/>
      <c r="AJ131" s="740"/>
      <c r="AK131" s="741">
        <v>36816384</v>
      </c>
      <c r="AL131" s="739"/>
      <c r="AM131" s="739"/>
      <c r="AN131" s="739"/>
      <c r="AO131" s="740"/>
      <c r="AP131" s="742"/>
      <c r="AQ131" s="743"/>
      <c r="AR131" s="743"/>
      <c r="AS131" s="743"/>
      <c r="AT131" s="744"/>
      <c r="AU131" s="54"/>
      <c r="AV131" s="54"/>
      <c r="AW131" s="54"/>
      <c r="AX131" s="704" t="s">
        <v>410</v>
      </c>
      <c r="AY131" s="705"/>
      <c r="AZ131" s="705"/>
      <c r="BA131" s="705"/>
      <c r="BB131" s="705"/>
      <c r="BC131" s="705"/>
      <c r="BD131" s="705"/>
      <c r="BE131" s="706"/>
      <c r="BF131" s="707" t="s">
        <v>47</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77"/>
      <c r="CB131" s="77"/>
      <c r="CC131" s="77"/>
      <c r="CD131" s="77"/>
      <c r="CE131" s="77"/>
      <c r="CF131" s="77"/>
      <c r="CG131" s="77"/>
      <c r="CH131" s="77"/>
      <c r="CI131" s="77"/>
      <c r="CJ131" s="77"/>
      <c r="CK131" s="77"/>
      <c r="CL131" s="77"/>
      <c r="CM131" s="77"/>
      <c r="CN131" s="77"/>
      <c r="CO131" s="77"/>
      <c r="CP131" s="77"/>
      <c r="CQ131" s="77"/>
      <c r="CR131" s="77"/>
      <c r="CS131" s="77"/>
      <c r="CT131" s="77"/>
      <c r="CU131" s="77"/>
      <c r="CV131" s="77"/>
      <c r="CW131" s="77"/>
      <c r="CX131" s="77"/>
      <c r="CY131" s="77"/>
      <c r="CZ131" s="77"/>
      <c r="DA131" s="77"/>
      <c r="DB131" s="77"/>
      <c r="DC131" s="77"/>
      <c r="DD131" s="77"/>
      <c r="DE131" s="77"/>
      <c r="DF131" s="77"/>
      <c r="DG131" s="77"/>
      <c r="DH131" s="77"/>
      <c r="DI131" s="77"/>
      <c r="DJ131" s="77"/>
      <c r="DK131" s="77"/>
      <c r="DL131" s="77"/>
      <c r="DM131" s="77"/>
      <c r="DN131" s="77"/>
      <c r="DO131" s="77"/>
      <c r="DP131" s="54"/>
      <c r="DQ131" s="54"/>
      <c r="DR131" s="54"/>
      <c r="DS131" s="54"/>
      <c r="DT131" s="54"/>
      <c r="DU131" s="54"/>
      <c r="DV131" s="54"/>
      <c r="DW131" s="54"/>
      <c r="DX131" s="54"/>
      <c r="DY131" s="54"/>
      <c r="DZ131" s="54"/>
    </row>
    <row r="132" spans="1:131" s="51" customFormat="1" ht="26.25" customHeight="1">
      <c r="A132" s="713" t="s">
        <v>411</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412</v>
      </c>
      <c r="W132" s="717"/>
      <c r="X132" s="717"/>
      <c r="Y132" s="717"/>
      <c r="Z132" s="718"/>
      <c r="AA132" s="719">
        <v>0.59589251700000001</v>
      </c>
      <c r="AB132" s="720"/>
      <c r="AC132" s="720"/>
      <c r="AD132" s="720"/>
      <c r="AE132" s="721"/>
      <c r="AF132" s="722">
        <v>1.318402104</v>
      </c>
      <c r="AG132" s="720"/>
      <c r="AH132" s="720"/>
      <c r="AI132" s="720"/>
      <c r="AJ132" s="721"/>
      <c r="AK132" s="722">
        <v>2.1830959820000002</v>
      </c>
      <c r="AL132" s="720"/>
      <c r="AM132" s="720"/>
      <c r="AN132" s="720"/>
      <c r="AO132" s="721"/>
      <c r="AP132" s="723"/>
      <c r="AQ132" s="724"/>
      <c r="AR132" s="724"/>
      <c r="AS132" s="724"/>
      <c r="AT132" s="725"/>
      <c r="AU132" s="78"/>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5"/>
      <c r="BT132" s="54"/>
      <c r="BU132" s="54"/>
      <c r="BV132" s="54"/>
      <c r="BW132" s="54"/>
      <c r="BX132" s="54"/>
      <c r="BY132" s="54"/>
      <c r="BZ132" s="54"/>
      <c r="CA132" s="77"/>
      <c r="CB132" s="77"/>
      <c r="CC132" s="77"/>
      <c r="CD132" s="77"/>
      <c r="CE132" s="77"/>
      <c r="CF132" s="77"/>
      <c r="CG132" s="77"/>
      <c r="CH132" s="77"/>
      <c r="CI132" s="77"/>
      <c r="CJ132" s="77"/>
      <c r="CK132" s="77"/>
      <c r="CL132" s="77"/>
      <c r="CM132" s="77"/>
      <c r="CN132" s="77"/>
      <c r="CO132" s="77"/>
      <c r="CP132" s="77"/>
      <c r="CQ132" s="77"/>
      <c r="CR132" s="77"/>
      <c r="CS132" s="77"/>
      <c r="CT132" s="77"/>
      <c r="CU132" s="77"/>
      <c r="CV132" s="77"/>
      <c r="CW132" s="77"/>
      <c r="CX132" s="77"/>
      <c r="CY132" s="77"/>
      <c r="CZ132" s="77"/>
      <c r="DA132" s="77"/>
      <c r="DB132" s="77"/>
      <c r="DC132" s="77"/>
      <c r="DD132" s="77"/>
      <c r="DE132" s="77"/>
      <c r="DF132" s="77"/>
      <c r="DG132" s="77"/>
      <c r="DH132" s="77"/>
      <c r="DI132" s="77"/>
      <c r="DJ132" s="77"/>
      <c r="DK132" s="77"/>
      <c r="DL132" s="77"/>
      <c r="DM132" s="77"/>
      <c r="DN132" s="77"/>
      <c r="DO132" s="77"/>
      <c r="DP132" s="54"/>
      <c r="DQ132" s="54"/>
      <c r="DR132" s="54"/>
      <c r="DS132" s="54"/>
      <c r="DT132" s="54"/>
      <c r="DU132" s="54"/>
      <c r="DV132" s="54"/>
      <c r="DW132" s="54"/>
      <c r="DX132" s="54"/>
      <c r="DY132" s="54"/>
      <c r="DZ132" s="54"/>
    </row>
    <row r="133" spans="1:131" s="51" customFormat="1" ht="26.25" customHeight="1" thickBot="1">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413</v>
      </c>
      <c r="W133" s="696"/>
      <c r="X133" s="696"/>
      <c r="Y133" s="696"/>
      <c r="Z133" s="697"/>
      <c r="AA133" s="698">
        <v>1.1000000000000001</v>
      </c>
      <c r="AB133" s="699"/>
      <c r="AC133" s="699"/>
      <c r="AD133" s="699"/>
      <c r="AE133" s="700"/>
      <c r="AF133" s="698">
        <v>1</v>
      </c>
      <c r="AG133" s="699"/>
      <c r="AH133" s="699"/>
      <c r="AI133" s="699"/>
      <c r="AJ133" s="700"/>
      <c r="AK133" s="698">
        <v>1.3</v>
      </c>
      <c r="AL133" s="699"/>
      <c r="AM133" s="699"/>
      <c r="AN133" s="699"/>
      <c r="AO133" s="700"/>
      <c r="AP133" s="701"/>
      <c r="AQ133" s="702"/>
      <c r="AR133" s="702"/>
      <c r="AS133" s="702"/>
      <c r="AT133" s="703"/>
      <c r="AU133" s="54"/>
      <c r="AV133" s="54"/>
      <c r="AW133" s="54"/>
      <c r="AX133" s="54"/>
      <c r="AY133" s="54"/>
      <c r="AZ133" s="54"/>
      <c r="BA133" s="54"/>
      <c r="BB133" s="54"/>
      <c r="BC133" s="54"/>
      <c r="BD133" s="54"/>
      <c r="BE133" s="54"/>
      <c r="BF133" s="54"/>
      <c r="BG133" s="54"/>
      <c r="BH133" s="54"/>
      <c r="BI133" s="54"/>
      <c r="BJ133" s="54"/>
      <c r="BK133" s="54"/>
      <c r="BL133" s="54"/>
      <c r="BM133" s="54"/>
      <c r="BN133" s="77"/>
      <c r="BO133" s="77"/>
      <c r="BP133" s="77"/>
      <c r="BQ133" s="77"/>
      <c r="BR133" s="77"/>
      <c r="BS133" s="77"/>
      <c r="BT133" s="77"/>
      <c r="BU133" s="77"/>
      <c r="BV133" s="77"/>
      <c r="BW133" s="77"/>
      <c r="BX133" s="77"/>
      <c r="BY133" s="77"/>
      <c r="BZ133" s="77"/>
      <c r="CA133" s="77"/>
      <c r="CB133" s="77"/>
      <c r="CC133" s="77"/>
      <c r="CD133" s="77"/>
      <c r="CE133" s="77"/>
      <c r="CF133" s="77"/>
      <c r="CG133" s="77"/>
      <c r="CH133" s="77"/>
      <c r="CI133" s="77"/>
      <c r="CJ133" s="77"/>
      <c r="CK133" s="77"/>
      <c r="CL133" s="77"/>
      <c r="CM133" s="77"/>
      <c r="CN133" s="77"/>
      <c r="CO133" s="77"/>
      <c r="CP133" s="77"/>
      <c r="CQ133" s="77"/>
      <c r="CR133" s="77"/>
      <c r="CS133" s="77"/>
      <c r="CT133" s="77"/>
      <c r="CU133" s="77"/>
      <c r="CV133" s="77"/>
      <c r="CW133" s="77"/>
      <c r="CX133" s="77"/>
      <c r="CY133" s="77"/>
      <c r="CZ133" s="77"/>
      <c r="DA133" s="77"/>
      <c r="DB133" s="77"/>
      <c r="DC133" s="77"/>
      <c r="DD133" s="77"/>
      <c r="DE133" s="77"/>
      <c r="DF133" s="77"/>
      <c r="DG133" s="77"/>
      <c r="DH133" s="77"/>
      <c r="DI133" s="77"/>
      <c r="DJ133" s="77"/>
      <c r="DK133" s="77"/>
      <c r="DL133" s="77"/>
      <c r="DM133" s="77"/>
      <c r="DN133" s="77"/>
      <c r="DO133" s="77"/>
      <c r="DP133" s="54"/>
      <c r="DQ133" s="54"/>
      <c r="DR133" s="54"/>
      <c r="DS133" s="54"/>
      <c r="DT133" s="54"/>
      <c r="DU133" s="54"/>
      <c r="DV133" s="54"/>
      <c r="DW133" s="54"/>
      <c r="DX133" s="54"/>
      <c r="DY133" s="54"/>
      <c r="DZ133" s="54"/>
    </row>
    <row r="134" spans="1:131" ht="11.25" customHeight="1">
      <c r="A134" s="79"/>
      <c r="B134" s="79"/>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54"/>
      <c r="AV134" s="54"/>
      <c r="AW134" s="54"/>
      <c r="AX134" s="54"/>
      <c r="AY134" s="54"/>
      <c r="AZ134" s="54"/>
      <c r="BA134" s="54"/>
      <c r="BB134" s="54"/>
      <c r="BC134" s="54"/>
      <c r="BD134" s="54"/>
      <c r="BE134" s="54"/>
      <c r="BF134" s="54"/>
      <c r="BG134" s="54"/>
      <c r="BH134" s="54"/>
      <c r="BI134" s="54"/>
      <c r="BJ134" s="54"/>
      <c r="BK134" s="54"/>
      <c r="BL134" s="54"/>
      <c r="BM134" s="54"/>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54"/>
      <c r="DQ134" s="54"/>
      <c r="DR134" s="54"/>
      <c r="DS134" s="54"/>
      <c r="DT134" s="54"/>
      <c r="DU134" s="54"/>
      <c r="DV134" s="54"/>
      <c r="DW134" s="54"/>
      <c r="DX134" s="54"/>
      <c r="DY134" s="54"/>
      <c r="DZ134" s="54"/>
      <c r="EA134" s="51"/>
    </row>
    <row r="135" spans="1:131" ht="14.4" hidden="1">
      <c r="AU135" s="79"/>
      <c r="AV135" s="79"/>
      <c r="AW135" s="79"/>
      <c r="AX135" s="79"/>
      <c r="AY135" s="79"/>
      <c r="AZ135" s="79"/>
      <c r="BA135" s="79"/>
      <c r="BB135" s="79"/>
      <c r="BC135" s="79"/>
      <c r="BD135" s="79"/>
      <c r="BE135" s="79"/>
      <c r="BF135" s="79"/>
      <c r="BG135" s="79"/>
      <c r="BH135" s="79"/>
      <c r="BI135" s="79"/>
      <c r="BJ135" s="79"/>
      <c r="BK135" s="79"/>
      <c r="BL135" s="79"/>
      <c r="BM135" s="79"/>
      <c r="BN135" s="79"/>
      <c r="BO135" s="79"/>
      <c r="BP135" s="79"/>
      <c r="BQ135" s="79"/>
      <c r="BR135" s="79"/>
      <c r="BS135" s="79"/>
      <c r="BT135" s="79"/>
      <c r="BU135" s="79"/>
      <c r="BV135" s="79"/>
      <c r="BW135" s="79"/>
      <c r="BX135" s="79"/>
      <c r="BY135" s="79"/>
      <c r="BZ135" s="79"/>
      <c r="CA135" s="79"/>
      <c r="CB135" s="79"/>
      <c r="CC135" s="79"/>
      <c r="CD135" s="79"/>
      <c r="CE135" s="79"/>
      <c r="CF135" s="79"/>
      <c r="CG135" s="79"/>
      <c r="CH135" s="79"/>
      <c r="CI135" s="79"/>
      <c r="CJ135" s="79"/>
      <c r="CK135" s="79"/>
      <c r="CL135" s="79"/>
      <c r="CM135" s="79"/>
      <c r="CN135" s="79"/>
      <c r="CO135" s="79"/>
      <c r="CP135" s="79"/>
      <c r="CQ135" s="79"/>
      <c r="CR135" s="79"/>
      <c r="CS135" s="79"/>
      <c r="CT135" s="79"/>
      <c r="CU135" s="79"/>
      <c r="CV135" s="79"/>
      <c r="CW135" s="79"/>
      <c r="CX135" s="79"/>
      <c r="CY135" s="79"/>
      <c r="CZ135" s="79"/>
      <c r="DA135" s="79"/>
      <c r="DB135" s="79"/>
      <c r="DC135" s="79"/>
      <c r="DD135" s="79"/>
      <c r="DE135" s="79"/>
      <c r="DF135" s="79"/>
      <c r="DG135" s="79"/>
      <c r="DH135" s="79"/>
      <c r="DI135" s="79"/>
      <c r="DJ135" s="79"/>
      <c r="DK135" s="79"/>
      <c r="DL135" s="79"/>
      <c r="DM135" s="79"/>
      <c r="DN135" s="79"/>
      <c r="DO135" s="79"/>
      <c r="DP135" s="79"/>
      <c r="DQ135" s="79"/>
      <c r="DR135" s="79"/>
      <c r="DS135" s="79"/>
      <c r="DT135" s="79"/>
      <c r="DU135" s="79"/>
      <c r="DV135" s="79"/>
      <c r="DW135" s="79"/>
      <c r="DX135" s="79"/>
      <c r="DY135" s="79"/>
      <c r="DZ135" s="79"/>
    </row>
  </sheetData>
  <sheetProtection algorithmName="SHA-512" hashValue="/ZghpnZRNwHhOBHJX3zGQQaFfgfhkQn5weTW9OuWyoSh93gH4UIneOlZmibJMJIDJeTf0HUt04wAxUQUU7pdtQ==" saltValue="dLgoiZBXyGt6U0DJtpKPK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5" style="81" customWidth="1"/>
    <col min="121" max="121" width="0" style="80" hidden="1" customWidth="1"/>
    <col min="122" max="16384" width="8.19921875" style="80" hidden="1"/>
  </cols>
  <sheetData>
    <row r="1" spans="1:120" ht="13.2">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80"/>
    </row>
    <row r="17" spans="119:120" ht="13.2">
      <c r="DP17" s="80"/>
    </row>
    <row r="18" spans="119:120" ht="13.2"/>
    <row r="19" spans="119:120" ht="13.2"/>
    <row r="20" spans="119:120" ht="13.2">
      <c r="DO20" s="80"/>
      <c r="DP20" s="80"/>
    </row>
    <row r="21" spans="119:120" ht="13.2">
      <c r="DP21" s="80"/>
    </row>
    <row r="22" spans="119:120" ht="13.2"/>
    <row r="23" spans="119:120" ht="13.2">
      <c r="DO23" s="80"/>
      <c r="DP23" s="80"/>
    </row>
    <row r="24" spans="119:120" ht="13.2">
      <c r="DP24" s="80"/>
    </row>
    <row r="25" spans="119:120" ht="13.2">
      <c r="DP25" s="80"/>
    </row>
    <row r="26" spans="119:120" ht="13.2">
      <c r="DO26" s="80"/>
      <c r="DP26" s="80"/>
    </row>
    <row r="27" spans="119:120" ht="13.2"/>
    <row r="28" spans="119:120" ht="13.2">
      <c r="DO28" s="80"/>
      <c r="DP28" s="80"/>
    </row>
    <row r="29" spans="119:120" ht="13.2">
      <c r="DP29" s="80"/>
    </row>
    <row r="30" spans="119:120" ht="13.2"/>
    <row r="31" spans="119:120" ht="13.2">
      <c r="DO31" s="80"/>
      <c r="DP31" s="80"/>
    </row>
    <row r="32" spans="119:120" ht="13.2"/>
    <row r="33" spans="98:120" ht="13.2">
      <c r="DO33" s="80"/>
      <c r="DP33" s="80"/>
    </row>
    <row r="34" spans="98:120" ht="13.2">
      <c r="DM34" s="80"/>
    </row>
    <row r="35" spans="98:120" ht="13.2">
      <c r="CT35" s="80"/>
      <c r="CU35" s="80"/>
      <c r="CV35" s="80"/>
      <c r="CY35" s="80"/>
      <c r="CZ35" s="80"/>
      <c r="DA35" s="80"/>
      <c r="DD35" s="80"/>
      <c r="DE35" s="80"/>
      <c r="DF35" s="80"/>
      <c r="DI35" s="80"/>
      <c r="DJ35" s="80"/>
      <c r="DK35" s="80"/>
      <c r="DM35" s="80"/>
      <c r="DN35" s="80"/>
      <c r="DO35" s="80"/>
      <c r="DP35" s="80"/>
    </row>
    <row r="36" spans="98:120" ht="13.2"/>
    <row r="37" spans="98:120" ht="13.2">
      <c r="CW37" s="80"/>
      <c r="DB37" s="80"/>
      <c r="DG37" s="80"/>
      <c r="DL37" s="80"/>
      <c r="DP37" s="80"/>
    </row>
    <row r="38" spans="98:120" ht="13.2">
      <c r="CT38" s="80"/>
      <c r="CU38" s="80"/>
      <c r="CV38" s="80"/>
      <c r="CW38" s="80"/>
      <c r="CY38" s="80"/>
      <c r="CZ38" s="80"/>
      <c r="DA38" s="80"/>
      <c r="DB38" s="80"/>
      <c r="DD38" s="80"/>
      <c r="DE38" s="80"/>
      <c r="DF38" s="80"/>
      <c r="DG38" s="80"/>
      <c r="DI38" s="80"/>
      <c r="DJ38" s="80"/>
      <c r="DK38" s="80"/>
      <c r="DL38" s="80"/>
      <c r="DN38" s="80"/>
      <c r="DO38" s="80"/>
      <c r="DP38" s="80"/>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80"/>
      <c r="DO49" s="80"/>
      <c r="DP49" s="80"/>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80"/>
      <c r="CS63" s="80"/>
      <c r="CX63" s="80"/>
      <c r="DC63" s="80"/>
      <c r="DH63" s="80"/>
    </row>
    <row r="64" spans="22:120" ht="13.2">
      <c r="V64" s="80"/>
    </row>
    <row r="65" spans="15:120" ht="13.2">
      <c r="X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U65" s="80"/>
      <c r="CZ65" s="80"/>
      <c r="DE65" s="80"/>
      <c r="DJ65" s="80"/>
    </row>
    <row r="66" spans="15:120" ht="13.2">
      <c r="Q66" s="80"/>
      <c r="S66" s="80"/>
      <c r="U66" s="80"/>
      <c r="DM66" s="80"/>
    </row>
    <row r="67" spans="15:120" ht="13.2">
      <c r="O67" s="80"/>
      <c r="P67" s="80"/>
      <c r="R67" s="80"/>
      <c r="T67" s="80"/>
      <c r="Y67" s="80"/>
      <c r="CT67" s="80"/>
      <c r="CV67" s="80"/>
      <c r="CW67" s="80"/>
      <c r="CY67" s="80"/>
      <c r="DA67" s="80"/>
      <c r="DB67" s="80"/>
      <c r="DD67" s="80"/>
      <c r="DF67" s="80"/>
      <c r="DG67" s="80"/>
      <c r="DI67" s="80"/>
      <c r="DK67" s="80"/>
      <c r="DL67" s="80"/>
      <c r="DN67" s="80"/>
      <c r="DO67" s="80"/>
      <c r="DP67" s="80"/>
    </row>
    <row r="68" spans="15:120" ht="13.2"/>
    <row r="69" spans="15:120" ht="13.2"/>
    <row r="70" spans="15:120" ht="13.2"/>
    <row r="71" spans="15:120" ht="13.2"/>
    <row r="72" spans="15:120" ht="13.2">
      <c r="DP72" s="80"/>
    </row>
    <row r="73" spans="15:120" ht="13.2">
      <c r="DP73" s="80"/>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80"/>
      <c r="CX96" s="80"/>
      <c r="DC96" s="80"/>
      <c r="DH96" s="80"/>
    </row>
    <row r="97" spans="24:120" ht="13.2">
      <c r="CS97" s="80"/>
      <c r="CX97" s="80"/>
      <c r="DC97" s="80"/>
      <c r="DH97" s="80"/>
      <c r="DP97" s="81" t="s">
        <v>414</v>
      </c>
    </row>
    <row r="98" spans="24:120" ht="13.2" hidden="1">
      <c r="CS98" s="80"/>
      <c r="CX98" s="80"/>
      <c r="DC98" s="80"/>
      <c r="DH98" s="80"/>
    </row>
    <row r="99" spans="24:120" ht="13.2" hidden="1">
      <c r="CS99" s="80"/>
      <c r="CX99" s="80"/>
      <c r="DC99" s="80"/>
      <c r="DH99" s="80"/>
    </row>
    <row r="101" spans="24:120" ht="12" hidden="1" customHeight="1">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0"/>
      <c r="BR101" s="80"/>
      <c r="BS101" s="80"/>
      <c r="BT101" s="80"/>
      <c r="BU101" s="80"/>
      <c r="BV101" s="80"/>
      <c r="BW101" s="80"/>
      <c r="BX101" s="80"/>
      <c r="BY101" s="80"/>
      <c r="BZ101" s="80"/>
      <c r="CA101" s="80"/>
      <c r="CB101" s="80"/>
      <c r="CC101" s="80"/>
      <c r="CD101" s="80"/>
      <c r="CE101" s="80"/>
      <c r="CF101" s="80"/>
      <c r="CG101" s="80"/>
      <c r="CH101" s="80"/>
      <c r="CI101" s="80"/>
      <c r="CJ101" s="80"/>
      <c r="CK101" s="80"/>
      <c r="CL101" s="80"/>
      <c r="CM101" s="80"/>
      <c r="CN101" s="80"/>
      <c r="CO101" s="80"/>
      <c r="CP101" s="80"/>
      <c r="CQ101" s="80"/>
      <c r="CR101" s="80"/>
      <c r="CU101" s="80"/>
      <c r="CZ101" s="80"/>
      <c r="DE101" s="80"/>
      <c r="DJ101" s="80"/>
    </row>
    <row r="102" spans="24:120" ht="1.5" hidden="1" customHeight="1">
      <c r="CU102" s="80"/>
      <c r="CZ102" s="80"/>
      <c r="DE102" s="80"/>
      <c r="DJ102" s="80"/>
      <c r="DM102" s="80"/>
    </row>
    <row r="103" spans="24:120" ht="13.2" hidden="1">
      <c r="CT103" s="80"/>
      <c r="CV103" s="80"/>
      <c r="CW103" s="80"/>
      <c r="CY103" s="80"/>
      <c r="DA103" s="80"/>
      <c r="DB103" s="80"/>
      <c r="DD103" s="80"/>
      <c r="DF103" s="80"/>
      <c r="DG103" s="80"/>
      <c r="DI103" s="80"/>
      <c r="DK103" s="80"/>
      <c r="DL103" s="80"/>
      <c r="DM103" s="80"/>
      <c r="DN103" s="80"/>
      <c r="DO103" s="80"/>
      <c r="DP103" s="80"/>
    </row>
    <row r="104" spans="24:120" ht="13.2" hidden="1">
      <c r="CV104" s="80"/>
      <c r="CW104" s="80"/>
      <c r="DA104" s="80"/>
      <c r="DB104" s="80"/>
      <c r="DF104" s="80"/>
      <c r="DG104" s="80"/>
      <c r="DK104" s="80"/>
      <c r="DL104" s="80"/>
      <c r="DN104" s="80"/>
      <c r="DO104" s="80"/>
      <c r="DP104" s="80"/>
    </row>
    <row r="105" spans="24:120" ht="12.75" hidden="1" customHeight="1"/>
  </sheetData>
  <sheetProtection algorithmName="SHA-512" hashValue="6F8eZpmzcPj21egNNlnE4lmsLI1OlrqLwiELRN4HPZIK9Bp2ofSfqDcR2HAIgWYsGEtvEMRQitPfHiOtK6nGyQ==" saltValue="1bwmnuhGRrShPNpGkW83Tg==" spinCount="100000" sheet="1" objects="1" scenarios="1"/>
  <dataConsolidate/>
  <phoneticPr fontId="3"/>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3984375" style="81" customWidth="1"/>
    <col min="117" max="16384" width="8.19921875" style="80" hidden="1"/>
  </cols>
  <sheetData>
    <row r="1" spans="2:116" ht="13.2">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row>
    <row r="2" spans="2:116" ht="13.2"/>
    <row r="3" spans="2:116" ht="13.2"/>
    <row r="4" spans="2:116" ht="13.2">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row>
    <row r="5" spans="2:116" ht="13.2">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c r="DL5" s="80"/>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row>
    <row r="19" spans="9:116" ht="13.2"/>
    <row r="20" spans="9:116" ht="13.2"/>
    <row r="21" spans="9:116" ht="13.2">
      <c r="DL21" s="80"/>
    </row>
    <row r="22" spans="9:116" ht="13.2">
      <c r="DI22" s="80"/>
      <c r="DJ22" s="80"/>
      <c r="DK22" s="80"/>
      <c r="DL22" s="80"/>
    </row>
    <row r="23" spans="9:116" ht="13.2">
      <c r="CY23" s="80"/>
      <c r="CZ23" s="80"/>
      <c r="DA23" s="80"/>
      <c r="DB23" s="80"/>
      <c r="DC23" s="80"/>
      <c r="DD23" s="80"/>
      <c r="DE23" s="80"/>
      <c r="DF23" s="80"/>
      <c r="DG23" s="80"/>
      <c r="DH23" s="80"/>
      <c r="DI23" s="80"/>
      <c r="DJ23" s="80"/>
      <c r="DK23" s="80"/>
      <c r="DL23" s="80"/>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80"/>
      <c r="DA35" s="80"/>
      <c r="DB35" s="80"/>
      <c r="DC35" s="80"/>
      <c r="DD35" s="80"/>
      <c r="DE35" s="80"/>
      <c r="DF35" s="80"/>
      <c r="DG35" s="80"/>
      <c r="DH35" s="80"/>
      <c r="DI35" s="80"/>
      <c r="DJ35" s="80"/>
      <c r="DK35" s="80"/>
      <c r="DL35" s="80"/>
    </row>
    <row r="36" spans="15:116" ht="13.2"/>
    <row r="37" spans="15:116" ht="13.2">
      <c r="DL37" s="80"/>
    </row>
    <row r="38" spans="15:116" ht="13.2">
      <c r="DI38" s="80"/>
      <c r="DJ38" s="80"/>
      <c r="DK38" s="80"/>
      <c r="DL38" s="80"/>
    </row>
    <row r="39" spans="15:116" ht="13.2"/>
    <row r="40" spans="15:116" ht="13.2"/>
    <row r="41" spans="15:116" ht="13.2"/>
    <row r="42" spans="15:116" ht="13.2"/>
    <row r="43" spans="15:116" ht="13.2">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E43" s="80"/>
      <c r="DF43" s="80"/>
      <c r="DG43" s="80"/>
      <c r="DH43" s="80"/>
      <c r="DI43" s="80"/>
      <c r="DJ43" s="80"/>
      <c r="DK43" s="80"/>
      <c r="DL43" s="80"/>
    </row>
    <row r="44" spans="15:116" ht="13.2">
      <c r="DL44" s="80"/>
    </row>
    <row r="45" spans="15:116" ht="13.2"/>
    <row r="46" spans="15:116" ht="13.2">
      <c r="DA46" s="80"/>
      <c r="DB46" s="80"/>
      <c r="DC46" s="80"/>
      <c r="DD46" s="80"/>
      <c r="DE46" s="80"/>
      <c r="DF46" s="80"/>
      <c r="DG46" s="80"/>
      <c r="DH46" s="80"/>
      <c r="DI46" s="80"/>
      <c r="DJ46" s="80"/>
      <c r="DK46" s="80"/>
      <c r="DL46" s="80"/>
    </row>
    <row r="47" spans="15:116" ht="13.2"/>
    <row r="48" spans="15:116" ht="13.2"/>
    <row r="49" spans="104:116" ht="13.2"/>
    <row r="50" spans="104:116" ht="13.2">
      <c r="CZ50" s="80"/>
      <c r="DA50" s="80"/>
      <c r="DB50" s="80"/>
      <c r="DC50" s="80"/>
      <c r="DD50" s="80"/>
      <c r="DE50" s="80"/>
      <c r="DF50" s="80"/>
      <c r="DG50" s="80"/>
      <c r="DH50" s="80"/>
      <c r="DI50" s="80"/>
      <c r="DJ50" s="80"/>
      <c r="DK50" s="80"/>
      <c r="DL50" s="80"/>
    </row>
    <row r="51" spans="104:116" ht="13.2"/>
    <row r="52" spans="104:116" ht="13.2"/>
    <row r="53" spans="104:116" ht="13.2">
      <c r="DL53" s="80"/>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80"/>
      <c r="DD67" s="80"/>
      <c r="DE67" s="80"/>
      <c r="DF67" s="80"/>
      <c r="DG67" s="80"/>
      <c r="DH67" s="80"/>
      <c r="DI67" s="80"/>
      <c r="DJ67" s="80"/>
      <c r="DK67" s="80"/>
      <c r="DL67" s="80"/>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lZ7bYxZZoBGdjW5aDeEk7zKsZMoTmjRlHAVjNWUHrmMuwGMdC5I+lc8k5nN2Rcl34x/I4k42uu5qy8S1NOR77g==" saltValue="Ye2hOL4ZS1wZHwIgjbjHaA==" spinCount="100000" sheet="1" objects="1" scenarios="1"/>
  <dataConsolidate/>
  <phoneticPr fontId="3"/>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19921875" style="82" customWidth="1"/>
    <col min="37" max="44" width="15.59765625" style="82" customWidth="1"/>
    <col min="45" max="45" width="5.59765625" style="88" customWidth="1"/>
    <col min="46" max="46" width="2.69921875" style="86" customWidth="1"/>
    <col min="47" max="47" width="17.5" style="82" hidden="1" customWidth="1"/>
    <col min="48" max="52" width="11.59765625" style="82" hidden="1" customWidth="1"/>
    <col min="53" max="16384" width="7.8984375" style="82" hidden="1"/>
  </cols>
  <sheetData>
    <row r="1" spans="1:46" ht="13.2">
      <c r="AS1" s="82"/>
      <c r="AT1" s="82"/>
    </row>
    <row r="2" spans="1:46" ht="13.2">
      <c r="AS2" s="82"/>
      <c r="AT2" s="82"/>
    </row>
    <row r="3" spans="1:46" ht="13.2">
      <c r="AS3" s="82"/>
      <c r="AT3" s="82"/>
    </row>
    <row r="4" spans="1:46" ht="13.2">
      <c r="AS4" s="82"/>
      <c r="AT4" s="82"/>
    </row>
    <row r="5" spans="1:46" ht="16.2">
      <c r="A5" s="83" t="s">
        <v>415</v>
      </c>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5"/>
    </row>
    <row r="6" spans="1:46" ht="13.2">
      <c r="A6" s="86"/>
      <c r="AK6" s="87" t="s">
        <v>416</v>
      </c>
      <c r="AL6" s="87"/>
      <c r="AM6" s="87"/>
      <c r="AN6" s="87"/>
    </row>
    <row r="7" spans="1:46" ht="13.5" customHeight="1">
      <c r="A7" s="86"/>
      <c r="AK7" s="89"/>
      <c r="AL7" s="90"/>
      <c r="AM7" s="90"/>
      <c r="AN7" s="91"/>
      <c r="AO7" s="1106" t="s">
        <v>417</v>
      </c>
      <c r="AP7" s="92"/>
      <c r="AQ7" s="93" t="s">
        <v>418</v>
      </c>
      <c r="AR7" s="94"/>
    </row>
    <row r="8" spans="1:46" ht="13.2">
      <c r="A8" s="86"/>
      <c r="AK8" s="95"/>
      <c r="AL8" s="96"/>
      <c r="AM8" s="96"/>
      <c r="AN8" s="97"/>
      <c r="AO8" s="1107"/>
      <c r="AP8" s="98" t="s">
        <v>419</v>
      </c>
      <c r="AQ8" s="99" t="s">
        <v>420</v>
      </c>
      <c r="AR8" s="100" t="s">
        <v>421</v>
      </c>
    </row>
    <row r="9" spans="1:46" ht="13.2">
      <c r="A9" s="86"/>
      <c r="AK9" s="1108" t="s">
        <v>422</v>
      </c>
      <c r="AL9" s="1109"/>
      <c r="AM9" s="1109"/>
      <c r="AN9" s="1110"/>
      <c r="AO9" s="101">
        <v>12227909</v>
      </c>
      <c r="AP9" s="101">
        <v>69625</v>
      </c>
      <c r="AQ9" s="102">
        <v>61513</v>
      </c>
      <c r="AR9" s="103">
        <v>13.2</v>
      </c>
    </row>
    <row r="10" spans="1:46" ht="13.5" customHeight="1">
      <c r="A10" s="86"/>
      <c r="AK10" s="1108" t="s">
        <v>423</v>
      </c>
      <c r="AL10" s="1109"/>
      <c r="AM10" s="1109"/>
      <c r="AN10" s="1110"/>
      <c r="AO10" s="104">
        <v>34</v>
      </c>
      <c r="AP10" s="104">
        <v>0</v>
      </c>
      <c r="AQ10" s="105">
        <v>1262</v>
      </c>
      <c r="AR10" s="106">
        <v>-100</v>
      </c>
    </row>
    <row r="11" spans="1:46" ht="13.5" customHeight="1">
      <c r="A11" s="86"/>
      <c r="AK11" s="1108" t="s">
        <v>424</v>
      </c>
      <c r="AL11" s="1109"/>
      <c r="AM11" s="1109"/>
      <c r="AN11" s="1110"/>
      <c r="AO11" s="104">
        <v>291026</v>
      </c>
      <c r="AP11" s="104">
        <v>1657</v>
      </c>
      <c r="AQ11" s="105">
        <v>1079</v>
      </c>
      <c r="AR11" s="106">
        <v>53.6</v>
      </c>
    </row>
    <row r="12" spans="1:46" ht="13.5" customHeight="1">
      <c r="A12" s="86"/>
      <c r="AK12" s="1108" t="s">
        <v>425</v>
      </c>
      <c r="AL12" s="1109"/>
      <c r="AM12" s="1109"/>
      <c r="AN12" s="1110"/>
      <c r="AO12" s="104" t="s">
        <v>426</v>
      </c>
      <c r="AP12" s="104" t="s">
        <v>426</v>
      </c>
      <c r="AQ12" s="105">
        <v>46</v>
      </c>
      <c r="AR12" s="106" t="s">
        <v>426</v>
      </c>
    </row>
    <row r="13" spans="1:46" ht="13.5" customHeight="1">
      <c r="A13" s="86"/>
      <c r="AK13" s="1108" t="s">
        <v>427</v>
      </c>
      <c r="AL13" s="1109"/>
      <c r="AM13" s="1109"/>
      <c r="AN13" s="1110"/>
      <c r="AO13" s="104">
        <v>344409</v>
      </c>
      <c r="AP13" s="104">
        <v>1961</v>
      </c>
      <c r="AQ13" s="105">
        <v>2016</v>
      </c>
      <c r="AR13" s="106">
        <v>-2.7</v>
      </c>
    </row>
    <row r="14" spans="1:46" ht="13.5" customHeight="1">
      <c r="A14" s="86"/>
      <c r="AK14" s="1108" t="s">
        <v>428</v>
      </c>
      <c r="AL14" s="1109"/>
      <c r="AM14" s="1109"/>
      <c r="AN14" s="1110"/>
      <c r="AO14" s="104">
        <v>223836</v>
      </c>
      <c r="AP14" s="104">
        <v>1275</v>
      </c>
      <c r="AQ14" s="105">
        <v>1290</v>
      </c>
      <c r="AR14" s="106">
        <v>-1.2</v>
      </c>
    </row>
    <row r="15" spans="1:46" ht="13.5" customHeight="1">
      <c r="A15" s="86"/>
      <c r="AK15" s="1111" t="s">
        <v>429</v>
      </c>
      <c r="AL15" s="1112"/>
      <c r="AM15" s="1112"/>
      <c r="AN15" s="1113"/>
      <c r="AO15" s="104">
        <v>-322972</v>
      </c>
      <c r="AP15" s="104">
        <v>-1839</v>
      </c>
      <c r="AQ15" s="105">
        <v>-2388</v>
      </c>
      <c r="AR15" s="106">
        <v>-23</v>
      </c>
    </row>
    <row r="16" spans="1:46" ht="13.2">
      <c r="A16" s="86"/>
      <c r="AK16" s="1111" t="s">
        <v>102</v>
      </c>
      <c r="AL16" s="1112"/>
      <c r="AM16" s="1112"/>
      <c r="AN16" s="1113"/>
      <c r="AO16" s="104">
        <v>12764242</v>
      </c>
      <c r="AP16" s="104">
        <v>72679</v>
      </c>
      <c r="AQ16" s="105">
        <v>64818</v>
      </c>
      <c r="AR16" s="106">
        <v>12.1</v>
      </c>
    </row>
    <row r="17" spans="1:46" ht="13.2">
      <c r="A17" s="86"/>
    </row>
    <row r="18" spans="1:46" ht="13.2">
      <c r="A18" s="86"/>
      <c r="AQ18" s="107"/>
      <c r="AR18" s="107"/>
    </row>
    <row r="19" spans="1:46" ht="13.2">
      <c r="A19" s="86"/>
      <c r="AK19" s="82" t="s">
        <v>430</v>
      </c>
    </row>
    <row r="20" spans="1:46" ht="13.2">
      <c r="A20" s="86"/>
      <c r="AK20" s="108"/>
      <c r="AL20" s="109"/>
      <c r="AM20" s="109"/>
      <c r="AN20" s="110"/>
      <c r="AO20" s="111" t="s">
        <v>431</v>
      </c>
      <c r="AP20" s="112" t="s">
        <v>432</v>
      </c>
      <c r="AQ20" s="113" t="s">
        <v>433</v>
      </c>
      <c r="AR20" s="114"/>
    </row>
    <row r="21" spans="1:46" s="87" customFormat="1" ht="13.2">
      <c r="A21" s="115"/>
      <c r="AK21" s="1114" t="s">
        <v>434</v>
      </c>
      <c r="AL21" s="1115"/>
      <c r="AM21" s="1115"/>
      <c r="AN21" s="1116"/>
      <c r="AO21" s="116">
        <v>6.97</v>
      </c>
      <c r="AP21" s="117">
        <v>6.09</v>
      </c>
      <c r="AQ21" s="118">
        <v>0.88</v>
      </c>
      <c r="AS21" s="119"/>
      <c r="AT21" s="115"/>
    </row>
    <row r="22" spans="1:46" s="87" customFormat="1" ht="13.2">
      <c r="A22" s="115"/>
      <c r="AK22" s="1114" t="s">
        <v>435</v>
      </c>
      <c r="AL22" s="1115"/>
      <c r="AM22" s="1115"/>
      <c r="AN22" s="1116"/>
      <c r="AO22" s="120">
        <v>98.5</v>
      </c>
      <c r="AP22" s="121">
        <v>99.7</v>
      </c>
      <c r="AQ22" s="122">
        <v>-1.2</v>
      </c>
      <c r="AR22" s="107"/>
      <c r="AS22" s="119"/>
      <c r="AT22" s="115"/>
    </row>
    <row r="23" spans="1:46" s="87" customFormat="1" ht="13.2">
      <c r="A23" s="115"/>
      <c r="AP23" s="107"/>
      <c r="AQ23" s="107"/>
      <c r="AR23" s="107"/>
      <c r="AS23" s="119"/>
      <c r="AT23" s="115"/>
    </row>
    <row r="24" spans="1:46" s="87" customFormat="1" ht="13.2">
      <c r="A24" s="115"/>
      <c r="AP24" s="107"/>
      <c r="AQ24" s="107"/>
      <c r="AR24" s="107"/>
      <c r="AS24" s="119"/>
      <c r="AT24" s="115"/>
    </row>
    <row r="25" spans="1:46" s="87" customFormat="1" ht="13.2">
      <c r="A25" s="123"/>
      <c r="B25" s="124"/>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5"/>
      <c r="AQ25" s="125"/>
      <c r="AR25" s="125"/>
      <c r="AS25" s="126"/>
      <c r="AT25" s="115"/>
    </row>
    <row r="26" spans="1:46" s="87" customFormat="1" ht="13.2">
      <c r="A26" s="1117" t="s">
        <v>436</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ht="13.2">
      <c r="A27" s="127"/>
      <c r="AS27" s="82"/>
      <c r="AT27" s="82"/>
    </row>
    <row r="28" spans="1:46" ht="16.2">
      <c r="A28" s="83" t="s">
        <v>437</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128"/>
    </row>
    <row r="29" spans="1:46" ht="13.2">
      <c r="A29" s="86"/>
      <c r="AK29" s="87" t="s">
        <v>438</v>
      </c>
      <c r="AL29" s="87"/>
      <c r="AM29" s="87"/>
      <c r="AN29" s="87"/>
      <c r="AS29" s="129"/>
    </row>
    <row r="30" spans="1:46" ht="13.5" customHeight="1">
      <c r="A30" s="86"/>
      <c r="AK30" s="89"/>
      <c r="AL30" s="90"/>
      <c r="AM30" s="90"/>
      <c r="AN30" s="91"/>
      <c r="AO30" s="1106" t="s">
        <v>417</v>
      </c>
      <c r="AP30" s="92"/>
      <c r="AQ30" s="93" t="s">
        <v>418</v>
      </c>
      <c r="AR30" s="94"/>
    </row>
    <row r="31" spans="1:46" ht="13.2">
      <c r="A31" s="86"/>
      <c r="AK31" s="95"/>
      <c r="AL31" s="96"/>
      <c r="AM31" s="96"/>
      <c r="AN31" s="97"/>
      <c r="AO31" s="1107"/>
      <c r="AP31" s="98" t="s">
        <v>419</v>
      </c>
      <c r="AQ31" s="99" t="s">
        <v>420</v>
      </c>
      <c r="AR31" s="100" t="s">
        <v>421</v>
      </c>
    </row>
    <row r="32" spans="1:46" ht="27" customHeight="1">
      <c r="A32" s="86"/>
      <c r="AK32" s="1092" t="s">
        <v>439</v>
      </c>
      <c r="AL32" s="1093"/>
      <c r="AM32" s="1093"/>
      <c r="AN32" s="1094"/>
      <c r="AO32" s="130">
        <v>4212534</v>
      </c>
      <c r="AP32" s="130">
        <v>23986</v>
      </c>
      <c r="AQ32" s="131">
        <v>26619</v>
      </c>
      <c r="AR32" s="132">
        <v>-9.9</v>
      </c>
    </row>
    <row r="33" spans="1:46" ht="13.5" customHeight="1">
      <c r="A33" s="86"/>
      <c r="AK33" s="1092" t="s">
        <v>440</v>
      </c>
      <c r="AL33" s="1093"/>
      <c r="AM33" s="1093"/>
      <c r="AN33" s="1094"/>
      <c r="AO33" s="130" t="s">
        <v>426</v>
      </c>
      <c r="AP33" s="130" t="s">
        <v>426</v>
      </c>
      <c r="AQ33" s="131">
        <v>3</v>
      </c>
      <c r="AR33" s="132" t="s">
        <v>426</v>
      </c>
    </row>
    <row r="34" spans="1:46" ht="27" customHeight="1">
      <c r="A34" s="86"/>
      <c r="AK34" s="1092" t="s">
        <v>441</v>
      </c>
      <c r="AL34" s="1093"/>
      <c r="AM34" s="1093"/>
      <c r="AN34" s="1094"/>
      <c r="AO34" s="130" t="s">
        <v>426</v>
      </c>
      <c r="AP34" s="130" t="s">
        <v>426</v>
      </c>
      <c r="AQ34" s="131">
        <v>28</v>
      </c>
      <c r="AR34" s="132" t="s">
        <v>426</v>
      </c>
    </row>
    <row r="35" spans="1:46" ht="27" customHeight="1">
      <c r="A35" s="86"/>
      <c r="AK35" s="1092" t="s">
        <v>442</v>
      </c>
      <c r="AL35" s="1093"/>
      <c r="AM35" s="1093"/>
      <c r="AN35" s="1094"/>
      <c r="AO35" s="130">
        <v>1999679</v>
      </c>
      <c r="AP35" s="130">
        <v>11386</v>
      </c>
      <c r="AQ35" s="131">
        <v>5266</v>
      </c>
      <c r="AR35" s="132">
        <v>116.2</v>
      </c>
    </row>
    <row r="36" spans="1:46" ht="27" customHeight="1">
      <c r="A36" s="86"/>
      <c r="AK36" s="1092" t="s">
        <v>443</v>
      </c>
      <c r="AL36" s="1093"/>
      <c r="AM36" s="1093"/>
      <c r="AN36" s="1094"/>
      <c r="AO36" s="130" t="s">
        <v>426</v>
      </c>
      <c r="AP36" s="130" t="s">
        <v>426</v>
      </c>
      <c r="AQ36" s="131">
        <v>468</v>
      </c>
      <c r="AR36" s="132" t="s">
        <v>426</v>
      </c>
    </row>
    <row r="37" spans="1:46" ht="13.5" customHeight="1">
      <c r="A37" s="86"/>
      <c r="AK37" s="1092" t="s">
        <v>444</v>
      </c>
      <c r="AL37" s="1093"/>
      <c r="AM37" s="1093"/>
      <c r="AN37" s="1094"/>
      <c r="AO37" s="130" t="s">
        <v>426</v>
      </c>
      <c r="AP37" s="130" t="s">
        <v>426</v>
      </c>
      <c r="AQ37" s="131">
        <v>985</v>
      </c>
      <c r="AR37" s="132" t="s">
        <v>426</v>
      </c>
    </row>
    <row r="38" spans="1:46" ht="27" customHeight="1">
      <c r="A38" s="86"/>
      <c r="AK38" s="1095" t="s">
        <v>445</v>
      </c>
      <c r="AL38" s="1096"/>
      <c r="AM38" s="1096"/>
      <c r="AN38" s="1097"/>
      <c r="AO38" s="133" t="s">
        <v>426</v>
      </c>
      <c r="AP38" s="133" t="s">
        <v>426</v>
      </c>
      <c r="AQ38" s="134">
        <v>1</v>
      </c>
      <c r="AR38" s="122" t="s">
        <v>426</v>
      </c>
      <c r="AS38" s="129"/>
    </row>
    <row r="39" spans="1:46" ht="13.2">
      <c r="A39" s="86"/>
      <c r="AK39" s="1095" t="s">
        <v>446</v>
      </c>
      <c r="AL39" s="1096"/>
      <c r="AM39" s="1096"/>
      <c r="AN39" s="1097"/>
      <c r="AO39" s="130">
        <v>-3001528</v>
      </c>
      <c r="AP39" s="130">
        <v>-17091</v>
      </c>
      <c r="AQ39" s="131">
        <v>-7209</v>
      </c>
      <c r="AR39" s="132">
        <v>137.1</v>
      </c>
      <c r="AS39" s="129"/>
    </row>
    <row r="40" spans="1:46" ht="27" customHeight="1">
      <c r="A40" s="86"/>
      <c r="AK40" s="1092" t="s">
        <v>447</v>
      </c>
      <c r="AL40" s="1093"/>
      <c r="AM40" s="1093"/>
      <c r="AN40" s="1094"/>
      <c r="AO40" s="130">
        <v>-2406948</v>
      </c>
      <c r="AP40" s="130">
        <v>-13705</v>
      </c>
      <c r="AQ40" s="131">
        <v>-18404</v>
      </c>
      <c r="AR40" s="132">
        <v>-25.5</v>
      </c>
      <c r="AS40" s="129"/>
    </row>
    <row r="41" spans="1:46" ht="13.2">
      <c r="A41" s="86"/>
      <c r="AK41" s="1098" t="s">
        <v>213</v>
      </c>
      <c r="AL41" s="1099"/>
      <c r="AM41" s="1099"/>
      <c r="AN41" s="1100"/>
      <c r="AO41" s="130">
        <v>803737</v>
      </c>
      <c r="AP41" s="130">
        <v>4576</v>
      </c>
      <c r="AQ41" s="131">
        <v>7755</v>
      </c>
      <c r="AR41" s="132">
        <v>-41</v>
      </c>
      <c r="AS41" s="129"/>
    </row>
    <row r="42" spans="1:46" ht="13.2">
      <c r="A42" s="86"/>
      <c r="AK42" s="135"/>
      <c r="AQ42" s="107"/>
      <c r="AR42" s="107"/>
      <c r="AS42" s="129"/>
    </row>
    <row r="43" spans="1:46" ht="13.2">
      <c r="A43" s="86"/>
      <c r="AP43" s="136"/>
      <c r="AQ43" s="107"/>
      <c r="AS43" s="129"/>
    </row>
    <row r="44" spans="1:46" ht="13.2">
      <c r="A44" s="86"/>
      <c r="AQ44" s="107"/>
    </row>
    <row r="45" spans="1:46" ht="13.2">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137"/>
      <c r="AR45" s="84"/>
      <c r="AS45" s="84"/>
      <c r="AT45" s="82"/>
    </row>
    <row r="46" spans="1:46" ht="13.2">
      <c r="A46" s="138"/>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c r="AH46" s="138"/>
      <c r="AI46" s="138"/>
      <c r="AJ46" s="138"/>
      <c r="AK46" s="138"/>
      <c r="AL46" s="138"/>
      <c r="AM46" s="138"/>
      <c r="AN46" s="138"/>
      <c r="AO46" s="138"/>
      <c r="AP46" s="138"/>
      <c r="AQ46" s="138"/>
      <c r="AR46" s="138"/>
      <c r="AS46" s="138"/>
      <c r="AT46" s="82"/>
    </row>
    <row r="47" spans="1:46" ht="17.25" customHeight="1">
      <c r="A47" s="139" t="s">
        <v>448</v>
      </c>
    </row>
    <row r="48" spans="1:46" ht="13.2">
      <c r="A48" s="86"/>
      <c r="AK48" s="140" t="s">
        <v>449</v>
      </c>
      <c r="AL48" s="140"/>
      <c r="AM48" s="140"/>
      <c r="AN48" s="140"/>
      <c r="AO48" s="140"/>
      <c r="AP48" s="140"/>
      <c r="AQ48" s="141"/>
      <c r="AR48" s="140"/>
    </row>
    <row r="49" spans="1:44" ht="13.5" customHeight="1">
      <c r="A49" s="86"/>
      <c r="AK49" s="142"/>
      <c r="AL49" s="143"/>
      <c r="AM49" s="1101" t="s">
        <v>417</v>
      </c>
      <c r="AN49" s="1103" t="s">
        <v>450</v>
      </c>
      <c r="AO49" s="1104"/>
      <c r="AP49" s="1104"/>
      <c r="AQ49" s="1104"/>
      <c r="AR49" s="1105"/>
    </row>
    <row r="50" spans="1:44" ht="13.2">
      <c r="A50" s="86"/>
      <c r="AK50" s="144"/>
      <c r="AL50" s="145"/>
      <c r="AM50" s="1102"/>
      <c r="AN50" s="146" t="s">
        <v>451</v>
      </c>
      <c r="AO50" s="147" t="s">
        <v>452</v>
      </c>
      <c r="AP50" s="148" t="s">
        <v>453</v>
      </c>
      <c r="AQ50" s="149" t="s">
        <v>454</v>
      </c>
      <c r="AR50" s="150" t="s">
        <v>455</v>
      </c>
    </row>
    <row r="51" spans="1:44" ht="13.2">
      <c r="A51" s="86"/>
      <c r="AK51" s="142" t="s">
        <v>456</v>
      </c>
      <c r="AL51" s="143"/>
      <c r="AM51" s="151">
        <v>4508631</v>
      </c>
      <c r="AN51" s="152">
        <v>25558</v>
      </c>
      <c r="AO51" s="153">
        <v>-3.7</v>
      </c>
      <c r="AP51" s="154">
        <v>37644</v>
      </c>
      <c r="AQ51" s="155">
        <v>13.5</v>
      </c>
      <c r="AR51" s="156">
        <v>-17.2</v>
      </c>
    </row>
    <row r="52" spans="1:44" ht="13.2">
      <c r="A52" s="86"/>
      <c r="AK52" s="157"/>
      <c r="AL52" s="158" t="s">
        <v>457</v>
      </c>
      <c r="AM52" s="159">
        <v>2585273</v>
      </c>
      <c r="AN52" s="160">
        <v>14655</v>
      </c>
      <c r="AO52" s="161">
        <v>-22.1</v>
      </c>
      <c r="AP52" s="162">
        <v>24939</v>
      </c>
      <c r="AQ52" s="163">
        <v>22.5</v>
      </c>
      <c r="AR52" s="164">
        <v>-44.6</v>
      </c>
    </row>
    <row r="53" spans="1:44" ht="13.2">
      <c r="A53" s="86"/>
      <c r="AK53" s="142" t="s">
        <v>458</v>
      </c>
      <c r="AL53" s="143"/>
      <c r="AM53" s="151">
        <v>4899453</v>
      </c>
      <c r="AN53" s="152">
        <v>27672</v>
      </c>
      <c r="AO53" s="153">
        <v>8.3000000000000007</v>
      </c>
      <c r="AP53" s="154">
        <v>39221</v>
      </c>
      <c r="AQ53" s="155">
        <v>4.2</v>
      </c>
      <c r="AR53" s="156">
        <v>4.0999999999999996</v>
      </c>
    </row>
    <row r="54" spans="1:44" ht="13.2">
      <c r="A54" s="86"/>
      <c r="AK54" s="157"/>
      <c r="AL54" s="158" t="s">
        <v>457</v>
      </c>
      <c r="AM54" s="159">
        <v>3496763</v>
      </c>
      <c r="AN54" s="160">
        <v>19750</v>
      </c>
      <c r="AO54" s="161">
        <v>34.799999999999997</v>
      </c>
      <c r="AP54" s="162">
        <v>24821</v>
      </c>
      <c r="AQ54" s="163">
        <v>-0.5</v>
      </c>
      <c r="AR54" s="164">
        <v>35.299999999999997</v>
      </c>
    </row>
    <row r="55" spans="1:44" ht="13.2">
      <c r="A55" s="86"/>
      <c r="AK55" s="142" t="s">
        <v>459</v>
      </c>
      <c r="AL55" s="143"/>
      <c r="AM55" s="151">
        <v>2513949</v>
      </c>
      <c r="AN55" s="152">
        <v>14199</v>
      </c>
      <c r="AO55" s="153">
        <v>-48.7</v>
      </c>
      <c r="AP55" s="154">
        <v>38566</v>
      </c>
      <c r="AQ55" s="155">
        <v>-1.7</v>
      </c>
      <c r="AR55" s="156">
        <v>-47</v>
      </c>
    </row>
    <row r="56" spans="1:44" ht="13.2">
      <c r="A56" s="86"/>
      <c r="AK56" s="157"/>
      <c r="AL56" s="158" t="s">
        <v>457</v>
      </c>
      <c r="AM56" s="159">
        <v>1964316</v>
      </c>
      <c r="AN56" s="160">
        <v>11095</v>
      </c>
      <c r="AO56" s="161">
        <v>-43.8</v>
      </c>
      <c r="AP56" s="162">
        <v>24059</v>
      </c>
      <c r="AQ56" s="163">
        <v>-3.1</v>
      </c>
      <c r="AR56" s="164">
        <v>-40.700000000000003</v>
      </c>
    </row>
    <row r="57" spans="1:44" ht="13.2">
      <c r="A57" s="86"/>
      <c r="AK57" s="142" t="s">
        <v>460</v>
      </c>
      <c r="AL57" s="143"/>
      <c r="AM57" s="151">
        <v>5326825</v>
      </c>
      <c r="AN57" s="152">
        <v>30187</v>
      </c>
      <c r="AO57" s="153">
        <v>112.6</v>
      </c>
      <c r="AP57" s="154">
        <v>35156</v>
      </c>
      <c r="AQ57" s="155">
        <v>-8.8000000000000007</v>
      </c>
      <c r="AR57" s="156">
        <v>121.4</v>
      </c>
    </row>
    <row r="58" spans="1:44" ht="13.2">
      <c r="A58" s="86"/>
      <c r="AK58" s="157"/>
      <c r="AL58" s="158" t="s">
        <v>457</v>
      </c>
      <c r="AM58" s="159">
        <v>3494592</v>
      </c>
      <c r="AN58" s="160">
        <v>19804</v>
      </c>
      <c r="AO58" s="161">
        <v>78.5</v>
      </c>
      <c r="AP58" s="162">
        <v>22430</v>
      </c>
      <c r="AQ58" s="163">
        <v>-6.8</v>
      </c>
      <c r="AR58" s="164">
        <v>85.3</v>
      </c>
    </row>
    <row r="59" spans="1:44" ht="13.2">
      <c r="A59" s="86"/>
      <c r="AK59" s="142" t="s">
        <v>461</v>
      </c>
      <c r="AL59" s="143"/>
      <c r="AM59" s="151">
        <v>3959657</v>
      </c>
      <c r="AN59" s="152">
        <v>22546</v>
      </c>
      <c r="AO59" s="153">
        <v>-25.3</v>
      </c>
      <c r="AP59" s="154">
        <v>37029</v>
      </c>
      <c r="AQ59" s="155">
        <v>5.3</v>
      </c>
      <c r="AR59" s="156">
        <v>-30.6</v>
      </c>
    </row>
    <row r="60" spans="1:44" ht="13.2">
      <c r="A60" s="86"/>
      <c r="AK60" s="157"/>
      <c r="AL60" s="158" t="s">
        <v>457</v>
      </c>
      <c r="AM60" s="159">
        <v>2704504</v>
      </c>
      <c r="AN60" s="160">
        <v>15399</v>
      </c>
      <c r="AO60" s="161">
        <v>-22.2</v>
      </c>
      <c r="AP60" s="162">
        <v>23232</v>
      </c>
      <c r="AQ60" s="163">
        <v>3.6</v>
      </c>
      <c r="AR60" s="164">
        <v>-25.8</v>
      </c>
    </row>
    <row r="61" spans="1:44" ht="13.2">
      <c r="A61" s="86"/>
      <c r="AK61" s="142" t="s">
        <v>462</v>
      </c>
      <c r="AL61" s="165"/>
      <c r="AM61" s="151">
        <v>4241703</v>
      </c>
      <c r="AN61" s="152">
        <v>24032</v>
      </c>
      <c r="AO61" s="153">
        <v>8.6</v>
      </c>
      <c r="AP61" s="154">
        <v>37523</v>
      </c>
      <c r="AQ61" s="166">
        <v>2.5</v>
      </c>
      <c r="AR61" s="156">
        <v>6.1</v>
      </c>
    </row>
    <row r="62" spans="1:44" ht="13.2">
      <c r="A62" s="86"/>
      <c r="AK62" s="157"/>
      <c r="AL62" s="158" t="s">
        <v>457</v>
      </c>
      <c r="AM62" s="159">
        <v>2849090</v>
      </c>
      <c r="AN62" s="160">
        <v>16141</v>
      </c>
      <c r="AO62" s="161">
        <v>5</v>
      </c>
      <c r="AP62" s="162">
        <v>23896</v>
      </c>
      <c r="AQ62" s="163">
        <v>3.1</v>
      </c>
      <c r="AR62" s="164">
        <v>1.9</v>
      </c>
    </row>
    <row r="63" spans="1:44" ht="13.2">
      <c r="A63" s="86"/>
    </row>
    <row r="64" spans="1:44" ht="13.2">
      <c r="A64" s="86"/>
    </row>
    <row r="65" spans="1:46" ht="13.2">
      <c r="A65" s="86"/>
    </row>
    <row r="66" spans="1:46" ht="13.2">
      <c r="A66" s="167"/>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68"/>
    </row>
    <row r="67" spans="1:46" ht="13.5" hidden="1" customHeight="1">
      <c r="AS67" s="82"/>
      <c r="AT67" s="82"/>
    </row>
    <row r="70" spans="1:46" ht="13.2" hidden="1"/>
    <row r="71" spans="1:46" ht="13.2" hidden="1"/>
    <row r="72" spans="1:46" ht="13.2" hidden="1"/>
    <row r="73" spans="1:46" ht="13.2" hidden="1"/>
  </sheetData>
  <sheetProtection algorithmName="SHA-512" hashValue="eWR9x7FXl7L1X2GwaXJ81SCcQXc8QlYgnQVL6o1fHnch0g5gV4O+dYAMepSOYyFzdyGfNPPr/E4AeFgvQ1xzYQ==" saltValue="TVSjhiYbcZHnEUb5MHS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3"/>
  <printOptions horizontalCentered="1"/>
  <pageMargins left="0.39370078740157483" right="0.19685039370078741" top="0.39370078740157483" bottom="0.31496062992125984" header="0.51181102362204722" footer="0"/>
  <pageSetup paperSize="9" scale="55"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19921875" style="81" customWidth="1"/>
    <col min="126" max="16384" width="8.19921875" style="80" hidden="1"/>
  </cols>
  <sheetData>
    <row r="1" spans="2:125" ht="13.5" customHeight="1">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2:125" ht="13.2">
      <c r="B2" s="80"/>
      <c r="DG2" s="80"/>
    </row>
    <row r="3" spans="2:125" ht="13.2">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H3" s="80"/>
      <c r="DI3" s="80"/>
      <c r="DJ3" s="80"/>
      <c r="DK3" s="80"/>
      <c r="DL3" s="80"/>
      <c r="DM3" s="80"/>
      <c r="DN3" s="80"/>
      <c r="DO3" s="80"/>
      <c r="DP3" s="80"/>
      <c r="DQ3" s="80"/>
      <c r="DR3" s="80"/>
      <c r="DS3" s="80"/>
      <c r="DT3" s="80"/>
      <c r="DU3" s="80"/>
    </row>
    <row r="4" spans="2:125" ht="13.2"/>
    <row r="5" spans="2:125" ht="13.2"/>
    <row r="6" spans="2:125" ht="13.2"/>
    <row r="7" spans="2:125" ht="13.2"/>
    <row r="8" spans="2:125" ht="13.2"/>
    <row r="9" spans="2:125" ht="13.2">
      <c r="DU9" s="80"/>
    </row>
    <row r="10" spans="2:125" ht="13.2"/>
    <row r="11" spans="2:125" ht="13.2"/>
    <row r="12" spans="2:125" ht="13.2"/>
    <row r="13" spans="2:125" ht="13.2"/>
    <row r="14" spans="2:125" ht="13.2"/>
    <row r="15" spans="2:125" ht="13.2"/>
    <row r="16" spans="2:125" ht="13.2"/>
    <row r="17" spans="125:125" ht="13.2">
      <c r="DU17" s="80"/>
    </row>
    <row r="18" spans="125:125" ht="13.2"/>
    <row r="19" spans="125:125" ht="13.2"/>
    <row r="20" spans="125:125" ht="13.2">
      <c r="DU20" s="80"/>
    </row>
    <row r="21" spans="125:125" ht="13.2">
      <c r="DU21" s="80"/>
    </row>
    <row r="22" spans="125:125" ht="13.2"/>
    <row r="23" spans="125:125" ht="13.2"/>
    <row r="24" spans="125:125" ht="13.2"/>
    <row r="25" spans="125:125" ht="13.2"/>
    <row r="26" spans="125:125" ht="13.2"/>
    <row r="27" spans="125:125" ht="13.2"/>
    <row r="28" spans="125:125" ht="13.2">
      <c r="DU28" s="80"/>
    </row>
    <row r="29" spans="125:125" ht="13.2"/>
    <row r="30" spans="125:125" ht="13.2"/>
    <row r="31" spans="125:125" ht="13.2"/>
    <row r="32" spans="125:125" ht="13.2"/>
    <row r="33" spans="2:125" ht="13.2">
      <c r="B33" s="80"/>
      <c r="G33" s="80"/>
      <c r="I33" s="80"/>
    </row>
    <row r="34" spans="2:125" ht="13.2">
      <c r="C34" s="80"/>
      <c r="P34" s="80"/>
      <c r="DE34" s="80"/>
      <c r="DH34" s="80"/>
    </row>
    <row r="35" spans="2:125" ht="13.2">
      <c r="D35" s="80"/>
      <c r="E35" s="80"/>
      <c r="DG35" s="80"/>
      <c r="DJ35" s="80"/>
      <c r="DP35" s="80"/>
      <c r="DQ35" s="80"/>
      <c r="DR35" s="80"/>
      <c r="DS35" s="80"/>
      <c r="DT35" s="80"/>
      <c r="DU35" s="80"/>
    </row>
    <row r="36" spans="2:125" ht="13.2">
      <c r="F36" s="80"/>
      <c r="H36" s="80"/>
      <c r="J36" s="80"/>
      <c r="K36" s="80"/>
      <c r="L36" s="80"/>
      <c r="M36" s="80"/>
      <c r="N36" s="80"/>
      <c r="O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c r="DC36" s="80"/>
      <c r="DD36" s="80"/>
      <c r="DF36" s="80"/>
      <c r="DI36" s="80"/>
      <c r="DK36" s="80"/>
      <c r="DL36" s="80"/>
      <c r="DM36" s="80"/>
      <c r="DN36" s="80"/>
      <c r="DO36" s="80"/>
      <c r="DP36" s="80"/>
      <c r="DQ36" s="80"/>
      <c r="DR36" s="80"/>
      <c r="DS36" s="80"/>
      <c r="DT36" s="80"/>
      <c r="DU36" s="80"/>
    </row>
    <row r="37" spans="2:125" ht="13.2">
      <c r="DU37" s="80"/>
    </row>
    <row r="38" spans="2:125" ht="13.2">
      <c r="DT38" s="80"/>
      <c r="DU38" s="80"/>
    </row>
    <row r="39" spans="2:125" ht="13.2"/>
    <row r="40" spans="2:125" ht="13.2">
      <c r="DH40" s="80"/>
    </row>
    <row r="41" spans="2:125" ht="13.2">
      <c r="DE41" s="80"/>
    </row>
    <row r="42" spans="2:125" ht="13.2">
      <c r="DG42" s="80"/>
      <c r="DJ42" s="80"/>
    </row>
    <row r="43" spans="2:125" ht="13.2">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F43" s="80"/>
      <c r="DI43" s="80"/>
      <c r="DK43" s="80"/>
      <c r="DL43" s="80"/>
      <c r="DM43" s="80"/>
      <c r="DN43" s="80"/>
      <c r="DO43" s="80"/>
      <c r="DP43" s="80"/>
      <c r="DQ43" s="80"/>
      <c r="DR43" s="80"/>
      <c r="DS43" s="80"/>
      <c r="DT43" s="80"/>
      <c r="DU43" s="80"/>
    </row>
    <row r="44" spans="2:125" ht="13.2">
      <c r="DU44" s="80"/>
    </row>
    <row r="45" spans="2:125" ht="13.2"/>
    <row r="46" spans="2:125" ht="13.2"/>
    <row r="47" spans="2:125" ht="13.2"/>
    <row r="48" spans="2:125" ht="13.2">
      <c r="DT48" s="80"/>
      <c r="DU48" s="80"/>
    </row>
    <row r="49" spans="120:125" ht="13.2">
      <c r="DU49" s="80"/>
    </row>
    <row r="50" spans="120:125" ht="13.2">
      <c r="DU50" s="80"/>
    </row>
    <row r="51" spans="120:125" ht="13.2">
      <c r="DP51" s="80"/>
      <c r="DQ51" s="80"/>
      <c r="DR51" s="80"/>
      <c r="DS51" s="80"/>
      <c r="DT51" s="80"/>
      <c r="DU51" s="80"/>
    </row>
    <row r="52" spans="120:125" ht="13.2"/>
    <row r="53" spans="120:125" ht="13.2"/>
    <row r="54" spans="120:125" ht="13.2">
      <c r="DU54" s="80"/>
    </row>
    <row r="55" spans="120:125" ht="13.2"/>
    <row r="56" spans="120:125" ht="13.2"/>
    <row r="57" spans="120:125" ht="13.2"/>
    <row r="58" spans="120:125" ht="13.2">
      <c r="DU58" s="80"/>
    </row>
    <row r="59" spans="120:125" ht="13.2"/>
    <row r="60" spans="120:125" ht="13.2"/>
    <row r="61" spans="120:125" ht="13.2"/>
    <row r="62" spans="120:125" ht="13.2"/>
    <row r="63" spans="120:125" ht="13.2">
      <c r="DU63" s="80"/>
    </row>
    <row r="64" spans="120:125" ht="13.2">
      <c r="DT64" s="80"/>
      <c r="DU64" s="80"/>
    </row>
    <row r="65" spans="123:125" ht="13.2"/>
    <row r="66" spans="123:125" ht="13.2"/>
    <row r="67" spans="123:125" ht="13.2"/>
    <row r="68" spans="123:125" ht="13.2"/>
    <row r="69" spans="123:125" ht="13.2">
      <c r="DS69" s="80"/>
      <c r="DT69" s="80"/>
      <c r="DU69" s="80"/>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80"/>
    </row>
    <row r="83" spans="116:125" ht="13.2">
      <c r="DM83" s="80"/>
      <c r="DN83" s="80"/>
      <c r="DO83" s="80"/>
      <c r="DP83" s="80"/>
      <c r="DQ83" s="80"/>
      <c r="DR83" s="80"/>
      <c r="DS83" s="80"/>
      <c r="DT83" s="80"/>
      <c r="DU83" s="80"/>
    </row>
    <row r="84" spans="116:125" ht="13.2"/>
    <row r="85" spans="116:125" ht="13.2"/>
    <row r="86" spans="116:125" ht="13.2"/>
    <row r="87" spans="116:125" ht="13.2"/>
    <row r="88" spans="116:125" ht="13.2">
      <c r="DU88" s="80"/>
    </row>
    <row r="89" spans="116:125" ht="13.2"/>
    <row r="90" spans="116:125" ht="13.2"/>
    <row r="91" spans="116:125" ht="13.2"/>
    <row r="92" spans="116:125" ht="13.5" customHeight="1"/>
    <row r="93" spans="116:125" ht="13.5" customHeight="1"/>
    <row r="94" spans="116:125" ht="13.5" customHeight="1">
      <c r="DS94" s="80"/>
      <c r="DT94" s="80"/>
      <c r="DU94" s="80"/>
    </row>
    <row r="95" spans="116:125" ht="13.5" customHeight="1">
      <c r="DU95" s="80"/>
    </row>
    <row r="96" spans="116:125" ht="13.5" customHeight="1"/>
    <row r="97" spans="124:125" ht="13.5" customHeight="1"/>
    <row r="98" spans="124:125" ht="13.5" customHeight="1"/>
    <row r="99" spans="124:125" ht="13.5" customHeight="1"/>
    <row r="100" spans="124:125" ht="13.5" customHeight="1"/>
    <row r="101" spans="124:125" ht="13.5" customHeight="1">
      <c r="DU101" s="80"/>
    </row>
    <row r="102" spans="124:125" ht="13.5" customHeight="1"/>
    <row r="103" spans="124:125" ht="13.5" customHeight="1"/>
    <row r="104" spans="124:125" ht="13.5" customHeight="1">
      <c r="DT104" s="80"/>
      <c r="DU104" s="8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80" t="s">
        <v>414</v>
      </c>
    </row>
    <row r="121" spans="125:125" ht="13.5" hidden="1" customHeight="1">
      <c r="DU121" s="80"/>
    </row>
  </sheetData>
  <sheetProtection algorithmName="SHA-512" hashValue="uqs3FfzHruVLWvcGBjVw1KLPBExxtEHkfOm3uvMNukv9vwLq4ErAOqp/NxBoRa7D+gmgDtKA5kGM9fn339RNFA==" saltValue="CNX01VkPovTpufujDuxcmw=="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19921875" style="81" customWidth="1"/>
    <col min="126" max="142" width="0" style="80" hidden="1" customWidth="1"/>
    <col min="143" max="16384" width="8.19921875" style="80" hidden="1"/>
  </cols>
  <sheetData>
    <row r="1" spans="1:125" ht="13.5" customHeight="1">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1:125" ht="13.2">
      <c r="B2" s="80"/>
      <c r="T2" s="80"/>
    </row>
    <row r="3" spans="1:125" ht="13.2">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80"/>
      <c r="G33" s="80"/>
      <c r="I33" s="80"/>
    </row>
    <row r="34" spans="2:125" ht="13.2">
      <c r="C34" s="80"/>
      <c r="P34" s="80"/>
      <c r="R34" s="80"/>
      <c r="U34" s="80"/>
    </row>
    <row r="35" spans="2:125" ht="13.2">
      <c r="D35" s="80"/>
      <c r="E35" s="80"/>
      <c r="T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0"/>
      <c r="CL35" s="80"/>
      <c r="CM35" s="80"/>
      <c r="CN35" s="80"/>
      <c r="CO35" s="80"/>
      <c r="CP35" s="80"/>
      <c r="CQ35" s="80"/>
      <c r="CR35" s="80"/>
      <c r="CS35" s="80"/>
      <c r="CT35" s="80"/>
      <c r="CU35" s="80"/>
      <c r="CV35" s="80"/>
      <c r="CW35" s="80"/>
      <c r="CX35" s="80"/>
      <c r="CY35" s="80"/>
      <c r="CZ35" s="80"/>
      <c r="DA35" s="80"/>
      <c r="DB35" s="80"/>
      <c r="DC35" s="80"/>
      <c r="DD35" s="80"/>
      <c r="DE35" s="80"/>
      <c r="DF35" s="80"/>
      <c r="DG35" s="80"/>
      <c r="DH35" s="80"/>
      <c r="DI35" s="80"/>
      <c r="DJ35" s="80"/>
      <c r="DK35" s="80"/>
      <c r="DL35" s="80"/>
      <c r="DM35" s="80"/>
      <c r="DN35" s="80"/>
      <c r="DO35" s="80"/>
      <c r="DP35" s="80"/>
      <c r="DQ35" s="80"/>
      <c r="DR35" s="80"/>
      <c r="DS35" s="80"/>
      <c r="DT35" s="80"/>
      <c r="DU35" s="80"/>
    </row>
    <row r="36" spans="2:125" ht="13.2">
      <c r="F36" s="80"/>
      <c r="H36" s="80"/>
      <c r="J36" s="80"/>
      <c r="K36" s="80"/>
      <c r="L36" s="80"/>
      <c r="M36" s="80"/>
      <c r="N36" s="80"/>
      <c r="O36" s="80"/>
      <c r="Q36" s="80"/>
      <c r="S36" s="80"/>
      <c r="V36" s="80"/>
    </row>
    <row r="37" spans="2:125" ht="13.2"/>
    <row r="38" spans="2:125" ht="13.2"/>
    <row r="39" spans="2:125" ht="13.2"/>
    <row r="40" spans="2:125" ht="13.2">
      <c r="U40" s="80"/>
    </row>
    <row r="41" spans="2:125" ht="13.2">
      <c r="R41" s="80"/>
    </row>
    <row r="42" spans="2:125" ht="13.2">
      <c r="T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row>
    <row r="43" spans="2:125" ht="13.2">
      <c r="Q43" s="80"/>
      <c r="S43" s="80"/>
      <c r="V43" s="80"/>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81" t="s">
        <v>414</v>
      </c>
    </row>
  </sheetData>
  <sheetProtection algorithmName="SHA-512" hashValue="9V0xRt9DsqQHFt6cB3ltciMXs+421ezcVV0v4eB0J7II39Xw3eK5hxTzpYIASaorcJleV99jjjwdxJEUv0qL2Q==" saltValue="6GeqHSOVgkzoTvlXUveVWA=="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cols>
    <col min="1" max="1" width="7.59765625" style="169" customWidth="1"/>
    <col min="2" max="16" width="13.3984375" style="169" customWidth="1"/>
    <col min="17" max="16384" width="0" style="16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70"/>
      <c r="C45" s="170"/>
      <c r="D45" s="170"/>
      <c r="E45" s="170"/>
      <c r="F45" s="170"/>
      <c r="G45" s="170"/>
      <c r="H45" s="170"/>
      <c r="I45" s="170"/>
      <c r="J45" s="171" t="s">
        <v>463</v>
      </c>
    </row>
    <row r="46" spans="2:10" ht="29.25" customHeight="1" thickBot="1">
      <c r="B46" s="172" t="s">
        <v>7</v>
      </c>
      <c r="C46" s="173"/>
      <c r="D46" s="173"/>
      <c r="E46" s="174" t="s">
        <v>464</v>
      </c>
      <c r="F46" s="175" t="s">
        <v>465</v>
      </c>
      <c r="G46" s="176" t="s">
        <v>466</v>
      </c>
      <c r="H46" s="176" t="s">
        <v>467</v>
      </c>
      <c r="I46" s="176" t="s">
        <v>468</v>
      </c>
      <c r="J46" s="177" t="s">
        <v>469</v>
      </c>
    </row>
    <row r="47" spans="2:10" ht="57.75" customHeight="1">
      <c r="B47" s="178"/>
      <c r="C47" s="1118" t="s">
        <v>470</v>
      </c>
      <c r="D47" s="1118"/>
      <c r="E47" s="1119"/>
      <c r="F47" s="179">
        <v>12.05</v>
      </c>
      <c r="G47" s="180">
        <v>12.8</v>
      </c>
      <c r="H47" s="180">
        <v>16.559999999999999</v>
      </c>
      <c r="I47" s="180">
        <v>20.95</v>
      </c>
      <c r="J47" s="181">
        <v>22.5</v>
      </c>
    </row>
    <row r="48" spans="2:10" ht="57.75" customHeight="1">
      <c r="B48" s="182"/>
      <c r="C48" s="1120" t="s">
        <v>471</v>
      </c>
      <c r="D48" s="1120"/>
      <c r="E48" s="1121"/>
      <c r="F48" s="183">
        <v>7.2</v>
      </c>
      <c r="G48" s="184">
        <v>8.57</v>
      </c>
      <c r="H48" s="184">
        <v>12.48</v>
      </c>
      <c r="I48" s="184">
        <v>9.99</v>
      </c>
      <c r="J48" s="185">
        <v>7.39</v>
      </c>
    </row>
    <row r="49" spans="2:10" ht="57.75" customHeight="1" thickBot="1">
      <c r="B49" s="186"/>
      <c r="C49" s="1122" t="s">
        <v>472</v>
      </c>
      <c r="D49" s="1122"/>
      <c r="E49" s="1123"/>
      <c r="F49" s="187" t="s">
        <v>473</v>
      </c>
      <c r="G49" s="188">
        <v>2.93</v>
      </c>
      <c r="H49" s="188">
        <v>7.04</v>
      </c>
      <c r="I49" s="188">
        <v>3.69</v>
      </c>
      <c r="J49" s="189" t="s">
        <v>474</v>
      </c>
    </row>
    <row r="50" spans="2:10" ht="13.2"/>
  </sheetData>
  <sheetProtection algorithmName="SHA-512" hashValue="4uj/W7qSVtvYZYHBoRKROGytQfnGgWRr3Q9I9gaoUzlkBMqvHqNujVVHDKXHJEalL5aOo2resAov6JnwOpAKEQ==" saltValue="pA4Z4HkEsswWhQIN3m1s/w=="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MSPC241</dc:creator>
  <cp:lastModifiedBy> </cp:lastModifiedBy>
  <dcterms:created xsi:type="dcterms:W3CDTF">2015-06-05T18:19:34Z</dcterms:created>
  <dcterms:modified xsi:type="dcterms:W3CDTF">2025-09-24T04:20:36Z</dcterms:modified>
</cp:coreProperties>
</file>